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310" tabRatio="565" activeTab="1"/>
  </bookViews>
  <sheets>
    <sheet name="Reporte de Formatos" sheetId="1" r:id="rId1"/>
    <sheet name="Gráficas" sheetId="13" r:id="rId2"/>
  </sheets>
  <definedNames>
    <definedName name="_xlnm._FilterDatabase" localSheetId="1" hidden="1">Gráficas!$A$1:$C$14</definedName>
    <definedName name="Hidden_1_Tabla_5002664">#REF!</definedName>
    <definedName name="Hidden_13">#REF!</definedName>
    <definedName name="Hidden_24">#REF!</definedName>
    <definedName name="Hidden_35">#REF!</definedName>
    <definedName name="Hidden_416">#REF!</definedName>
    <definedName name="Hidden_520">#REF!</definedName>
    <definedName name="Hidden_627">#REF!</definedName>
    <definedName name="Hidden_755">#REF!</definedName>
  </definedNames>
  <calcPr calcId="145621"/>
</workbook>
</file>

<file path=xl/calcChain.xml><?xml version="1.0" encoding="utf-8"?>
<calcChain xmlns="http://schemas.openxmlformats.org/spreadsheetml/2006/main">
  <c r="B39" i="13" l="1"/>
  <c r="B38" i="13"/>
  <c r="B67" i="13"/>
  <c r="B24" i="13" l="1"/>
  <c r="B15" i="13"/>
  <c r="C13" i="13"/>
  <c r="C10" i="13"/>
  <c r="C5" i="13"/>
  <c r="C2" i="13"/>
  <c r="N15" i="1" l="1"/>
</calcChain>
</file>

<file path=xl/sharedStrings.xml><?xml version="1.0" encoding="utf-8"?>
<sst xmlns="http://schemas.openxmlformats.org/spreadsheetml/2006/main" count="238" uniqueCount="107">
  <si>
    <t>Tipo de procedimiento (catálogo)</t>
  </si>
  <si>
    <t>Materia (catálogo)</t>
  </si>
  <si>
    <t>Número de expediente, folio o nomenclatura que lo identifique</t>
  </si>
  <si>
    <t>Hipervínculo a la autorización o documento que dé cuenta de la suficiencia de recursos para efectuar el procedimiento</t>
  </si>
  <si>
    <t>Descripción de obras, bienes o servicios</t>
  </si>
  <si>
    <t>Razón social del adjudicado</t>
  </si>
  <si>
    <t>Registro Federal de Contribuyentes (RFC) de la persona física o moral adjudicada</t>
  </si>
  <si>
    <t>Domicilio fiscal de la empresa, contratista o proveedor. Nombre de vialidad</t>
  </si>
  <si>
    <t>Fecha del contrato</t>
  </si>
  <si>
    <t>Fecha de inicio de la vigencia del contrato (día/mes/año)</t>
  </si>
  <si>
    <t>Fecha de término de la vigencia del contrato (día/mes/año)</t>
  </si>
  <si>
    <t>Monto total del contrato con impuestos incluidos (expresado en pesos mexicanos)</t>
  </si>
  <si>
    <t>Hipervínculo al documento del contrato y anexos, versión pública si así corresponde</t>
  </si>
  <si>
    <t>Origen de los recursos públicos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</si>
  <si>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</si>
  <si>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</si>
  <si>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</si>
  <si>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</si>
  <si>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Adjudicación directa</t>
  </si>
  <si>
    <t>Obra pública</t>
  </si>
  <si>
    <t>CONT-DGOYSP-DOP-001-21-1</t>
  </si>
  <si>
    <t>CONT-DGOYSP-DOP-001-21-2</t>
  </si>
  <si>
    <t>CONT-DGOYSP-DOP-001-21-3</t>
  </si>
  <si>
    <t>CONT-DGOYSP-DOP-001-21-4</t>
  </si>
  <si>
    <t>CONT-DGOYSP-DOP-002-21-1</t>
  </si>
  <si>
    <t>CONT-DGOYSP-DOP-002-21-2</t>
  </si>
  <si>
    <t>CONT-DGOYSP-DOP-002-21-3</t>
  </si>
  <si>
    <t>Construcción de protecciones en puertas y ventanas en la clínica de salud ubicada en el Nuevo San Miguel, Sindicatura San Miguel, Municipio de Ahome, Sinaloa.</t>
  </si>
  <si>
    <t>Reparación de módulo de aulas en la escuela primaria y preescolar indígena "Miguel Hidalgo", Ejido Gorito de los Rodríguez, Sindicatura Heriberto Valdez Romero, Municipio de Ahome, Sinaloa.</t>
  </si>
  <si>
    <t>Construcción de techumbre metálica 6x8 m. y firme en área de impartición de educación física en centro de educación inicial indígena, en Tabelojeca, Sindicatura Heriberto Valdez Romero (El Guayabo), Municipio de Ahome, Sinaloa.</t>
  </si>
  <si>
    <t>Construcción de cerca perimetral, en la escuela inicial indígena, Ejido Zapotillo Uno, Sindicatura San Miguel, Municipio de Ahome, Sinaloa.</t>
  </si>
  <si>
    <t>Construcción de aula en el "Centro de Educación Inicial Indígena" ubicado en Bacaporobampo, Sindicatura San Miguel, Municipio de Ahome, Sinaloa.</t>
  </si>
  <si>
    <t>Construcción de baños en centro de educación inicial indígena, ubicado en el Ejido Choacahui, Sindicatura San Miguel, Municipio de Ahome, Sinaloa.</t>
  </si>
  <si>
    <t>Reparación de baños e impermeabilización de módulo de aulas en escuela primaria Plan de Guadalupe ubicado en el Ejido Bacaporobampo, Sindicatura San Miguel, Municipio de Ahome, Sinaloa.</t>
  </si>
  <si>
    <t>Reparación de aulas y de cerca perimetral en escuela primaria "Juan Francisco Armenta Castro", en el Ejido "Almacenes Macapule", Sindicatura Ahome, Municipio de Ahome, Sinaloa.</t>
  </si>
  <si>
    <t>Demolición y construcción de cancha de usos múltiples en techumbre en área de impartición de educación física en escuela primaria Miguel Hidalgo, en Los Mochis, Municipio de Ahome, Sinaloa.</t>
  </si>
  <si>
    <t>CONT-DGOYSP-DOP-005-21-1</t>
  </si>
  <si>
    <t>CONT-DGOYSP-DOP-005-21-2</t>
  </si>
  <si>
    <t>Reparación de aulas, reparación de cerca e instalación de juegos infantiles en preescolar "Venustiano Carranza”, Ejido Venustiano Carranza y Reforma, Sindicatura Gustavo Diaz Ordaz, Municipio de Ahome, Sinaloa.</t>
  </si>
  <si>
    <t>Construcción de vado en bordo del Dren Chávez Talamantes, entronque con callejón de Las Flores, Ejido Chávez Talamantes, Sindicatura Gustavo Díaz Ordaz, Municipio de Ahome, Sinaloa.</t>
  </si>
  <si>
    <t>Reparación de módulo de baños y acceso peatonal en la asociación de jubilados y pensionados de los Servicios de Salud de Sinaloa Zona Norte, ubicado en Blvd. Macapule esquina con Blvd. 10 de Mayo, Los Mochis, Municipio de Ahome, Sinaloa.</t>
  </si>
  <si>
    <t>Reparación de aulas en el preescolar "Estefania Castañeda", por Blvd. Alameda, Fraccionamiento Villa del Rey, Los Mochis, Municipio de Ahome, Sinaloa.</t>
  </si>
  <si>
    <t>CONT-DGOYSP-DOP-004-21</t>
  </si>
  <si>
    <t>CONT-DGOYSP-DOP-003-21</t>
  </si>
  <si>
    <t>CONT-DGOYSP-DOP-006-21</t>
  </si>
  <si>
    <t>CONT-DGOYSP-DOP-007-21</t>
  </si>
  <si>
    <t>TRIDICUT, S.A. DE C.V.</t>
  </si>
  <si>
    <t>MABGOF, S.A. DE C.V.</t>
  </si>
  <si>
    <t>Construcciones Y Edificaciones  CEFEL, S.A. DE C.V.</t>
  </si>
  <si>
    <t xml:space="preserve">Construcciones Y Edficaciones CEFEL, S.A DE C.V. </t>
  </si>
  <si>
    <t xml:space="preserve">Construcciones Y Edifaciones CEFEL, S.A DE C.V. </t>
  </si>
  <si>
    <t>LOVJ910725GJ2</t>
  </si>
  <si>
    <t>CEC060314J29</t>
  </si>
  <si>
    <t>TRI170712K25</t>
  </si>
  <si>
    <t>MAB180808P38</t>
  </si>
  <si>
    <t>LOCM860907Q7A</t>
  </si>
  <si>
    <t>Guasave</t>
  </si>
  <si>
    <t xml:space="preserve">Municipales </t>
  </si>
  <si>
    <t xml:space="preserve">https://drive.google.com/file/d/1GamPCxiAVwP72oou91YV3cP1Wl0YcluQ/view?usp=sharing </t>
  </si>
  <si>
    <t xml:space="preserve">https://drive.google.com/file/d/18L99GczZXbzwqx0iXqb9Wv7t8vbPqXpE/view?usp=sharing </t>
  </si>
  <si>
    <t xml:space="preserve">https://drive.google.com/file/d/1AATXxvWzji-msv2m7HX3HlkcCnlgf6xz/view?usp=sharing </t>
  </si>
  <si>
    <t xml:space="preserve">https://drive.google.com/file/d/11qLFsCZJrE7znlKB5EYkjuCzHZLjvyUt/view?usp=sharing </t>
  </si>
  <si>
    <t xml:space="preserve">https://drive.google.com/file/d/1tHBRMe1K9FcgVEeXh0YBBwF0pupkwdxu/view?usp=sharing </t>
  </si>
  <si>
    <t xml:space="preserve">https://drive.google.com/file/d/1RmyJySa8hzzj1uM57K-BQ2T7KltBfIay/view?usp=sharing </t>
  </si>
  <si>
    <t xml:space="preserve">https://drive.google.com/file/d/18fWch1EDekbFw62kz8hX17i7lxlooBpt/view?usp=sharing </t>
  </si>
  <si>
    <t xml:space="preserve">https://drive.google.com/file/d/1cV1ktI5rO-Na9y8zIEwCNl8tbGmj-AJW/view?usp=sharing </t>
  </si>
  <si>
    <t xml:space="preserve">https://drive.google.com/file/d/1BNYWp3wPyU8nrKaTlxa4dc-AmGzHhMet/view?usp=sharing </t>
  </si>
  <si>
    <t xml:space="preserve">https://drive.google.com/file/d/1ZR1gRKZ1ocnWdiexrA11IiHoTtJ-z00Q/view?usp=sharing </t>
  </si>
  <si>
    <t xml:space="preserve">https://drive.google.com/file/d/1DqRpurBtNYs8oAIVrNCKSHlYEqGw2XXo/view?usp=sharing  </t>
  </si>
  <si>
    <t xml:space="preserve">https://drive.google.com/file/d/1ZXvxhRl1ZwT3QX1W0unhIC6n34pWDPCA/view?usp=sharing </t>
  </si>
  <si>
    <t xml:space="preserve">https://drive.google.com/file/d/1zbBTUWMppAxYuOC3CZ9LTa24QOBF-lki/view?usp=sharing </t>
  </si>
  <si>
    <t xml:space="preserve">https://drive.google.com/file/d/1GJfS8gUecN8g6hBrsqNJYutyK_xQJ6RS/view?usp=sharing </t>
  </si>
  <si>
    <t xml:space="preserve">https://drive.google.com/file/d/1OheUKuxRT5SjIpe9QBOqOQimO9KpDvLk/view?usp=sharing </t>
  </si>
  <si>
    <t xml:space="preserve">https://drive.google.com/file/d/1MKRoaXib-FkkgoBTk8cTWld30w2d8ikC/view?usp=sharing </t>
  </si>
  <si>
    <t xml:space="preserve">https://drive.google.com/file/d/1EwwULt1TkWlf7XCZ8RaoG7c65Bz3rHQ7/view?usp=sharing </t>
  </si>
  <si>
    <t xml:space="preserve">https://drive.google.com/file/d/1IfFoA-EfayW_4o0xqxa70hhpTnNtH4YL/view?usp=sharing </t>
  </si>
  <si>
    <t xml:space="preserve">https://drive.google.com/file/d/1d8majSI9nacpG7NAbEM9-U0dhKRtGR0J/view?usp=sharing </t>
  </si>
  <si>
    <t>https://drive.google.com/file/d/1-AGkYB3TpeH9aoaJbNOP5HQsOUnWkUSA/view?usp=sharing</t>
  </si>
  <si>
    <t xml:space="preserve">Representante Legal </t>
  </si>
  <si>
    <t xml:space="preserve">Jorge Santiago Lopez Valdovinos </t>
  </si>
  <si>
    <t>José Martín  López  Carrillo</t>
  </si>
  <si>
    <t xml:space="preserve">Avenida Francisco I. Madero N° 357 Col. Centro </t>
  </si>
  <si>
    <t xml:space="preserve">Calle Corregidora N° 868 Colonia  Bienestar , Los Mochis, Ahome, Sinaloa </t>
  </si>
  <si>
    <t xml:space="preserve">Avenida Francisco I. Madero N° 357 Col. Centro, Guasave, Sinaloa. </t>
  </si>
  <si>
    <t xml:space="preserve">Calle Degollado Num. Int. 1 Col. Centro, Guasave, Sinaloa. </t>
  </si>
  <si>
    <t xml:space="preserve">Calle Alvaro Obregón Num. Int. 79 Col. Las Huertas, Guasave, Sinaloa. </t>
  </si>
  <si>
    <t xml:space="preserve">Avenida Santos Degollado N° 321 Col. Centro, Guasave, Sinaloa. </t>
  </si>
  <si>
    <t xml:space="preserve"> Nombre del municipio o delegación</t>
  </si>
  <si>
    <t xml:space="preserve">Ahome </t>
  </si>
  <si>
    <t>Dulce María Flores Sotelo</t>
  </si>
  <si>
    <t xml:space="preserve">Magdalena Elizabeth Inzunza Dorado </t>
  </si>
  <si>
    <t xml:space="preserve">Rómulo Félix Ibarra </t>
  </si>
  <si>
    <t xml:space="preserve">Suma </t>
  </si>
  <si>
    <t xml:space="preserve">Monto </t>
  </si>
  <si>
    <t xml:space="preserve">Razón Social </t>
  </si>
  <si>
    <t xml:space="preserve">Total </t>
  </si>
  <si>
    <t xml:space="preserve">Contratistas </t>
  </si>
  <si>
    <t>Suma</t>
  </si>
  <si>
    <t xml:space="preserve">Locales </t>
  </si>
  <si>
    <t xml:space="preserve">Foraneos </t>
  </si>
  <si>
    <t>Total</t>
  </si>
  <si>
    <t xml:space="preserve">Licitaciones y Asignaciones </t>
  </si>
  <si>
    <t>Tipo de Contratos</t>
  </si>
  <si>
    <t xml:space="preserve">Licitación </t>
  </si>
  <si>
    <t xml:space="preserve">Asignación Directa </t>
  </si>
  <si>
    <t>Gasto total</t>
  </si>
  <si>
    <t xml:space="preserve">Total de Obra contratada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</si>
</sst>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Border="1"/>
    <xf numFmtId="14" fontId="0" fillId="0" borderId="0" xfId="0" applyNumberFormat="1" applyBorder="1"/>
    <xf numFmtId="14" fontId="0" fillId="0" borderId="0" xfId="0" applyNumberFormat="1" applyFill="1"/>
    <xf numFmtId="14" fontId="0" fillId="0" borderId="0" xfId="0" applyNumberFormat="1" applyFill="1" applyBorder="1"/>
    <xf numFmtId="0" fontId="2" fillId="0" borderId="0" xfId="1" applyFill="1" applyAlignment="1">
      <alignment wrapText="1"/>
    </xf>
    <xf numFmtId="0" fontId="2" fillId="0" borderId="0" xfId="1" applyFill="1" applyBorder="1" applyAlignment="1">
      <alignment wrapText="1"/>
    </xf>
    <xf numFmtId="4" fontId="0" fillId="0" borderId="0" xfId="0" applyNumberFormat="1"/>
    <xf numFmtId="0" fontId="4" fillId="2" borderId="1" xfId="0" applyFont="1" applyFill="1" applyBorder="1" applyAlignment="1">
      <alignment horizontal="center" wrapText="1"/>
    </xf>
    <xf numFmtId="0" fontId="0" fillId="3" borderId="0" xfId="0" applyFill="1"/>
    <xf numFmtId="0" fontId="0" fillId="3" borderId="0" xfId="0" applyFill="1" applyBorder="1"/>
    <xf numFmtId="0" fontId="2" fillId="3" borderId="0" xfId="1" applyFill="1" applyAlignment="1">
      <alignment wrapText="1"/>
    </xf>
    <xf numFmtId="0" fontId="0" fillId="3" borderId="0" xfId="0" applyFill="1" applyBorder="1" applyAlignment="1">
      <alignment wrapText="1"/>
    </xf>
    <xf numFmtId="0" fontId="0" fillId="3" borderId="2" xfId="0" applyFill="1" applyBorder="1"/>
    <xf numFmtId="0" fontId="0" fillId="3" borderId="0" xfId="0" applyFill="1" applyAlignment="1">
      <alignment wrapText="1"/>
    </xf>
    <xf numFmtId="14" fontId="0" fillId="3" borderId="2" xfId="0" applyNumberFormat="1" applyFill="1" applyBorder="1"/>
    <xf numFmtId="14" fontId="0" fillId="3" borderId="0" xfId="0" applyNumberFormat="1" applyFill="1"/>
    <xf numFmtId="4" fontId="0" fillId="3" borderId="0" xfId="0" applyNumberFormat="1" applyFill="1"/>
    <xf numFmtId="14" fontId="0" fillId="3" borderId="0" xfId="0" applyNumberFormat="1" applyFill="1" applyBorder="1"/>
    <xf numFmtId="0" fontId="2" fillId="3" borderId="0" xfId="1" applyFill="1" applyBorder="1" applyAlignment="1">
      <alignment wrapText="1"/>
    </xf>
    <xf numFmtId="0" fontId="0" fillId="0" borderId="0" xfId="0" applyFill="1"/>
    <xf numFmtId="4" fontId="0" fillId="0" borderId="0" xfId="0" applyNumberFormat="1" applyFill="1"/>
    <xf numFmtId="0" fontId="5" fillId="0" borderId="0" xfId="0" applyFont="1" applyFill="1" applyAlignment="1">
      <alignment horizontal="center"/>
    </xf>
    <xf numFmtId="4" fontId="3" fillId="0" borderId="0" xfId="0" applyNumberFormat="1" applyFont="1" applyFill="1"/>
    <xf numFmtId="0" fontId="5" fillId="0" borderId="1" xfId="0" applyFont="1" applyFill="1" applyBorder="1" applyAlignment="1">
      <alignment horizontal="center"/>
    </xf>
    <xf numFmtId="0" fontId="0" fillId="0" borderId="1" xfId="0" applyFill="1" applyBorder="1"/>
    <xf numFmtId="4" fontId="3" fillId="0" borderId="1" xfId="0" applyNumberFormat="1" applyFont="1" applyFill="1" applyBorder="1"/>
    <xf numFmtId="4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7" fillId="0" borderId="1" xfId="0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right"/>
    </xf>
    <xf numFmtId="0" fontId="8" fillId="0" borderId="0" xfId="0" applyFont="1" applyFill="1"/>
    <xf numFmtId="0" fontId="0" fillId="0" borderId="0" xfId="0" applyFill="1" applyAlignment="1">
      <alignment horizontal="right"/>
    </xf>
    <xf numFmtId="4" fontId="9" fillId="0" borderId="1" xfId="0" applyNumberFormat="1" applyFont="1" applyFill="1" applyBorder="1"/>
    <xf numFmtId="4" fontId="6" fillId="0" borderId="1" xfId="0" applyNumberFormat="1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Obra Pública 1er.</a:t>
            </a:r>
            <a:r>
              <a:rPr lang="en-US" baseline="0"/>
              <a:t> Trimestre 2021</a:t>
            </a:r>
            <a:r>
              <a:rPr lang="en-US"/>
              <a:t> 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Gráficas!$B$18</c:f>
              <c:strCache>
                <c:ptCount val="1"/>
                <c:pt idx="0">
                  <c:v>Suma </c:v>
                </c:pt>
              </c:strCache>
            </c:strRef>
          </c:tx>
          <c:invertIfNegative val="0"/>
          <c:cat>
            <c:strRef>
              <c:f>Gráficas!$A$19:$A$23</c:f>
              <c:strCache>
                <c:ptCount val="5"/>
                <c:pt idx="0">
                  <c:v>MABGOF, S.A. DE C.V.</c:v>
                </c:pt>
                <c:pt idx="1">
                  <c:v>Jorge Santiago Lopez Valdovinos </c:v>
                </c:pt>
                <c:pt idx="2">
                  <c:v>Construcciones Y Edficaciones CEFEL, S.A DE C.V. </c:v>
                </c:pt>
                <c:pt idx="3">
                  <c:v>TRIDICUT, S.A. DE C.V.</c:v>
                </c:pt>
                <c:pt idx="4">
                  <c:v>José Martín  López  Carrillo</c:v>
                </c:pt>
              </c:strCache>
            </c:strRef>
          </c:cat>
          <c:val>
            <c:numRef>
              <c:f>Gráficas!$B$19:$B$23</c:f>
              <c:numCache>
                <c:formatCode>#,##0.00</c:formatCode>
                <c:ptCount val="5"/>
                <c:pt idx="0">
                  <c:v>503832.18</c:v>
                </c:pt>
                <c:pt idx="1">
                  <c:v>702419.81</c:v>
                </c:pt>
                <c:pt idx="2">
                  <c:v>778239.28</c:v>
                </c:pt>
                <c:pt idx="3">
                  <c:v>901435.54</c:v>
                </c:pt>
                <c:pt idx="4">
                  <c:v>952998.05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20542208"/>
        <c:axId val="105219776"/>
        <c:axId val="0"/>
      </c:bar3DChart>
      <c:catAx>
        <c:axId val="120542208"/>
        <c:scaling>
          <c:orientation val="minMax"/>
        </c:scaling>
        <c:delete val="0"/>
        <c:axPos val="b"/>
        <c:majorTickMark val="none"/>
        <c:minorTickMark val="none"/>
        <c:tickLblPos val="nextTo"/>
        <c:crossAx val="105219776"/>
        <c:crosses val="autoZero"/>
        <c:auto val="1"/>
        <c:lblAlgn val="ctr"/>
        <c:lblOffset val="100"/>
        <c:noMultiLvlLbl val="0"/>
      </c:catAx>
      <c:valAx>
        <c:axId val="105219776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20542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Contratistas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Gráficas!$B$36</c:f>
              <c:strCache>
                <c:ptCount val="1"/>
                <c:pt idx="0">
                  <c:v>Suma</c:v>
                </c:pt>
              </c:strCache>
            </c:strRef>
          </c:tx>
          <c:explosion val="25"/>
          <c:dLbls>
            <c:txPr>
              <a:bodyPr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Gráficas!$A$37:$A$38</c:f>
              <c:strCache>
                <c:ptCount val="2"/>
                <c:pt idx="0">
                  <c:v>Locales </c:v>
                </c:pt>
                <c:pt idx="1">
                  <c:v>Foraneos </c:v>
                </c:pt>
              </c:strCache>
            </c:strRef>
          </c:cat>
          <c:val>
            <c:numRef>
              <c:f>Gráficas!$B$37:$B$38</c:f>
              <c:numCache>
                <c:formatCode>#,##0.00</c:formatCode>
                <c:ptCount val="2"/>
                <c:pt idx="0">
                  <c:v>702419.81</c:v>
                </c:pt>
                <c:pt idx="1">
                  <c:v>3136505.05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16</xdr:row>
      <xdr:rowOff>47625</xdr:rowOff>
    </xdr:from>
    <xdr:to>
      <xdr:col>10</xdr:col>
      <xdr:colOff>323850</xdr:colOff>
      <xdr:row>30</xdr:row>
      <xdr:rowOff>123825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219074</xdr:colOff>
      <xdr:row>33</xdr:row>
      <xdr:rowOff>19050</xdr:rowOff>
    </xdr:from>
    <xdr:to>
      <xdr:col>10</xdr:col>
      <xdr:colOff>380999</xdr:colOff>
      <xdr:row>47</xdr:row>
      <xdr:rowOff>95250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V1ktI5rO-Na9y8zIEwCNl8tbGmj-AJW/view?usp=sharing" TargetMode="External"/><Relationship Id="rId13" Type="http://schemas.openxmlformats.org/officeDocument/2006/relationships/hyperlink" Target="https://drive.google.com/file/d/1zbBTUWMppAxYuOC3CZ9LTa24QOBF-lki/view?usp=sharing" TargetMode="External"/><Relationship Id="rId18" Type="http://schemas.openxmlformats.org/officeDocument/2006/relationships/hyperlink" Target="https://drive.google.com/file/d/1OheUKuxRT5SjIpe9QBOqOQimO9KpDvLk/view?usp=sharing" TargetMode="External"/><Relationship Id="rId26" Type="http://schemas.openxmlformats.org/officeDocument/2006/relationships/hyperlink" Target="https://drive.google.com/file/d/1d8majSI9nacpG7NAbEM9-U0dhKRtGR0J/view?usp=sharing" TargetMode="External"/><Relationship Id="rId3" Type="http://schemas.openxmlformats.org/officeDocument/2006/relationships/hyperlink" Target="https://drive.google.com/file/d/1AATXxvWzji-msv2m7HX3HlkcCnlgf6xz/view?usp=sharing" TargetMode="External"/><Relationship Id="rId21" Type="http://schemas.openxmlformats.org/officeDocument/2006/relationships/hyperlink" Target="https://drive.google.com/file/d/1MKRoaXib-FkkgoBTk8cTWld30w2d8ikC/view?usp=sharing" TargetMode="External"/><Relationship Id="rId7" Type="http://schemas.openxmlformats.org/officeDocument/2006/relationships/hyperlink" Target="https://drive.google.com/file/d/18fWch1EDekbFw62kz8hX17i7lxlooBpt/view?usp=sharing" TargetMode="External"/><Relationship Id="rId12" Type="http://schemas.openxmlformats.org/officeDocument/2006/relationships/hyperlink" Target="https://drive.google.com/file/d/1ZXvxhRl1ZwT3QX1W0unhIC6n34pWDPCA/view?usp=sharing" TargetMode="External"/><Relationship Id="rId17" Type="http://schemas.openxmlformats.org/officeDocument/2006/relationships/hyperlink" Target="https://drive.google.com/file/d/1GJfS8gUecN8g6hBrsqNJYutyK_xQJ6RS/view?usp=sharing" TargetMode="External"/><Relationship Id="rId25" Type="http://schemas.openxmlformats.org/officeDocument/2006/relationships/hyperlink" Target="https://drive.google.com/file/d/1IfFoA-EfayW_4o0xqxa70hhpTnNtH4YL/view?usp=sharing" TargetMode="External"/><Relationship Id="rId2" Type="http://schemas.openxmlformats.org/officeDocument/2006/relationships/hyperlink" Target="https://drive.google.com/file/d/18L99GczZXbzwqx0iXqb9Wv7t8vbPqXpE/view?usp=sharing" TargetMode="External"/><Relationship Id="rId16" Type="http://schemas.openxmlformats.org/officeDocument/2006/relationships/hyperlink" Target="https://drive.google.com/file/d/1GJfS8gUecN8g6hBrsqNJYutyK_xQJ6RS/view?usp=sharing" TargetMode="External"/><Relationship Id="rId20" Type="http://schemas.openxmlformats.org/officeDocument/2006/relationships/hyperlink" Target="https://drive.google.com/file/d/1OheUKuxRT5SjIpe9QBOqOQimO9KpDvLk/view?usp=sharing" TargetMode="External"/><Relationship Id="rId1" Type="http://schemas.openxmlformats.org/officeDocument/2006/relationships/hyperlink" Target="https://drive.google.com/file/d/1GamPCxiAVwP72oou91YV3cP1Wl0YcluQ/view?usp=sharing" TargetMode="External"/><Relationship Id="rId6" Type="http://schemas.openxmlformats.org/officeDocument/2006/relationships/hyperlink" Target="https://drive.google.com/file/d/1RmyJySa8hzzj1uM57K-BQ2T7KltBfIay/view?usp=sharing" TargetMode="External"/><Relationship Id="rId11" Type="http://schemas.openxmlformats.org/officeDocument/2006/relationships/hyperlink" Target="https://drive.google.com/file/d/1DqRpurBtNYs8oAIVrNCKSHlYEqGw2XXo/view?usp=sharing" TargetMode="External"/><Relationship Id="rId24" Type="http://schemas.openxmlformats.org/officeDocument/2006/relationships/hyperlink" Target="https://drive.google.com/file/d/1IfFoA-EfayW_4o0xqxa70hhpTnNtH4YL/view?usp=sharing" TargetMode="External"/><Relationship Id="rId5" Type="http://schemas.openxmlformats.org/officeDocument/2006/relationships/hyperlink" Target="https://drive.google.com/file/d/1tHBRMe1K9FcgVEeXh0YBBwF0pupkwdxu/view?usp=sharing" TargetMode="External"/><Relationship Id="rId15" Type="http://schemas.openxmlformats.org/officeDocument/2006/relationships/hyperlink" Target="https://drive.google.com/file/d/1GJfS8gUecN8g6hBrsqNJYutyK_xQJ6RS/view?usp=sharing" TargetMode="External"/><Relationship Id="rId23" Type="http://schemas.openxmlformats.org/officeDocument/2006/relationships/hyperlink" Target="https://drive.google.com/file/d/1EwwULt1TkWlf7XCZ8RaoG7c65Bz3rHQ7/view?usp=sharing" TargetMode="External"/><Relationship Id="rId10" Type="http://schemas.openxmlformats.org/officeDocument/2006/relationships/hyperlink" Target="https://drive.google.com/file/d/1ZR1gRKZ1ocnWdiexrA11IiHoTtJ-z00Q/view?usp=sharing" TargetMode="External"/><Relationship Id="rId19" Type="http://schemas.openxmlformats.org/officeDocument/2006/relationships/hyperlink" Target="https://drive.google.com/file/d/1OheUKuxRT5SjIpe9QBOqOQimO9KpDvLk/view?usp=sharing" TargetMode="External"/><Relationship Id="rId4" Type="http://schemas.openxmlformats.org/officeDocument/2006/relationships/hyperlink" Target="https://drive.google.com/file/d/11qLFsCZJrE7znlKB5EYkjuCzHZLjvyUt/view?usp=sharing" TargetMode="External"/><Relationship Id="rId9" Type="http://schemas.openxmlformats.org/officeDocument/2006/relationships/hyperlink" Target="https://drive.google.com/file/d/1BNYWp3wPyU8nrKaTlxa4dc-AmGzHhMet/view?usp=sharing" TargetMode="External"/><Relationship Id="rId14" Type="http://schemas.openxmlformats.org/officeDocument/2006/relationships/hyperlink" Target="https://drive.google.com/file/d/1GJfS8gUecN8g6hBrsqNJYutyK_xQJ6RS/view?usp=sharing" TargetMode="External"/><Relationship Id="rId22" Type="http://schemas.openxmlformats.org/officeDocument/2006/relationships/hyperlink" Target="https://drive.google.com/file/d/1MKRoaXib-FkkgoBTk8cTWld30w2d8ikC/view?usp=sharing" TargetMode="External"/><Relationship Id="rId27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zoomScale="70" zoomScaleNormal="70" workbookViewId="0">
      <selection activeCell="E2" sqref="E2"/>
    </sheetView>
  </sheetViews>
  <sheetFormatPr baseColWidth="10" defaultColWidth="9.140625" defaultRowHeight="15" x14ac:dyDescent="0.25"/>
  <cols>
    <col min="1" max="1" width="28.7109375" bestFit="1" customWidth="1"/>
    <col min="2" max="2" width="16.28515625" bestFit="1" customWidth="1"/>
    <col min="3" max="3" width="41" customWidth="1"/>
    <col min="4" max="4" width="32.7109375" customWidth="1"/>
    <col min="5" max="5" width="34.42578125" bestFit="1" customWidth="1"/>
    <col min="6" max="6" width="35.28515625" customWidth="1"/>
    <col min="7" max="7" width="50.7109375" customWidth="1"/>
    <col min="8" max="8" width="25.7109375" customWidth="1"/>
    <col min="9" max="9" width="25.7109375" style="2" customWidth="1"/>
    <col min="10" max="10" width="25.7109375" customWidth="1"/>
    <col min="11" max="11" width="16.5703125" bestFit="1" customWidth="1"/>
    <col min="12" max="15" width="25.7109375" customWidth="1"/>
    <col min="16" max="16" width="27.140625" bestFit="1" customWidth="1"/>
    <col min="17" max="20" width="25.7109375" customWidth="1"/>
  </cols>
  <sheetData>
    <row r="1" spans="1:20" ht="69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78</v>
      </c>
      <c r="G1" s="1" t="s">
        <v>5</v>
      </c>
      <c r="H1" s="1" t="s">
        <v>6</v>
      </c>
      <c r="I1" s="1" t="s">
        <v>7</v>
      </c>
      <c r="J1" s="13" t="s">
        <v>87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</row>
    <row r="2" spans="1:20" s="14" customFormat="1" ht="75" x14ac:dyDescent="0.25">
      <c r="A2" s="14" t="s">
        <v>18</v>
      </c>
      <c r="B2" s="14" t="s">
        <v>19</v>
      </c>
      <c r="C2" s="15" t="s">
        <v>20</v>
      </c>
      <c r="D2" s="16" t="s">
        <v>58</v>
      </c>
      <c r="E2" s="17" t="s">
        <v>27</v>
      </c>
      <c r="F2" s="14" t="s">
        <v>79</v>
      </c>
      <c r="G2" s="14" t="s">
        <v>79</v>
      </c>
      <c r="H2" s="18" t="s">
        <v>51</v>
      </c>
      <c r="I2" s="19" t="s">
        <v>82</v>
      </c>
      <c r="J2" s="14" t="s">
        <v>88</v>
      </c>
      <c r="K2" s="20">
        <v>44263</v>
      </c>
      <c r="L2" s="21">
        <v>44264</v>
      </c>
      <c r="M2" s="21">
        <v>44323</v>
      </c>
      <c r="N2" s="22">
        <v>257646.95</v>
      </c>
      <c r="O2" s="16" t="s">
        <v>71</v>
      </c>
      <c r="P2" s="14" t="s">
        <v>57</v>
      </c>
      <c r="Q2" s="16" t="s">
        <v>77</v>
      </c>
      <c r="R2" s="16" t="s">
        <v>77</v>
      </c>
    </row>
    <row r="3" spans="1:20" s="14" customFormat="1" ht="90" x14ac:dyDescent="0.25">
      <c r="A3" s="14" t="s">
        <v>18</v>
      </c>
      <c r="B3" s="14" t="s">
        <v>19</v>
      </c>
      <c r="C3" s="15" t="s">
        <v>21</v>
      </c>
      <c r="D3" s="16" t="s">
        <v>59</v>
      </c>
      <c r="E3" s="17" t="s">
        <v>28</v>
      </c>
      <c r="F3" s="14" t="s">
        <v>79</v>
      </c>
      <c r="G3" s="14" t="s">
        <v>79</v>
      </c>
      <c r="H3" s="15" t="s">
        <v>51</v>
      </c>
      <c r="I3" s="19" t="s">
        <v>82</v>
      </c>
      <c r="J3" s="14" t="s">
        <v>88</v>
      </c>
      <c r="K3" s="23">
        <v>44263</v>
      </c>
      <c r="L3" s="21">
        <v>44264</v>
      </c>
      <c r="M3" s="21">
        <v>44323</v>
      </c>
      <c r="N3" s="22">
        <v>240949.66</v>
      </c>
      <c r="O3" s="16" t="s">
        <v>71</v>
      </c>
      <c r="P3" s="14" t="s">
        <v>57</v>
      </c>
      <c r="Q3" s="16" t="s">
        <v>77</v>
      </c>
      <c r="R3" s="16" t="s">
        <v>77</v>
      </c>
    </row>
    <row r="4" spans="1:20" s="14" customFormat="1" ht="105" x14ac:dyDescent="0.25">
      <c r="A4" s="14" t="s">
        <v>18</v>
      </c>
      <c r="B4" s="14" t="s">
        <v>19</v>
      </c>
      <c r="C4" s="15" t="s">
        <v>22</v>
      </c>
      <c r="D4" s="16" t="s">
        <v>60</v>
      </c>
      <c r="E4" s="17" t="s">
        <v>29</v>
      </c>
      <c r="F4" s="14" t="s">
        <v>79</v>
      </c>
      <c r="G4" s="14" t="s">
        <v>79</v>
      </c>
      <c r="H4" s="15" t="s">
        <v>51</v>
      </c>
      <c r="I4" s="19" t="s">
        <v>82</v>
      </c>
      <c r="J4" s="14" t="s">
        <v>88</v>
      </c>
      <c r="K4" s="23">
        <v>44263</v>
      </c>
      <c r="L4" s="21">
        <v>44264</v>
      </c>
      <c r="M4" s="21">
        <v>44323</v>
      </c>
      <c r="N4" s="22">
        <v>153497.44</v>
      </c>
      <c r="O4" s="16" t="s">
        <v>71</v>
      </c>
      <c r="P4" s="14" t="s">
        <v>57</v>
      </c>
      <c r="Q4" s="16" t="s">
        <v>77</v>
      </c>
      <c r="R4" s="16" t="s">
        <v>77</v>
      </c>
    </row>
    <row r="5" spans="1:20" s="14" customFormat="1" ht="75" x14ac:dyDescent="0.25">
      <c r="A5" s="14" t="s">
        <v>18</v>
      </c>
      <c r="B5" s="14" t="s">
        <v>19</v>
      </c>
      <c r="C5" s="15" t="s">
        <v>23</v>
      </c>
      <c r="D5" s="16" t="s">
        <v>61</v>
      </c>
      <c r="E5" s="17" t="s">
        <v>30</v>
      </c>
      <c r="F5" s="14" t="s">
        <v>79</v>
      </c>
      <c r="G5" s="14" t="s">
        <v>79</v>
      </c>
      <c r="H5" s="15" t="s">
        <v>51</v>
      </c>
      <c r="I5" s="19" t="s">
        <v>82</v>
      </c>
      <c r="J5" s="14" t="s">
        <v>88</v>
      </c>
      <c r="K5" s="23">
        <v>44263</v>
      </c>
      <c r="L5" s="21">
        <v>44264</v>
      </c>
      <c r="M5" s="21">
        <v>44323</v>
      </c>
      <c r="N5" s="22">
        <v>50325.760000000002</v>
      </c>
      <c r="O5" s="16" t="s">
        <v>71</v>
      </c>
      <c r="P5" s="14" t="s">
        <v>57</v>
      </c>
      <c r="Q5" s="16" t="s">
        <v>77</v>
      </c>
      <c r="R5" s="16" t="s">
        <v>77</v>
      </c>
    </row>
    <row r="6" spans="1:20" ht="75" x14ac:dyDescent="0.25">
      <c r="A6" t="s">
        <v>18</v>
      </c>
      <c r="B6" t="s">
        <v>19</v>
      </c>
      <c r="C6" s="3" t="s">
        <v>24</v>
      </c>
      <c r="D6" s="10" t="s">
        <v>62</v>
      </c>
      <c r="E6" s="4" t="s">
        <v>31</v>
      </c>
      <c r="F6" s="6" t="s">
        <v>91</v>
      </c>
      <c r="G6" s="3" t="s">
        <v>48</v>
      </c>
      <c r="H6" s="3" t="s">
        <v>52</v>
      </c>
      <c r="I6" s="5" t="s">
        <v>81</v>
      </c>
      <c r="J6" s="6" t="s">
        <v>56</v>
      </c>
      <c r="K6" s="7">
        <v>44279</v>
      </c>
      <c r="L6" s="8">
        <v>44280</v>
      </c>
      <c r="M6" s="8">
        <v>44354</v>
      </c>
      <c r="N6" s="12">
        <v>546419.03</v>
      </c>
      <c r="O6" s="10" t="s">
        <v>72</v>
      </c>
      <c r="P6" t="s">
        <v>57</v>
      </c>
      <c r="Q6" s="10" t="s">
        <v>77</v>
      </c>
      <c r="R6" s="10" t="s">
        <v>77</v>
      </c>
    </row>
    <row r="7" spans="1:20" ht="75" x14ac:dyDescent="0.25">
      <c r="A7" t="s">
        <v>18</v>
      </c>
      <c r="B7" t="s">
        <v>19</v>
      </c>
      <c r="C7" s="3" t="s">
        <v>25</v>
      </c>
      <c r="D7" s="10" t="s">
        <v>63</v>
      </c>
      <c r="E7" s="4" t="s">
        <v>32</v>
      </c>
      <c r="F7" s="6" t="s">
        <v>91</v>
      </c>
      <c r="G7" s="3" t="s">
        <v>49</v>
      </c>
      <c r="H7" s="3" t="s">
        <v>52</v>
      </c>
      <c r="I7" s="5" t="s">
        <v>83</v>
      </c>
      <c r="J7" s="6" t="s">
        <v>56</v>
      </c>
      <c r="K7" s="7">
        <v>44279</v>
      </c>
      <c r="L7" s="8">
        <v>44280</v>
      </c>
      <c r="M7" s="8">
        <v>44354</v>
      </c>
      <c r="N7" s="12">
        <v>153256.98000000001</v>
      </c>
      <c r="O7" s="10" t="s">
        <v>72</v>
      </c>
      <c r="P7" t="s">
        <v>57</v>
      </c>
      <c r="Q7" s="10" t="s">
        <v>77</v>
      </c>
      <c r="R7" s="10" t="s">
        <v>77</v>
      </c>
    </row>
    <row r="8" spans="1:20" ht="105" x14ac:dyDescent="0.25">
      <c r="A8" t="s">
        <v>18</v>
      </c>
      <c r="B8" t="s">
        <v>19</v>
      </c>
      <c r="C8" s="3" t="s">
        <v>26</v>
      </c>
      <c r="D8" s="10" t="s">
        <v>64</v>
      </c>
      <c r="E8" s="4" t="s">
        <v>33</v>
      </c>
      <c r="F8" s="6" t="s">
        <v>91</v>
      </c>
      <c r="G8" s="3" t="s">
        <v>50</v>
      </c>
      <c r="H8" s="3" t="s">
        <v>52</v>
      </c>
      <c r="I8" s="5" t="s">
        <v>83</v>
      </c>
      <c r="J8" s="6" t="s">
        <v>56</v>
      </c>
      <c r="K8" s="7">
        <v>44279</v>
      </c>
      <c r="L8" s="8">
        <v>44280</v>
      </c>
      <c r="M8" s="8">
        <v>44354</v>
      </c>
      <c r="N8" s="12">
        <v>78563.27</v>
      </c>
      <c r="O8" s="10" t="s">
        <v>72</v>
      </c>
      <c r="P8" t="s">
        <v>57</v>
      </c>
      <c r="Q8" s="10" t="s">
        <v>77</v>
      </c>
      <c r="R8" s="10" t="s">
        <v>77</v>
      </c>
    </row>
    <row r="9" spans="1:20" s="14" customFormat="1" ht="90" x14ac:dyDescent="0.25">
      <c r="A9" s="14" t="s">
        <v>18</v>
      </c>
      <c r="B9" s="14" t="s">
        <v>19</v>
      </c>
      <c r="C9" s="15" t="s">
        <v>43</v>
      </c>
      <c r="D9" s="16" t="s">
        <v>65</v>
      </c>
      <c r="E9" s="17" t="s">
        <v>34</v>
      </c>
      <c r="F9" s="14" t="s">
        <v>89</v>
      </c>
      <c r="G9" s="15" t="s">
        <v>46</v>
      </c>
      <c r="H9" s="15" t="s">
        <v>53</v>
      </c>
      <c r="I9" s="17" t="s">
        <v>84</v>
      </c>
      <c r="J9" s="15" t="s">
        <v>56</v>
      </c>
      <c r="K9" s="23">
        <v>44281</v>
      </c>
      <c r="L9" s="21">
        <v>44282</v>
      </c>
      <c r="M9" s="21">
        <v>44326</v>
      </c>
      <c r="N9" s="22">
        <v>285841.90999999997</v>
      </c>
      <c r="O9" s="16" t="s">
        <v>73</v>
      </c>
      <c r="P9" s="14" t="s">
        <v>57</v>
      </c>
      <c r="Q9" s="16" t="s">
        <v>77</v>
      </c>
      <c r="R9" s="16" t="s">
        <v>77</v>
      </c>
    </row>
    <row r="10" spans="1:20" ht="90" x14ac:dyDescent="0.25">
      <c r="A10" t="s">
        <v>18</v>
      </c>
      <c r="B10" t="s">
        <v>19</v>
      </c>
      <c r="C10" s="3" t="s">
        <v>42</v>
      </c>
      <c r="D10" s="10" t="s">
        <v>66</v>
      </c>
      <c r="E10" s="4" t="s">
        <v>35</v>
      </c>
      <c r="F10" s="6" t="s">
        <v>89</v>
      </c>
      <c r="G10" s="3" t="s">
        <v>46</v>
      </c>
      <c r="H10" s="3" t="s">
        <v>53</v>
      </c>
      <c r="I10" s="5" t="s">
        <v>84</v>
      </c>
      <c r="J10" s="6" t="s">
        <v>56</v>
      </c>
      <c r="K10" s="7">
        <v>44281</v>
      </c>
      <c r="L10" s="8">
        <v>44282</v>
      </c>
      <c r="M10" s="8">
        <v>44326</v>
      </c>
      <c r="N10" s="12">
        <v>615593.63</v>
      </c>
      <c r="O10" s="10" t="s">
        <v>73</v>
      </c>
      <c r="P10" t="s">
        <v>57</v>
      </c>
      <c r="Q10" s="10" t="s">
        <v>77</v>
      </c>
      <c r="R10" s="10" t="s">
        <v>77</v>
      </c>
    </row>
    <row r="11" spans="1:20" s="14" customFormat="1" ht="90" x14ac:dyDescent="0.25">
      <c r="A11" s="14" t="s">
        <v>18</v>
      </c>
      <c r="B11" s="14" t="s">
        <v>19</v>
      </c>
      <c r="C11" s="15" t="s">
        <v>36</v>
      </c>
      <c r="D11" s="24" t="s">
        <v>67</v>
      </c>
      <c r="E11" s="17" t="s">
        <v>38</v>
      </c>
      <c r="F11" s="14" t="s">
        <v>90</v>
      </c>
      <c r="G11" s="15" t="s">
        <v>47</v>
      </c>
      <c r="H11" s="15" t="s">
        <v>54</v>
      </c>
      <c r="I11" s="17" t="s">
        <v>85</v>
      </c>
      <c r="J11" s="15" t="s">
        <v>56</v>
      </c>
      <c r="K11" s="23">
        <v>44284</v>
      </c>
      <c r="L11" s="21">
        <v>44285</v>
      </c>
      <c r="M11" s="21">
        <v>44329</v>
      </c>
      <c r="N11" s="22">
        <v>174443.18</v>
      </c>
      <c r="O11" s="16" t="s">
        <v>74</v>
      </c>
      <c r="P11" s="14" t="s">
        <v>57</v>
      </c>
      <c r="Q11" s="16" t="s">
        <v>77</v>
      </c>
      <c r="R11" s="16" t="s">
        <v>77</v>
      </c>
    </row>
    <row r="12" spans="1:20" s="14" customFormat="1" ht="90" x14ac:dyDescent="0.25">
      <c r="A12" s="14" t="s">
        <v>18</v>
      </c>
      <c r="B12" s="14" t="s">
        <v>19</v>
      </c>
      <c r="C12" s="15" t="s">
        <v>37</v>
      </c>
      <c r="D12" s="16" t="s">
        <v>68</v>
      </c>
      <c r="E12" s="17" t="s">
        <v>39</v>
      </c>
      <c r="F12" s="14" t="s">
        <v>90</v>
      </c>
      <c r="G12" s="15" t="s">
        <v>47</v>
      </c>
      <c r="H12" s="15" t="s">
        <v>54</v>
      </c>
      <c r="I12" s="17" t="s">
        <v>85</v>
      </c>
      <c r="J12" s="15" t="s">
        <v>56</v>
      </c>
      <c r="K12" s="23">
        <v>44284</v>
      </c>
      <c r="L12" s="21">
        <v>44285</v>
      </c>
      <c r="M12" s="21">
        <v>44329</v>
      </c>
      <c r="N12" s="22">
        <v>171444.64</v>
      </c>
      <c r="O12" s="16" t="s">
        <v>75</v>
      </c>
      <c r="P12" s="14" t="s">
        <v>57</v>
      </c>
      <c r="Q12" s="16" t="s">
        <v>77</v>
      </c>
      <c r="R12" s="16" t="s">
        <v>77</v>
      </c>
    </row>
    <row r="13" spans="1:20" ht="120" x14ac:dyDescent="0.25">
      <c r="A13" t="s">
        <v>18</v>
      </c>
      <c r="B13" t="s">
        <v>19</v>
      </c>
      <c r="C13" s="3" t="s">
        <v>44</v>
      </c>
      <c r="D13" s="11" t="s">
        <v>69</v>
      </c>
      <c r="E13" s="4" t="s">
        <v>40</v>
      </c>
      <c r="F13" s="25" t="s">
        <v>90</v>
      </c>
      <c r="G13" s="3" t="s">
        <v>47</v>
      </c>
      <c r="H13" s="3" t="s">
        <v>54</v>
      </c>
      <c r="I13" s="5" t="s">
        <v>85</v>
      </c>
      <c r="J13" s="6" t="s">
        <v>56</v>
      </c>
      <c r="K13" s="7">
        <v>44284</v>
      </c>
      <c r="L13" s="9">
        <v>44285</v>
      </c>
      <c r="M13" s="8">
        <v>44329</v>
      </c>
      <c r="N13" s="12">
        <v>157944.35999999999</v>
      </c>
      <c r="O13" s="10" t="s">
        <v>75</v>
      </c>
      <c r="P13" t="s">
        <v>57</v>
      </c>
      <c r="Q13" s="10" t="s">
        <v>77</v>
      </c>
      <c r="R13" s="10" t="s">
        <v>77</v>
      </c>
    </row>
    <row r="14" spans="1:20" s="14" customFormat="1" ht="75" x14ac:dyDescent="0.25">
      <c r="A14" s="14" t="s">
        <v>18</v>
      </c>
      <c r="B14" s="14" t="s">
        <v>19</v>
      </c>
      <c r="C14" s="15" t="s">
        <v>45</v>
      </c>
      <c r="D14" s="24" t="s">
        <v>70</v>
      </c>
      <c r="E14" s="17" t="s">
        <v>41</v>
      </c>
      <c r="F14" s="17" t="s">
        <v>80</v>
      </c>
      <c r="G14" s="17" t="s">
        <v>80</v>
      </c>
      <c r="H14" s="15" t="s">
        <v>55</v>
      </c>
      <c r="I14" s="17" t="s">
        <v>86</v>
      </c>
      <c r="J14" s="15" t="s">
        <v>56</v>
      </c>
      <c r="K14" s="23">
        <v>44286</v>
      </c>
      <c r="L14" s="21">
        <v>44287</v>
      </c>
      <c r="M14" s="21">
        <v>44343</v>
      </c>
      <c r="N14" s="22">
        <v>952998.05</v>
      </c>
      <c r="O14" s="16" t="s">
        <v>76</v>
      </c>
      <c r="P14" s="14" t="s">
        <v>57</v>
      </c>
      <c r="Q14" s="16" t="s">
        <v>77</v>
      </c>
      <c r="R14" s="16" t="s">
        <v>77</v>
      </c>
    </row>
    <row r="15" spans="1:20" x14ac:dyDescent="0.25">
      <c r="N15" s="12">
        <f>SUM(N2:N14)</f>
        <v>3838924.8600000003</v>
      </c>
    </row>
  </sheetData>
  <dataValidations count="2">
    <dataValidation type="list" allowBlank="1" showErrorMessage="1" sqref="A2:A132">
      <formula1>Hidden_13</formula1>
    </dataValidation>
    <dataValidation type="list" allowBlank="1" showErrorMessage="1" sqref="B2:B132">
      <formula1>Hidden_24</formula1>
    </dataValidation>
  </dataValidations>
  <hyperlinks>
    <hyperlink ref="D2" r:id="rId1"/>
    <hyperlink ref="D3" r:id="rId2"/>
    <hyperlink ref="D4" r:id="rId3"/>
    <hyperlink ref="D5" r:id="rId4"/>
    <hyperlink ref="D6" r:id="rId5"/>
    <hyperlink ref="D7" r:id="rId6"/>
    <hyperlink ref="D8" r:id="rId7"/>
    <hyperlink ref="D9" r:id="rId8"/>
    <hyperlink ref="D10" r:id="rId9"/>
    <hyperlink ref="D11" r:id="rId10"/>
    <hyperlink ref="D12" r:id="rId11"/>
    <hyperlink ref="D13" r:id="rId12"/>
    <hyperlink ref="D14" r:id="rId13"/>
    <hyperlink ref="O2" r:id="rId14"/>
    <hyperlink ref="O3" r:id="rId15"/>
    <hyperlink ref="O4" r:id="rId16"/>
    <hyperlink ref="O5" r:id="rId17"/>
    <hyperlink ref="O6" r:id="rId18"/>
    <hyperlink ref="O7" r:id="rId19"/>
    <hyperlink ref="O8" r:id="rId20"/>
    <hyperlink ref="O9" r:id="rId21"/>
    <hyperlink ref="O10" r:id="rId22"/>
    <hyperlink ref="O11" r:id="rId23"/>
    <hyperlink ref="O12" r:id="rId24"/>
    <hyperlink ref="O13" r:id="rId25"/>
    <hyperlink ref="O14" r:id="rId26"/>
  </hyperlinks>
  <pageMargins left="0.7" right="0.7" top="0.75" bottom="0.75" header="0.3" footer="0.3"/>
  <pageSetup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tabSelected="1" topLeftCell="A22" workbookViewId="0">
      <selection activeCell="B39" sqref="A36:B39"/>
    </sheetView>
  </sheetViews>
  <sheetFormatPr baseColWidth="10" defaultRowHeight="15" x14ac:dyDescent="0.25"/>
  <cols>
    <col min="1" max="1" width="45.5703125" style="25" customWidth="1"/>
    <col min="2" max="2" width="13" style="25" customWidth="1"/>
    <col min="3" max="3" width="15.7109375" style="25" customWidth="1"/>
    <col min="4" max="16384" width="11.42578125" style="25"/>
  </cols>
  <sheetData>
    <row r="1" spans="1:3" x14ac:dyDescent="0.25">
      <c r="A1" s="29" t="s">
        <v>94</v>
      </c>
      <c r="B1" s="29" t="s">
        <v>93</v>
      </c>
      <c r="C1" s="27" t="s">
        <v>92</v>
      </c>
    </row>
    <row r="2" spans="1:3" x14ac:dyDescent="0.25">
      <c r="A2" s="41" t="s">
        <v>49</v>
      </c>
      <c r="B2" s="32">
        <v>153256.98000000001</v>
      </c>
      <c r="C2" s="28">
        <f>SUM(B2:B4 )</f>
        <v>778239.28</v>
      </c>
    </row>
    <row r="3" spans="1:3" x14ac:dyDescent="0.25">
      <c r="A3" s="41" t="s">
        <v>50</v>
      </c>
      <c r="B3" s="32">
        <v>78563.27</v>
      </c>
    </row>
    <row r="4" spans="1:3" x14ac:dyDescent="0.25">
      <c r="A4" s="41" t="s">
        <v>48</v>
      </c>
      <c r="B4" s="32">
        <v>546419.03</v>
      </c>
    </row>
    <row r="5" spans="1:3" x14ac:dyDescent="0.25">
      <c r="A5" s="30" t="s">
        <v>79</v>
      </c>
      <c r="B5" s="32">
        <v>257646.95</v>
      </c>
      <c r="C5" s="26">
        <f>SUM(B5:B8 )</f>
        <v>702419.81</v>
      </c>
    </row>
    <row r="6" spans="1:3" x14ac:dyDescent="0.25">
      <c r="A6" s="30" t="s">
        <v>79</v>
      </c>
      <c r="B6" s="32">
        <v>240949.66</v>
      </c>
    </row>
    <row r="7" spans="1:3" x14ac:dyDescent="0.25">
      <c r="A7" s="30" t="s">
        <v>79</v>
      </c>
      <c r="B7" s="32">
        <v>153497.44</v>
      </c>
    </row>
    <row r="8" spans="1:3" x14ac:dyDescent="0.25">
      <c r="A8" s="30" t="s">
        <v>79</v>
      </c>
      <c r="B8" s="32">
        <v>50325.760000000002</v>
      </c>
    </row>
    <row r="9" spans="1:3" x14ac:dyDescent="0.25">
      <c r="A9" s="42" t="s">
        <v>80</v>
      </c>
      <c r="B9" s="32">
        <v>952998.05</v>
      </c>
      <c r="C9" s="28">
        <v>952998.05</v>
      </c>
    </row>
    <row r="10" spans="1:3" x14ac:dyDescent="0.25">
      <c r="A10" s="41" t="s">
        <v>47</v>
      </c>
      <c r="B10" s="32">
        <v>174443.18</v>
      </c>
      <c r="C10" s="28">
        <f>SUM( B10:B12)</f>
        <v>503832.18</v>
      </c>
    </row>
    <row r="11" spans="1:3" x14ac:dyDescent="0.25">
      <c r="A11" s="41" t="s">
        <v>47</v>
      </c>
      <c r="B11" s="32">
        <v>171444.64</v>
      </c>
    </row>
    <row r="12" spans="1:3" x14ac:dyDescent="0.25">
      <c r="A12" s="41" t="s">
        <v>47</v>
      </c>
      <c r="B12" s="32">
        <v>157944.35999999999</v>
      </c>
    </row>
    <row r="13" spans="1:3" x14ac:dyDescent="0.25">
      <c r="A13" s="41" t="s">
        <v>46</v>
      </c>
      <c r="B13" s="32">
        <v>285841.90999999997</v>
      </c>
      <c r="C13" s="28">
        <f>SUM(B13:B14 )</f>
        <v>901435.54</v>
      </c>
    </row>
    <row r="14" spans="1:3" x14ac:dyDescent="0.25">
      <c r="A14" s="41" t="s">
        <v>46</v>
      </c>
      <c r="B14" s="32">
        <v>615593.63</v>
      </c>
    </row>
    <row r="15" spans="1:3" x14ac:dyDescent="0.25">
      <c r="A15" s="30" t="s">
        <v>106</v>
      </c>
      <c r="B15" s="32">
        <f>SUM(B2:B14)</f>
        <v>3838924.86</v>
      </c>
    </row>
    <row r="18" spans="1:2" x14ac:dyDescent="0.25">
      <c r="A18" s="29" t="s">
        <v>94</v>
      </c>
      <c r="B18" s="29" t="s">
        <v>92</v>
      </c>
    </row>
    <row r="19" spans="1:2" x14ac:dyDescent="0.25">
      <c r="A19" s="30" t="s">
        <v>47</v>
      </c>
      <c r="B19" s="31">
        <v>503832.18</v>
      </c>
    </row>
    <row r="20" spans="1:2" x14ac:dyDescent="0.25">
      <c r="A20" s="30" t="s">
        <v>79</v>
      </c>
      <c r="B20" s="32">
        <v>702419.81</v>
      </c>
    </row>
    <row r="21" spans="1:2" x14ac:dyDescent="0.25">
      <c r="A21" s="30" t="s">
        <v>49</v>
      </c>
      <c r="B21" s="31">
        <v>778239.28</v>
      </c>
    </row>
    <row r="22" spans="1:2" x14ac:dyDescent="0.25">
      <c r="A22" s="30" t="s">
        <v>46</v>
      </c>
      <c r="B22" s="31">
        <v>901435.54</v>
      </c>
    </row>
    <row r="23" spans="1:2" x14ac:dyDescent="0.25">
      <c r="A23" s="33" t="s">
        <v>80</v>
      </c>
      <c r="B23" s="31">
        <v>952998.05</v>
      </c>
    </row>
    <row r="24" spans="1:2" x14ac:dyDescent="0.25">
      <c r="A24" s="30" t="s">
        <v>95</v>
      </c>
      <c r="B24" s="32">
        <f>SUM(B19:B23)</f>
        <v>3838924.8600000003</v>
      </c>
    </row>
    <row r="36" spans="1:2" x14ac:dyDescent="0.25">
      <c r="A36" s="29" t="s">
        <v>96</v>
      </c>
      <c r="B36" s="35" t="s">
        <v>97</v>
      </c>
    </row>
    <row r="37" spans="1:2" x14ac:dyDescent="0.25">
      <c r="A37" s="30" t="s">
        <v>98</v>
      </c>
      <c r="B37" s="32">
        <v>702419.81</v>
      </c>
    </row>
    <row r="38" spans="1:2" x14ac:dyDescent="0.25">
      <c r="A38" s="30" t="s">
        <v>99</v>
      </c>
      <c r="B38" s="32">
        <f>B19+B21+B22+B23</f>
        <v>3136505.05</v>
      </c>
    </row>
    <row r="39" spans="1:2" x14ac:dyDescent="0.25">
      <c r="A39" s="34" t="s">
        <v>100</v>
      </c>
      <c r="B39" s="36">
        <f>SUM(B37:B38)</f>
        <v>3838924.86</v>
      </c>
    </row>
    <row r="62" spans="1:2" ht="21" x14ac:dyDescent="0.35">
      <c r="A62" s="37" t="s">
        <v>101</v>
      </c>
      <c r="B62" s="38"/>
    </row>
    <row r="63" spans="1:2" x14ac:dyDescent="0.25">
      <c r="B63" s="38"/>
    </row>
    <row r="64" spans="1:2" x14ac:dyDescent="0.25">
      <c r="A64" s="29" t="s">
        <v>102</v>
      </c>
      <c r="B64" s="35" t="s">
        <v>92</v>
      </c>
    </row>
    <row r="65" spans="1:2" x14ac:dyDescent="0.25">
      <c r="A65" s="30" t="s">
        <v>103</v>
      </c>
      <c r="B65" s="39">
        <v>0</v>
      </c>
    </row>
    <row r="66" spans="1:2" x14ac:dyDescent="0.25">
      <c r="A66" s="30" t="s">
        <v>104</v>
      </c>
      <c r="B66" s="39">
        <v>3838924.8600000003</v>
      </c>
    </row>
    <row r="67" spans="1:2" x14ac:dyDescent="0.25">
      <c r="A67" s="30" t="s">
        <v>105</v>
      </c>
      <c r="B67" s="40">
        <f>SUM(B65:B66)</f>
        <v>3838924.8600000003</v>
      </c>
    </row>
  </sheetData>
  <autoFilter ref="A1:C14"/>
  <sortState ref="A19:B23">
    <sortCondition ref="B19:B23"/>
  </sortState>
  <pageMargins left="0.7" right="0.7" top="0.75" bottom="0.75" header="0.3" footer="0.3"/>
  <pageSetup orientation="portrait" r:id="rId1"/>
  <ignoredErrors>
    <ignoredError sqref="C2:C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Gráficas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IAP</cp:lastModifiedBy>
  <dcterms:created xsi:type="dcterms:W3CDTF">2021-03-17T17:21:43Z</dcterms:created>
  <dcterms:modified xsi:type="dcterms:W3CDTF">2021-05-11T01:38:43Z</dcterms:modified>
</cp:coreProperties>
</file>