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General" sheetId="1" r:id="rId1"/>
    <sheet name="Combustible" sheetId="2" r:id="rId2"/>
    <sheet name="difusión " sheetId="3" r:id="rId3"/>
    <sheet name="despensas" sheetId="4" r:id="rId4"/>
    <sheet name="arrendamientos" sheetId="5" r:id="rId5"/>
    <sheet name="basura" sheetId="8" r:id="rId6"/>
    <sheet name="energia " sheetId="6" r:id="rId7"/>
    <sheet name="servicios" sheetId="7" r:id="rId8"/>
  </sheets>
  <definedNames>
    <definedName name="_xlnm._FilterDatabase" localSheetId="4" hidden="1">arrendamientos!$A$1:$E$19</definedName>
    <definedName name="_xlnm._FilterDatabase" localSheetId="1" hidden="1">Combustible!$A$1:$E$30</definedName>
    <definedName name="_xlnm._FilterDatabase" localSheetId="0" hidden="1">General!$A$1:$D$642</definedName>
  </definedNames>
  <calcPr calcId="145621"/>
</workbook>
</file>

<file path=xl/calcChain.xml><?xml version="1.0" encoding="utf-8"?>
<calcChain xmlns="http://schemas.openxmlformats.org/spreadsheetml/2006/main">
  <c r="U108" i="2" l="1"/>
  <c r="J64" i="8" l="1"/>
  <c r="B113" i="3"/>
  <c r="B89" i="3"/>
  <c r="D10" i="6"/>
  <c r="D7" i="7"/>
  <c r="D17" i="7"/>
  <c r="D25" i="7"/>
  <c r="D6" i="8"/>
  <c r="B41" i="5"/>
  <c r="E2" i="5"/>
  <c r="E13" i="5"/>
  <c r="D19" i="5"/>
  <c r="D5" i="4"/>
  <c r="D41" i="3"/>
  <c r="B42" i="2"/>
  <c r="E24" i="2"/>
  <c r="E19" i="2"/>
  <c r="E12" i="2"/>
  <c r="E9" i="2"/>
  <c r="E2" i="2"/>
  <c r="L11" i="6"/>
  <c r="K11" i="6"/>
  <c r="J11" i="6"/>
  <c r="I10" i="6"/>
  <c r="I11" i="6" s="1"/>
  <c r="I70" i="8"/>
  <c r="H70" i="8"/>
  <c r="J63" i="8"/>
  <c r="J62" i="8"/>
  <c r="J61" i="8"/>
  <c r="J60" i="8"/>
  <c r="J59" i="8"/>
  <c r="J58" i="8"/>
  <c r="J70" i="8" s="1"/>
  <c r="J11" i="8"/>
  <c r="I11" i="8"/>
  <c r="H10" i="8"/>
  <c r="H9" i="8"/>
  <c r="B83" i="5"/>
  <c r="B61" i="5"/>
  <c r="B57" i="4"/>
  <c r="B29" i="4"/>
  <c r="B138" i="3"/>
  <c r="B137" i="3"/>
  <c r="B94" i="2"/>
  <c r="B72" i="2"/>
  <c r="H11" i="8" l="1"/>
  <c r="D642" i="1"/>
</calcChain>
</file>

<file path=xl/sharedStrings.xml><?xml version="1.0" encoding="utf-8"?>
<sst xmlns="http://schemas.openxmlformats.org/spreadsheetml/2006/main" count="1766" uniqueCount="704">
  <si>
    <t>Persona física o razón social</t>
  </si>
  <si>
    <t>GRANDIO NAVARRO JOSE CARLOS</t>
  </si>
  <si>
    <t>PRODUCTOS ALIMENTICIOS PARA CAFETERIA</t>
  </si>
  <si>
    <t>ARREOLA VALDEZ DORA IDELIZA</t>
  </si>
  <si>
    <t>ARCINIEGA CARO ARTURO</t>
  </si>
  <si>
    <t>FONDO AUXILIAR PARA LA ADMINISTRACION DE JUSTICIA EN EL ESTADO DE SINALOA</t>
  </si>
  <si>
    <t>ORTEGA CASTRO MARIA JESUS</t>
  </si>
  <si>
    <t>PENSIONES  POR VIUDEZ Y ORFANDAD</t>
  </si>
  <si>
    <t>IMPRESION DIGITAL</t>
  </si>
  <si>
    <t>DEVOLUCION DE PAGO POR NULIDAD DE LA DETERMINACION Y LIQUIDACION DEL CREDITO FISCAL, DE ACUERDO AL TRIBUNAL DE LO CONTENCIOSO EL CUAL DECLARA LA NULIDAD DEL RECIBO</t>
  </si>
  <si>
    <t xml:space="preserve">DEVOLUCION DE PAGO POR NULIDAD DE LA DETERMINACION Y LIQUIDACION DEL CREDITO FISCAL, DE ACUERDO AL TRIBUNAL DE LO CONTENCIOSO EL CUAL DECLARA LA NULIDAD DEL RECIBO </t>
  </si>
  <si>
    <t>FIGUEROA DOMINGUEZ JULIO MARTIN</t>
  </si>
  <si>
    <t>FIGUEROA BAEZ DULCE ENEYDA</t>
  </si>
  <si>
    <t>QUINTANARES SOTO EDEYNA LORENA</t>
  </si>
  <si>
    <t>SEVILLA RODRIGUEZ JUAN GILBERTO</t>
  </si>
  <si>
    <t>DEVOLUCION DE PAGO POR NULIDAD DE LA DETERMINACION Y LIQUIDACION DEL CREDITO FISCAL, DE ACUERDO AL TRIBUNAL DE LO CONTENCIOSO EL CUAL DECLARA LA NULIDAD DEL RECIBO DE PAGO</t>
  </si>
  <si>
    <t>APOYOS SINDICATO DE TRABAJADORES DEL MPIO DE AHOME</t>
  </si>
  <si>
    <t>SIND. DE TRAB. AL SERV. AYUNTAMIENTO AHOME Y/O SANCHEZ LEON BRENDA ARELY</t>
  </si>
  <si>
    <t>VILLANUEVA LUNA JOEL EDUARDO</t>
  </si>
  <si>
    <t>Difusión Por Radio, Television, y Otros Medios de Mensajes Sobre Programas y Actividades Gubernamentales</t>
  </si>
  <si>
    <t>MORENO GONZALEZ DANIEL</t>
  </si>
  <si>
    <t>MUNICIPIO DE AHOME</t>
  </si>
  <si>
    <t>ACOSTA OCHOA IGNACIO</t>
  </si>
  <si>
    <t>ARAGON AYALA BLANCA LUZ</t>
  </si>
  <si>
    <t>ARLETTE DESIREE ORDUÑO LEYVA</t>
  </si>
  <si>
    <t>AYALA VERDUGO JOSE ALFREDO</t>
  </si>
  <si>
    <t>CAMACHO MERCADO JAVIER</t>
  </si>
  <si>
    <t>CAMPOY ACOSTA JUAN MANUEL</t>
  </si>
  <si>
    <t>CASTRO CASTRO MIGUEL ADRIAN</t>
  </si>
  <si>
    <t>CASTRO GIL NALLELY AZENETH</t>
  </si>
  <si>
    <t>CERVANTES CASTRO JESUS AARON</t>
  </si>
  <si>
    <t>COMISION MUNICIPAL DE DESARROLLO DE CENTROS POBLADOS</t>
  </si>
  <si>
    <t>Obra Publica Directa</t>
  </si>
  <si>
    <t>CONSTRUCCIONES JEAR SA DE CV</t>
  </si>
  <si>
    <t>CONSTRUCCIONES Y EDIFICACIONES CEFEL S.A DE C.V.</t>
  </si>
  <si>
    <t>CONTRERAS VALENZUELA CARMEN LOURDES</t>
  </si>
  <si>
    <t>COTA SOTO FAUSTO ANTONIO</t>
  </si>
  <si>
    <t>CRUZ AGUILAR ANTONIO DE JESUS</t>
  </si>
  <si>
    <t>ESPINOZA RUBIO JUAN PABLO</t>
  </si>
  <si>
    <t>ESTRUCTURAS Y CONCRETOS DE SINALOA, SA DE CV (COESSA)</t>
  </si>
  <si>
    <t>GALICIA ARIZMENDI FABIAN OSWALDO</t>
  </si>
  <si>
    <t>GALICIA LEY ALBERTO FIDEL</t>
  </si>
  <si>
    <t>JUNTA DE AGUA POTABLE Y ALCANTARILLADO DEL MUNICIPIO DE AHOME</t>
  </si>
  <si>
    <t>LIZARRAGA SAUCEDO MARCO ANTONIO</t>
  </si>
  <si>
    <t>LOPEZ CARRILLO JOSE MARTIN</t>
  </si>
  <si>
    <t>LOPEZ MACHORRO MARIA ERNESTINA</t>
  </si>
  <si>
    <t>LUNA MENA ANNA LAURA</t>
  </si>
  <si>
    <t>MABGOF SA DE CV</t>
  </si>
  <si>
    <t>PEÑA RAMIREZ JESUS EMILIANO</t>
  </si>
  <si>
    <t>PROYECTOS Y MECANIZACIONES AGROINDUSTRIALES S.A DE C.V</t>
  </si>
  <si>
    <t>QUINTERO ARAUJO JUAN CARLOS</t>
  </si>
  <si>
    <t>RAMIREZ ANGULO JAIME ANTONIO</t>
  </si>
  <si>
    <t>ROMERO FELIX OSCAR</t>
  </si>
  <si>
    <t>ROSAS PARRA CARLOS</t>
  </si>
  <si>
    <t>TORRES BARRON HECTOR</t>
  </si>
  <si>
    <t>TRIDICUT S.A DE C.V.</t>
  </si>
  <si>
    <t>URIBE LOPEZ MIRSA GUADALUPE DE JESUS</t>
  </si>
  <si>
    <t>VALDEZ VALDEZ EULALIO</t>
  </si>
  <si>
    <t>VALENZUELA GUERRERO RAMIRO</t>
  </si>
  <si>
    <t>VAZQUEZ VEGA LUIS HERNANDO</t>
  </si>
  <si>
    <t>ZAMUDIO MEDINA OCTAVIO</t>
  </si>
  <si>
    <t>CORPORACION NOVAVISION S DE RL DE CV</t>
  </si>
  <si>
    <t>Mantenimiento de Parques y Jardines</t>
  </si>
  <si>
    <t>ARMENTA VILLEGAS ENISE GUADALUPE</t>
  </si>
  <si>
    <t>AVILA BELTRAN DULCE GABRIELA</t>
  </si>
  <si>
    <t>DELGADO LOPEZ PETER HUMBERTO</t>
  </si>
  <si>
    <t>INFONACOT</t>
  </si>
  <si>
    <t>ISLAS GONZALEZ JUAN CARLOS</t>
  </si>
  <si>
    <t>ROMERO VALDEZ JOSE GUADALUPE</t>
  </si>
  <si>
    <t>RUIZ ANGULO JESUS ALBERTO</t>
  </si>
  <si>
    <t>Mantenimiento de Alumbrado Publico</t>
  </si>
  <si>
    <t>VALENZUELA GASTELUM GLORIA SOLEDAD</t>
  </si>
  <si>
    <t>ARPE MEDIOS SA DE CV</t>
  </si>
  <si>
    <t>Instituto Municipal de Arte y Cultura</t>
  </si>
  <si>
    <t>INSTITUTO SINALOENSE DE EDUCACION POR RADIO</t>
  </si>
  <si>
    <t>RADIO GPM MOCHIS SA DE CV</t>
  </si>
  <si>
    <t>RUIZ PALACIOS ANGEL YOVANNI</t>
  </si>
  <si>
    <t>ORTIZ GASTELUM MARIA XIMENA</t>
  </si>
  <si>
    <t>BOJORQUEZ ACOSTA KATHIA DAYLU</t>
  </si>
  <si>
    <t>RIVERA ROBLES SANDRA SOFIA</t>
  </si>
  <si>
    <t>GAXIOLA MORENO JASSIEL GUADALUPE</t>
  </si>
  <si>
    <t>FIERRO CARREON LIA VALENTINA</t>
  </si>
  <si>
    <t>FELIX BAUTISTA RUBEN ALEJANDRO</t>
  </si>
  <si>
    <t>ECHAVE PEREZ CRISTHIAN HUMBERTO</t>
  </si>
  <si>
    <t>GARCIA SANCHEZ DIEGO RAFAEL</t>
  </si>
  <si>
    <t>AGUILAR BERRELLEZA EVELYN MARIEL</t>
  </si>
  <si>
    <t>IBARRA BACA XIMENA ADILENNE</t>
  </si>
  <si>
    <t>LOPEZ CHAVEZ JUAN ALONSO</t>
  </si>
  <si>
    <t>LORA MARTINEZ YULISSA YAMILETH</t>
  </si>
  <si>
    <t>LERMA GARCIA MARIA JOSE</t>
  </si>
  <si>
    <t>MONTIEL ZAÑUDO NICOL DANIELA</t>
  </si>
  <si>
    <t>MARTINEZ VERDUGO SAMUEL ABDIEL</t>
  </si>
  <si>
    <t>OSORIO GOMEZ CRISTHIAN SEBASTIAN</t>
  </si>
  <si>
    <t>NUÑEZ MORALES ERENDIRA GABRIELA</t>
  </si>
  <si>
    <t>PEDROZA LEAL SANDRA MARISOL</t>
  </si>
  <si>
    <t>RIVERA GALAVIZ SOLANGEL</t>
  </si>
  <si>
    <t>SOTO FIGUEROA MONIKA ADANELY</t>
  </si>
  <si>
    <t>RODRIGUEZ ROMAN BELEN SINAHI</t>
  </si>
  <si>
    <t>SANTIAGO DAGIEU FELIX</t>
  </si>
  <si>
    <t>VELAZQUEZ BAEZ MARIANA LIZBETH</t>
  </si>
  <si>
    <t>VARGAS VALENZUELA LUCIO ELLIOT</t>
  </si>
  <si>
    <t>BELTRAN HERNANDEZ SAUL MAXIMINO</t>
  </si>
  <si>
    <t>CASTRO VARGAS JOSE IVAN</t>
  </si>
  <si>
    <t>QUINTERO SILVA GAEL GUADALUPE</t>
  </si>
  <si>
    <t>MONTERO TORRES VICTOR SAMUEL</t>
  </si>
  <si>
    <t>RUELAS SANTILLANES CESAR ADRIAN</t>
  </si>
  <si>
    <t>TORRES ROMERO MARIA GUADALUPE</t>
  </si>
  <si>
    <t>MORENO LERMA CESAR GUILLERMO</t>
  </si>
  <si>
    <t>OCHOA GALINDO ANGEL RAFAEL</t>
  </si>
  <si>
    <t>MONZALVO MONDACA MIRNA AYERIM</t>
  </si>
  <si>
    <t>LERMA QUINTERO XIMENA ANYELI</t>
  </si>
  <si>
    <t>JACQUES ATONDO DANIEL ALEJANDRO</t>
  </si>
  <si>
    <t>GASTELUM PEREZ JUAN BERNARDO</t>
  </si>
  <si>
    <t>CAÑEDO ESPINOZA JARED GUADALUPE</t>
  </si>
  <si>
    <t>OSORIO GASTELUM LAZARO GUSTAVO</t>
  </si>
  <si>
    <t>RUIZ BERNAL JUAN ALONSO</t>
  </si>
  <si>
    <t>BUELNA ROMERO ALEXIS MELINA</t>
  </si>
  <si>
    <t>COTA APODACA LINETTE</t>
  </si>
  <si>
    <t>INSTITUTO MEXICANO DEL SEGURO SOCIAL</t>
  </si>
  <si>
    <t>RUBIO TORRES ANIBAL PASTOR</t>
  </si>
  <si>
    <t>GASTOS DIVERSOS</t>
  </si>
  <si>
    <t>BUELNA BELTRAN ROSARIO</t>
  </si>
  <si>
    <t>EVANGELINA MOLINAR DONES</t>
  </si>
  <si>
    <t>ALIMENTOS PARA PERSONAL</t>
  </si>
  <si>
    <t>URAL GASTRONOMIA SA DE CV</t>
  </si>
  <si>
    <t>LOPEZ LEAL SANELLY</t>
  </si>
  <si>
    <t>LOPEZ GAXIOLA ILCE VERONICA</t>
  </si>
  <si>
    <t>CASTRO BOJORQUEZ ARIANA SULAEE</t>
  </si>
  <si>
    <t>LOPEZ FUENTES HECTOR VICENTE</t>
  </si>
  <si>
    <t>COTA MURILLO RAUL</t>
  </si>
  <si>
    <t>ARCE GAXIOLA FERNANDO</t>
  </si>
  <si>
    <t>CALDERON GUILLEN MARIA DEL SOCORRO</t>
  </si>
  <si>
    <t>LOPEZ FELIX RAMON</t>
  </si>
  <si>
    <t>CASTRO FELIX PAVEL ROBERTO</t>
  </si>
  <si>
    <t>RIVERA CASTRO RAEL</t>
  </si>
  <si>
    <t>TESORERIA DE LA FEDERACION</t>
  </si>
  <si>
    <t>PAGO DE ISR</t>
  </si>
  <si>
    <t>SRIA DE ADMON Y FINANZAS DEL GOB DEL ESTADO DE SINALOA</t>
  </si>
  <si>
    <t>AGENCIA AUTOMOTRIZ  DE LOS MOCHIS, S.A. DE C.V.</t>
  </si>
  <si>
    <t>Reparacion y Mantenimiento de Equipo de Transporte</t>
  </si>
  <si>
    <t>Arrendamiento de Edificios</t>
  </si>
  <si>
    <t>ARCO FINANCIERA SA DE CV SOFOM</t>
  </si>
  <si>
    <t>RETENCIONES DE NOMINA</t>
  </si>
  <si>
    <t>AUTO SERVICIO LA PIEDRERA S.A. DE C.V.</t>
  </si>
  <si>
    <t>Combustibles y Lubricantes</t>
  </si>
  <si>
    <t>CASTRO ALAMEA CLAIRE BRICEIDA</t>
  </si>
  <si>
    <t>FLORES CASTRO JESUS MANUEL</t>
  </si>
  <si>
    <t>GARCIA GASTELUM MARIA CLARIBEL</t>
  </si>
  <si>
    <t>GARCIA VERDUGO FRANCISCO JAVIER</t>
  </si>
  <si>
    <t>DESPENSAS</t>
  </si>
  <si>
    <t>GASOLINERA TOPOLOBAMPO, S.A. DE C.V.</t>
  </si>
  <si>
    <t>CONTINGENCIA SANITARIA</t>
  </si>
  <si>
    <t>INSTITUTO MUNICIPAL DE ARTE Y CULTURA DE AHOME</t>
  </si>
  <si>
    <t>INSTITUTO MUNICIPAL DE LA JUVENTUD DE AHOME</t>
  </si>
  <si>
    <t>INSTITUTO MUNICIPAL DE LA JUVENTUD</t>
  </si>
  <si>
    <t>INSTITUTO MUNICIPAL DE LAS MUJERES AHOME</t>
  </si>
  <si>
    <t>Instituto Municipal de la Mujer</t>
  </si>
  <si>
    <t>Instituto Municipal de Planeacion</t>
  </si>
  <si>
    <t>INSTITUTO MUNICIPAL DEL DEPORTE DE AHOME IAS</t>
  </si>
  <si>
    <t>Instituto Municipal del Deporte del Municipio de Ahome</t>
  </si>
  <si>
    <t>Instituto Para la Prevencion y Rehabilitacion de Adicciones del Municipio de Ahome</t>
  </si>
  <si>
    <t>MIRANDA LIZARRAGA PABLO</t>
  </si>
  <si>
    <t>MULTISERVICIOS LA PILARICA, S.A. DE C.V.</t>
  </si>
  <si>
    <t>PROMOTORA AMBIENTAL DE LA LAGUNA SA DE CV</t>
  </si>
  <si>
    <t>Servicio de Recolección y Disposición Final de Basura</t>
  </si>
  <si>
    <t>PROVEEDORA DE MATERIALES Y ACCESORIOS INDUSTRIALES SA DE CV</t>
  </si>
  <si>
    <t>ROMAN SOLANO ROSARIO</t>
  </si>
  <si>
    <t>SERVICIOS DEL VALLE DEL FUERTE, S.A. DE C.V.</t>
  </si>
  <si>
    <t>PINTO GALICIA ALFONSO</t>
  </si>
  <si>
    <t>SIMONS CAZAREZ RAYMUNDO</t>
  </si>
  <si>
    <t>VALENZUELA BENITES ANGELINA</t>
  </si>
  <si>
    <t>CALDERON GAMA JORGE LUIS</t>
  </si>
  <si>
    <t>CECEÑA NUÑO ALVARO</t>
  </si>
  <si>
    <t>CONTRERAS LASTRA NANCY KARELY</t>
  </si>
  <si>
    <t>COTA CHECA CHRISTIAN</t>
  </si>
  <si>
    <t>HERNANDEZ CERVANTES PEDRO</t>
  </si>
  <si>
    <t>MORALES ROJO ROSARIO</t>
  </si>
  <si>
    <t>MORENO LOPEZ HECTOR RAFAEL</t>
  </si>
  <si>
    <t>PACHECO LOPEZ PERLA GUADALUPE</t>
  </si>
  <si>
    <t>SANCHEZ AVILA KAREN ANGELICA</t>
  </si>
  <si>
    <t>SERNA LIOGON RODRIGO</t>
  </si>
  <si>
    <t>VEGA VENTURA FLOR DE MARIA</t>
  </si>
  <si>
    <t>VILLA SOTO HUGO ARMANDO</t>
  </si>
  <si>
    <t>ESPINOZA VALVERDE FRANCISCO MANUEL</t>
  </si>
  <si>
    <t>AVILES LOPEZ RAFAEL DE JESUS</t>
  </si>
  <si>
    <t>EL DEBATE, S.A. DE C.V.</t>
  </si>
  <si>
    <t>FIBRA HD</t>
  </si>
  <si>
    <t>FRENOS Y EMBRAGUES DEL VALLE, S.A. DE C.V.</t>
  </si>
  <si>
    <t>HERRERA ESPINOZA ROY DE JESUS</t>
  </si>
  <si>
    <t>INFRA, S.A. DE C.V.</t>
  </si>
  <si>
    <t>LA CASA DELO SURTIDO SA. DE CV.</t>
  </si>
  <si>
    <t>AGUA EMBOTELLADA</t>
  </si>
  <si>
    <t>MONTIEL VILLANAZUL RAMONA ELENA</t>
  </si>
  <si>
    <t>OFELIAS FLORERIA DE SINALOA S,A DE C,V,</t>
  </si>
  <si>
    <t>RAMIREZ VAZQUEZ SERGIO ALFONSO</t>
  </si>
  <si>
    <t>ROBLES FELIX ROSA CARMINA</t>
  </si>
  <si>
    <t>SANCHEZ LEYVA ALVIN ALEJANDRO</t>
  </si>
  <si>
    <t>ALONSO CORTES LUIS HUMBERTO</t>
  </si>
  <si>
    <t>GARCIA MELGAR YADIRA GUADALUPE</t>
  </si>
  <si>
    <t>SANCHEZ FAVELA ERICK ALEXIS</t>
  </si>
  <si>
    <t>SISTEMA PARA EL DESARROLLO INTEGRAL DE LA FAMILIA DEL MUNICIPIO DE AHOME</t>
  </si>
  <si>
    <t>DIF Sistema Municipal</t>
  </si>
  <si>
    <t>VERDUGO NAKASHIMA SERGIO</t>
  </si>
  <si>
    <t>FERRENOR SA DE C.V</t>
  </si>
  <si>
    <t>GARCIA VELASCO OMAR ULISES</t>
  </si>
  <si>
    <t>GUTIERREZ SANDOVAL GLENDY ANAHI</t>
  </si>
  <si>
    <t>ROBLES MEDINA KARLA ADRIANA</t>
  </si>
  <si>
    <t>VERDUGO ROSAS JESUS ANDREA</t>
  </si>
  <si>
    <t>YIN ROMERO CESAR ALONSO</t>
  </si>
  <si>
    <t>MANTENIMIENTO DE EDIFICIO</t>
  </si>
  <si>
    <t>CAMIONERA DEL PACIFICO, S.A. DE C.V.</t>
  </si>
  <si>
    <t>MENDEZ MALACON JESUS MANUEL</t>
  </si>
  <si>
    <t>VALENZUELA GAMEZ CARLOS GUILLERMO</t>
  </si>
  <si>
    <t>ZAVALA CONTRERAS MARIA GUADALUPE</t>
  </si>
  <si>
    <t>WONG CASTRO MARIA ROSALVA</t>
  </si>
  <si>
    <t>SAÑUDO ROMANILLO ROSA AMELIA</t>
  </si>
  <si>
    <t>RUIZ PACHECO MARTHA ELENA</t>
  </si>
  <si>
    <t>MORAGREGA AYALA JUANA LOURDES</t>
  </si>
  <si>
    <t>BORBOA AYALA GEORGINA</t>
  </si>
  <si>
    <t>MANTENIMIENTO DE EQUIPO DE TRANSPORTE</t>
  </si>
  <si>
    <t>BECERRA LOPEZ MARTHA CECILIA</t>
  </si>
  <si>
    <t>BOJORQUEZ LOPEZ MARIA JOSE</t>
  </si>
  <si>
    <t>CALLEROS BOJORQUEZ LAMBERTO OCTAVIO</t>
  </si>
  <si>
    <t>CASANOVA VALLEJO SA DE CV</t>
  </si>
  <si>
    <t>ARRENDAMIENTO FINANCIERO</t>
  </si>
  <si>
    <t>CASTRO BAEZ PERLA MARIA</t>
  </si>
  <si>
    <t>DOMINGUEZ ARIAS KARLA DOLORES</t>
  </si>
  <si>
    <t>FIGUEROA ARMENTA KARLA ESTEFANIA</t>
  </si>
  <si>
    <t>GRACIA MEZA MARIELLE</t>
  </si>
  <si>
    <t>HERAS VALDEZ JOSE CLICERIO</t>
  </si>
  <si>
    <t>HIGUERA GUERRERO MARIA GUADALUPE</t>
  </si>
  <si>
    <t>IMPULSORA PROMOBIEN SA DE CV</t>
  </si>
  <si>
    <t>INTERCAMBIO BAJA SUR SA DE CV</t>
  </si>
  <si>
    <t>INZUNZA LOPEZ JESUS EDUARDO</t>
  </si>
  <si>
    <t>LERMA CASTRO MARIA ELIZABETH</t>
  </si>
  <si>
    <t>LOPEZ ANGULO CHRISTIAN OMAR</t>
  </si>
  <si>
    <t>LOPEZ RAMIREZ DAYSI CAROLINA</t>
  </si>
  <si>
    <t>MANZANAREZ MURILLO LIZETH GUADALUPE</t>
  </si>
  <si>
    <t>MELENDREZ VERGARA MELVIN MELCHOR</t>
  </si>
  <si>
    <t>MEZA LIMON LLUVIA DEL MAR</t>
  </si>
  <si>
    <t>MORALES MENA ROSA ELVA</t>
  </si>
  <si>
    <t>MOREH INHUMACIONES SA DE CV</t>
  </si>
  <si>
    <t>NIÑO SANCHEZ ANA MARIA</t>
  </si>
  <si>
    <t>ORDUÑO HERNANDEZ JORGE HUMBERTO</t>
  </si>
  <si>
    <t>QUINTERO MENDOZA DIANA ALEJANDRA</t>
  </si>
  <si>
    <t>RIOS GASTELUM SAMUEL ALFONSO</t>
  </si>
  <si>
    <t>RUIZ VILLEGAS JORGE JAIR</t>
  </si>
  <si>
    <t>SANCHEZ RODRIGUEZ ARLETH PAOLA</t>
  </si>
  <si>
    <t>SOTO HUIQUI PAULINA DE JESUS</t>
  </si>
  <si>
    <t>SOTO RIOS ANNA LUISA</t>
  </si>
  <si>
    <t>UNGSON CASTRO JESUS GILDARDO</t>
  </si>
  <si>
    <t>VALDEZ MONTOYA CRISTAL LUCIA</t>
  </si>
  <si>
    <t>VAZQUEZ MARTINEZ DANIEL FERNANDO</t>
  </si>
  <si>
    <t>ZAVALA PEREZ JOSE MANUEL</t>
  </si>
  <si>
    <t>MORALES IBARRA HECTOR</t>
  </si>
  <si>
    <t>MENDIVIL BARRAGAN ARTURO</t>
  </si>
  <si>
    <t>Uniformes</t>
  </si>
  <si>
    <t>COPIADORAS DIGITALES DE SINALOA S.A. DE C.V.</t>
  </si>
  <si>
    <t>HDI SEGUROS SA DE CV</t>
  </si>
  <si>
    <t>Seguros  de Responsabilidad Patrimonial Y Fianzas</t>
  </si>
  <si>
    <t>HERNANDEZ MARTINEZ JORGE ENRIQUE</t>
  </si>
  <si>
    <t>JUNTA DE AGUA POTABLE Y ALCANTARILLADO DEL MPIO DE AHOME  ( I.P.R.)</t>
  </si>
  <si>
    <t>MONTIEL CERRITOS JESUS ALBERTO</t>
  </si>
  <si>
    <t>OLIVARES MONTIEL AZUCENA</t>
  </si>
  <si>
    <t>Papeleria y Articulos de Oficina</t>
  </si>
  <si>
    <t>ROSAS PACHECO CLAUDIA ROSARIO</t>
  </si>
  <si>
    <t>Articulos de Aseo y Limpia</t>
  </si>
  <si>
    <t>Mantenimiento de Edificio</t>
  </si>
  <si>
    <t>ALTERNATIVAS EN MEDIOS ENERGETICOS SUSTENTABLES SA. DE CV.</t>
  </si>
  <si>
    <t>ARREDONDO FELIX DAMARIS ADELA</t>
  </si>
  <si>
    <t>FIERRO VILLELA LUIS ANTONIO</t>
  </si>
  <si>
    <t>LORENZO CHICUATE RUIZ</t>
  </si>
  <si>
    <t>SERVICIOS DE INTERNET</t>
  </si>
  <si>
    <t>ARMENTA ARMENTA ARISTEO</t>
  </si>
  <si>
    <t>CFE SUMINISTRADOR DE SERVICIOS BASICOS</t>
  </si>
  <si>
    <t>Consumo de Energia Electrica</t>
  </si>
  <si>
    <t>DEUTSCHE BANK MEXICO SA (PAGUITOS)</t>
  </si>
  <si>
    <t>ELR CONSULTORIA Y ASESORIA INTEGRAL SC</t>
  </si>
  <si>
    <t>GAS DEL PACIFICO SA DE CV.</t>
  </si>
  <si>
    <t>Combustible y lubricantes</t>
  </si>
  <si>
    <t>INSTITUTO MUNICIPAL DE PLANEACION DE AHOME SINALOA</t>
  </si>
  <si>
    <t>MEDICAMENTOS CONTINGENCIA</t>
  </si>
  <si>
    <t>OP ECOLOGIA SAPI DE CV</t>
  </si>
  <si>
    <t>SUPPLY CREDIT DE MEXICO SAPI DE CV SOFOM ENR</t>
  </si>
  <si>
    <t>VALENZUELA ANGUIANO CARLOS RANULFO</t>
  </si>
  <si>
    <t>GUTIERREZ QUIÑONEZ GLORIA ESMERALDA</t>
  </si>
  <si>
    <t>PAGO POR CONCEPTO DE RESOLUCION EMITIDAD POR JUES CUARTO DE PRIMERA ESTANCIA DEL RAMO CIVIL DEL DISTRITO JUDICIAL DE AHOME, SINALOA</t>
  </si>
  <si>
    <t>GALVEZ MEZA IVAN ROBERTO</t>
  </si>
  <si>
    <t>SIND.DE TRAB. AL SERV. AYUNTAMIENTO AHOME Y/O SANCHEZ LEON BRENDA ARELY</t>
  </si>
  <si>
    <t>SEDANO LOPEZ GUADALUPE</t>
  </si>
  <si>
    <t>FONACOT</t>
  </si>
  <si>
    <t>ACONDICIONAMIENTO VIAL</t>
  </si>
  <si>
    <t>Actividades Civicas y Culturales</t>
  </si>
  <si>
    <t>Arreglos Florales y Coronas</t>
  </si>
  <si>
    <t>ARRENDAMIENTO DE COPIADORAS</t>
  </si>
  <si>
    <t>ROJO MONTES DE OCA KARLA AMERICA</t>
  </si>
  <si>
    <t>TONG NUÑEZ ITZEL ELENA</t>
  </si>
  <si>
    <t>MANTENIMIENTO DE CALLES</t>
  </si>
  <si>
    <t>ARCE OCHOA REYNALDO</t>
  </si>
  <si>
    <t>SERVICIOS INTEGRALES WALKIRIA S.C.</t>
  </si>
  <si>
    <t>AMEZQUITA RIOS JESUS ALFONSO</t>
  </si>
  <si>
    <t>AXXA SEGUROS SA DE CV GUMERSINDO</t>
  </si>
  <si>
    <t>SERVICIO DE VIGILANCIA</t>
  </si>
  <si>
    <t>GRUPO IMPERIO DE LOS MOCHIS SA DE CV</t>
  </si>
  <si>
    <t>Cuotas IMSS, ISSSTE, etc</t>
  </si>
  <si>
    <t>RADIOMOVIL DIPSA SA DE CV</t>
  </si>
  <si>
    <t>Servicio de Telefono</t>
  </si>
  <si>
    <t>RUIZ LEYVA ANGEL ADRIAN</t>
  </si>
  <si>
    <t>CORONEL ESTRADA OCTAVIO GUADALUPE</t>
  </si>
  <si>
    <t>RAMOS SOLORZANO ROSA MARIA</t>
  </si>
  <si>
    <t>AMADO ALVAREZ GERARDO</t>
  </si>
  <si>
    <t>GIL MONDACA MARTHA ELVIA</t>
  </si>
  <si>
    <t>INZUNZA JIMENEZ NEREYDA IDALIA</t>
  </si>
  <si>
    <t>RADIODIFUSORA XHMSL FM, S.A. DE C.V.</t>
  </si>
  <si>
    <t>VALDES GOMEZ JOSE EMANUEL</t>
  </si>
  <si>
    <t>PACHECO ZAZUETA JOSE MIGUEL</t>
  </si>
  <si>
    <t>CARAVANTES QUINTERO ANGEL ALEXIS</t>
  </si>
  <si>
    <t>OCHOA VALENZUELA DANITZY GUADALUPE</t>
  </si>
  <si>
    <t>ALMODOBAR NIEBLAS ESMERALDA</t>
  </si>
  <si>
    <t>MEDINA ACUÑA GLORIA STEPHANY</t>
  </si>
  <si>
    <t>OSORIO CONTRERAS ANA SOFIA</t>
  </si>
  <si>
    <t>LEYVA GERMAN SERGIO</t>
  </si>
  <si>
    <t>PADILLA GONZALEZ ALFREDO JAVIER</t>
  </si>
  <si>
    <t>LAM CAZAREZ IRIS AUDREY</t>
  </si>
  <si>
    <t>Herramienta y Utensilios Menores</t>
  </si>
  <si>
    <t>RUIZ CRUZ JUAN MANUEL</t>
  </si>
  <si>
    <t>VALDEZ GAXIOLA JOSE MANUEL</t>
  </si>
  <si>
    <t>SANCHEZ MANJARREZ JESUS MANUEL</t>
  </si>
  <si>
    <t>PRECIADO VALENCIA DEBORA ISELA</t>
  </si>
  <si>
    <t>DELGADO RIOS IRMA AGUSTINA</t>
  </si>
  <si>
    <t>GRUPO CHAVEZ RADIOCAST, S.A. DE C.V.</t>
  </si>
  <si>
    <t>MANTENIMEINTO DE PARQUES Y JARDINES</t>
  </si>
  <si>
    <t>TELEFONOS DE MEXICO, S.A.B. DE C.V.</t>
  </si>
  <si>
    <t>SERVICIOS DE FUMIGACION</t>
  </si>
  <si>
    <t>LEYVA ALCARAZ FRANCISCO</t>
  </si>
  <si>
    <t>LOPEZ LOPEZ RICARDO DE JESUS</t>
  </si>
  <si>
    <t>SERVICIOS TURISTICOS MEXTOURS SA DE CV</t>
  </si>
  <si>
    <t>CASA LEY SAPI DE CV</t>
  </si>
  <si>
    <t>SINCO Y MEDIOS S.C.</t>
  </si>
  <si>
    <t>COMUNICACION ACTIVA DE SINALOA S.A C.V</t>
  </si>
  <si>
    <t>IBARRA ESPINOZA CHRYSTELLE AYERIM</t>
  </si>
  <si>
    <t>REFACCIONES Y ACCESORIOS MENORES DE EQUIPO DE COMPUTO</t>
  </si>
  <si>
    <t>YAMEL HALLAL ARMENTA</t>
  </si>
  <si>
    <t>Medicinas y Servicios Medicos</t>
  </si>
  <si>
    <t>MORALES VALENZUELA JESUS EDUARDO</t>
  </si>
  <si>
    <t>COZARI VARGAS ISAAC</t>
  </si>
  <si>
    <t>LOPEZ ARNOLD CASSANDRA ANGELINA</t>
  </si>
  <si>
    <t>GOMEZ RIOS VIRGEN GUADALUPE</t>
  </si>
  <si>
    <t>PALAFOX ROJO LEYDI YUNIVA</t>
  </si>
  <si>
    <t>ARVALLO ISLAS LUIS FELIPE</t>
  </si>
  <si>
    <t>BARBA LEYVA HEIDI YULISSA</t>
  </si>
  <si>
    <t>LOPEZ LEYVA CAROLINA</t>
  </si>
  <si>
    <t>MEZA MATA MARIA FERNANDA</t>
  </si>
  <si>
    <t>SOLER CAZAREZ ANA PATRICIA</t>
  </si>
  <si>
    <t>VALDEZ CERVANTES KATHIA GISSELL</t>
  </si>
  <si>
    <t>SERVICIO OMEGA (PREVEO) SA DE CV</t>
  </si>
  <si>
    <t>ROBLES LOPEZ CRISEYY</t>
  </si>
  <si>
    <t xml:space="preserve">30% DE LOS INGRESOS DE ZOFEMAT </t>
  </si>
  <si>
    <t>ASOCIACIONES CIVILES Y/O INSTITUCIONES AFINES</t>
  </si>
  <si>
    <t>SERVICIO OMEGA (PREVEO)  SA DE CV</t>
  </si>
  <si>
    <t>AXXA SEGUROS SA DE CV RAMON RUBIO</t>
  </si>
  <si>
    <t>BELTRAN JIMENEZ LUIS ALEJANDRO</t>
  </si>
  <si>
    <t>DIAZ MEDINA MIGUEL ANGEL</t>
  </si>
  <si>
    <t>HEREDIA VERDUGO PASTOR</t>
  </si>
  <si>
    <t>MANTENIMIENTO MENOR DE OFICINAS</t>
  </si>
  <si>
    <t>IMPRESION DE FORMAS</t>
  </si>
  <si>
    <t>MATERIALES, ACCESORIOS Y SUMINISTROS MEDICOS</t>
  </si>
  <si>
    <t>MANTENIMIENTO DE PARQUES Y JARDINES</t>
  </si>
  <si>
    <t>MUEBLERIAS VALDEZ BALUARTE SA DE CV</t>
  </si>
  <si>
    <t>GOMEZ RAMOS MARTHA THEIRA</t>
  </si>
  <si>
    <t>URIAS ARMENTA REFUGIO</t>
  </si>
  <si>
    <t>GARCIA ESPINOZA CARMEN ALICIA</t>
  </si>
  <si>
    <t>QUIJANO VALENZUELA MARTHA ALICIA</t>
  </si>
  <si>
    <t>BARRERAS HERNANDEZ MARIA CRISTINA</t>
  </si>
  <si>
    <t>CHINCHILLAS LOPEZ XOCHITL ARTEMISA</t>
  </si>
  <si>
    <t>Impuesto sobre Nómina</t>
  </si>
  <si>
    <t>VALDEZ GUTIERREZ MYRNA CECILIA</t>
  </si>
  <si>
    <t>BERRELLEZA GRAJEDA MARIA</t>
  </si>
  <si>
    <t>RIVERA RODRIGUEZ SERGIO FRANCISCO</t>
  </si>
  <si>
    <t>CASTRO ANGULO YASMIN GUADALUPE</t>
  </si>
  <si>
    <t>CASTRO ANGULO KARELY</t>
  </si>
  <si>
    <t>VAZQUEZ ACOSTA HECTOR SAUL</t>
  </si>
  <si>
    <t>RIVERA CARDENAS LIZBETH</t>
  </si>
  <si>
    <t>RIVERA CARDENAS MAYLYN YAMILETH</t>
  </si>
  <si>
    <t>CARRIZOZA LOPEZ MARTHA ALICIA</t>
  </si>
  <si>
    <t>COTA ENCINAS MANUEL DE JESUS</t>
  </si>
  <si>
    <t>RIVERA DURAN JOSE LUIS</t>
  </si>
  <si>
    <t>INSTITUTO PARA LA PREVENCION Y REHABILITACION DE ADICCIONES DEL MPIO DE AHOME</t>
  </si>
  <si>
    <t>GONZALEZ FRIAS CARLOS ALBERTO</t>
  </si>
  <si>
    <t>INMOFACIL S.A. DE C.V</t>
  </si>
  <si>
    <t>LOPEZ GARATE JORGE LUIS</t>
  </si>
  <si>
    <t>TELEVISORA DEL YAQUI, S.A. DE C.V.</t>
  </si>
  <si>
    <t>PERAZA ALVAREZ CARLOS MIGUEL</t>
  </si>
  <si>
    <t>RUIZ RODRIGUEZ MARIA DOLORES</t>
  </si>
  <si>
    <t>SERVICIO POSTAL MEXICANO</t>
  </si>
  <si>
    <t xml:space="preserve">DEVOLUCION DE PAGO POR NULIDAD DE LA DETERMINACION Y LIQUIDACION DEL CREDITO FISCAL, DE ACUERDO AL TRIBUNAL DE LO CONTENCIOSO EL CUAL DECLARA LA NULIDAD DEL RECIBO DE PAGO </t>
  </si>
  <si>
    <t>GONZALEZ ALVAREZ DIEGO ALBERTO</t>
  </si>
  <si>
    <t>OFTAVISION CENTRO DE PREVENCION DE CEGUERA SC</t>
  </si>
  <si>
    <t>AHUMADA GOMEZ RUBEN ALEJANDRO</t>
  </si>
  <si>
    <t>ARMENTA ROJAS JUAN GUSTAVO</t>
  </si>
  <si>
    <t>MOCHIS EL DORADO HOTEL S.A. DE C.V.</t>
  </si>
  <si>
    <t>RIVERA CASTILLO ANA LUISA</t>
  </si>
  <si>
    <t>Mantenimiento y Mejoras de Oficina</t>
  </si>
  <si>
    <t>PADILLA FERNANDEZ ARTURO</t>
  </si>
  <si>
    <t>LEAL SOLANO LIZETH</t>
  </si>
  <si>
    <t>CASTRO AYALA JOSE GUADALUPE</t>
  </si>
  <si>
    <t>MORENO LUGO PABLO DAVID</t>
  </si>
  <si>
    <t>LUNA QUINTERO KAREN DANIELA</t>
  </si>
  <si>
    <t>SEPULVEDA COTA LIZBETH JULISSA</t>
  </si>
  <si>
    <t>LERMA RODRIGUEZ JESUS GUADALUPE</t>
  </si>
  <si>
    <t>CEBALLOS TORRES AYSMARA</t>
  </si>
  <si>
    <t>RIVERA ORTIZ BERNARDO JARED</t>
  </si>
  <si>
    <t>FIERRO AHUMADA CESAR</t>
  </si>
  <si>
    <t>Instalacion, Reparacion y Mantenimiento de Equipo de Computo y Tecnologia de la Informacion</t>
  </si>
  <si>
    <t>ABOYTE MORALES JOSUE GUADALUPE</t>
  </si>
  <si>
    <t>AGENCIA AUTOMOTRIZ DE LOS MOCHIS SA  DE CV</t>
  </si>
  <si>
    <t>AHUMADA NEGRETE ARMANDO LUIS</t>
  </si>
  <si>
    <t>ALVARADO MACHADO STEPHANY PALOMA</t>
  </si>
  <si>
    <t>ALVAREZ FLORES ROSA ISELA</t>
  </si>
  <si>
    <t>ARAGON SAÑUDO SANDRA AMELIA</t>
  </si>
  <si>
    <t>ARCO FINANCIER SA DE CV SOFOM</t>
  </si>
  <si>
    <t>ARMENTA BALDENEBRO JESUS ABEL</t>
  </si>
  <si>
    <t>ARMENTA DISTRIBUCIONES SA DE CV</t>
  </si>
  <si>
    <t>ARMENTA JUAREZ ITZEL GUADALUPE</t>
  </si>
  <si>
    <t>AXXA SEGUROS SA DE CV</t>
  </si>
  <si>
    <t>BOJORQUEZ BAEZ MARTIN GERARDO</t>
  </si>
  <si>
    <t>CARRILLO VALLE ARTURO</t>
  </si>
  <si>
    <t>CARRILLO VEGA ARTURO</t>
  </si>
  <si>
    <t>CASTILLO SOLORZA SAMANTHA GUADALUPE</t>
  </si>
  <si>
    <t>CASTRO TAPIA DULCE PAOLA</t>
  </si>
  <si>
    <t>CASTRO VALENZUELA EFREN</t>
  </si>
  <si>
    <t>CEBALLOS CASTRO JUAN  JOSE</t>
  </si>
  <si>
    <t>CEBALLOS CASTRO JUAN JOSE</t>
  </si>
  <si>
    <t>CEBREROS TERRAZA CARLOS</t>
  </si>
  <si>
    <t>CERVANTES VEA IRMA TRINIDAD</t>
  </si>
  <si>
    <t>CHAPARRO BOJORQUEZ MISAEL</t>
  </si>
  <si>
    <t>COMISION MUNICIPAL DE DESARROLLO DE CENTRO POBLADOS COMUN</t>
  </si>
  <si>
    <t>COMISION MUNICIPAL DE DESARROLLO DE CENTROS POBLADOS COMUN</t>
  </si>
  <si>
    <t>CONSTRUCCIONES ROHZ SA DE CV</t>
  </si>
  <si>
    <t>CONSTRUCCIONES Y EDIFICACIONES CEFEL SA DE CV</t>
  </si>
  <si>
    <t>CONSTRUCTORA Y ARRENDADORA LOPEZ, S.A. DE C.V.</t>
  </si>
  <si>
    <t>CONTRERAS CASTRO JOSE ANTONIO</t>
  </si>
  <si>
    <t>CORRALES GARCIA AILYN NICOL</t>
  </si>
  <si>
    <t>CORRALES URIAS GUILLERMO</t>
  </si>
  <si>
    <t>COTA HOO KELVIN</t>
  </si>
  <si>
    <t>D CLASE GROUP SA DE CV</t>
  </si>
  <si>
    <t>DIAZ HERNANDEZ ALELY</t>
  </si>
  <si>
    <t>EQUIPOS E INNOVACION PARA AGRICULTURA Y CONSTRUCCION SA DE CV</t>
  </si>
  <si>
    <t>ESPINOZA IRIARTE MARIA DOLORES</t>
  </si>
  <si>
    <t>FELIX BORQUEZ RAMON</t>
  </si>
  <si>
    <t>FELIX LOPEZ MARIA OFELIA</t>
  </si>
  <si>
    <t>FLORES RUELAS MA. CECILIA</t>
  </si>
  <si>
    <t>FONDO AUXILIAR PARA ADMINISTRACION DE JUSTICIA EN EL ESTADO DE SINALOA</t>
  </si>
  <si>
    <t>FORTEX MAQUINARIA Y EQUIPOS SA DE CV</t>
  </si>
  <si>
    <t>GARCIA SANCHEZ JORGE ARMANDO</t>
  </si>
  <si>
    <t>GASTELUM MARTINEZ GABRIELA</t>
  </si>
  <si>
    <t>GRAJEDA LOPEZ LUIS</t>
  </si>
  <si>
    <t>GSF FITNESS SAPI DE CV</t>
  </si>
  <si>
    <t>GUTIERREZ PALOMARES JONATHAN</t>
  </si>
  <si>
    <t>HEREDIA RAMIREZ JOSE ERNESTO</t>
  </si>
  <si>
    <t>HERNANDEZ VALDEZ CONCEPCION</t>
  </si>
  <si>
    <t>HERRERA MOROYOQUI KARINA ELIZABETH</t>
  </si>
  <si>
    <t>INMOBILIARIA OLVERA S.A DE C.V.</t>
  </si>
  <si>
    <t>INSIGNIA LIFE SA DE CV</t>
  </si>
  <si>
    <t>INSTITUTO MPAL DE ARTE Y CULTURA DE AHOME</t>
  </si>
  <si>
    <t>INSTITUTO MUNCIPAL DE PLANEACION DE AHOME SINALOA</t>
  </si>
  <si>
    <t>INSTITUTO MUNICIPAL DE ARTE Y CULTURA</t>
  </si>
  <si>
    <t>INSTITUTO MUNICIPAL DE LA JUVENTUD DE AHOME SINALOA</t>
  </si>
  <si>
    <t>INSTITUTO PARA LA PREVENCION Y REHAB DE ADICCIONES DEL MPIO DE AHOME</t>
  </si>
  <si>
    <t>JUNTA DE AGUA POTABLE Y ALCANTARILLADO DEL MPIO DE AHOME</t>
  </si>
  <si>
    <t>JUNTA DEA GUA POTABLE Y ALCANTARILLADO DEL MPIO DE AHOME</t>
  </si>
  <si>
    <t>LEAL ESPINOZA ROSA ANGELICA</t>
  </si>
  <si>
    <t>LEDESMA CALDERON PEDRO ALEJANDRO</t>
  </si>
  <si>
    <t>LEDESMA SERRANO FELIPE MARCO VINICIO</t>
  </si>
  <si>
    <t>LEON LAZCANO MARTIN ULISES</t>
  </si>
  <si>
    <t>LIZARRAGA COTA RAUL</t>
  </si>
  <si>
    <t>LOPEZ LUGO SERGIO ALBERTO</t>
  </si>
  <si>
    <t>LOPEZ RUIZ GILBERTO</t>
  </si>
  <si>
    <t>LOPEZ VALDOVINOS JORGE SANTIAGO</t>
  </si>
  <si>
    <t>LOPEZ VELAZQUEZ MA. DE JESUS</t>
  </si>
  <si>
    <t>LUNA RIVERA MARIA FERNANDA</t>
  </si>
  <si>
    <t>MACHADO CERVANTES GUADALUPE</t>
  </si>
  <si>
    <t>MANZANAREZ MENDIVIL GUADALUPE</t>
  </si>
  <si>
    <t>MENDIVIL RASCON MARIA ESTHELA</t>
  </si>
  <si>
    <t>MERCADO MEXIA ARTURO GUADALUPE</t>
  </si>
  <si>
    <t>MIRANDA FLORES ISAAC ARNOLDO</t>
  </si>
  <si>
    <t>MOLINA LOPEZ ARCELIA</t>
  </si>
  <si>
    <t>MORALES JESUS ANTONIO</t>
  </si>
  <si>
    <t>MUÑOZ ESPINOZA MARISOL</t>
  </si>
  <si>
    <t>OLIVAREZ MONTIEL AZUCENA</t>
  </si>
  <si>
    <t>ORDUÑO BAEZ DIANA ARACELY</t>
  </si>
  <si>
    <t>OROZCO VARGAS GEMA ISABEL</t>
  </si>
  <si>
    <t>OSUNA RAMOS ELVA ALICIA</t>
  </si>
  <si>
    <t>PACHECO GUERRERO LAURA ELENA</t>
  </si>
  <si>
    <t>PACHECO OLGUIN LUZ ELENIS</t>
  </si>
  <si>
    <t>PATRONATO PROEDUCACION DEL MUNICIPIO DE AHOME AC</t>
  </si>
  <si>
    <t>PEÑUELAS ANGULO JULISSA</t>
  </si>
  <si>
    <t>PEÑUELAS SOZA RODOLFO</t>
  </si>
  <si>
    <t>PEÑUELAS TOSTADO GERARDO</t>
  </si>
  <si>
    <t>PEREZ GARCIA MARGARITA ISABEL</t>
  </si>
  <si>
    <t>PREMIER AUTOCONTRY SA DE CV</t>
  </si>
  <si>
    <t>PROYECTA Y CONSTRUYE COMERCIALIZADORA S.A. DE C.V.</t>
  </si>
  <si>
    <t>QUICK 03 S.A DE C.V.</t>
  </si>
  <si>
    <t>QUINTERO ABOYTE RAMON</t>
  </si>
  <si>
    <t>RABAGO AGUIRRE JAIME EDILBERTO</t>
  </si>
  <si>
    <t>RAMIREZ TAMAYO MARCO ANTONIO</t>
  </si>
  <si>
    <t>REYES MIRANDA MIGUEL ANGEL</t>
  </si>
  <si>
    <t>ROBLES VELAZQUEZ LUIS ALFONSO</t>
  </si>
  <si>
    <t>SALAZAR BRANCAMONTE SELMAN NOMAR</t>
  </si>
  <si>
    <t>SANCHEZ GASTELUM ORLANDO</t>
  </si>
  <si>
    <t>SECRETARIA DE ADMON Y FINANZAS DEL GOBIERNO DEL EDO DE SINALOA</t>
  </si>
  <si>
    <t>SERVICIO OMEGA (PREVEO) SA  DE CV</t>
  </si>
  <si>
    <t>SERVICIOS OMEGA S.A. DE C.V.</t>
  </si>
  <si>
    <t>SILLAS MARQUEZ HABRAN</t>
  </si>
  <si>
    <t>SIND. DE TRAB. AL SERV, AYUNTAMIENTO AHOME Y/O SANCHEZ LEON BRENDA ARELY</t>
  </si>
  <si>
    <t>SIND. DE TRAB. AL SERV. AYUNTAMIENTO AHO9ME Y/O SANCHEZ LEON BRENDA ARELY</t>
  </si>
  <si>
    <t>SIND. DE TRAB. AL SERV. AYUNTAMIENTO AHOME Y/O SANCHE LEON BRENDA ARELY</t>
  </si>
  <si>
    <t>SIND. DE TRAB. SERV. AYUNTAMIENTO AHOME Y/O SANCHEZ LEON BRENDA ARELY</t>
  </si>
  <si>
    <t>SOTO SEPULVEDA LIDIA</t>
  </si>
  <si>
    <t>SRIA DE ADM FINANZAS ZOFEMAT GOB EDO SINALOA</t>
  </si>
  <si>
    <t>STONE IBARRA PAUL ENRIQUE</t>
  </si>
  <si>
    <t>STONE VELDERRAIN BERNARDETTE</t>
  </si>
  <si>
    <t>TAVAREZ VALENZUELA ERNESTINA</t>
  </si>
  <si>
    <t>TRASVIÑA GALAVIZ MAYRA OLIVIA</t>
  </si>
  <si>
    <t>TRIDICUT SA DE CV</t>
  </si>
  <si>
    <t>TRILLO CASTRO MARIA FERNANDA</t>
  </si>
  <si>
    <t>URQUIDY RUIZ ISSIS EDEL</t>
  </si>
  <si>
    <t>VALDEZ DELGADO ANGELICA MARIA</t>
  </si>
  <si>
    <t>VALENZUELA VALDEZ FRANCISCO</t>
  </si>
  <si>
    <t>VAZQUEZ TAVAREZ JANETH PALOMA</t>
  </si>
  <si>
    <t>VEGA VALENZUELA GUADALUPE</t>
  </si>
  <si>
    <t>VIDRIO VISION DEL NOROESTE SA DE CV</t>
  </si>
  <si>
    <t>VIDRIO VISION DEL NOROESTE, S.A. DE C.V.</t>
  </si>
  <si>
    <t>VILLANAZUL VERDUGO MARIA LUISA</t>
  </si>
  <si>
    <t>ZAMORANO GARCIA CUAHUTEMOC</t>
  </si>
  <si>
    <t>ZAMORANO MELGAR MANUEL ENRIQUE</t>
  </si>
  <si>
    <t>ZAVALA MUÑOZ YULIET DARIANA</t>
  </si>
  <si>
    <t>ZEPEDA APODACA ADRIAN ALBERTO</t>
  </si>
  <si>
    <t>OTROS APOYOS</t>
  </si>
  <si>
    <t>FISM-PROGR. MEJORAMIENTO VIV .CUARTO DORMITORIO</t>
  </si>
  <si>
    <t>APOYOS ECONOMICOS PARA FAMILAS DE ESCARSOS RECURSOS ECONOMICOS DEL MUNICIPIO DE AHOME, MES DE MAYO 2021.</t>
  </si>
  <si>
    <t>PAGO POR PRESTACIONES LEGALES DE FINIQUITOS POR RENUNCIA VOLUNTARIA DE LA C. ARAGON SAÑUDO SANDRA AMELIA COMO ADMINISTRADOR ADSCRITA EN DIRECCION DE SALUD MUNICIPAL</t>
  </si>
  <si>
    <t>APOYOS ECONOMICOS PARA FAMILAS DE ESCARSOS RECURSOS ECONOMICOS DEL MUNICIPIO DE AHOME, MES DE JUNIO 2021.</t>
  </si>
  <si>
    <t>Sistemas de Aire Acondicionado, Calefaccion y Refrigeracion Industrial y Comercio</t>
  </si>
  <si>
    <t>RETENCIONES DE NFOMINA</t>
  </si>
  <si>
    <t>FISM-PROGR. MEJORAMIENTO VIV .CUARTO PARA BAÑO</t>
  </si>
  <si>
    <t xml:space="preserve"> PAGO DE DEVOLUCION CORRESPONDIENTE AL PAGO DE LAS MENSUALIDADES DEL LOCAL UBICADO EN EL MERCADO POPULAR DE LOS MESES DE ABRIL, DE ACUERDO AL PROGRAMA POR CONTIGENCIA COVID 19 </t>
  </si>
  <si>
    <t>APOYO CORRESPONDIENTE A LA 2DA QUINCENA DE JUNIO DE 2021</t>
  </si>
  <si>
    <t>ARRENDAMIENTO DE MAQUINARIA</t>
  </si>
  <si>
    <t>REPARACION Y MANTENIMIENTO DE MAQUINARIA</t>
  </si>
  <si>
    <t>PAGO CORRESPONDIENTE AL 1ER APOYO DE JULIO 2021</t>
  </si>
  <si>
    <t>APOYO CORRESPONDIENTE A LA 2DA QUINCENA DE JUNIO 2021</t>
  </si>
  <si>
    <t>FISM-PROGR. MEJORAMIENTO VIV .TECHO FIRME</t>
  </si>
  <si>
    <t>APOYO PARA AYUDA DE PERSONAS DE ESCASOS RECURSOS DE JULIO 2021</t>
  </si>
  <si>
    <t>PAGO DE PRESTACIONES LEGALES DE FINIQUITOS POR LIQUIDACION DEL C. CASTRO  VALENZUELA EFREN COMO POLICIA ADSCRITO EN COMSIND AHOME</t>
  </si>
  <si>
    <t>FISM-PROGR.AGUA POTABLE</t>
  </si>
  <si>
    <t>Aplicación Impuesto Predial Rustico</t>
  </si>
  <si>
    <t>FISM-PROGR.ALCANTARILLADO</t>
  </si>
  <si>
    <t>PAGO POR PRESTACIONES LEGALES DE FINIQUITOS POR RENUNCIA VOLUNTARIA DEL C. COTA HOO KELVIN COMO CHOFER CAPTURADOR ADSCRITO EN DIRECCION DE SALUD MUNICIPAL</t>
  </si>
  <si>
    <t>PAGO POR PRESTACIONES LEGALES DE FINIQUITOS POR RENUNCIA VOLUNTARIA DEL C. DIAZ HERNANDEZ ALELY COMO AUX ADMINISTRATIVO ADSCRITO EN PRESIDENCIA MUNICIPAL</t>
  </si>
  <si>
    <t xml:space="preserve"> APOYO CORRESPONDIENTE A LA 2DA QUINCENA DE JUNIO 2021</t>
  </si>
  <si>
    <t>Automoviles y Equipo de Transporte</t>
  </si>
  <si>
    <t xml:space="preserve">PAGO DE DEVOLUCION CORRESPONDIENTE AL PAGO DE LA MENSUALIDAD DEL LOCAL UBICADO EN EL MERCADO MUNICIPAL , DELOS MESES, ABRIL ,JUNIO Y JULIO DE ACUERDO A L PROGRAMA POR CONTINGENCIA COVID-19 </t>
  </si>
  <si>
    <t>MANTENIMIENTO DE MERCADOS Y RASTROS</t>
  </si>
  <si>
    <t>APOYO ECONOMICO CORRESPONDIENTE AL MES DE JULIO POR LABORAR EN LA ESCUELA PREPARATORIA "JOSE LUIS RIVERA DURAN", UBICADA EN CERRILLOS CAMPO 35.</t>
  </si>
  <si>
    <t>PAGO POR CONCEPTO DE RESOLUCION EMITIDAD POR JUES CUARTO DE PRIMERA ESTANCIA DEL RAMO CIVIL DEL DISTRITO JUDICIAL DE AHOME, SINALOA,</t>
  </si>
  <si>
    <t>Otros Equipos</t>
  </si>
  <si>
    <t>Papeleria y consumibles de equipo de computo</t>
  </si>
  <si>
    <t xml:space="preserve">DEVOLUCION DE PAGO POR NULIDAD DE LA DETERMINACION Y LIQUIDACION DEL CREDITO FISCAL, DE ACUERDO A TRIBUNAL DE LO CONTENCIONSO EL CUAL DECLARA LA NULIDAD </t>
  </si>
  <si>
    <t xml:space="preserve">DEVOLUCION DE PAGO PAGADO POR ERROR DE DUPLICIDAD DE DEPOSITO PARA PAGO DE PERMISO DE PUBLICIDAD EL CUAL SE PAGO EL DIA  11 DE JUNIO DE 2021 </t>
  </si>
  <si>
    <t>APOYO ECONOMICO PARA EL C. HEREDIA RAMIREZ JOSE ERNESTO PARA LA COMPRA DE UNA LAP TOP	 YA QUE LA NECESITA PARA TOMAR SUS CLASES DE MANERA VIRTUAL Y LA QUE TIENE ACTUALMENTE YA NO LE ES FUNCIONAL.</t>
  </si>
  <si>
    <t>SEGUNDO APOYO DE LA DIRECCION DE SALUD MUNICIPAL A FUMIGADOR  CORRESPONDIENTE AL MES DE NOVIEMBRE A: HERNANDEZ CERVANTES PEDRO</t>
  </si>
  <si>
    <t>Consumibles de equipo de computo</t>
  </si>
  <si>
    <t>oxigeno industrial</t>
  </si>
  <si>
    <t>INFRAESTRUCTURA SOCIAL MUNICIPAL</t>
  </si>
  <si>
    <t>JUNTA DE AGUA POTABLE Y ALC. DEL MPIO DE AHOME (FISMDF  )</t>
  </si>
  <si>
    <t>JUNTA DE AGUA POTABLE Y ALCANTARILLADO DEL MPIO DE AHOME(O.P.D.)</t>
  </si>
  <si>
    <t>Consumo de Agua</t>
  </si>
  <si>
    <t>FABRICACION E INSTALACION DE CAJAS DE COBRO UNIMONEDA PARA ACCESO A BAÑOS PUBLICOS ORDEN 120101. SEGUNDO PAGO</t>
  </si>
  <si>
    <t>APOYO CORRESPONDIENTE A LA 2DA QUINCENA DE MAYO DE 2021</t>
  </si>
  <si>
    <t>APOYOS ECONOMICOS PARA FAMILAS DE ESCARSOS RECURSOS ECONOMICOS DEL MUNICIPIO DE AHOME, MES DE  JUNIO 2021.</t>
  </si>
  <si>
    <t xml:space="preserve"> DE CAJA CHICA </t>
  </si>
  <si>
    <t>PAGO DE PRESTACIONES LEGALES DE FINIQUITOS POR JUBILACION POR AÑOS DE SERVICIOS DEL C. LOPEZ RUIZ GILBERTO COMO POLICIA SEGUNDO ADSCRITO EN CENTRAL DE PERSONAL DE SERVICIO</t>
  </si>
  <si>
    <t>PAGO POR PRESTACIONES LEGALES DE FINIQUITOS POR JUBILACION POR AÑOS DE SERVICIOS DEL C. MACHADO CERVANTES GUADALUPE COMO OFICIAL DE MANTENIMIENTO ADSCRITO EN DEPTO DE SERV GENERALES</t>
  </si>
  <si>
    <t>DEVOLUCION DE IMPUESTO PREDIAL PAGADO POR ERROR</t>
  </si>
  <si>
    <t>DEVOLUCION DE PAGO POR NULIDAD DE LA DETERMINACION Y LIQUIDACION DEL CREDITO FISCAL, DE ACUERDO AL TRIBUNAL DE LO CONTENCIOSO EL CUAL DECLARA LA NULIDAD</t>
  </si>
  <si>
    <t>INSTALACION, REPARACION Y MANTENIMIENTO DE EQUIPO RECREATIVO</t>
  </si>
  <si>
    <t>PAGO DE PRESTACIONES LEGALES DE FINIQUITOS POR JUBILACION POR AÑOS DE SERVICIOS DEL C. MORENO GONZALEZ DANIEL COMO CHOFER DE CAMION ADSCRITO EN DEPARTAMENTO DE PARQUES Y JARDINES</t>
  </si>
  <si>
    <t>PRESTACION SINDICAL A DESCONTAR EN 36 QUINCENAS AL C.GOMEZ MURILLO MARIA ROSA AMELIA.</t>
  </si>
  <si>
    <t xml:space="preserve"> COORDINACION DE EL EVENTO DE "BENEFICIOS FEDERALES TRAMITE DE PENSION DE LOS ESTADOS  UNIDOS", ENTRE EL CONSULADO AMERICANO Y LA UNIDAD DE ASUNTOS INTERNACIONES Y ENLACE DE LA S.R.E.</t>
  </si>
  <si>
    <t>PAGO POR PRESTACIONES LEGALES DE FINIQUITOS POR RENUNCIA VOLUNTARIA DE LA C. PACHECO GUERRERO LAURA ELENA COMO AUX ADMINISTRATIVO ADSCRITA EN DIRECCION DE SALUD MUNICIPAL</t>
  </si>
  <si>
    <t>PATRONATO PRO-EDUCACION</t>
  </si>
  <si>
    <t xml:space="preserve">DEVOLUCION DE PAGO POR NULIDAD DE LA DETERMINACION Y LIQUIDACION DEL CREDITO FISCAL, DE ACUERDO AL TRIBUNAL DE LO CONTENCIOSO EL CUAL DECLARA LA NULIDAD </t>
  </si>
  <si>
    <t>REFACCIONES Y ACCESORIOS MENORES DE MAQUINARIA Y OTROS EQUIPOS</t>
  </si>
  <si>
    <t>PAGO POR PRESTACIONES LEGALES DE FINIQUITOS POR RENUNCIA VOLUNTARIA DEL C. RABAGO AGUIRRE JAIME EDILBERTO COMO ASISTENTE ADSCRITO EN REGIDORES</t>
  </si>
  <si>
    <t>DEVOLUCION DE PAGO POR NULIDAD DE LA DETERMINACION Y LIQUIDACION DEL CREDITO FISCAL, DE ACUERDO AL TRIBUNAL DE LO CONTENCIOSO</t>
  </si>
  <si>
    <t xml:space="preserve">DEVOLUCION DE PAGO POR NULIDAD DE LA DETERMINACION Y LIQUIDACION DEL CREDITO FISCAL, DE ACUERDO A TRIBUNAL DE LO CONTENCIONSO </t>
  </si>
  <si>
    <t>PAGO DE INSCRIPCION DE EMBARGO DE INMUEBLES ANTE EL REGISTRO PUBLICO DE LA PROPIEDAD Y DEL COMERCIO, DERIVADO DEL PRODEDIMIENTO ADMINISTRATIVO DE EJECUCION.</t>
  </si>
  <si>
    <t>PAGO POR PRESTACIONES LEGALES DE FINIQUITOS POR JUBILACION POR AÑOS DE SERVICIOS DEL C. SEDANO LOPEZ GUADALUPE COMO OPERADOR DE TRACTO CAMION ADSCRITO EN SUBDIRECCION DE MANTENIMIENTO URBANO</t>
  </si>
  <si>
    <t>PAGOS A SEPOMEX DE CARTAS INVITACION EN TIEMPO Y FORMA</t>
  </si>
  <si>
    <t xml:space="preserve">PAGO DE RETENCIONES REALIZADOS AL PERSONAL SINDICALIZADO POR CONCEPTO DE CUOTA SINDICAL Y DESCTO SINDICATO </t>
  </si>
  <si>
    <t>PRESTAMOS A TRABAJADORES SINDICALIZADOS  (JUBILADOS) CORRESPONDIENTES AL MES DE JULIO DE 2021, CONFORME A LO ESTIPULADO EN LA CLAUSULA VIGESIMA NOVENA DEL CONTRATO COLECTIVO DE TRABAJO VIGENTE</t>
  </si>
  <si>
    <t>PRESTAMOS A TRABAJADORES SINDICALIZADOS (ACTIVOS) CORRESPONDIENTE AL MES DE JULIO DE 2021, CONFORMO A LO ESTIPULADO EN LA CLAUSULA VIGESIA NOVENA DEL CONTRATO COLECTIVO DE TRABAJO VIGENTE</t>
  </si>
  <si>
    <t>PAGO DE RETENCIONES REALIZADOS AL PERSONAL SINDICALIZADO POR CONCEPTO DE CUOTA SINDICAL Y DESCTO SINDICATO CORRESPONDIENTE A LA SEGUNDA  QUINCENA DEL MES DE JUNIO DEL AÑO 2021 (CONFYSIND)</t>
  </si>
  <si>
    <t>PAGO DE RETENCIONES REALIZADOS AL PERSONAL SINDICALIZADO POR CONCEPTO DE CUOTA SINDICAL Y DESCTO SINDICATO CORRESPONDIENTE  A LA PRIMERA QUINCENA DEL MES  DE JULIO DEL AÑO 2021 (CONFIANZA Y SINDICALIZADO)</t>
  </si>
  <si>
    <t>PAGO POR RETENCIONES REALIZADOS AL PERSONAL SINDICALIZADO POR CONCEPTO DE CUOTA SINDICAL Y DESCTO SINDICATO CORRESPONDIENTE A LA SEGUNDA QUINCENA DEL MES DE JUNIO DEL AÑO 2021 (FORTAMUN)</t>
  </si>
  <si>
    <t>PAGO DE PRESTACIONES LEGALES DE FINIQUITOS POR JUICIO SUMARIO POR AÑOS DE SERVICIOS DEL C.  LOPEZ RUIZ GILBERTO, COMO POLICIA SEGUNDO ADSCRITO EN CENTRAL PERSONAL DE SERVICIO</t>
  </si>
  <si>
    <t>PAGO POR PRESTACIONES LEGALES DE FINIQUITOS POR RENUNCIA VOLUNTARIA DEL C. STONE IBARRA PAUL ENRIQUE COMO COORD DE SINDICATURAS ADSCRITO EN DIRDE ATENCION Y PART CIUDADANA</t>
  </si>
  <si>
    <t xml:space="preserve">DEVOLUCION DE IMPUESTO PREDIAL PAGADO POR ERRO </t>
  </si>
  <si>
    <t>PAGO POR PRESTACIONES LEGALES DE FINIQUITOS POR JUBILACION POR AÑOS DE SERVICIOS DEL C. TAVARES VALENZUELA ERNESTINA COMO SECRETARIA ADSCRITO EN SINDICATURA DE SAN MIGUEL ZAPOTITLAN</t>
  </si>
  <si>
    <t xml:space="preserve">DEVOLUCION DE PAGO POR NULIDAD DE LA DETERMINACION Y LIQUIDACION DEL CREDITO FISCAL , DE ACUERDO AL TRIBUNAL DE LO CONTENCIOSO EL CUAL DECLARA LA NULIDAD DEL RECIBO DE PAGO </t>
  </si>
  <si>
    <t>SERVICIOS DE AVALUOS</t>
  </si>
  <si>
    <t>PLACAS Y TENENCIAS</t>
  </si>
  <si>
    <t xml:space="preserve">Fecha </t>
  </si>
  <si>
    <t xml:space="preserve">Concepto </t>
  </si>
  <si>
    <t>Monto</t>
  </si>
  <si>
    <t>suma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</si>
  <si>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</si>
  <si>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</si>
  <si>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</si>
  <si>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</si>
  <si>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</si>
  <si>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</si>
  <si>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</si>
  <si>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</si>
  <si>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</si>
  <si>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</si>
  <si>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</si>
  <si>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</si>
  <si>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</si>
  <si>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</si>
  <si>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</si>
  <si>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</si>
  <si>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</si>
  <si>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</si>
  <si>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</si>
  <si>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</si>
  <si>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</si>
  <si>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</si>
  <si>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</si>
  <si>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</si>
  <si>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Mes</t>
  </si>
  <si>
    <t xml:space="preserve">Enero 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</si>
  <si>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</si>
  <si>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</si>
  <si>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</si>
  <si>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</si>
  <si>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</si>
  <si>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</si>
  <si>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</si>
  <si>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</si>
  <si>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</si>
  <si>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</si>
  <si>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</si>
  <si>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</si>
  <si>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</si>
  <si>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</si>
  <si>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</si>
  <si>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</si>
  <si>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</si>
  <si>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</si>
  <si>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</si>
  <si>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</si>
  <si>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</si>
  <si>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</si>
  <si>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 xml:space="preserve">Costo del servicio de recolección de basura </t>
  </si>
  <si>
    <t xml:space="preserve">Suma </t>
  </si>
  <si>
    <t>PASA</t>
  </si>
  <si>
    <t>OP ECO</t>
  </si>
  <si>
    <t>año 2019</t>
  </si>
  <si>
    <t>año 2020</t>
  </si>
  <si>
    <t>año 2021</t>
  </si>
  <si>
    <t>SUMA</t>
  </si>
  <si>
    <t>pasa</t>
  </si>
  <si>
    <t>op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</si>
  <si>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</si>
  <si>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</si>
  <si>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</si>
  <si>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</si>
  <si>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</si>
  <si>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</si>
  <si>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Total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</si>
  <si>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</si>
  <si>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</si>
  <si>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</si>
  <si>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</si>
  <si>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</si>
  <si>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</si>
  <si>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</si>
  <si>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</si>
  <si>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</si>
  <si>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</si>
  <si>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</si>
  <si>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</si>
  <si>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MAYO DE 2021</t>
  </si>
  <si>
    <t xml:space="preserve">AUTO SERVICIO LA PIEDRERA </t>
  </si>
  <si>
    <t>SERVICIOS DEL VALLE DEL FUERTE</t>
  </si>
  <si>
    <t>MULTISERVICIOS LA PILARICA</t>
  </si>
  <si>
    <t xml:space="preserve">GAS DEL PACIFICO </t>
  </si>
  <si>
    <t>GASOLINERA TOPOLOBAMPO</t>
  </si>
  <si>
    <t xml:space="preserve">1ER. TRIMESTRE </t>
  </si>
  <si>
    <t xml:space="preserve">2DO. TRIMESTRE </t>
  </si>
  <si>
    <t xml:space="preserve">3ER. TRIMESTRE </t>
  </si>
  <si>
    <t xml:space="preserve">4 TO.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</si>
</sst>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\ dd\/mm\/yyyy"/>
  </numFmts>
  <fonts count="1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charset val="1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vertical="top"/>
    </xf>
    <xf numFmtId="164" fontId="2" fillId="3" borderId="0" xfId="0" applyNumberFormat="1" applyFont="1" applyFill="1" applyAlignment="1">
      <alignment vertical="top"/>
    </xf>
    <xf numFmtId="4" fontId="2" fillId="3" borderId="0" xfId="0" applyNumberFormat="1" applyFont="1" applyFill="1" applyAlignment="1">
      <alignment vertical="top"/>
    </xf>
    <xf numFmtId="0" fontId="0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0" borderId="0" xfId="0"/>
    <xf numFmtId="0" fontId="0" fillId="0" borderId="0" xfId="0"/>
    <xf numFmtId="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1" applyFont="1" applyFill="1" applyBorder="1">
      <alignment vertical="top"/>
    </xf>
    <xf numFmtId="4" fontId="6" fillId="0" borderId="1" xfId="1" applyNumberFormat="1" applyFont="1" applyFill="1" applyBorder="1">
      <alignment vertical="top"/>
    </xf>
    <xf numFmtId="4" fontId="7" fillId="0" borderId="1" xfId="0" applyNumberFormat="1" applyFont="1" applyFill="1" applyBorder="1" applyAlignment="1"/>
    <xf numFmtId="0" fontId="7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0" fillId="0" borderId="0" xfId="0" applyFill="1" applyAlignment="1">
      <alignment vertical="top"/>
    </xf>
    <xf numFmtId="49" fontId="7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/>
    <xf numFmtId="4" fontId="7" fillId="0" borderId="1" xfId="0" applyNumberFormat="1" applyFont="1" applyBorder="1" applyAlignment="1"/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4" fontId="11" fillId="0" borderId="1" xfId="0" applyNumberFormat="1" applyFont="1" applyFill="1" applyBorder="1" applyAlignment="1">
      <alignment horizontal="right"/>
    </xf>
    <xf numFmtId="0" fontId="6" fillId="0" borderId="3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right"/>
    </xf>
    <xf numFmtId="0" fontId="7" fillId="0" borderId="1" xfId="0" applyFont="1" applyFill="1" applyBorder="1" applyAlignment="1">
      <alignment horizontal="center"/>
    </xf>
    <xf numFmtId="4" fontId="0" fillId="0" borderId="1" xfId="0" applyNumberFormat="1" applyBorder="1" applyAlignment="1">
      <alignment vertical="top"/>
    </xf>
    <xf numFmtId="0" fontId="11" fillId="0" borderId="1" xfId="0" applyFont="1" applyFill="1" applyBorder="1" applyAlignment="1"/>
    <xf numFmtId="0" fontId="0" fillId="0" borderId="0" xfId="0" applyAlignment="1">
      <alignment vertical="top"/>
    </xf>
    <xf numFmtId="0" fontId="6" fillId="0" borderId="1" xfId="0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left"/>
    </xf>
    <xf numFmtId="4" fontId="11" fillId="0" borderId="1" xfId="0" applyNumberFormat="1" applyFont="1" applyFill="1" applyBorder="1" applyAlignment="1"/>
    <xf numFmtId="0" fontId="5" fillId="0" borderId="1" xfId="0" applyFont="1" applyFill="1" applyBorder="1" applyAlignment="1" applyProtection="1">
      <alignment horizontal="right"/>
    </xf>
    <xf numFmtId="0" fontId="12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4" fontId="0" fillId="0" borderId="1" xfId="0" applyNumberFormat="1" applyFill="1" applyBorder="1" applyAlignment="1"/>
    <xf numFmtId="4" fontId="0" fillId="0" borderId="1" xfId="0" applyNumberFormat="1" applyFill="1" applyBorder="1" applyAlignment="1">
      <alignment vertical="top"/>
    </xf>
    <xf numFmtId="0" fontId="12" fillId="0" borderId="1" xfId="0" applyFont="1" applyFill="1" applyBorder="1" applyAlignment="1"/>
    <xf numFmtId="4" fontId="12" fillId="0" borderId="1" xfId="0" applyNumberFormat="1" applyFont="1" applyFill="1" applyBorder="1" applyAlignment="1"/>
    <xf numFmtId="43" fontId="1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49" fontId="0" fillId="0" borderId="1" xfId="0" applyNumberFormat="1" applyFont="1" applyBorder="1" applyAlignment="1"/>
    <xf numFmtId="4" fontId="0" fillId="0" borderId="1" xfId="0" applyNumberFormat="1" applyBorder="1" applyAlignment="1"/>
    <xf numFmtId="0" fontId="0" fillId="0" borderId="1" xfId="0" applyBorder="1" applyAlignment="1"/>
    <xf numFmtId="4" fontId="0" fillId="0" borderId="1" xfId="0" applyNumberFormat="1" applyFont="1" applyBorder="1" applyAlignment="1"/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0" xfId="0" applyFont="1" applyAlignment="1"/>
    <xf numFmtId="4" fontId="3" fillId="3" borderId="1" xfId="0" applyNumberFormat="1" applyFont="1" applyFill="1" applyBorder="1" applyAlignment="1">
      <alignment vertical="top"/>
    </xf>
    <xf numFmtId="4" fontId="6" fillId="3" borderId="1" xfId="0" applyNumberFormat="1" applyFont="1" applyFill="1" applyBorder="1" applyAlignment="1">
      <alignment vertical="top"/>
    </xf>
    <xf numFmtId="4" fontId="3" fillId="3" borderId="6" xfId="0" applyNumberFormat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0" fontId="0" fillId="0" borderId="0" xfId="0" applyFill="1" applyAlignment="1">
      <alignment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vertical="top" wrapText="1"/>
    </xf>
    <xf numFmtId="17" fontId="12" fillId="0" borderId="1" xfId="0" applyNumberFormat="1" applyFont="1" applyBorder="1" applyAlignment="1">
      <alignment vertical="top"/>
    </xf>
    <xf numFmtId="4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/>
    </xf>
    <xf numFmtId="4" fontId="0" fillId="0" borderId="1" xfId="0" applyNumberFormat="1" applyBorder="1"/>
    <xf numFmtId="0" fontId="0" fillId="0" borderId="1" xfId="0" applyBorder="1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0" fillId="0" borderId="0" xfId="0" applyNumberFormat="1" applyFill="1"/>
    <xf numFmtId="0" fontId="2" fillId="0" borderId="1" xfId="0" applyFont="1" applyFill="1" applyBorder="1" applyAlignment="1">
      <alignment vertical="top"/>
    </xf>
    <xf numFmtId="4" fontId="0" fillId="0" borderId="1" xfId="0" applyNumberFormat="1" applyFill="1" applyBorder="1"/>
    <xf numFmtId="4" fontId="2" fillId="0" borderId="1" xfId="0" applyNumberFormat="1" applyFont="1" applyFill="1" applyBorder="1" applyAlignment="1">
      <alignment vertical="top"/>
    </xf>
    <xf numFmtId="0" fontId="0" fillId="0" borderId="1" xfId="0" applyFill="1" applyBorder="1"/>
    <xf numFmtId="4" fontId="2" fillId="3" borderId="8" xfId="0" applyNumberFormat="1" applyFont="1" applyFill="1" applyBorder="1" applyAlignment="1">
      <alignment vertical="top"/>
    </xf>
    <xf numFmtId="4" fontId="2" fillId="3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 vertical="top"/>
    </xf>
    <xf numFmtId="4" fontId="12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0" fillId="0" borderId="2" xfId="0" applyNumberForma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4" fontId="6" fillId="0" borderId="1" xfId="0" applyNumberFormat="1" applyFont="1" applyFill="1" applyBorder="1" applyAlignment="1"/>
    <xf numFmtId="0" fontId="14" fillId="0" borderId="0" xfId="0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/>
    <xf numFmtId="4" fontId="9" fillId="0" borderId="1" xfId="0" applyNumberFormat="1" applyFont="1" applyFill="1" applyBorder="1" applyAlignment="1">
      <alignment vertical="top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Combustible Julio</a:t>
            </a:r>
            <a:r>
              <a:rPr lang="en-US" baseline="0"/>
              <a:t> de 2021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Combustible!$B$36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cat>
            <c:strRef>
              <c:f>Combustible!$A$37:$A$41</c:f>
              <c:strCache>
                <c:ptCount val="5"/>
                <c:pt idx="0">
                  <c:v>GASOLINERA TOPOLOBAMPO</c:v>
                </c:pt>
                <c:pt idx="1">
                  <c:v>GAS DEL PACIFICO </c:v>
                </c:pt>
                <c:pt idx="2">
                  <c:v>MULTISERVICIOS LA PILARICA</c:v>
                </c:pt>
                <c:pt idx="3">
                  <c:v>SERVICIOS DEL VALLE DEL FUERTE</c:v>
                </c:pt>
                <c:pt idx="4">
                  <c:v>AUTO SERVICIO LA PIEDRERA </c:v>
                </c:pt>
              </c:strCache>
            </c:strRef>
          </c:cat>
          <c:val>
            <c:numRef>
              <c:f>Combustible!$B$37:$B$41</c:f>
              <c:numCache>
                <c:formatCode>#,##0.00</c:formatCode>
                <c:ptCount val="5"/>
                <c:pt idx="0">
                  <c:v>145257.12</c:v>
                </c:pt>
                <c:pt idx="1">
                  <c:v>240240.01</c:v>
                </c:pt>
                <c:pt idx="2">
                  <c:v>695264.11999999988</c:v>
                </c:pt>
                <c:pt idx="3">
                  <c:v>814408.49</c:v>
                </c:pt>
                <c:pt idx="4">
                  <c:v>10989518.76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6210176"/>
        <c:axId val="116168320"/>
        <c:axId val="0"/>
      </c:bar3DChart>
      <c:catAx>
        <c:axId val="116210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168320"/>
        <c:crosses val="autoZero"/>
        <c:auto val="1"/>
        <c:lblAlgn val="ctr"/>
        <c:lblOffset val="100"/>
        <c:noMultiLvlLbl val="0"/>
      </c:catAx>
      <c:valAx>
        <c:axId val="11616832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621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Arrendaminetos Julio 2021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arrendamientos!$B$25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14"/>
              <c:layout>
                <c:manualLayout>
                  <c:x val="-0.10078740157480315"/>
                  <c:y val="-4.4550517104216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arrendamientos!$A$26:$A$40</c:f>
              <c:strCache>
                <c:ptCount val="15"/>
                <c:pt idx="0">
                  <c:v>ARMENTA ROJAS JUAN GUSTAVO</c:v>
                </c:pt>
                <c:pt idx="1">
                  <c:v>CORRALES URIAS GUILLERMO</c:v>
                </c:pt>
                <c:pt idx="2">
                  <c:v>ROJO MONTES DE OCA KARLA AMERICA</c:v>
                </c:pt>
                <c:pt idx="3">
                  <c:v>COPIADORAS DIGITALES DE SINALOA S.A. DE C.V.</c:v>
                </c:pt>
                <c:pt idx="4">
                  <c:v>PADILLA FERNANDEZ ARTURO</c:v>
                </c:pt>
                <c:pt idx="5">
                  <c:v>RUIZ RODRIGUEZ MARIA DOLORES</c:v>
                </c:pt>
                <c:pt idx="6">
                  <c:v>TONG NUÑEZ ITZEL ELENA</c:v>
                </c:pt>
                <c:pt idx="7">
                  <c:v>INMOFACIL S.A. DE C.V</c:v>
                </c:pt>
                <c:pt idx="8">
                  <c:v>ALVAREZ FLORES ROSA ISELA</c:v>
                </c:pt>
                <c:pt idx="9">
                  <c:v>GONZALEZ FRIAS CARLOS ALBERTO</c:v>
                </c:pt>
                <c:pt idx="10">
                  <c:v>FIBRA HD</c:v>
                </c:pt>
                <c:pt idx="11">
                  <c:v>DELGADO LOPEZ PETER HUMBERTO</c:v>
                </c:pt>
                <c:pt idx="12">
                  <c:v>AVILA BELTRAN DULCE GABRIELA</c:v>
                </c:pt>
                <c:pt idx="13">
                  <c:v>ALTERNATIVAS EN MEDIOS ENERGETICOS SUSTENTABLES SA. DE CV.</c:v>
                </c:pt>
                <c:pt idx="14">
                  <c:v>CASANOVA VALLEJO SA DE CV</c:v>
                </c:pt>
              </c:strCache>
            </c:strRef>
          </c:cat>
          <c:val>
            <c:numRef>
              <c:f>arrendamientos!$B$26:$B$40</c:f>
              <c:numCache>
                <c:formatCode>#,##0.00</c:formatCode>
                <c:ptCount val="15"/>
                <c:pt idx="0">
                  <c:v>5300</c:v>
                </c:pt>
                <c:pt idx="1">
                  <c:v>6000</c:v>
                </c:pt>
                <c:pt idx="2">
                  <c:v>10600</c:v>
                </c:pt>
                <c:pt idx="3">
                  <c:v>11496.64</c:v>
                </c:pt>
                <c:pt idx="4">
                  <c:v>11660</c:v>
                </c:pt>
                <c:pt idx="5">
                  <c:v>14762.49</c:v>
                </c:pt>
                <c:pt idx="6">
                  <c:v>15900</c:v>
                </c:pt>
                <c:pt idx="7">
                  <c:v>18899.97</c:v>
                </c:pt>
                <c:pt idx="8">
                  <c:v>19344.419999999998</c:v>
                </c:pt>
                <c:pt idx="9">
                  <c:v>19500</c:v>
                </c:pt>
                <c:pt idx="10">
                  <c:v>36478.19</c:v>
                </c:pt>
                <c:pt idx="11">
                  <c:v>85376</c:v>
                </c:pt>
                <c:pt idx="12">
                  <c:v>114144</c:v>
                </c:pt>
                <c:pt idx="13">
                  <c:v>626400</c:v>
                </c:pt>
                <c:pt idx="14">
                  <c:v>1223931.08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5099648"/>
        <c:axId val="132961920"/>
        <c:axId val="0"/>
      </c:bar3DChart>
      <c:catAx>
        <c:axId val="1150996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32961920"/>
        <c:crosses val="autoZero"/>
        <c:auto val="1"/>
        <c:lblAlgn val="ctr"/>
        <c:lblOffset val="100"/>
        <c:noMultiLvlLbl val="0"/>
      </c:catAx>
      <c:valAx>
        <c:axId val="13296192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1509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Mensual</a:t>
            </a:r>
            <a:r>
              <a:rPr lang="en-US" baseline="0"/>
              <a:t> en Arrendaminetos 2021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arrendamientos!$B$48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arrendamientos!$A$49:$A$55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arrendamientos!$B$49:$B$55</c:f>
              <c:numCache>
                <c:formatCode>#,##0.00</c:formatCode>
                <c:ptCount val="7"/>
                <c:pt idx="0">
                  <c:v>3878207.79</c:v>
                </c:pt>
                <c:pt idx="1">
                  <c:v>3086560.41</c:v>
                </c:pt>
                <c:pt idx="2">
                  <c:v>2938121.58</c:v>
                </c:pt>
                <c:pt idx="3">
                  <c:v>1721647.23</c:v>
                </c:pt>
                <c:pt idx="4">
                  <c:v>2127376.89</c:v>
                </c:pt>
                <c:pt idx="5">
                  <c:v>1868738.33</c:v>
                </c:pt>
                <c:pt idx="6">
                  <c:v>2219792.7900000005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138496"/>
        <c:axId val="132963648"/>
        <c:axId val="0"/>
      </c:bar3DChart>
      <c:catAx>
        <c:axId val="132138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963648"/>
        <c:crosses val="autoZero"/>
        <c:auto val="1"/>
        <c:lblAlgn val="ctr"/>
        <c:lblOffset val="100"/>
        <c:noMultiLvlLbl val="0"/>
      </c:catAx>
      <c:valAx>
        <c:axId val="13296364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13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Anual en Arrendamientos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arrendamientos!$B$73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arrendamientos!$A$74:$A$82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arrendamientos!$B$74:$B$82</c:f>
              <c:numCache>
                <c:formatCode>#,##0.00</c:formatCode>
                <c:ptCount val="9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17840445.020000003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139008"/>
        <c:axId val="133112960"/>
        <c:axId val="0"/>
      </c:bar3DChart>
      <c:catAx>
        <c:axId val="132139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112960"/>
        <c:crosses val="autoZero"/>
        <c:auto val="1"/>
        <c:lblAlgn val="ctr"/>
        <c:lblOffset val="100"/>
        <c:noMultiLvlLbl val="0"/>
      </c:catAx>
      <c:valAx>
        <c:axId val="1331129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13213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Costo del servicio de recolección de basura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basura!$H$1:$H$2</c:f>
              <c:strCache>
                <c:ptCount val="1"/>
                <c:pt idx="0">
                  <c:v>Costo del servicio de recolección de basura  Suma 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basura!$G$3:$G$10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basura!$H$3:$H$10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55977690.089999996</c:v>
                </c:pt>
              </c:numCache>
            </c:numRef>
          </c:val>
        </c:ser>
        <c:ser>
          <c:idx val="1"/>
          <c:order val="1"/>
          <c:tx>
            <c:strRef>
              <c:f>basura!$I$1:$I$2</c:f>
              <c:strCache>
                <c:ptCount val="1"/>
                <c:pt idx="0">
                  <c:v>Costo del servicio de recolección de basura  PASA</c:v>
                </c:pt>
              </c:strCache>
            </c:strRef>
          </c:tx>
          <c:invertIfNegative val="0"/>
          <c:cat>
            <c:strRef>
              <c:f>basura!$G$3:$G$10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basura!$I$3:$I$10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17601060.189999998</c:v>
                </c:pt>
              </c:numCache>
            </c:numRef>
          </c:val>
        </c:ser>
        <c:ser>
          <c:idx val="2"/>
          <c:order val="2"/>
          <c:tx>
            <c:strRef>
              <c:f>basura!$J$1:$J$2</c:f>
              <c:strCache>
                <c:ptCount val="1"/>
                <c:pt idx="0">
                  <c:v>Costo del servicio de recolección de basura  OP ECO</c:v>
                </c:pt>
              </c:strCache>
            </c:strRef>
          </c:tx>
          <c:invertIfNegative val="0"/>
          <c:cat>
            <c:strRef>
              <c:f>basura!$G$3:$G$10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basura!$J$3:$J$10</c:f>
              <c:numCache>
                <c:formatCode>#,##0.00</c:formatCode>
                <c:ptCount val="8"/>
                <c:pt idx="6">
                  <c:v>19553216.050000001</c:v>
                </c:pt>
                <c:pt idx="7">
                  <c:v>38376629.899999999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140544"/>
        <c:axId val="133114688"/>
        <c:axId val="0"/>
      </c:bar3DChart>
      <c:catAx>
        <c:axId val="132140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114688"/>
        <c:crosses val="autoZero"/>
        <c:auto val="1"/>
        <c:lblAlgn val="ctr"/>
        <c:lblOffset val="100"/>
        <c:noMultiLvlLbl val="0"/>
      </c:catAx>
      <c:valAx>
        <c:axId val="1331146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1405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Costo del servicio de recolección de basura  2021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basura!$H$57</c:f>
              <c:strCache>
                <c:ptCount val="1"/>
                <c:pt idx="0">
                  <c:v>pasa</c:v>
                </c:pt>
              </c:strCache>
            </c:strRef>
          </c:tx>
          <c:invertIfNegative val="0"/>
          <c:cat>
            <c:strRef>
              <c:f>basura!$G$58:$G$69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basura!$H$58:$H$69</c:f>
              <c:numCache>
                <c:formatCode>#,##0.00</c:formatCode>
                <c:ptCount val="12"/>
                <c:pt idx="0">
                  <c:v>2514437.17</c:v>
                </c:pt>
                <c:pt idx="1">
                  <c:v>2514437.17</c:v>
                </c:pt>
                <c:pt idx="2">
                  <c:v>2514437.17</c:v>
                </c:pt>
                <c:pt idx="3">
                  <c:v>2514437.17</c:v>
                </c:pt>
                <c:pt idx="4">
                  <c:v>2514437.17</c:v>
                </c:pt>
                <c:pt idx="5">
                  <c:v>2514437.17</c:v>
                </c:pt>
                <c:pt idx="6">
                  <c:v>2514437.17</c:v>
                </c:pt>
              </c:numCache>
            </c:numRef>
          </c:val>
        </c:ser>
        <c:ser>
          <c:idx val="1"/>
          <c:order val="1"/>
          <c:tx>
            <c:strRef>
              <c:f>basura!$I$57</c:f>
              <c:strCache>
                <c:ptCount val="1"/>
                <c:pt idx="0">
                  <c:v>op</c:v>
                </c:pt>
              </c:strCache>
            </c:strRef>
          </c:tx>
          <c:invertIfNegative val="0"/>
          <c:cat>
            <c:strRef>
              <c:f>basura!$G$58:$G$69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basura!$I$58:$I$69</c:f>
              <c:numCache>
                <c:formatCode>#,##0.00</c:formatCode>
                <c:ptCount val="12"/>
                <c:pt idx="0">
                  <c:v>5349995.7</c:v>
                </c:pt>
                <c:pt idx="1">
                  <c:v>5506292.1300000008</c:v>
                </c:pt>
                <c:pt idx="2">
                  <c:v>5501075.7400000002</c:v>
                </c:pt>
                <c:pt idx="3">
                  <c:v>2286780.1</c:v>
                </c:pt>
                <c:pt idx="4">
                  <c:v>8684879.9399999995</c:v>
                </c:pt>
                <c:pt idx="5">
                  <c:v>2106650.62</c:v>
                </c:pt>
                <c:pt idx="6">
                  <c:v>8940955.6699999999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3445120"/>
        <c:axId val="133116992"/>
        <c:axId val="0"/>
      </c:bar3DChart>
      <c:catAx>
        <c:axId val="133445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116992"/>
        <c:crosses val="autoZero"/>
        <c:auto val="1"/>
        <c:lblAlgn val="ctr"/>
        <c:lblOffset val="100"/>
        <c:noMultiLvlLbl val="0"/>
      </c:catAx>
      <c:valAx>
        <c:axId val="13311699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3445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Energía Eléctrica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'energia '!$I$1</c:f>
              <c:strCache>
                <c:ptCount val="1"/>
                <c:pt idx="0">
                  <c:v>GASTO TOTAL</c:v>
                </c:pt>
              </c:strCache>
            </c:strRef>
          </c:tx>
          <c:invertIfNegative val="0"/>
          <c:cat>
            <c:strRef>
              <c:f>'energia '!$H$2:$H$10</c:f>
              <c:strCache>
                <c:ptCount val="9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MAYO DE 2021</c:v>
                </c:pt>
              </c:strCache>
            </c:strRef>
          </c:cat>
          <c:val>
            <c:numRef>
              <c:f>'energia '!$I$2:$I$10</c:f>
              <c:numCache>
                <c:formatCode>#,##0.00</c:formatCode>
                <c:ptCount val="9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30843337.380000003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3588480"/>
        <c:axId val="133119296"/>
        <c:axId val="0"/>
      </c:bar3DChart>
      <c:catAx>
        <c:axId val="133588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119296"/>
        <c:crosses val="autoZero"/>
        <c:auto val="1"/>
        <c:lblAlgn val="ctr"/>
        <c:lblOffset val="100"/>
        <c:noMultiLvlLbl val="0"/>
      </c:catAx>
      <c:valAx>
        <c:axId val="13311929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358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Mensual en Combustible 2021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Combustible!$B$59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Combustible!$A$60:$A$66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Combustible!$B$60:$B$66</c:f>
              <c:numCache>
                <c:formatCode>#,##0.00</c:formatCode>
                <c:ptCount val="7"/>
                <c:pt idx="0">
                  <c:v>7299365.5899999999</c:v>
                </c:pt>
                <c:pt idx="1">
                  <c:v>9987766.9499999993</c:v>
                </c:pt>
                <c:pt idx="2">
                  <c:v>10402355.090000002</c:v>
                </c:pt>
                <c:pt idx="3">
                  <c:v>10153223.700000001</c:v>
                </c:pt>
                <c:pt idx="4">
                  <c:v>11101808.720000001</c:v>
                </c:pt>
                <c:pt idx="5">
                  <c:v>8403455.5899999999</c:v>
                </c:pt>
                <c:pt idx="6">
                  <c:v>12884688.5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6211200"/>
        <c:axId val="116170048"/>
        <c:axId val="0"/>
      </c:bar3DChart>
      <c:catAx>
        <c:axId val="116211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170048"/>
        <c:crosses val="autoZero"/>
        <c:auto val="1"/>
        <c:lblAlgn val="ctr"/>
        <c:lblOffset val="100"/>
        <c:noMultiLvlLbl val="0"/>
      </c:catAx>
      <c:valAx>
        <c:axId val="11617004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621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</a:t>
            </a:r>
            <a:r>
              <a:rPr lang="en-US" baseline="0"/>
              <a:t> Anual en Combustible 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Combustible!$B$84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Combustible!$A$85:$A$93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Combustible!$B$85:$B$93</c:f>
              <c:numCache>
                <c:formatCode>#,##0.00</c:formatCode>
                <c:ptCount val="9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70232664.140000001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853760"/>
        <c:axId val="131507328"/>
        <c:axId val="0"/>
      </c:bar3DChart>
      <c:catAx>
        <c:axId val="132853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507328"/>
        <c:crosses val="autoZero"/>
        <c:auto val="1"/>
        <c:lblAlgn val="ctr"/>
        <c:lblOffset val="100"/>
        <c:noMultiLvlLbl val="0"/>
      </c:catAx>
      <c:valAx>
        <c:axId val="13150732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85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Trimestral en Combustible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Combustible!$L$104</c:f>
              <c:strCache>
                <c:ptCount val="1"/>
                <c:pt idx="0">
                  <c:v>1ER. TRIMESTRE </c:v>
                </c:pt>
              </c:strCache>
            </c:strRef>
          </c:tx>
          <c:invertIfNegative val="0"/>
          <c:cat>
            <c:numRef>
              <c:f>Combustible!$M$103:$U$103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Combustible!$M$104:$U$104</c:f>
              <c:numCache>
                <c:formatCode>#,##0.00</c:formatCode>
                <c:ptCount val="9"/>
                <c:pt idx="0">
                  <c:v>12358588.890000001</c:v>
                </c:pt>
                <c:pt idx="1">
                  <c:v>12285552.99</c:v>
                </c:pt>
                <c:pt idx="2">
                  <c:v>22052222.600000001</c:v>
                </c:pt>
                <c:pt idx="3">
                  <c:v>20483247.82</c:v>
                </c:pt>
                <c:pt idx="4">
                  <c:v>15473829.02</c:v>
                </c:pt>
                <c:pt idx="5">
                  <c:v>22535421.540000007</c:v>
                </c:pt>
                <c:pt idx="6">
                  <c:v>22513797.629999999</c:v>
                </c:pt>
                <c:pt idx="7">
                  <c:v>28877706.930000003</c:v>
                </c:pt>
                <c:pt idx="8">
                  <c:v>27689487.630000003</c:v>
                </c:pt>
              </c:numCache>
            </c:numRef>
          </c:val>
        </c:ser>
        <c:ser>
          <c:idx val="1"/>
          <c:order val="1"/>
          <c:tx>
            <c:strRef>
              <c:f>Combustible!$L$105</c:f>
              <c:strCache>
                <c:ptCount val="1"/>
                <c:pt idx="0">
                  <c:v>2DO. TRIMESTRE </c:v>
                </c:pt>
              </c:strCache>
            </c:strRef>
          </c:tx>
          <c:invertIfNegative val="0"/>
          <c:cat>
            <c:numRef>
              <c:f>Combustible!$M$103:$U$103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Combustible!$M$105:$U$105</c:f>
              <c:numCache>
                <c:formatCode>#,##0.00</c:formatCode>
                <c:ptCount val="9"/>
                <c:pt idx="0">
                  <c:v>15787171.4</c:v>
                </c:pt>
                <c:pt idx="1">
                  <c:v>23495530.579999998</c:v>
                </c:pt>
                <c:pt idx="2">
                  <c:v>20668638.289999999</c:v>
                </c:pt>
                <c:pt idx="3">
                  <c:v>23331543.890000001</c:v>
                </c:pt>
                <c:pt idx="4">
                  <c:v>18003413.780000001</c:v>
                </c:pt>
                <c:pt idx="5">
                  <c:v>20619679.859999996</c:v>
                </c:pt>
                <c:pt idx="6">
                  <c:v>24473070.23</c:v>
                </c:pt>
                <c:pt idx="7">
                  <c:v>19735107.75</c:v>
                </c:pt>
                <c:pt idx="8">
                  <c:v>29658488.010000002</c:v>
                </c:pt>
              </c:numCache>
            </c:numRef>
          </c:val>
        </c:ser>
        <c:ser>
          <c:idx val="2"/>
          <c:order val="2"/>
          <c:tx>
            <c:strRef>
              <c:f>Combustible!$L$106</c:f>
              <c:strCache>
                <c:ptCount val="1"/>
                <c:pt idx="0">
                  <c:v>3ER. TRIMESTRE </c:v>
                </c:pt>
              </c:strCache>
            </c:strRef>
          </c:tx>
          <c:invertIfNegative val="0"/>
          <c:cat>
            <c:numRef>
              <c:f>Combustible!$M$103:$U$103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Combustible!$M$106:$U$106</c:f>
              <c:numCache>
                <c:formatCode>#,##0.00</c:formatCode>
                <c:ptCount val="9"/>
                <c:pt idx="0">
                  <c:v>14634477.98</c:v>
                </c:pt>
                <c:pt idx="1">
                  <c:v>17381865.260000002</c:v>
                </c:pt>
                <c:pt idx="2">
                  <c:v>19173786.98</c:v>
                </c:pt>
                <c:pt idx="3">
                  <c:v>20729966.299999997</c:v>
                </c:pt>
                <c:pt idx="4">
                  <c:v>20613316.809999999</c:v>
                </c:pt>
                <c:pt idx="5">
                  <c:v>23884321.600000009</c:v>
                </c:pt>
                <c:pt idx="6">
                  <c:v>30390605.309999999</c:v>
                </c:pt>
                <c:pt idx="7">
                  <c:v>32890192.990000002</c:v>
                </c:pt>
                <c:pt idx="8">
                  <c:v>12884688.5</c:v>
                </c:pt>
              </c:numCache>
            </c:numRef>
          </c:val>
        </c:ser>
        <c:ser>
          <c:idx val="3"/>
          <c:order val="3"/>
          <c:tx>
            <c:strRef>
              <c:f>Combustible!$L$107</c:f>
              <c:strCache>
                <c:ptCount val="1"/>
                <c:pt idx="0">
                  <c:v>4 TO. TRIMESTRE </c:v>
                </c:pt>
              </c:strCache>
            </c:strRef>
          </c:tx>
          <c:invertIfNegative val="0"/>
          <c:cat>
            <c:numRef>
              <c:f>Combustible!$M$103:$U$103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Combustible!$M$107:$U$107</c:f>
              <c:numCache>
                <c:formatCode>#,##0.00</c:formatCode>
                <c:ptCount val="9"/>
                <c:pt idx="0">
                  <c:v>16901079.100000001</c:v>
                </c:pt>
                <c:pt idx="1">
                  <c:v>18433449.34</c:v>
                </c:pt>
                <c:pt idx="2">
                  <c:v>18555195.579999998</c:v>
                </c:pt>
                <c:pt idx="3">
                  <c:v>24452400.989999998</c:v>
                </c:pt>
                <c:pt idx="4">
                  <c:v>21618861.539999999</c:v>
                </c:pt>
                <c:pt idx="5">
                  <c:v>18402972.490000006</c:v>
                </c:pt>
                <c:pt idx="6">
                  <c:v>33148110.059999999</c:v>
                </c:pt>
                <c:pt idx="7">
                  <c:v>39403689.640000001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855808"/>
        <c:axId val="131509056"/>
        <c:axId val="0"/>
      </c:bar3DChart>
      <c:catAx>
        <c:axId val="1328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1509056"/>
        <c:crosses val="autoZero"/>
        <c:auto val="1"/>
        <c:lblAlgn val="ctr"/>
        <c:lblOffset val="100"/>
        <c:noMultiLvlLbl val="0"/>
      </c:catAx>
      <c:valAx>
        <c:axId val="13150905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8558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Difusión Julio</a:t>
            </a:r>
            <a:r>
              <a:rPr lang="en-US" baseline="0"/>
              <a:t> 2021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'difusión '!$B$49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38"/>
              <c:layout>
                <c:manualLayout>
                  <c:x val="-4.6210641240153429E-2"/>
                  <c:y val="-1.4564371895693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'difusión '!$A$50:$A$88</c:f>
              <c:strCache>
                <c:ptCount val="39"/>
                <c:pt idx="0">
                  <c:v>TORRES BARRON HECTOR</c:v>
                </c:pt>
                <c:pt idx="1">
                  <c:v>CRUZ AGUILAR ANTONIO DE JESUS</c:v>
                </c:pt>
                <c:pt idx="2">
                  <c:v>QUINTERO ARAUJO JUAN CARLOS</c:v>
                </c:pt>
                <c:pt idx="3">
                  <c:v>AYALA VERDUGO JOSE ALFREDO</c:v>
                </c:pt>
                <c:pt idx="4">
                  <c:v>GALICIA LEY ALBERTO FIDEL</c:v>
                </c:pt>
                <c:pt idx="5">
                  <c:v>VAZQUEZ VEGA LUIS HERNANDO</c:v>
                </c:pt>
                <c:pt idx="6">
                  <c:v>PEÑA RAMIREZ JESUS EMILIANO</c:v>
                </c:pt>
                <c:pt idx="7">
                  <c:v>ACOSTA OCHOA IGNACIO</c:v>
                </c:pt>
                <c:pt idx="8">
                  <c:v>ZAMUDIO MEDINA OCTAVIO</c:v>
                </c:pt>
                <c:pt idx="9">
                  <c:v>ARAGON AYALA BLANCA LUZ</c:v>
                </c:pt>
                <c:pt idx="10">
                  <c:v>GONZALEZ ALVAREZ DIEGO ALBERTO</c:v>
                </c:pt>
                <c:pt idx="11">
                  <c:v>LIZARRAGA SAUCEDO MARCO ANTONIO</c:v>
                </c:pt>
                <c:pt idx="12">
                  <c:v>LOPEZ MACHORRO MARIA ERNESTINA</c:v>
                </c:pt>
                <c:pt idx="13">
                  <c:v>RAMIREZ ANGULO JAIME ANTONIO</c:v>
                </c:pt>
                <c:pt idx="14">
                  <c:v>URIBE LOPEZ MIRSA GUADALUPE DE JESUS</c:v>
                </c:pt>
                <c:pt idx="15">
                  <c:v>VALENZUELA GUERRERO RAMIRO</c:v>
                </c:pt>
                <c:pt idx="16">
                  <c:v>CAMPOY ACOSTA JUAN MANUEL</c:v>
                </c:pt>
                <c:pt idx="17">
                  <c:v>ROMERO FELIX OSCAR</c:v>
                </c:pt>
                <c:pt idx="18">
                  <c:v>ROSAS PARRA CARLOS</c:v>
                </c:pt>
                <c:pt idx="19">
                  <c:v>ARLETTE DESIREE ORDUÑO LEYVA</c:v>
                </c:pt>
                <c:pt idx="20">
                  <c:v>CASTRO GIL NALLELY AZENETH</c:v>
                </c:pt>
                <c:pt idx="21">
                  <c:v>CONTRERAS VALENZUELA CARMEN LOURDES</c:v>
                </c:pt>
                <c:pt idx="22">
                  <c:v>ESPINOZA RUBIO JUAN PABLO</c:v>
                </c:pt>
                <c:pt idx="23">
                  <c:v>CERVANTES CASTRO JESUS AARON</c:v>
                </c:pt>
                <c:pt idx="24">
                  <c:v>CAMACHO MERCADO JAVIER</c:v>
                </c:pt>
                <c:pt idx="25">
                  <c:v>INZUNZA JIMENEZ NEREYDA IDALIA</c:v>
                </c:pt>
                <c:pt idx="26">
                  <c:v>LUNA MENA ANNA LAURA</c:v>
                </c:pt>
                <c:pt idx="27">
                  <c:v>VALDEZ VALDEZ EULALIO</c:v>
                </c:pt>
                <c:pt idx="28">
                  <c:v>CASTRO CASTRO MIGUEL ADRIAN</c:v>
                </c:pt>
                <c:pt idx="29">
                  <c:v>GALICIA ARIZMENDI FABIAN OSWALDO</c:v>
                </c:pt>
                <c:pt idx="30">
                  <c:v>SINCO Y MEDIOS S.C.</c:v>
                </c:pt>
                <c:pt idx="31">
                  <c:v>INSTITUTO SINALOENSE DE EDUCACION POR RADIO</c:v>
                </c:pt>
                <c:pt idx="32">
                  <c:v>ARPE MEDIOS SA DE CV</c:v>
                </c:pt>
                <c:pt idx="33">
                  <c:v>RADIO GPM MOCHIS SA DE CV</c:v>
                </c:pt>
                <c:pt idx="34">
                  <c:v>EL DEBATE, S.A. DE C.V.</c:v>
                </c:pt>
                <c:pt idx="35">
                  <c:v>RADIODIFUSORA XHMSL FM, S.A. DE C.V.</c:v>
                </c:pt>
                <c:pt idx="36">
                  <c:v>COMUNICACION ACTIVA DE SINALOA S.A C.V</c:v>
                </c:pt>
                <c:pt idx="37">
                  <c:v>TELEVISORA DEL YAQUI, S.A. DE C.V.</c:v>
                </c:pt>
                <c:pt idx="38">
                  <c:v>GRUPO CHAVEZ RADIOCAST, S.A. DE C.V.</c:v>
                </c:pt>
              </c:strCache>
            </c:strRef>
          </c:cat>
          <c:val>
            <c:numRef>
              <c:f>'difusión '!$B$50:$B$88</c:f>
              <c:numCache>
                <c:formatCode>#,##0.00</c:formatCode>
                <c:ptCount val="39"/>
                <c:pt idx="0">
                  <c:v>5000</c:v>
                </c:pt>
                <c:pt idx="1">
                  <c:v>5800</c:v>
                </c:pt>
                <c:pt idx="2">
                  <c:v>6000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10000</c:v>
                </c:pt>
                <c:pt idx="7">
                  <c:v>10909.09</c:v>
                </c:pt>
                <c:pt idx="8">
                  <c:v>10909.09</c:v>
                </c:pt>
                <c:pt idx="9">
                  <c:v>11600</c:v>
                </c:pt>
                <c:pt idx="10">
                  <c:v>11600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12000</c:v>
                </c:pt>
                <c:pt idx="17">
                  <c:v>13920</c:v>
                </c:pt>
                <c:pt idx="18">
                  <c:v>15000</c:v>
                </c:pt>
                <c:pt idx="19">
                  <c:v>17400</c:v>
                </c:pt>
                <c:pt idx="20">
                  <c:v>17400</c:v>
                </c:pt>
                <c:pt idx="21">
                  <c:v>17400</c:v>
                </c:pt>
                <c:pt idx="22">
                  <c:v>17400</c:v>
                </c:pt>
                <c:pt idx="23">
                  <c:v>17500</c:v>
                </c:pt>
                <c:pt idx="24">
                  <c:v>20000</c:v>
                </c:pt>
                <c:pt idx="25">
                  <c:v>23200</c:v>
                </c:pt>
                <c:pt idx="26">
                  <c:v>23200</c:v>
                </c:pt>
                <c:pt idx="27">
                  <c:v>23200</c:v>
                </c:pt>
                <c:pt idx="28">
                  <c:v>28000</c:v>
                </c:pt>
                <c:pt idx="29">
                  <c:v>28000</c:v>
                </c:pt>
                <c:pt idx="30">
                  <c:v>28000</c:v>
                </c:pt>
                <c:pt idx="31">
                  <c:v>34800</c:v>
                </c:pt>
                <c:pt idx="32">
                  <c:v>53625</c:v>
                </c:pt>
                <c:pt idx="33">
                  <c:v>58000</c:v>
                </c:pt>
                <c:pt idx="34">
                  <c:v>61306</c:v>
                </c:pt>
                <c:pt idx="35">
                  <c:v>107250</c:v>
                </c:pt>
                <c:pt idx="36">
                  <c:v>116000</c:v>
                </c:pt>
                <c:pt idx="37">
                  <c:v>116000</c:v>
                </c:pt>
                <c:pt idx="38">
                  <c:v>175566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857344"/>
        <c:axId val="131511360"/>
        <c:axId val="0"/>
      </c:bar3DChart>
      <c:catAx>
        <c:axId val="132857344"/>
        <c:scaling>
          <c:orientation val="minMax"/>
        </c:scaling>
        <c:delete val="0"/>
        <c:axPos val="l"/>
        <c:majorTickMark val="none"/>
        <c:minorTickMark val="none"/>
        <c:tickLblPos val="nextTo"/>
        <c:crossAx val="131511360"/>
        <c:crosses val="autoZero"/>
        <c:auto val="1"/>
        <c:lblAlgn val="ctr"/>
        <c:lblOffset val="100"/>
        <c:noMultiLvlLbl val="0"/>
      </c:catAx>
      <c:valAx>
        <c:axId val="13151136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3285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Mensual en Difusión 2021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'difusión '!$B$100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'difusión '!$A$101:$A$107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'difusión '!$B$101:$B$107</c:f>
              <c:numCache>
                <c:formatCode>#,##0.00</c:formatCode>
                <c:ptCount val="7"/>
                <c:pt idx="0">
                  <c:v>1154809.49</c:v>
                </c:pt>
                <c:pt idx="1">
                  <c:v>1080717.98</c:v>
                </c:pt>
                <c:pt idx="2">
                  <c:v>1251522.7799999998</c:v>
                </c:pt>
                <c:pt idx="3">
                  <c:v>1251596.97</c:v>
                </c:pt>
                <c:pt idx="4">
                  <c:v>1149003.97</c:v>
                </c:pt>
                <c:pt idx="5">
                  <c:v>1186777.97</c:v>
                </c:pt>
                <c:pt idx="6">
                  <c:v>1177985.18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3415424"/>
        <c:axId val="131513088"/>
        <c:axId val="0"/>
      </c:bar3DChart>
      <c:catAx>
        <c:axId val="133415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513088"/>
        <c:crosses val="autoZero"/>
        <c:auto val="1"/>
        <c:lblAlgn val="ctr"/>
        <c:lblOffset val="100"/>
        <c:noMultiLvlLbl val="0"/>
      </c:catAx>
      <c:valAx>
        <c:axId val="1315130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341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Anual en Difusión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'difusión '!$B$128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'difusión '!$A$129:$A$137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'difusión '!$B$129:$B$137</c:f>
              <c:numCache>
                <c:formatCode>#,##0.00</c:formatCode>
                <c:ptCount val="9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8252414.3399999989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3415936"/>
        <c:axId val="132956736"/>
        <c:axId val="0"/>
      </c:bar3DChart>
      <c:catAx>
        <c:axId val="133415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956736"/>
        <c:crosses val="autoZero"/>
        <c:auto val="1"/>
        <c:lblAlgn val="ctr"/>
        <c:lblOffset val="100"/>
        <c:noMultiLvlLbl val="0"/>
      </c:catAx>
      <c:valAx>
        <c:axId val="13295673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341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Mensual en Despensas 2021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despensas!$B$16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despensas!$A$17:$A$23</c:f>
              <c:strCache>
                <c:ptCount val="7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</c:strCache>
            </c:strRef>
          </c:cat>
          <c:val>
            <c:numRef>
              <c:f>despensas!$B$17:$B$23</c:f>
              <c:numCache>
                <c:formatCode>#,##0.00</c:formatCode>
                <c:ptCount val="7"/>
                <c:pt idx="0">
                  <c:v>5918000</c:v>
                </c:pt>
                <c:pt idx="1">
                  <c:v>45300</c:v>
                </c:pt>
                <c:pt idx="2">
                  <c:v>4516580</c:v>
                </c:pt>
                <c:pt idx="3">
                  <c:v>1779060</c:v>
                </c:pt>
                <c:pt idx="4">
                  <c:v>1342480</c:v>
                </c:pt>
                <c:pt idx="5">
                  <c:v>949499.52</c:v>
                </c:pt>
                <c:pt idx="6">
                  <c:v>271105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856320"/>
        <c:axId val="132958464"/>
        <c:axId val="0"/>
      </c:bar3DChart>
      <c:catAx>
        <c:axId val="132856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958464"/>
        <c:crosses val="autoZero"/>
        <c:auto val="1"/>
        <c:lblAlgn val="ctr"/>
        <c:lblOffset val="100"/>
        <c:noMultiLvlLbl val="0"/>
      </c:catAx>
      <c:valAx>
        <c:axId val="13295846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85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Anual en Despensas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despensas!$B$48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despensas!$A$49:$A$56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despensas!$B$49:$B$56</c:f>
              <c:numCache>
                <c:formatCode>#,##0.00</c:formatCode>
                <c:ptCount val="8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14822024.52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136960"/>
        <c:axId val="132960192"/>
        <c:axId val="0"/>
      </c:bar3DChart>
      <c:catAx>
        <c:axId val="132136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960192"/>
        <c:crosses val="autoZero"/>
        <c:auto val="1"/>
        <c:lblAlgn val="ctr"/>
        <c:lblOffset val="100"/>
        <c:noMultiLvlLbl val="0"/>
      </c:catAx>
      <c:valAx>
        <c:axId val="13296019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13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35</xdr:row>
      <xdr:rowOff>9525</xdr:rowOff>
    </xdr:from>
    <xdr:to>
      <xdr:col>9</xdr:col>
      <xdr:colOff>19050</xdr:colOff>
      <xdr:row>52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55</xdr:row>
      <xdr:rowOff>123825</xdr:rowOff>
    </xdr:from>
    <xdr:to>
      <xdr:col>9</xdr:col>
      <xdr:colOff>28575</xdr:colOff>
      <xdr:row>76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80</xdr:row>
      <xdr:rowOff>104774</xdr:rowOff>
    </xdr:from>
    <xdr:to>
      <xdr:col>9</xdr:col>
      <xdr:colOff>114300</xdr:colOff>
      <xdr:row>100</xdr:row>
      <xdr:rowOff>76199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190499</xdr:colOff>
      <xdr:row>106</xdr:row>
      <xdr:rowOff>19049</xdr:rowOff>
    </xdr:from>
    <xdr:to>
      <xdr:col>9</xdr:col>
      <xdr:colOff>647700</xdr:colOff>
      <xdr:row>141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156483</xdr:colOff>
      <xdr:row>42</xdr:row>
      <xdr:rowOff>54429</xdr:rowOff>
    </xdr:from>
    <xdr:to>
      <xdr:col>7</xdr:col>
      <xdr:colOff>367393</xdr:colOff>
      <xdr:row>97</xdr:row>
      <xdr:rowOff>40820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272142</xdr:colOff>
      <xdr:row>99</xdr:row>
      <xdr:rowOff>152399</xdr:rowOff>
    </xdr:from>
    <xdr:to>
      <xdr:col>7</xdr:col>
      <xdr:colOff>326570</xdr:colOff>
      <xdr:row>121</xdr:row>
      <xdr:rowOff>108856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285750</xdr:colOff>
      <xdr:row>124</xdr:row>
      <xdr:rowOff>111578</xdr:rowOff>
    </xdr:from>
    <xdr:to>
      <xdr:col>7</xdr:col>
      <xdr:colOff>367393</xdr:colOff>
      <xdr:row>147</xdr:row>
      <xdr:rowOff>27213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14</xdr:row>
      <xdr:rowOff>57149</xdr:rowOff>
    </xdr:from>
    <xdr:to>
      <xdr:col>4</xdr:col>
      <xdr:colOff>847725</xdr:colOff>
      <xdr:row>31</xdr:row>
      <xdr:rowOff>123824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40</xdr:row>
      <xdr:rowOff>57150</xdr:rowOff>
    </xdr:from>
    <xdr:to>
      <xdr:col>4</xdr:col>
      <xdr:colOff>962025</xdr:colOff>
      <xdr:row>61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23</xdr:row>
      <xdr:rowOff>38099</xdr:rowOff>
    </xdr:from>
    <xdr:to>
      <xdr:col>6</xdr:col>
      <xdr:colOff>581024</xdr:colOff>
      <xdr:row>46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47</xdr:row>
      <xdr:rowOff>38100</xdr:rowOff>
    </xdr:from>
    <xdr:to>
      <xdr:col>6</xdr:col>
      <xdr:colOff>523874</xdr:colOff>
      <xdr:row>66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142874</xdr:colOff>
      <xdr:row>70</xdr:row>
      <xdr:rowOff>19050</xdr:rowOff>
    </xdr:from>
    <xdr:to>
      <xdr:col>6</xdr:col>
      <xdr:colOff>485774</xdr:colOff>
      <xdr:row>88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152399</xdr:rowOff>
    </xdr:from>
    <xdr:to>
      <xdr:col>18</xdr:col>
      <xdr:colOff>733425</xdr:colOff>
      <xdr:row>49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695324</xdr:colOff>
      <xdr:row>71</xdr:row>
      <xdr:rowOff>28575</xdr:rowOff>
    </xdr:from>
    <xdr:to>
      <xdr:col>19</xdr:col>
      <xdr:colOff>9524</xdr:colOff>
      <xdr:row>99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733424</xdr:colOff>
      <xdr:row>12</xdr:row>
      <xdr:rowOff>66675</xdr:rowOff>
    </xdr:from>
    <xdr:to>
      <xdr:col>12</xdr:col>
      <xdr:colOff>923924</xdr:colOff>
      <xdr:row>35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2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45.140625" customWidth="1"/>
    <col min="2" max="2" width="32" bestFit="1" customWidth="1"/>
    <col min="3" max="3" width="66.7109375" customWidth="1"/>
    <col min="4" max="4" width="19.5703125" bestFit="1" customWidth="1"/>
    <col min="5" max="5" width="14.5703125" customWidth="1"/>
  </cols>
  <sheetData>
    <row r="1" spans="1:5" x14ac:dyDescent="0.25">
      <c r="A1" s="1" t="s">
        <v>0</v>
      </c>
      <c r="B1" s="1" t="s">
        <v>613</v>
      </c>
      <c r="C1" s="1" t="s">
        <v>614</v>
      </c>
      <c r="D1" s="1" t="s">
        <v>615</v>
      </c>
      <c r="E1" s="10" t="s">
        <v>616</v>
      </c>
    </row>
    <row r="2" spans="1:5" s="7" customFormat="1" x14ac:dyDescent="0.25">
      <c r="A2" s="2" t="s">
        <v>414</v>
      </c>
      <c r="B2" s="3">
        <v>44392</v>
      </c>
      <c r="C2" s="2" t="s">
        <v>16</v>
      </c>
      <c r="D2" s="4">
        <v>813</v>
      </c>
    </row>
    <row r="3" spans="1:5" x14ac:dyDescent="0.25">
      <c r="A3" s="2" t="s">
        <v>22</v>
      </c>
      <c r="B3" s="3">
        <v>44378</v>
      </c>
      <c r="C3" s="2" t="s">
        <v>19</v>
      </c>
      <c r="D3" s="4">
        <v>10909.09</v>
      </c>
    </row>
    <row r="4" spans="1:5" x14ac:dyDescent="0.25">
      <c r="A4" s="2" t="s">
        <v>138</v>
      </c>
      <c r="B4" s="3">
        <v>44385</v>
      </c>
      <c r="C4" s="2" t="s">
        <v>219</v>
      </c>
      <c r="D4" s="4">
        <v>2548.94</v>
      </c>
    </row>
    <row r="5" spans="1:5" x14ac:dyDescent="0.25">
      <c r="A5" s="2" t="s">
        <v>415</v>
      </c>
      <c r="B5" s="3">
        <v>44406</v>
      </c>
      <c r="C5" s="2" t="s">
        <v>139</v>
      </c>
      <c r="D5" s="4">
        <v>4376.6899999999996</v>
      </c>
    </row>
    <row r="6" spans="1:5" x14ac:dyDescent="0.25">
      <c r="A6" s="2" t="s">
        <v>85</v>
      </c>
      <c r="B6" s="3">
        <v>44399</v>
      </c>
      <c r="C6" s="2" t="s">
        <v>16</v>
      </c>
      <c r="D6" s="4">
        <v>14828.84</v>
      </c>
    </row>
    <row r="7" spans="1:5" x14ac:dyDescent="0.25">
      <c r="A7" s="2" t="s">
        <v>398</v>
      </c>
      <c r="B7" s="3">
        <v>44392</v>
      </c>
      <c r="C7" s="2" t="s">
        <v>123</v>
      </c>
      <c r="D7" s="4">
        <v>14500</v>
      </c>
    </row>
    <row r="8" spans="1:5" x14ac:dyDescent="0.25">
      <c r="A8" s="2" t="s">
        <v>398</v>
      </c>
      <c r="B8" s="3">
        <v>44396</v>
      </c>
      <c r="C8" s="2" t="s">
        <v>151</v>
      </c>
      <c r="D8" s="4">
        <v>104225.01</v>
      </c>
    </row>
    <row r="9" spans="1:5" x14ac:dyDescent="0.25">
      <c r="A9" s="2" t="s">
        <v>398</v>
      </c>
      <c r="B9" s="3">
        <v>44406</v>
      </c>
      <c r="C9" s="2" t="s">
        <v>151</v>
      </c>
      <c r="D9" s="4">
        <v>87000</v>
      </c>
    </row>
    <row r="10" spans="1:5" x14ac:dyDescent="0.25">
      <c r="A10" s="2" t="s">
        <v>416</v>
      </c>
      <c r="B10" s="3">
        <v>44382</v>
      </c>
      <c r="C10" s="5" t="s">
        <v>15</v>
      </c>
      <c r="D10" s="4">
        <v>1800</v>
      </c>
    </row>
    <row r="11" spans="1:5" x14ac:dyDescent="0.25">
      <c r="A11" s="2" t="s">
        <v>318</v>
      </c>
      <c r="B11" s="3">
        <v>44405</v>
      </c>
      <c r="C11" s="2" t="s">
        <v>16</v>
      </c>
      <c r="D11" s="4">
        <v>22243.26</v>
      </c>
    </row>
    <row r="12" spans="1:5" x14ac:dyDescent="0.25">
      <c r="A12" s="2" t="s">
        <v>197</v>
      </c>
      <c r="B12" s="3">
        <v>44385</v>
      </c>
      <c r="C12" s="2" t="s">
        <v>538</v>
      </c>
      <c r="D12" s="4">
        <v>41081.4</v>
      </c>
    </row>
    <row r="13" spans="1:5" x14ac:dyDescent="0.25">
      <c r="A13" s="2" t="s">
        <v>197</v>
      </c>
      <c r="B13" s="3">
        <v>44399</v>
      </c>
      <c r="C13" s="2" t="s">
        <v>209</v>
      </c>
      <c r="D13" s="4">
        <v>7447.2</v>
      </c>
    </row>
    <row r="14" spans="1:5" x14ac:dyDescent="0.25">
      <c r="A14" s="2" t="s">
        <v>268</v>
      </c>
      <c r="B14" s="3">
        <v>44385</v>
      </c>
      <c r="C14" s="2" t="s">
        <v>140</v>
      </c>
      <c r="D14" s="4">
        <v>208800</v>
      </c>
    </row>
    <row r="15" spans="1:5" x14ac:dyDescent="0.25">
      <c r="A15" s="2" t="s">
        <v>268</v>
      </c>
      <c r="B15" s="3">
        <v>44406</v>
      </c>
      <c r="C15" s="2" t="s">
        <v>140</v>
      </c>
      <c r="D15" s="4">
        <v>417600</v>
      </c>
    </row>
    <row r="16" spans="1:5" x14ac:dyDescent="0.25">
      <c r="A16" s="2" t="s">
        <v>417</v>
      </c>
      <c r="B16" s="3">
        <v>44378</v>
      </c>
      <c r="C16" s="2" t="s">
        <v>539</v>
      </c>
      <c r="D16" s="4">
        <v>347664.86</v>
      </c>
    </row>
    <row r="17" spans="1:4" x14ac:dyDescent="0.25">
      <c r="A17" s="2" t="s">
        <v>417</v>
      </c>
      <c r="B17" s="3">
        <v>44378</v>
      </c>
      <c r="C17" s="2" t="s">
        <v>539</v>
      </c>
      <c r="D17" s="4">
        <v>284453.06</v>
      </c>
    </row>
    <row r="18" spans="1:4" x14ac:dyDescent="0.25">
      <c r="A18" s="2" t="s">
        <v>418</v>
      </c>
      <c r="B18" s="3">
        <v>44406</v>
      </c>
      <c r="C18" s="2" t="s">
        <v>140</v>
      </c>
      <c r="D18" s="4">
        <v>19344.419999999998</v>
      </c>
    </row>
    <row r="19" spans="1:4" x14ac:dyDescent="0.25">
      <c r="A19" s="2" t="s">
        <v>310</v>
      </c>
      <c r="B19" s="3">
        <v>44385</v>
      </c>
      <c r="C19" s="2" t="s">
        <v>540</v>
      </c>
      <c r="D19" s="4">
        <v>5000</v>
      </c>
    </row>
    <row r="20" spans="1:4" x14ac:dyDescent="0.25">
      <c r="A20" s="2" t="s">
        <v>300</v>
      </c>
      <c r="B20" s="3">
        <v>44385</v>
      </c>
      <c r="C20" s="2" t="s">
        <v>62</v>
      </c>
      <c r="D20" s="4">
        <v>248240</v>
      </c>
    </row>
    <row r="21" spans="1:4" x14ac:dyDescent="0.25">
      <c r="A21" s="2" t="s">
        <v>23</v>
      </c>
      <c r="B21" s="3">
        <v>44385</v>
      </c>
      <c r="C21" s="2" t="s">
        <v>19</v>
      </c>
      <c r="D21" s="4">
        <v>11600</v>
      </c>
    </row>
    <row r="22" spans="1:4" x14ac:dyDescent="0.25">
      <c r="A22" s="2" t="s">
        <v>419</v>
      </c>
      <c r="B22" s="3">
        <v>44399</v>
      </c>
      <c r="C22" s="5" t="s">
        <v>541</v>
      </c>
      <c r="D22" s="4">
        <v>31020.82</v>
      </c>
    </row>
    <row r="23" spans="1:4" x14ac:dyDescent="0.25">
      <c r="A23" s="2" t="s">
        <v>130</v>
      </c>
      <c r="B23" s="3">
        <v>44385</v>
      </c>
      <c r="C23" s="2" t="s">
        <v>542</v>
      </c>
      <c r="D23" s="4">
        <v>5000</v>
      </c>
    </row>
    <row r="24" spans="1:4" x14ac:dyDescent="0.25">
      <c r="A24" s="2" t="s">
        <v>298</v>
      </c>
      <c r="B24" s="3">
        <v>44392</v>
      </c>
      <c r="C24" s="2" t="s">
        <v>543</v>
      </c>
      <c r="D24" s="4">
        <v>138865.10999999999</v>
      </c>
    </row>
    <row r="25" spans="1:4" x14ac:dyDescent="0.25">
      <c r="A25" s="2" t="s">
        <v>298</v>
      </c>
      <c r="B25" s="3">
        <v>44399</v>
      </c>
      <c r="C25" s="2" t="s">
        <v>267</v>
      </c>
      <c r="D25" s="4">
        <v>180960</v>
      </c>
    </row>
    <row r="26" spans="1:4" x14ac:dyDescent="0.25">
      <c r="A26" s="2" t="s">
        <v>298</v>
      </c>
      <c r="B26" s="3">
        <v>44406</v>
      </c>
      <c r="C26" s="2" t="s">
        <v>267</v>
      </c>
      <c r="D26" s="4">
        <v>49880</v>
      </c>
    </row>
    <row r="27" spans="1:4" x14ac:dyDescent="0.25">
      <c r="A27" s="2" t="s">
        <v>4</v>
      </c>
      <c r="B27" s="3">
        <v>44382</v>
      </c>
      <c r="C27" s="2" t="s">
        <v>538</v>
      </c>
      <c r="D27" s="4">
        <v>750</v>
      </c>
    </row>
    <row r="28" spans="1:4" x14ac:dyDescent="0.25">
      <c r="A28" s="2" t="s">
        <v>420</v>
      </c>
      <c r="B28" s="3">
        <v>44397</v>
      </c>
      <c r="C28" s="6" t="s">
        <v>142</v>
      </c>
      <c r="D28" s="4">
        <v>1496459.9</v>
      </c>
    </row>
    <row r="29" spans="1:4" x14ac:dyDescent="0.25">
      <c r="A29" s="2" t="s">
        <v>141</v>
      </c>
      <c r="B29" s="3">
        <v>44397</v>
      </c>
      <c r="C29" s="6" t="s">
        <v>544</v>
      </c>
      <c r="D29" s="4">
        <v>326642.40999999997</v>
      </c>
    </row>
    <row r="30" spans="1:4" x14ac:dyDescent="0.25">
      <c r="A30" s="2" t="s">
        <v>24</v>
      </c>
      <c r="B30" s="3">
        <v>44385</v>
      </c>
      <c r="C30" s="2" t="s">
        <v>19</v>
      </c>
      <c r="D30" s="4">
        <v>17400</v>
      </c>
    </row>
    <row r="31" spans="1:4" x14ac:dyDescent="0.25">
      <c r="A31" s="2" t="s">
        <v>273</v>
      </c>
      <c r="B31" s="3">
        <v>44392</v>
      </c>
      <c r="C31" s="2" t="s">
        <v>123</v>
      </c>
      <c r="D31" s="4">
        <v>67874.97</v>
      </c>
    </row>
    <row r="32" spans="1:4" x14ac:dyDescent="0.25">
      <c r="A32" s="2" t="s">
        <v>273</v>
      </c>
      <c r="B32" s="3">
        <v>44396</v>
      </c>
      <c r="C32" s="2" t="s">
        <v>123</v>
      </c>
      <c r="D32" s="4">
        <v>108773.99</v>
      </c>
    </row>
    <row r="33" spans="1:4" x14ac:dyDescent="0.25">
      <c r="A33" s="2" t="s">
        <v>273</v>
      </c>
      <c r="B33" s="3">
        <v>44406</v>
      </c>
      <c r="C33" s="2" t="s">
        <v>151</v>
      </c>
      <c r="D33" s="4">
        <v>102265.60000000001</v>
      </c>
    </row>
    <row r="34" spans="1:4" x14ac:dyDescent="0.25">
      <c r="A34" s="2" t="s">
        <v>421</v>
      </c>
      <c r="B34" s="3">
        <v>44382</v>
      </c>
      <c r="C34" s="5" t="s">
        <v>395</v>
      </c>
      <c r="D34" s="4">
        <v>2500</v>
      </c>
    </row>
    <row r="35" spans="1:4" x14ac:dyDescent="0.25">
      <c r="A35" s="2" t="s">
        <v>422</v>
      </c>
      <c r="B35" s="3">
        <v>44378</v>
      </c>
      <c r="C35" s="2" t="s">
        <v>539</v>
      </c>
      <c r="D35" s="4">
        <v>315824.36</v>
      </c>
    </row>
    <row r="36" spans="1:4" x14ac:dyDescent="0.25">
      <c r="A36" s="2" t="s">
        <v>422</v>
      </c>
      <c r="B36" s="3">
        <v>44398</v>
      </c>
      <c r="C36" s="2" t="s">
        <v>545</v>
      </c>
      <c r="D36" s="4">
        <v>99955.41</v>
      </c>
    </row>
    <row r="37" spans="1:4" x14ac:dyDescent="0.25">
      <c r="A37" s="2" t="s">
        <v>423</v>
      </c>
      <c r="B37" s="3">
        <v>44392</v>
      </c>
      <c r="C37" s="2" t="s">
        <v>365</v>
      </c>
      <c r="D37" s="4">
        <v>4454.3999999999996</v>
      </c>
    </row>
    <row r="38" spans="1:4" x14ac:dyDescent="0.25">
      <c r="A38" s="2" t="s">
        <v>399</v>
      </c>
      <c r="B38" s="3">
        <v>44406</v>
      </c>
      <c r="C38" s="2" t="s">
        <v>140</v>
      </c>
      <c r="D38" s="4">
        <v>5300</v>
      </c>
    </row>
    <row r="39" spans="1:4" x14ac:dyDescent="0.25">
      <c r="A39" s="2" t="s">
        <v>63</v>
      </c>
      <c r="B39" s="3">
        <v>44385</v>
      </c>
      <c r="C39" s="2" t="s">
        <v>62</v>
      </c>
      <c r="D39" s="4">
        <v>249400</v>
      </c>
    </row>
    <row r="40" spans="1:4" x14ac:dyDescent="0.25">
      <c r="A40" s="2" t="s">
        <v>72</v>
      </c>
      <c r="B40" s="3">
        <v>44385</v>
      </c>
      <c r="C40" s="2" t="s">
        <v>19</v>
      </c>
      <c r="D40" s="4">
        <v>53625</v>
      </c>
    </row>
    <row r="41" spans="1:4" x14ac:dyDescent="0.25">
      <c r="A41" s="2" t="s">
        <v>269</v>
      </c>
      <c r="B41" s="3">
        <v>44385</v>
      </c>
      <c r="C41" s="2" t="s">
        <v>343</v>
      </c>
      <c r="D41" s="4">
        <v>42720</v>
      </c>
    </row>
    <row r="42" spans="1:4" x14ac:dyDescent="0.25">
      <c r="A42" s="2" t="s">
        <v>3</v>
      </c>
      <c r="B42" s="3">
        <v>44379</v>
      </c>
      <c r="C42" s="5" t="s">
        <v>546</v>
      </c>
      <c r="D42" s="4">
        <v>804.73</v>
      </c>
    </row>
    <row r="43" spans="1:4" x14ac:dyDescent="0.25">
      <c r="A43" s="2" t="s">
        <v>349</v>
      </c>
      <c r="B43" s="3">
        <v>44382</v>
      </c>
      <c r="C43" s="2" t="s">
        <v>547</v>
      </c>
      <c r="D43" s="4">
        <v>750</v>
      </c>
    </row>
    <row r="44" spans="1:4" x14ac:dyDescent="0.25">
      <c r="A44" s="2" t="s">
        <v>143</v>
      </c>
      <c r="B44" s="3">
        <v>44383</v>
      </c>
      <c r="C44" s="2" t="s">
        <v>144</v>
      </c>
      <c r="D44" s="4">
        <v>1196694.52</v>
      </c>
    </row>
    <row r="45" spans="1:4" x14ac:dyDescent="0.25">
      <c r="A45" s="2" t="s">
        <v>143</v>
      </c>
      <c r="B45" s="3">
        <v>44383</v>
      </c>
      <c r="C45" s="2" t="s">
        <v>144</v>
      </c>
      <c r="D45" s="4">
        <v>860636.63</v>
      </c>
    </row>
    <row r="46" spans="1:4" x14ac:dyDescent="0.25">
      <c r="A46" s="2" t="s">
        <v>143</v>
      </c>
      <c r="B46" s="3">
        <v>44386</v>
      </c>
      <c r="C46" s="2" t="s">
        <v>144</v>
      </c>
      <c r="D46" s="4">
        <v>1686596.63</v>
      </c>
    </row>
    <row r="47" spans="1:4" x14ac:dyDescent="0.25">
      <c r="A47" s="2" t="s">
        <v>143</v>
      </c>
      <c r="B47" s="3">
        <v>44386</v>
      </c>
      <c r="C47" s="2" t="s">
        <v>144</v>
      </c>
      <c r="D47" s="4">
        <v>865157.69</v>
      </c>
    </row>
    <row r="48" spans="1:4" x14ac:dyDescent="0.25">
      <c r="A48" s="2" t="s">
        <v>143</v>
      </c>
      <c r="B48" s="3">
        <v>44399</v>
      </c>
      <c r="C48" s="2" t="s">
        <v>144</v>
      </c>
      <c r="D48" s="4">
        <v>1782547.66</v>
      </c>
    </row>
    <row r="49" spans="1:4" x14ac:dyDescent="0.25">
      <c r="A49" s="2" t="s">
        <v>143</v>
      </c>
      <c r="B49" s="3">
        <v>44406</v>
      </c>
      <c r="C49" s="2" t="s">
        <v>144</v>
      </c>
      <c r="D49" s="4">
        <v>887485.73</v>
      </c>
    </row>
    <row r="50" spans="1:4" x14ac:dyDescent="0.25">
      <c r="A50" s="2" t="s">
        <v>143</v>
      </c>
      <c r="B50" s="3">
        <v>44407</v>
      </c>
      <c r="C50" s="2" t="s">
        <v>144</v>
      </c>
      <c r="D50" s="4">
        <v>3710399.9</v>
      </c>
    </row>
    <row r="51" spans="1:4" x14ac:dyDescent="0.25">
      <c r="A51" s="2" t="s">
        <v>64</v>
      </c>
      <c r="B51" s="3">
        <v>44385</v>
      </c>
      <c r="C51" s="2" t="s">
        <v>548</v>
      </c>
      <c r="D51" s="4">
        <v>114144</v>
      </c>
    </row>
    <row r="52" spans="1:4" x14ac:dyDescent="0.25">
      <c r="A52" s="2" t="s">
        <v>184</v>
      </c>
      <c r="B52" s="3">
        <v>44392</v>
      </c>
      <c r="C52" s="2" t="s">
        <v>549</v>
      </c>
      <c r="D52" s="4">
        <v>19140</v>
      </c>
    </row>
    <row r="53" spans="1:4" x14ac:dyDescent="0.25">
      <c r="A53" s="2" t="s">
        <v>184</v>
      </c>
      <c r="B53" s="3">
        <v>44399</v>
      </c>
      <c r="C53" s="2" t="s">
        <v>139</v>
      </c>
      <c r="D53" s="4">
        <v>1856</v>
      </c>
    </row>
    <row r="54" spans="1:4" x14ac:dyDescent="0.25">
      <c r="A54" s="2" t="s">
        <v>424</v>
      </c>
      <c r="B54" s="3">
        <v>44379</v>
      </c>
      <c r="C54" s="6" t="s">
        <v>142</v>
      </c>
      <c r="D54" s="4">
        <v>74084.38</v>
      </c>
    </row>
    <row r="55" spans="1:4" x14ac:dyDescent="0.25">
      <c r="A55" s="2" t="s">
        <v>301</v>
      </c>
      <c r="B55" s="3">
        <v>44379</v>
      </c>
      <c r="C55" s="6" t="s">
        <v>142</v>
      </c>
      <c r="D55" s="4">
        <v>5206</v>
      </c>
    </row>
    <row r="56" spans="1:4" x14ac:dyDescent="0.25">
      <c r="A56" s="2" t="s">
        <v>360</v>
      </c>
      <c r="B56" s="3">
        <v>44379</v>
      </c>
      <c r="C56" s="6" t="s">
        <v>142</v>
      </c>
      <c r="D56" s="4">
        <v>40998.480000000003</v>
      </c>
    </row>
    <row r="57" spans="1:4" x14ac:dyDescent="0.25">
      <c r="A57" s="2" t="s">
        <v>25</v>
      </c>
      <c r="B57" s="3">
        <v>44383</v>
      </c>
      <c r="C57" s="2" t="s">
        <v>19</v>
      </c>
      <c r="D57" s="4">
        <v>8000</v>
      </c>
    </row>
    <row r="58" spans="1:4" x14ac:dyDescent="0.25">
      <c r="A58" s="2" t="s">
        <v>350</v>
      </c>
      <c r="B58" s="3">
        <v>44382</v>
      </c>
      <c r="C58" s="2" t="s">
        <v>547</v>
      </c>
      <c r="D58" s="4">
        <v>750</v>
      </c>
    </row>
    <row r="59" spans="1:4" x14ac:dyDescent="0.25">
      <c r="A59" s="2" t="s">
        <v>373</v>
      </c>
      <c r="B59" s="3">
        <v>44386</v>
      </c>
      <c r="C59" s="2" t="s">
        <v>7</v>
      </c>
      <c r="D59" s="4">
        <v>13970.45</v>
      </c>
    </row>
    <row r="60" spans="1:4" x14ac:dyDescent="0.25">
      <c r="A60" s="2" t="s">
        <v>220</v>
      </c>
      <c r="B60" s="3">
        <v>44382</v>
      </c>
      <c r="C60" s="2" t="s">
        <v>538</v>
      </c>
      <c r="D60" s="4">
        <v>1500</v>
      </c>
    </row>
    <row r="61" spans="1:4" x14ac:dyDescent="0.25">
      <c r="A61" s="2" t="s">
        <v>101</v>
      </c>
      <c r="B61" s="3">
        <v>44406</v>
      </c>
      <c r="C61" s="2" t="s">
        <v>16</v>
      </c>
      <c r="D61" s="4">
        <v>14631.28</v>
      </c>
    </row>
    <row r="62" spans="1:4" x14ac:dyDescent="0.25">
      <c r="A62" s="2" t="s">
        <v>361</v>
      </c>
      <c r="B62" s="3">
        <v>44378</v>
      </c>
      <c r="C62" s="2" t="s">
        <v>139</v>
      </c>
      <c r="D62" s="4">
        <v>103139</v>
      </c>
    </row>
    <row r="63" spans="1:4" x14ac:dyDescent="0.25">
      <c r="A63" s="2" t="s">
        <v>377</v>
      </c>
      <c r="B63" s="3">
        <v>44385</v>
      </c>
      <c r="C63" s="2" t="s">
        <v>358</v>
      </c>
      <c r="D63" s="4">
        <v>2000</v>
      </c>
    </row>
    <row r="64" spans="1:4" x14ac:dyDescent="0.25">
      <c r="A64" s="2" t="s">
        <v>78</v>
      </c>
      <c r="B64" s="3">
        <v>44406</v>
      </c>
      <c r="C64" s="2" t="s">
        <v>16</v>
      </c>
      <c r="D64" s="4">
        <v>14631.28</v>
      </c>
    </row>
    <row r="65" spans="1:4" x14ac:dyDescent="0.25">
      <c r="A65" s="2" t="s">
        <v>425</v>
      </c>
      <c r="B65" s="3">
        <v>44378</v>
      </c>
      <c r="C65" s="2" t="s">
        <v>538</v>
      </c>
      <c r="D65" s="4">
        <v>4000</v>
      </c>
    </row>
    <row r="66" spans="1:4" x14ac:dyDescent="0.25">
      <c r="A66" s="2" t="s">
        <v>221</v>
      </c>
      <c r="B66" s="3">
        <v>44382</v>
      </c>
      <c r="C66" s="2" t="s">
        <v>538</v>
      </c>
      <c r="D66" s="4">
        <v>1500</v>
      </c>
    </row>
    <row r="67" spans="1:4" x14ac:dyDescent="0.25">
      <c r="A67" s="2" t="s">
        <v>218</v>
      </c>
      <c r="B67" s="3">
        <v>44385</v>
      </c>
      <c r="C67" s="2" t="s">
        <v>7</v>
      </c>
      <c r="D67" s="4">
        <v>4251</v>
      </c>
    </row>
    <row r="68" spans="1:4" x14ac:dyDescent="0.25">
      <c r="A68" s="2" t="s">
        <v>121</v>
      </c>
      <c r="B68" s="3">
        <v>44389</v>
      </c>
      <c r="C68" s="2" t="s">
        <v>123</v>
      </c>
      <c r="D68" s="4">
        <v>2675</v>
      </c>
    </row>
    <row r="69" spans="1:4" x14ac:dyDescent="0.25">
      <c r="A69" s="2" t="s">
        <v>121</v>
      </c>
      <c r="B69" s="3">
        <v>44389</v>
      </c>
      <c r="C69" s="2" t="s">
        <v>123</v>
      </c>
      <c r="D69" s="4">
        <v>7301.91</v>
      </c>
    </row>
    <row r="70" spans="1:4" x14ac:dyDescent="0.25">
      <c r="A70" s="2" t="s">
        <v>116</v>
      </c>
      <c r="B70" s="3">
        <v>44406</v>
      </c>
      <c r="C70" s="2" t="s">
        <v>16</v>
      </c>
      <c r="D70" s="4">
        <v>14828.84</v>
      </c>
    </row>
    <row r="71" spans="1:4" x14ac:dyDescent="0.25">
      <c r="A71" s="2" t="s">
        <v>171</v>
      </c>
      <c r="B71" s="3">
        <v>44392</v>
      </c>
      <c r="C71" s="5" t="s">
        <v>550</v>
      </c>
      <c r="D71" s="4">
        <v>4500</v>
      </c>
    </row>
    <row r="72" spans="1:4" x14ac:dyDescent="0.25">
      <c r="A72" s="2" t="s">
        <v>131</v>
      </c>
      <c r="B72" s="3">
        <v>44385</v>
      </c>
      <c r="C72" s="2" t="s">
        <v>542</v>
      </c>
      <c r="D72" s="4">
        <v>5000</v>
      </c>
    </row>
    <row r="73" spans="1:4" x14ac:dyDescent="0.25">
      <c r="A73" s="2" t="s">
        <v>222</v>
      </c>
      <c r="B73" s="3">
        <v>44382</v>
      </c>
      <c r="C73" s="5" t="s">
        <v>551</v>
      </c>
      <c r="D73" s="4">
        <v>1500</v>
      </c>
    </row>
    <row r="74" spans="1:4" x14ac:dyDescent="0.25">
      <c r="A74" s="2" t="s">
        <v>26</v>
      </c>
      <c r="B74" s="3">
        <v>44385</v>
      </c>
      <c r="C74" s="2" t="s">
        <v>19</v>
      </c>
      <c r="D74" s="4">
        <v>20000</v>
      </c>
    </row>
    <row r="75" spans="1:4" x14ac:dyDescent="0.25">
      <c r="A75" s="2" t="s">
        <v>210</v>
      </c>
      <c r="B75" s="3">
        <v>44392</v>
      </c>
      <c r="C75" s="2" t="s">
        <v>139</v>
      </c>
      <c r="D75" s="4">
        <v>45720.5</v>
      </c>
    </row>
    <row r="76" spans="1:4" x14ac:dyDescent="0.25">
      <c r="A76" s="2" t="s">
        <v>27</v>
      </c>
      <c r="B76" s="3">
        <v>44385</v>
      </c>
      <c r="C76" s="2" t="s">
        <v>19</v>
      </c>
      <c r="D76" s="4">
        <v>12000</v>
      </c>
    </row>
    <row r="77" spans="1:4" x14ac:dyDescent="0.25">
      <c r="A77" s="2" t="s">
        <v>113</v>
      </c>
      <c r="B77" s="3">
        <v>44406</v>
      </c>
      <c r="C77" s="2" t="s">
        <v>16</v>
      </c>
      <c r="D77" s="4">
        <v>13288.88</v>
      </c>
    </row>
    <row r="78" spans="1:4" x14ac:dyDescent="0.25">
      <c r="A78" s="2" t="s">
        <v>316</v>
      </c>
      <c r="B78" s="3">
        <v>44406</v>
      </c>
      <c r="C78" s="2" t="s">
        <v>16</v>
      </c>
      <c r="D78" s="4">
        <v>10901.88</v>
      </c>
    </row>
    <row r="79" spans="1:4" x14ac:dyDescent="0.25">
      <c r="A79" s="2" t="s">
        <v>426</v>
      </c>
      <c r="B79" s="3">
        <v>44399</v>
      </c>
      <c r="C79" s="2" t="s">
        <v>552</v>
      </c>
      <c r="D79" s="4">
        <v>122669.01</v>
      </c>
    </row>
    <row r="80" spans="1:4" x14ac:dyDescent="0.25">
      <c r="A80" s="2" t="s">
        <v>427</v>
      </c>
      <c r="B80" s="3">
        <v>44405</v>
      </c>
      <c r="C80" s="2" t="s">
        <v>545</v>
      </c>
      <c r="D80" s="4">
        <v>115389.23</v>
      </c>
    </row>
    <row r="81" spans="1:4" x14ac:dyDescent="0.25">
      <c r="A81" s="2" t="s">
        <v>427</v>
      </c>
      <c r="B81" s="3">
        <v>44407</v>
      </c>
      <c r="C81" s="2" t="s">
        <v>552</v>
      </c>
      <c r="D81" s="4">
        <v>138780.62</v>
      </c>
    </row>
    <row r="82" spans="1:4" x14ac:dyDescent="0.25">
      <c r="A82" s="2" t="s">
        <v>384</v>
      </c>
      <c r="B82" s="3">
        <v>44385</v>
      </c>
      <c r="C82" s="2" t="s">
        <v>358</v>
      </c>
      <c r="D82" s="4">
        <v>2000</v>
      </c>
    </row>
    <row r="83" spans="1:4" x14ac:dyDescent="0.25">
      <c r="A83" s="2" t="s">
        <v>337</v>
      </c>
      <c r="B83" s="3">
        <v>44399</v>
      </c>
      <c r="C83" s="2" t="s">
        <v>16</v>
      </c>
      <c r="D83" s="4">
        <v>17600</v>
      </c>
    </row>
    <row r="84" spans="1:4" x14ac:dyDescent="0.25">
      <c r="A84" s="2" t="s">
        <v>337</v>
      </c>
      <c r="B84" s="3">
        <v>44399</v>
      </c>
      <c r="C84" s="2" t="s">
        <v>16</v>
      </c>
      <c r="D84" s="4">
        <v>23800</v>
      </c>
    </row>
    <row r="85" spans="1:4" x14ac:dyDescent="0.25">
      <c r="A85" s="2" t="s">
        <v>223</v>
      </c>
      <c r="B85" s="3">
        <v>44403</v>
      </c>
      <c r="C85" s="2" t="s">
        <v>224</v>
      </c>
      <c r="D85" s="4">
        <v>1223931.08</v>
      </c>
    </row>
    <row r="86" spans="1:4" x14ac:dyDescent="0.25">
      <c r="A86" s="2" t="s">
        <v>428</v>
      </c>
      <c r="B86" s="3">
        <v>44392</v>
      </c>
      <c r="C86" s="2" t="s">
        <v>123</v>
      </c>
      <c r="D86" s="4">
        <v>5400.72</v>
      </c>
    </row>
    <row r="87" spans="1:4" x14ac:dyDescent="0.25">
      <c r="A87" s="2" t="s">
        <v>145</v>
      </c>
      <c r="B87" s="3">
        <v>44406</v>
      </c>
      <c r="C87" s="2" t="s">
        <v>151</v>
      </c>
      <c r="D87" s="4">
        <v>32680</v>
      </c>
    </row>
    <row r="88" spans="1:4" x14ac:dyDescent="0.25">
      <c r="A88" s="2" t="s">
        <v>380</v>
      </c>
      <c r="B88" s="3">
        <v>44385</v>
      </c>
      <c r="C88" s="2" t="s">
        <v>358</v>
      </c>
      <c r="D88" s="4">
        <v>2000</v>
      </c>
    </row>
    <row r="89" spans="1:4" x14ac:dyDescent="0.25">
      <c r="A89" s="2" t="s">
        <v>379</v>
      </c>
      <c r="B89" s="3">
        <v>44385</v>
      </c>
      <c r="C89" s="2" t="s">
        <v>358</v>
      </c>
      <c r="D89" s="4">
        <v>2000</v>
      </c>
    </row>
    <row r="90" spans="1:4" x14ac:dyDescent="0.25">
      <c r="A90" s="2" t="s">
        <v>405</v>
      </c>
      <c r="B90" s="3">
        <v>44405</v>
      </c>
      <c r="C90" s="2" t="s">
        <v>16</v>
      </c>
      <c r="D90" s="4">
        <v>22508.76</v>
      </c>
    </row>
    <row r="91" spans="1:4" x14ac:dyDescent="0.25">
      <c r="A91" s="2" t="s">
        <v>225</v>
      </c>
      <c r="B91" s="3">
        <v>44382</v>
      </c>
      <c r="C91" s="5" t="s">
        <v>551</v>
      </c>
      <c r="D91" s="4">
        <v>1500</v>
      </c>
    </row>
    <row r="92" spans="1:4" x14ac:dyDescent="0.25">
      <c r="A92" s="2" t="s">
        <v>127</v>
      </c>
      <c r="B92" s="3">
        <v>44385</v>
      </c>
      <c r="C92" s="2" t="s">
        <v>542</v>
      </c>
      <c r="D92" s="4">
        <v>5000</v>
      </c>
    </row>
    <row r="93" spans="1:4" x14ac:dyDescent="0.25">
      <c r="A93" s="2" t="s">
        <v>127</v>
      </c>
      <c r="B93" s="3">
        <v>44391</v>
      </c>
      <c r="C93" s="2" t="s">
        <v>553</v>
      </c>
      <c r="D93" s="4">
        <v>5000</v>
      </c>
    </row>
    <row r="94" spans="1:4" x14ac:dyDescent="0.25">
      <c r="A94" s="2" t="s">
        <v>28</v>
      </c>
      <c r="B94" s="3">
        <v>44385</v>
      </c>
      <c r="C94" s="2" t="s">
        <v>19</v>
      </c>
      <c r="D94" s="4">
        <v>28000</v>
      </c>
    </row>
    <row r="95" spans="1:4" x14ac:dyDescent="0.25">
      <c r="A95" s="2" t="s">
        <v>133</v>
      </c>
      <c r="B95" s="3">
        <v>44392</v>
      </c>
      <c r="C95" s="2" t="s">
        <v>266</v>
      </c>
      <c r="D95" s="4">
        <v>750</v>
      </c>
    </row>
    <row r="96" spans="1:4" x14ac:dyDescent="0.25">
      <c r="A96" s="2" t="s">
        <v>29</v>
      </c>
      <c r="B96" s="3">
        <v>44385</v>
      </c>
      <c r="C96" s="2" t="s">
        <v>19</v>
      </c>
      <c r="D96" s="4">
        <v>17400</v>
      </c>
    </row>
    <row r="97" spans="1:4" x14ac:dyDescent="0.25">
      <c r="A97" s="2" t="s">
        <v>429</v>
      </c>
      <c r="B97" s="3">
        <v>44392</v>
      </c>
      <c r="C97" s="2" t="s">
        <v>364</v>
      </c>
      <c r="D97" s="4">
        <v>609</v>
      </c>
    </row>
    <row r="98" spans="1:4" x14ac:dyDescent="0.25">
      <c r="A98" s="2" t="s">
        <v>429</v>
      </c>
      <c r="B98" s="3">
        <v>44392</v>
      </c>
      <c r="C98" s="2" t="s">
        <v>2</v>
      </c>
      <c r="D98" s="4">
        <v>207.36</v>
      </c>
    </row>
    <row r="99" spans="1:4" x14ac:dyDescent="0.25">
      <c r="A99" s="2" t="s">
        <v>430</v>
      </c>
      <c r="B99" s="3">
        <v>44399</v>
      </c>
      <c r="C99" s="2" t="s">
        <v>554</v>
      </c>
      <c r="D99" s="4">
        <v>59978.41</v>
      </c>
    </row>
    <row r="100" spans="1:4" x14ac:dyDescent="0.25">
      <c r="A100" s="2" t="s">
        <v>102</v>
      </c>
      <c r="B100" s="3">
        <v>44406</v>
      </c>
      <c r="C100" s="2" t="s">
        <v>16</v>
      </c>
      <c r="D100" s="4">
        <v>14020.72</v>
      </c>
    </row>
    <row r="101" spans="1:4" x14ac:dyDescent="0.25">
      <c r="A101" s="2" t="s">
        <v>431</v>
      </c>
      <c r="B101" s="3">
        <v>44385</v>
      </c>
      <c r="C101" s="2" t="s">
        <v>538</v>
      </c>
      <c r="D101" s="4">
        <v>125547</v>
      </c>
    </row>
    <row r="102" spans="1:4" x14ac:dyDescent="0.25">
      <c r="A102" s="2" t="s">
        <v>431</v>
      </c>
      <c r="B102" s="3">
        <v>44392</v>
      </c>
      <c r="C102" s="2" t="s">
        <v>538</v>
      </c>
      <c r="D102" s="4">
        <v>41784</v>
      </c>
    </row>
    <row r="103" spans="1:4" x14ac:dyDescent="0.25">
      <c r="A103" s="2" t="s">
        <v>432</v>
      </c>
      <c r="B103" s="3">
        <v>44399</v>
      </c>
      <c r="C103" s="2" t="s">
        <v>16</v>
      </c>
      <c r="D103" s="4">
        <v>600427</v>
      </c>
    </row>
    <row r="104" spans="1:4" x14ac:dyDescent="0.25">
      <c r="A104" s="2" t="s">
        <v>410</v>
      </c>
      <c r="B104" s="3">
        <v>44392</v>
      </c>
      <c r="C104" s="2" t="s">
        <v>151</v>
      </c>
      <c r="D104" s="4">
        <v>34200</v>
      </c>
    </row>
    <row r="105" spans="1:4" x14ac:dyDescent="0.25">
      <c r="A105" s="2" t="s">
        <v>433</v>
      </c>
      <c r="B105" s="3">
        <v>44406</v>
      </c>
      <c r="C105" s="2" t="s">
        <v>16</v>
      </c>
      <c r="D105" s="4">
        <v>8126.76</v>
      </c>
    </row>
    <row r="106" spans="1:4" x14ac:dyDescent="0.25">
      <c r="A106" s="2" t="s">
        <v>172</v>
      </c>
      <c r="B106" s="3">
        <v>44392</v>
      </c>
      <c r="C106" s="5" t="s">
        <v>550</v>
      </c>
      <c r="D106" s="4">
        <v>4250</v>
      </c>
    </row>
    <row r="107" spans="1:4" x14ac:dyDescent="0.25">
      <c r="A107" s="2" t="s">
        <v>30</v>
      </c>
      <c r="B107" s="3">
        <v>44392</v>
      </c>
      <c r="C107" s="2" t="s">
        <v>19</v>
      </c>
      <c r="D107" s="4">
        <v>17500</v>
      </c>
    </row>
    <row r="108" spans="1:4" x14ac:dyDescent="0.25">
      <c r="A108" s="2" t="s">
        <v>434</v>
      </c>
      <c r="B108" s="3">
        <v>44392</v>
      </c>
      <c r="C108" s="2" t="s">
        <v>266</v>
      </c>
      <c r="D108" s="4">
        <v>570.75</v>
      </c>
    </row>
    <row r="109" spans="1:4" x14ac:dyDescent="0.25">
      <c r="A109" s="2" t="s">
        <v>274</v>
      </c>
      <c r="B109" s="3">
        <v>44392</v>
      </c>
      <c r="C109" s="2" t="s">
        <v>358</v>
      </c>
      <c r="D109" s="4">
        <v>4879.3599999999997</v>
      </c>
    </row>
    <row r="110" spans="1:4" x14ac:dyDescent="0.25">
      <c r="A110" s="2" t="s">
        <v>274</v>
      </c>
      <c r="B110" s="3">
        <v>44392</v>
      </c>
      <c r="C110" s="2" t="s">
        <v>358</v>
      </c>
      <c r="D110" s="4">
        <v>26874</v>
      </c>
    </row>
    <row r="111" spans="1:4" x14ac:dyDescent="0.25">
      <c r="A111" s="2" t="s">
        <v>274</v>
      </c>
      <c r="B111" s="3">
        <v>44407</v>
      </c>
      <c r="C111" s="2" t="s">
        <v>275</v>
      </c>
      <c r="D111" s="4">
        <v>4484985.78</v>
      </c>
    </row>
    <row r="112" spans="1:4" x14ac:dyDescent="0.25">
      <c r="A112" s="2" t="s">
        <v>435</v>
      </c>
      <c r="B112" s="3">
        <v>44399</v>
      </c>
      <c r="C112" s="5" t="s">
        <v>10</v>
      </c>
      <c r="D112" s="4">
        <v>7866.05</v>
      </c>
    </row>
    <row r="113" spans="1:4" x14ac:dyDescent="0.25">
      <c r="A113" s="2" t="s">
        <v>374</v>
      </c>
      <c r="B113" s="3">
        <v>44385</v>
      </c>
      <c r="C113" s="2" t="s">
        <v>7</v>
      </c>
      <c r="D113" s="4">
        <v>13970.45</v>
      </c>
    </row>
    <row r="114" spans="1:4" x14ac:dyDescent="0.25">
      <c r="A114" s="2" t="s">
        <v>436</v>
      </c>
      <c r="B114" s="3">
        <v>44391</v>
      </c>
      <c r="C114" s="2" t="s">
        <v>555</v>
      </c>
      <c r="D114" s="4">
        <v>687110.49</v>
      </c>
    </row>
    <row r="115" spans="1:4" x14ac:dyDescent="0.25">
      <c r="A115" s="2" t="s">
        <v>31</v>
      </c>
      <c r="B115" s="3">
        <v>44385</v>
      </c>
      <c r="C115" s="2" t="s">
        <v>556</v>
      </c>
      <c r="D115" s="4">
        <v>586644.9</v>
      </c>
    </row>
    <row r="116" spans="1:4" x14ac:dyDescent="0.25">
      <c r="A116" s="2" t="s">
        <v>31</v>
      </c>
      <c r="B116" s="3">
        <v>44398</v>
      </c>
      <c r="C116" s="2" t="s">
        <v>556</v>
      </c>
      <c r="D116" s="4">
        <v>365292.61</v>
      </c>
    </row>
    <row r="117" spans="1:4" x14ac:dyDescent="0.25">
      <c r="A117" s="2" t="s">
        <v>437</v>
      </c>
      <c r="B117" s="3">
        <v>44391</v>
      </c>
      <c r="C117" s="2" t="s">
        <v>557</v>
      </c>
      <c r="D117" s="4">
        <v>670407.28</v>
      </c>
    </row>
    <row r="118" spans="1:4" x14ac:dyDescent="0.25">
      <c r="A118" s="2" t="s">
        <v>339</v>
      </c>
      <c r="B118" s="3">
        <v>44385</v>
      </c>
      <c r="C118" s="2" t="s">
        <v>19</v>
      </c>
      <c r="D118" s="4">
        <v>116000</v>
      </c>
    </row>
    <row r="119" spans="1:4" x14ac:dyDescent="0.25">
      <c r="A119" s="2" t="s">
        <v>33</v>
      </c>
      <c r="B119" s="3">
        <v>44378</v>
      </c>
      <c r="C119" s="2" t="s">
        <v>539</v>
      </c>
      <c r="D119" s="4">
        <v>537326.82999999996</v>
      </c>
    </row>
    <row r="120" spans="1:4" x14ac:dyDescent="0.25">
      <c r="A120" s="2" t="s">
        <v>438</v>
      </c>
      <c r="B120" s="3">
        <v>44378</v>
      </c>
      <c r="C120" s="2" t="s">
        <v>539</v>
      </c>
      <c r="D120" s="4">
        <v>379226.48</v>
      </c>
    </row>
    <row r="121" spans="1:4" x14ac:dyDescent="0.25">
      <c r="A121" s="2" t="s">
        <v>34</v>
      </c>
      <c r="B121" s="3">
        <v>44378</v>
      </c>
      <c r="C121" s="2" t="s">
        <v>539</v>
      </c>
      <c r="D121" s="4">
        <v>440706</v>
      </c>
    </row>
    <row r="122" spans="1:4" x14ac:dyDescent="0.25">
      <c r="A122" s="2" t="s">
        <v>439</v>
      </c>
      <c r="B122" s="3">
        <v>44405</v>
      </c>
      <c r="C122" s="2" t="s">
        <v>545</v>
      </c>
      <c r="D122" s="4">
        <v>256158.75</v>
      </c>
    </row>
    <row r="123" spans="1:4" x14ac:dyDescent="0.25">
      <c r="A123" s="2" t="s">
        <v>439</v>
      </c>
      <c r="B123" s="3">
        <v>44405</v>
      </c>
      <c r="C123" s="2" t="s">
        <v>545</v>
      </c>
      <c r="D123" s="4">
        <v>127764.66</v>
      </c>
    </row>
    <row r="124" spans="1:4" x14ac:dyDescent="0.25">
      <c r="A124" s="2" t="s">
        <v>440</v>
      </c>
      <c r="B124" s="3">
        <v>44392</v>
      </c>
      <c r="C124" s="2" t="s">
        <v>297</v>
      </c>
      <c r="D124" s="4">
        <v>92858</v>
      </c>
    </row>
    <row r="125" spans="1:4" x14ac:dyDescent="0.25">
      <c r="A125" s="2" t="s">
        <v>441</v>
      </c>
      <c r="B125" s="3">
        <v>44392</v>
      </c>
      <c r="C125" s="2" t="s">
        <v>266</v>
      </c>
      <c r="D125" s="4">
        <v>2494.92</v>
      </c>
    </row>
    <row r="126" spans="1:4" x14ac:dyDescent="0.25">
      <c r="A126" s="2" t="s">
        <v>173</v>
      </c>
      <c r="B126" s="3">
        <v>44392</v>
      </c>
      <c r="C126" s="5" t="s">
        <v>550</v>
      </c>
      <c r="D126" s="4">
        <v>4000</v>
      </c>
    </row>
    <row r="127" spans="1:4" x14ac:dyDescent="0.25">
      <c r="A127" s="2" t="s">
        <v>35</v>
      </c>
      <c r="B127" s="3">
        <v>44378</v>
      </c>
      <c r="C127" s="2" t="s">
        <v>19</v>
      </c>
      <c r="D127" s="4">
        <v>17400</v>
      </c>
    </row>
    <row r="128" spans="1:4" x14ac:dyDescent="0.25">
      <c r="A128" s="2" t="s">
        <v>257</v>
      </c>
      <c r="B128" s="3">
        <v>44385</v>
      </c>
      <c r="C128" s="2" t="s">
        <v>413</v>
      </c>
      <c r="D128" s="4">
        <v>6406.83</v>
      </c>
    </row>
    <row r="129" spans="1:4" x14ac:dyDescent="0.25">
      <c r="A129" s="2" t="s">
        <v>257</v>
      </c>
      <c r="B129" s="3">
        <v>44406</v>
      </c>
      <c r="C129" s="2" t="s">
        <v>294</v>
      </c>
      <c r="D129" s="4">
        <v>11496.64</v>
      </c>
    </row>
    <row r="130" spans="1:4" x14ac:dyDescent="0.25">
      <c r="A130" s="2" t="s">
        <v>308</v>
      </c>
      <c r="B130" s="3">
        <v>44383</v>
      </c>
      <c r="C130" s="2" t="s">
        <v>123</v>
      </c>
      <c r="D130" s="4">
        <v>6810.85</v>
      </c>
    </row>
    <row r="131" spans="1:4" x14ac:dyDescent="0.25">
      <c r="A131" s="2" t="s">
        <v>61</v>
      </c>
      <c r="B131" s="3">
        <v>44392</v>
      </c>
      <c r="C131" s="2" t="s">
        <v>272</v>
      </c>
      <c r="D131" s="4">
        <v>449</v>
      </c>
    </row>
    <row r="132" spans="1:4" x14ac:dyDescent="0.25">
      <c r="A132" s="2" t="s">
        <v>442</v>
      </c>
      <c r="B132" s="3">
        <v>44406</v>
      </c>
      <c r="C132" s="2" t="s">
        <v>16</v>
      </c>
      <c r="D132" s="4">
        <v>9581.73</v>
      </c>
    </row>
    <row r="133" spans="1:4" x14ac:dyDescent="0.25">
      <c r="A133" s="2" t="s">
        <v>443</v>
      </c>
      <c r="B133" s="3">
        <v>44406</v>
      </c>
      <c r="C133" s="2" t="s">
        <v>140</v>
      </c>
      <c r="D133" s="4">
        <v>6000</v>
      </c>
    </row>
    <row r="134" spans="1:4" x14ac:dyDescent="0.25">
      <c r="A134" s="2" t="s">
        <v>117</v>
      </c>
      <c r="B134" s="3">
        <v>44406</v>
      </c>
      <c r="C134" s="2" t="s">
        <v>16</v>
      </c>
      <c r="D134" s="4">
        <v>13288.88</v>
      </c>
    </row>
    <row r="135" spans="1:4" x14ac:dyDescent="0.25">
      <c r="A135" s="2" t="s">
        <v>174</v>
      </c>
      <c r="B135" s="3">
        <v>44392</v>
      </c>
      <c r="C135" s="5" t="s">
        <v>550</v>
      </c>
      <c r="D135" s="4">
        <v>8000</v>
      </c>
    </row>
    <row r="136" spans="1:4" x14ac:dyDescent="0.25">
      <c r="A136" s="2" t="s">
        <v>385</v>
      </c>
      <c r="B136" s="3">
        <v>44385</v>
      </c>
      <c r="C136" s="2" t="s">
        <v>358</v>
      </c>
      <c r="D136" s="4">
        <v>2000</v>
      </c>
    </row>
    <row r="137" spans="1:4" x14ac:dyDescent="0.25">
      <c r="A137" s="2" t="s">
        <v>444</v>
      </c>
      <c r="B137" s="3">
        <v>44399</v>
      </c>
      <c r="C137" s="5" t="s">
        <v>558</v>
      </c>
      <c r="D137" s="4">
        <v>13922.07</v>
      </c>
    </row>
    <row r="138" spans="1:4" x14ac:dyDescent="0.25">
      <c r="A138" s="2" t="s">
        <v>129</v>
      </c>
      <c r="B138" s="3">
        <v>44405</v>
      </c>
      <c r="C138" s="2" t="s">
        <v>542</v>
      </c>
      <c r="D138" s="4">
        <v>5000</v>
      </c>
    </row>
    <row r="139" spans="1:4" x14ac:dyDescent="0.25">
      <c r="A139" s="2" t="s">
        <v>36</v>
      </c>
      <c r="B139" s="3">
        <v>44378</v>
      </c>
      <c r="C139" s="2" t="s">
        <v>539</v>
      </c>
      <c r="D139" s="4">
        <v>474147.52</v>
      </c>
    </row>
    <row r="140" spans="1:4" x14ac:dyDescent="0.25">
      <c r="A140" s="2" t="s">
        <v>345</v>
      </c>
      <c r="B140" s="3">
        <v>44399</v>
      </c>
      <c r="C140" s="2" t="s">
        <v>16</v>
      </c>
      <c r="D140" s="4">
        <v>5450.94</v>
      </c>
    </row>
    <row r="141" spans="1:4" x14ac:dyDescent="0.25">
      <c r="A141" s="2" t="s">
        <v>37</v>
      </c>
      <c r="B141" s="3">
        <v>44385</v>
      </c>
      <c r="C141" s="2" t="s">
        <v>19</v>
      </c>
      <c r="D141" s="4">
        <v>5800</v>
      </c>
    </row>
    <row r="142" spans="1:4" x14ac:dyDescent="0.25">
      <c r="A142" s="2" t="s">
        <v>445</v>
      </c>
      <c r="B142" s="3">
        <v>44406</v>
      </c>
      <c r="C142" s="2" t="s">
        <v>256</v>
      </c>
      <c r="D142" s="4">
        <v>45392.42</v>
      </c>
    </row>
    <row r="143" spans="1:4" x14ac:dyDescent="0.25">
      <c r="A143" s="2" t="s">
        <v>445</v>
      </c>
      <c r="B143" s="3">
        <v>44406</v>
      </c>
      <c r="C143" s="2" t="s">
        <v>256</v>
      </c>
      <c r="D143" s="4">
        <v>232519.67999999999</v>
      </c>
    </row>
    <row r="144" spans="1:4" x14ac:dyDescent="0.25">
      <c r="A144" s="2" t="s">
        <v>445</v>
      </c>
      <c r="B144" s="3">
        <v>44406</v>
      </c>
      <c r="C144" s="2" t="s">
        <v>256</v>
      </c>
      <c r="D144" s="4">
        <v>42957.81</v>
      </c>
    </row>
    <row r="145" spans="1:4" x14ac:dyDescent="0.25">
      <c r="A145" s="2" t="s">
        <v>445</v>
      </c>
      <c r="B145" s="3">
        <v>44406</v>
      </c>
      <c r="C145" s="2" t="s">
        <v>256</v>
      </c>
      <c r="D145" s="4">
        <v>62740.92</v>
      </c>
    </row>
    <row r="146" spans="1:4" x14ac:dyDescent="0.25">
      <c r="A146" s="2" t="s">
        <v>65</v>
      </c>
      <c r="B146" s="3">
        <v>44385</v>
      </c>
      <c r="C146" s="2" t="s">
        <v>548</v>
      </c>
      <c r="D146" s="4">
        <v>85376</v>
      </c>
    </row>
    <row r="147" spans="1:4" x14ac:dyDescent="0.25">
      <c r="A147" s="2" t="s">
        <v>329</v>
      </c>
      <c r="B147" s="3">
        <v>44385</v>
      </c>
      <c r="C147" s="2" t="s">
        <v>2</v>
      </c>
      <c r="D147" s="4">
        <v>8000</v>
      </c>
    </row>
    <row r="148" spans="1:4" x14ac:dyDescent="0.25">
      <c r="A148" s="2" t="s">
        <v>276</v>
      </c>
      <c r="B148" s="3">
        <v>44379</v>
      </c>
      <c r="C148" s="6" t="s">
        <v>142</v>
      </c>
      <c r="D148" s="4">
        <v>542315.98</v>
      </c>
    </row>
    <row r="149" spans="1:4" x14ac:dyDescent="0.25">
      <c r="A149" s="2" t="s">
        <v>276</v>
      </c>
      <c r="B149" s="3">
        <v>44379</v>
      </c>
      <c r="C149" s="6" t="s">
        <v>142</v>
      </c>
      <c r="D149" s="4">
        <v>179958.6</v>
      </c>
    </row>
    <row r="150" spans="1:4" x14ac:dyDescent="0.25">
      <c r="A150" s="2" t="s">
        <v>276</v>
      </c>
      <c r="B150" s="3">
        <v>44397</v>
      </c>
      <c r="C150" s="6" t="s">
        <v>142</v>
      </c>
      <c r="D150" s="4">
        <v>562763.26</v>
      </c>
    </row>
    <row r="151" spans="1:4" x14ac:dyDescent="0.25">
      <c r="A151" s="2" t="s">
        <v>276</v>
      </c>
      <c r="B151" s="3">
        <v>44397</v>
      </c>
      <c r="C151" s="6" t="s">
        <v>142</v>
      </c>
      <c r="D151" s="4">
        <v>183915.38</v>
      </c>
    </row>
    <row r="152" spans="1:4" x14ac:dyDescent="0.25">
      <c r="A152" s="2" t="s">
        <v>446</v>
      </c>
      <c r="B152" s="3">
        <v>44399</v>
      </c>
      <c r="C152" s="5" t="s">
        <v>559</v>
      </c>
      <c r="D152" s="4">
        <v>7085.96</v>
      </c>
    </row>
    <row r="153" spans="1:4" x14ac:dyDescent="0.25">
      <c r="A153" s="2" t="s">
        <v>362</v>
      </c>
      <c r="B153" s="3">
        <v>44399</v>
      </c>
      <c r="C153" s="2" t="s">
        <v>538</v>
      </c>
      <c r="D153" s="4">
        <v>27500</v>
      </c>
    </row>
    <row r="154" spans="1:4" x14ac:dyDescent="0.25">
      <c r="A154" s="2" t="s">
        <v>226</v>
      </c>
      <c r="B154" s="3">
        <v>44382</v>
      </c>
      <c r="C154" s="5" t="s">
        <v>560</v>
      </c>
      <c r="D154" s="4">
        <v>2000</v>
      </c>
    </row>
    <row r="155" spans="1:4" x14ac:dyDescent="0.25">
      <c r="A155" s="2" t="s">
        <v>83</v>
      </c>
      <c r="B155" s="3">
        <v>44406</v>
      </c>
      <c r="C155" s="2" t="s">
        <v>16</v>
      </c>
      <c r="D155" s="4">
        <v>14828.84</v>
      </c>
    </row>
    <row r="156" spans="1:4" x14ac:dyDescent="0.25">
      <c r="A156" s="2" t="s">
        <v>185</v>
      </c>
      <c r="B156" s="3">
        <v>44399</v>
      </c>
      <c r="C156" s="2" t="s">
        <v>19</v>
      </c>
      <c r="D156" s="4">
        <v>61306</v>
      </c>
    </row>
    <row r="157" spans="1:4" x14ac:dyDescent="0.25">
      <c r="A157" s="2" t="s">
        <v>277</v>
      </c>
      <c r="B157" s="3">
        <v>44391</v>
      </c>
      <c r="C157" s="2" t="s">
        <v>62</v>
      </c>
      <c r="D157" s="4">
        <v>182920.39</v>
      </c>
    </row>
    <row r="158" spans="1:4" x14ac:dyDescent="0.25">
      <c r="A158" s="2" t="s">
        <v>277</v>
      </c>
      <c r="B158" s="3">
        <v>44407</v>
      </c>
      <c r="C158" s="2" t="s">
        <v>62</v>
      </c>
      <c r="D158" s="4">
        <v>185322.19</v>
      </c>
    </row>
    <row r="159" spans="1:4" x14ac:dyDescent="0.25">
      <c r="A159" s="2" t="s">
        <v>447</v>
      </c>
      <c r="B159" s="3">
        <v>44385</v>
      </c>
      <c r="C159" s="2" t="s">
        <v>561</v>
      </c>
      <c r="D159" s="4">
        <v>1558088.67</v>
      </c>
    </row>
    <row r="160" spans="1:4" x14ac:dyDescent="0.25">
      <c r="A160" s="2" t="s">
        <v>447</v>
      </c>
      <c r="B160" s="3">
        <v>44385</v>
      </c>
      <c r="C160" s="2" t="s">
        <v>219</v>
      </c>
      <c r="D160" s="4">
        <v>19654.8</v>
      </c>
    </row>
    <row r="161" spans="1:4" x14ac:dyDescent="0.25">
      <c r="A161" s="2" t="s">
        <v>448</v>
      </c>
      <c r="B161" s="3">
        <v>44399</v>
      </c>
      <c r="C161" s="2" t="s">
        <v>267</v>
      </c>
      <c r="D161" s="4">
        <v>6148</v>
      </c>
    </row>
    <row r="162" spans="1:4" x14ac:dyDescent="0.25">
      <c r="A162" s="2" t="s">
        <v>38</v>
      </c>
      <c r="B162" s="3">
        <v>44385</v>
      </c>
      <c r="C162" s="2" t="s">
        <v>19</v>
      </c>
      <c r="D162" s="4">
        <v>17400</v>
      </c>
    </row>
    <row r="163" spans="1:4" x14ac:dyDescent="0.25">
      <c r="A163" s="2" t="s">
        <v>183</v>
      </c>
      <c r="B163" s="3">
        <v>44399</v>
      </c>
      <c r="C163" s="2" t="s">
        <v>264</v>
      </c>
      <c r="D163" s="4">
        <v>2492.4</v>
      </c>
    </row>
    <row r="164" spans="1:4" x14ac:dyDescent="0.25">
      <c r="A164" s="2" t="s">
        <v>39</v>
      </c>
      <c r="B164" s="3">
        <v>44378</v>
      </c>
      <c r="C164" s="2" t="s">
        <v>539</v>
      </c>
      <c r="D164" s="4">
        <v>505706.49</v>
      </c>
    </row>
    <row r="165" spans="1:4" x14ac:dyDescent="0.25">
      <c r="A165" s="2" t="s">
        <v>39</v>
      </c>
      <c r="B165" s="3">
        <v>44392</v>
      </c>
      <c r="C165" s="2" t="s">
        <v>32</v>
      </c>
      <c r="D165" s="4">
        <v>1631856.08</v>
      </c>
    </row>
    <row r="166" spans="1:4" x14ac:dyDescent="0.25">
      <c r="A166" s="2" t="s">
        <v>122</v>
      </c>
      <c r="B166" s="3">
        <v>44392</v>
      </c>
      <c r="C166" s="2" t="s">
        <v>123</v>
      </c>
      <c r="D166" s="4">
        <v>39000</v>
      </c>
    </row>
    <row r="167" spans="1:4" x14ac:dyDescent="0.25">
      <c r="A167" s="2" t="s">
        <v>82</v>
      </c>
      <c r="B167" s="3">
        <v>44406</v>
      </c>
      <c r="C167" s="2" t="s">
        <v>16</v>
      </c>
      <c r="D167" s="4">
        <v>12730</v>
      </c>
    </row>
    <row r="168" spans="1:4" x14ac:dyDescent="0.25">
      <c r="A168" s="2" t="s">
        <v>449</v>
      </c>
      <c r="B168" s="3">
        <v>44382</v>
      </c>
      <c r="C168" s="5" t="s">
        <v>395</v>
      </c>
      <c r="D168" s="4">
        <v>1042.56</v>
      </c>
    </row>
    <row r="169" spans="1:4" x14ac:dyDescent="0.25">
      <c r="A169" s="2" t="s">
        <v>449</v>
      </c>
      <c r="B169" s="3">
        <v>44382</v>
      </c>
      <c r="C169" s="5" t="s">
        <v>395</v>
      </c>
      <c r="D169" s="4">
        <v>1042.56</v>
      </c>
    </row>
    <row r="170" spans="1:4" x14ac:dyDescent="0.25">
      <c r="A170" s="2" t="s">
        <v>450</v>
      </c>
      <c r="B170" s="3">
        <v>44379</v>
      </c>
      <c r="C170" s="5" t="s">
        <v>562</v>
      </c>
      <c r="D170" s="4">
        <v>1285.81</v>
      </c>
    </row>
    <row r="171" spans="1:4" x14ac:dyDescent="0.25">
      <c r="A171" s="2" t="s">
        <v>203</v>
      </c>
      <c r="B171" s="3">
        <v>44385</v>
      </c>
      <c r="C171" s="2" t="s">
        <v>367</v>
      </c>
      <c r="D171" s="4">
        <v>211020.02</v>
      </c>
    </row>
    <row r="172" spans="1:4" x14ac:dyDescent="0.25">
      <c r="A172" s="2" t="s">
        <v>203</v>
      </c>
      <c r="B172" s="3">
        <v>44392</v>
      </c>
      <c r="C172" s="2" t="s">
        <v>331</v>
      </c>
      <c r="D172" s="4">
        <v>24461</v>
      </c>
    </row>
    <row r="173" spans="1:4" x14ac:dyDescent="0.25">
      <c r="A173" s="2" t="s">
        <v>203</v>
      </c>
      <c r="B173" s="3">
        <v>44399</v>
      </c>
      <c r="C173" s="2" t="s">
        <v>563</v>
      </c>
      <c r="D173" s="4">
        <v>16900</v>
      </c>
    </row>
    <row r="174" spans="1:4" x14ac:dyDescent="0.25">
      <c r="A174" s="2" t="s">
        <v>203</v>
      </c>
      <c r="B174" s="3">
        <v>44406</v>
      </c>
      <c r="C174" s="2" t="s">
        <v>367</v>
      </c>
      <c r="D174" s="4">
        <v>55551.55</v>
      </c>
    </row>
    <row r="175" spans="1:4" x14ac:dyDescent="0.25">
      <c r="A175" s="2" t="s">
        <v>186</v>
      </c>
      <c r="B175" s="3">
        <v>44392</v>
      </c>
      <c r="C175" s="2" t="s">
        <v>140</v>
      </c>
      <c r="D175" s="4">
        <v>36478.19</v>
      </c>
    </row>
    <row r="176" spans="1:4" x14ac:dyDescent="0.25">
      <c r="A176" s="2" t="s">
        <v>412</v>
      </c>
      <c r="B176" s="3">
        <v>44406</v>
      </c>
      <c r="C176" s="2" t="s">
        <v>538</v>
      </c>
      <c r="D176" s="4">
        <v>4677.9799999999996</v>
      </c>
    </row>
    <row r="177" spans="1:4" x14ac:dyDescent="0.25">
      <c r="A177" s="2" t="s">
        <v>81</v>
      </c>
      <c r="B177" s="3">
        <v>44406</v>
      </c>
      <c r="C177" s="2" t="s">
        <v>16</v>
      </c>
      <c r="D177" s="4">
        <v>16159.72</v>
      </c>
    </row>
    <row r="178" spans="1:4" x14ac:dyDescent="0.25">
      <c r="A178" s="2" t="s">
        <v>270</v>
      </c>
      <c r="B178" s="3">
        <v>44392</v>
      </c>
      <c r="C178" s="2" t="s">
        <v>219</v>
      </c>
      <c r="D178" s="4">
        <v>161314</v>
      </c>
    </row>
    <row r="179" spans="1:4" x14ac:dyDescent="0.25">
      <c r="A179" s="2" t="s">
        <v>270</v>
      </c>
      <c r="B179" s="3">
        <v>44392</v>
      </c>
      <c r="C179" s="2" t="s">
        <v>139</v>
      </c>
      <c r="D179" s="4">
        <v>19870</v>
      </c>
    </row>
    <row r="180" spans="1:4" x14ac:dyDescent="0.25">
      <c r="A180" s="2" t="s">
        <v>270</v>
      </c>
      <c r="B180" s="3">
        <v>44399</v>
      </c>
      <c r="C180" s="2" t="s">
        <v>219</v>
      </c>
      <c r="D180" s="4">
        <v>23140</v>
      </c>
    </row>
    <row r="181" spans="1:4" x14ac:dyDescent="0.25">
      <c r="A181" s="2" t="s">
        <v>270</v>
      </c>
      <c r="B181" s="3">
        <v>44399</v>
      </c>
      <c r="C181" s="2" t="s">
        <v>139</v>
      </c>
      <c r="D181" s="4">
        <v>88100</v>
      </c>
    </row>
    <row r="182" spans="1:4" x14ac:dyDescent="0.25">
      <c r="A182" s="2" t="s">
        <v>270</v>
      </c>
      <c r="B182" s="3">
        <v>44406</v>
      </c>
      <c r="C182" s="2" t="s">
        <v>219</v>
      </c>
      <c r="D182" s="4">
        <v>41200</v>
      </c>
    </row>
    <row r="183" spans="1:4" x14ac:dyDescent="0.25">
      <c r="A183" s="2" t="s">
        <v>227</v>
      </c>
      <c r="B183" s="3">
        <v>44382</v>
      </c>
      <c r="C183" s="2" t="s">
        <v>538</v>
      </c>
      <c r="D183" s="4">
        <v>1500</v>
      </c>
    </row>
    <row r="184" spans="1:4" x14ac:dyDescent="0.25">
      <c r="A184" s="2" t="s">
        <v>12</v>
      </c>
      <c r="B184" s="3">
        <v>44385</v>
      </c>
      <c r="C184" s="2" t="s">
        <v>564</v>
      </c>
      <c r="D184" s="4">
        <v>2000</v>
      </c>
    </row>
    <row r="185" spans="1:4" x14ac:dyDescent="0.25">
      <c r="A185" s="2" t="s">
        <v>11</v>
      </c>
      <c r="B185" s="3">
        <v>44385</v>
      </c>
      <c r="C185" s="2" t="s">
        <v>358</v>
      </c>
      <c r="D185" s="4">
        <v>2000</v>
      </c>
    </row>
    <row r="186" spans="1:4" x14ac:dyDescent="0.25">
      <c r="A186" s="2" t="s">
        <v>146</v>
      </c>
      <c r="B186" s="3">
        <v>44385</v>
      </c>
      <c r="C186" s="2" t="s">
        <v>549</v>
      </c>
      <c r="D186" s="4">
        <v>91110.55</v>
      </c>
    </row>
    <row r="187" spans="1:4" x14ac:dyDescent="0.25">
      <c r="A187" s="2" t="s">
        <v>146</v>
      </c>
      <c r="B187" s="3">
        <v>44392</v>
      </c>
      <c r="C187" s="2" t="s">
        <v>549</v>
      </c>
      <c r="D187" s="4">
        <v>16645.349999999999</v>
      </c>
    </row>
    <row r="188" spans="1:4" x14ac:dyDescent="0.25">
      <c r="A188" s="2" t="s">
        <v>451</v>
      </c>
      <c r="B188" s="3">
        <v>44385</v>
      </c>
      <c r="C188" s="5" t="s">
        <v>9</v>
      </c>
      <c r="D188" s="4">
        <v>35635.160000000003</v>
      </c>
    </row>
    <row r="189" spans="1:4" x14ac:dyDescent="0.25">
      <c r="A189" s="2" t="s">
        <v>452</v>
      </c>
      <c r="B189" s="3">
        <v>44385</v>
      </c>
      <c r="C189" s="5" t="s">
        <v>286</v>
      </c>
      <c r="D189" s="4">
        <v>2791</v>
      </c>
    </row>
    <row r="190" spans="1:4" x14ac:dyDescent="0.25">
      <c r="A190" s="2" t="s">
        <v>5</v>
      </c>
      <c r="B190" s="3">
        <v>44385</v>
      </c>
      <c r="C190" s="5" t="s">
        <v>565</v>
      </c>
      <c r="D190" s="4">
        <v>1022</v>
      </c>
    </row>
    <row r="191" spans="1:4" x14ac:dyDescent="0.25">
      <c r="A191" s="2" t="s">
        <v>5</v>
      </c>
      <c r="B191" s="3">
        <v>44385</v>
      </c>
      <c r="C191" s="5" t="s">
        <v>565</v>
      </c>
      <c r="D191" s="4">
        <v>1666</v>
      </c>
    </row>
    <row r="192" spans="1:4" x14ac:dyDescent="0.25">
      <c r="A192" s="2" t="s">
        <v>5</v>
      </c>
      <c r="B192" s="3">
        <v>44385</v>
      </c>
      <c r="C192" s="5" t="s">
        <v>565</v>
      </c>
      <c r="D192" s="4">
        <v>2251</v>
      </c>
    </row>
    <row r="193" spans="1:4" x14ac:dyDescent="0.25">
      <c r="A193" s="2" t="s">
        <v>453</v>
      </c>
      <c r="B193" s="3">
        <v>44378</v>
      </c>
      <c r="C193" s="2" t="s">
        <v>566</v>
      </c>
      <c r="D193" s="4">
        <v>4767000</v>
      </c>
    </row>
    <row r="194" spans="1:4" x14ac:dyDescent="0.25">
      <c r="A194" s="2" t="s">
        <v>453</v>
      </c>
      <c r="B194" s="3">
        <v>44391</v>
      </c>
      <c r="C194" s="2" t="s">
        <v>566</v>
      </c>
      <c r="D194" s="4">
        <v>9000000</v>
      </c>
    </row>
    <row r="195" spans="1:4" x14ac:dyDescent="0.25">
      <c r="A195" s="2" t="s">
        <v>187</v>
      </c>
      <c r="B195" s="3">
        <v>44399</v>
      </c>
      <c r="C195" s="2" t="s">
        <v>139</v>
      </c>
      <c r="D195" s="4">
        <v>12290.66</v>
      </c>
    </row>
    <row r="196" spans="1:4" x14ac:dyDescent="0.25">
      <c r="A196" s="2" t="s">
        <v>40</v>
      </c>
      <c r="B196" s="3">
        <v>44385</v>
      </c>
      <c r="C196" s="2" t="s">
        <v>19</v>
      </c>
      <c r="D196" s="4">
        <v>28000</v>
      </c>
    </row>
    <row r="197" spans="1:4" x14ac:dyDescent="0.25">
      <c r="A197" s="2" t="s">
        <v>41</v>
      </c>
      <c r="B197" s="3">
        <v>44385</v>
      </c>
      <c r="C197" s="2" t="s">
        <v>19</v>
      </c>
      <c r="D197" s="4">
        <v>8000</v>
      </c>
    </row>
    <row r="198" spans="1:4" x14ac:dyDescent="0.25">
      <c r="A198" s="2" t="s">
        <v>287</v>
      </c>
      <c r="B198" s="3">
        <v>44385</v>
      </c>
      <c r="C198" s="2" t="s">
        <v>123</v>
      </c>
      <c r="D198" s="4">
        <v>1740</v>
      </c>
    </row>
    <row r="199" spans="1:4" x14ac:dyDescent="0.25">
      <c r="A199" s="2" t="s">
        <v>287</v>
      </c>
      <c r="B199" s="3">
        <v>44385</v>
      </c>
      <c r="C199" s="2" t="s">
        <v>264</v>
      </c>
      <c r="D199" s="4">
        <v>4920.87</v>
      </c>
    </row>
    <row r="200" spans="1:4" x14ac:dyDescent="0.25">
      <c r="A200" s="2" t="s">
        <v>287</v>
      </c>
      <c r="B200" s="3">
        <v>44385</v>
      </c>
      <c r="C200" s="2" t="s">
        <v>2</v>
      </c>
      <c r="D200" s="4">
        <v>464</v>
      </c>
    </row>
    <row r="201" spans="1:4" x14ac:dyDescent="0.25">
      <c r="A201" s="2" t="s">
        <v>287</v>
      </c>
      <c r="B201" s="3">
        <v>44385</v>
      </c>
      <c r="C201" s="2" t="s">
        <v>139</v>
      </c>
      <c r="D201" s="4">
        <v>2558.11</v>
      </c>
    </row>
    <row r="202" spans="1:4" x14ac:dyDescent="0.25">
      <c r="A202" s="2" t="s">
        <v>371</v>
      </c>
      <c r="B202" s="3">
        <v>44385</v>
      </c>
      <c r="C202" s="2" t="s">
        <v>16</v>
      </c>
      <c r="D202" s="4">
        <v>5417.84</v>
      </c>
    </row>
    <row r="203" spans="1:4" x14ac:dyDescent="0.25">
      <c r="A203" s="2" t="s">
        <v>147</v>
      </c>
      <c r="B203" s="3">
        <v>44392</v>
      </c>
      <c r="C203" s="6" t="s">
        <v>567</v>
      </c>
      <c r="D203" s="4">
        <v>14205.71</v>
      </c>
    </row>
    <row r="204" spans="1:4" x14ac:dyDescent="0.25">
      <c r="A204" s="2" t="s">
        <v>198</v>
      </c>
      <c r="B204" s="3">
        <v>44385</v>
      </c>
      <c r="C204" s="2" t="s">
        <v>62</v>
      </c>
      <c r="D204" s="4">
        <v>133400</v>
      </c>
    </row>
    <row r="205" spans="1:4" x14ac:dyDescent="0.25">
      <c r="A205" s="2" t="s">
        <v>84</v>
      </c>
      <c r="B205" s="3">
        <v>44406</v>
      </c>
      <c r="C205" s="2" t="s">
        <v>16</v>
      </c>
      <c r="D205" s="4">
        <v>19309.23</v>
      </c>
    </row>
    <row r="206" spans="1:4" x14ac:dyDescent="0.25">
      <c r="A206" s="2" t="s">
        <v>454</v>
      </c>
      <c r="B206" s="3">
        <v>44392</v>
      </c>
      <c r="C206" s="2" t="s">
        <v>16</v>
      </c>
      <c r="D206" s="4">
        <v>813</v>
      </c>
    </row>
    <row r="207" spans="1:4" x14ac:dyDescent="0.25">
      <c r="A207" s="2" t="s">
        <v>204</v>
      </c>
      <c r="B207" s="3">
        <v>44378</v>
      </c>
      <c r="C207" s="2" t="s">
        <v>139</v>
      </c>
      <c r="D207" s="4">
        <v>26100</v>
      </c>
    </row>
    <row r="208" spans="1:4" x14ac:dyDescent="0.25">
      <c r="A208" s="2" t="s">
        <v>204</v>
      </c>
      <c r="B208" s="3">
        <v>44385</v>
      </c>
      <c r="C208" s="2" t="s">
        <v>139</v>
      </c>
      <c r="D208" s="4">
        <v>46017.2</v>
      </c>
    </row>
    <row r="209" spans="1:4" x14ac:dyDescent="0.25">
      <c r="A209" s="2" t="s">
        <v>204</v>
      </c>
      <c r="B209" s="3">
        <v>44392</v>
      </c>
      <c r="C209" s="2" t="s">
        <v>139</v>
      </c>
      <c r="D209" s="4">
        <v>4558.8</v>
      </c>
    </row>
    <row r="210" spans="1:4" x14ac:dyDescent="0.25">
      <c r="A210" s="2" t="s">
        <v>204</v>
      </c>
      <c r="B210" s="3">
        <v>44399</v>
      </c>
      <c r="C210" s="2" t="s">
        <v>139</v>
      </c>
      <c r="D210" s="4">
        <v>8236</v>
      </c>
    </row>
    <row r="211" spans="1:4" x14ac:dyDescent="0.25">
      <c r="A211" s="2" t="s">
        <v>148</v>
      </c>
      <c r="B211" s="3">
        <v>44385</v>
      </c>
      <c r="C211" s="2" t="s">
        <v>191</v>
      </c>
      <c r="D211" s="4">
        <v>255400</v>
      </c>
    </row>
    <row r="212" spans="1:4" x14ac:dyDescent="0.25">
      <c r="A212" s="2" t="s">
        <v>148</v>
      </c>
      <c r="B212" s="3">
        <v>44399</v>
      </c>
      <c r="C212" s="2" t="s">
        <v>2</v>
      </c>
      <c r="D212" s="4">
        <v>10480</v>
      </c>
    </row>
    <row r="213" spans="1:4" x14ac:dyDescent="0.25">
      <c r="A213" s="2" t="s">
        <v>148</v>
      </c>
      <c r="B213" s="3">
        <v>44406</v>
      </c>
      <c r="C213" s="2" t="s">
        <v>149</v>
      </c>
      <c r="D213" s="4">
        <v>5225</v>
      </c>
    </row>
    <row r="214" spans="1:4" x14ac:dyDescent="0.25">
      <c r="A214" s="2" t="s">
        <v>278</v>
      </c>
      <c r="B214" s="3">
        <v>44383</v>
      </c>
      <c r="C214" s="6" t="s">
        <v>279</v>
      </c>
      <c r="D214" s="4">
        <v>76140</v>
      </c>
    </row>
    <row r="215" spans="1:4" x14ac:dyDescent="0.25">
      <c r="A215" s="2" t="s">
        <v>278</v>
      </c>
      <c r="B215" s="3">
        <v>44386</v>
      </c>
      <c r="C215" s="6" t="s">
        <v>279</v>
      </c>
      <c r="D215" s="4">
        <v>81480</v>
      </c>
    </row>
    <row r="216" spans="1:4" x14ac:dyDescent="0.25">
      <c r="A216" s="2" t="s">
        <v>278</v>
      </c>
      <c r="B216" s="3">
        <v>44407</v>
      </c>
      <c r="C216" s="6" t="s">
        <v>279</v>
      </c>
      <c r="D216" s="4">
        <v>82620.009999999995</v>
      </c>
    </row>
    <row r="217" spans="1:4" x14ac:dyDescent="0.25">
      <c r="A217" s="2" t="s">
        <v>150</v>
      </c>
      <c r="B217" s="3">
        <v>44383</v>
      </c>
      <c r="C217" s="2" t="s">
        <v>144</v>
      </c>
      <c r="D217" s="4">
        <v>9372.9500000000007</v>
      </c>
    </row>
    <row r="218" spans="1:4" x14ac:dyDescent="0.25">
      <c r="A218" s="2" t="s">
        <v>150</v>
      </c>
      <c r="B218" s="3">
        <v>44383</v>
      </c>
      <c r="C218" s="2" t="s">
        <v>144</v>
      </c>
      <c r="D218" s="4">
        <v>24382.42</v>
      </c>
    </row>
    <row r="219" spans="1:4" x14ac:dyDescent="0.25">
      <c r="A219" s="2" t="s">
        <v>150</v>
      </c>
      <c r="B219" s="3">
        <v>44386</v>
      </c>
      <c r="C219" s="2" t="s">
        <v>144</v>
      </c>
      <c r="D219" s="4">
        <v>15942.57</v>
      </c>
    </row>
    <row r="220" spans="1:4" x14ac:dyDescent="0.25">
      <c r="A220" s="2" t="s">
        <v>150</v>
      </c>
      <c r="B220" s="3">
        <v>44386</v>
      </c>
      <c r="C220" s="2" t="s">
        <v>144</v>
      </c>
      <c r="D220" s="4">
        <v>18286.82</v>
      </c>
    </row>
    <row r="221" spans="1:4" x14ac:dyDescent="0.25">
      <c r="A221" s="2" t="s">
        <v>150</v>
      </c>
      <c r="B221" s="3">
        <v>44399</v>
      </c>
      <c r="C221" s="2" t="s">
        <v>144</v>
      </c>
      <c r="D221" s="4">
        <v>42669.39</v>
      </c>
    </row>
    <row r="222" spans="1:4" x14ac:dyDescent="0.25">
      <c r="A222" s="2" t="s">
        <v>150</v>
      </c>
      <c r="B222" s="3">
        <v>44406</v>
      </c>
      <c r="C222" s="2" t="s">
        <v>144</v>
      </c>
      <c r="D222" s="4">
        <v>24383.200000000001</v>
      </c>
    </row>
    <row r="223" spans="1:4" x14ac:dyDescent="0.25">
      <c r="A223" s="2" t="s">
        <v>150</v>
      </c>
      <c r="B223" s="3">
        <v>44407</v>
      </c>
      <c r="C223" s="2" t="s">
        <v>144</v>
      </c>
      <c r="D223" s="4">
        <v>10219.77</v>
      </c>
    </row>
    <row r="224" spans="1:4" x14ac:dyDescent="0.25">
      <c r="A224" s="2" t="s">
        <v>455</v>
      </c>
      <c r="B224" s="3">
        <v>44382</v>
      </c>
      <c r="C224" s="2" t="s">
        <v>16</v>
      </c>
      <c r="D224" s="4">
        <v>1600</v>
      </c>
    </row>
    <row r="225" spans="1:4" x14ac:dyDescent="0.25">
      <c r="A225" s="2" t="s">
        <v>112</v>
      </c>
      <c r="B225" s="3">
        <v>44406</v>
      </c>
      <c r="C225" s="2" t="s">
        <v>16</v>
      </c>
      <c r="D225" s="4">
        <v>10835.68</v>
      </c>
    </row>
    <row r="226" spans="1:4" x14ac:dyDescent="0.25">
      <c r="A226" s="2" t="s">
        <v>80</v>
      </c>
      <c r="B226" s="3">
        <v>44406</v>
      </c>
      <c r="C226" s="2" t="s">
        <v>16</v>
      </c>
      <c r="D226" s="4">
        <v>13955.2</v>
      </c>
    </row>
    <row r="227" spans="1:4" x14ac:dyDescent="0.25">
      <c r="A227" s="2" t="s">
        <v>311</v>
      </c>
      <c r="B227" s="3">
        <v>44385</v>
      </c>
      <c r="C227" s="2" t="s">
        <v>7</v>
      </c>
      <c r="D227" s="4">
        <v>8267.18</v>
      </c>
    </row>
    <row r="228" spans="1:4" x14ac:dyDescent="0.25">
      <c r="A228" s="2" t="s">
        <v>369</v>
      </c>
      <c r="B228" s="3">
        <v>44382</v>
      </c>
      <c r="C228" s="2" t="s">
        <v>2</v>
      </c>
      <c r="D228" s="4">
        <v>499.6</v>
      </c>
    </row>
    <row r="229" spans="1:4" x14ac:dyDescent="0.25">
      <c r="A229" s="2" t="s">
        <v>347</v>
      </c>
      <c r="B229" s="3">
        <v>44406</v>
      </c>
      <c r="C229" s="2" t="s">
        <v>16</v>
      </c>
      <c r="D229" s="4">
        <v>16352.82</v>
      </c>
    </row>
    <row r="230" spans="1:4" x14ac:dyDescent="0.25">
      <c r="A230" s="2" t="s">
        <v>396</v>
      </c>
      <c r="B230" s="3">
        <v>44385</v>
      </c>
      <c r="C230" s="2" t="s">
        <v>19</v>
      </c>
      <c r="D230" s="4">
        <v>11600</v>
      </c>
    </row>
    <row r="231" spans="1:4" x14ac:dyDescent="0.25">
      <c r="A231" s="2" t="s">
        <v>388</v>
      </c>
      <c r="B231" s="3">
        <v>44406</v>
      </c>
      <c r="C231" s="2" t="s">
        <v>140</v>
      </c>
      <c r="D231" s="4">
        <v>19500</v>
      </c>
    </row>
    <row r="232" spans="1:4" x14ac:dyDescent="0.25">
      <c r="A232" s="2" t="s">
        <v>228</v>
      </c>
      <c r="B232" s="3">
        <v>44382</v>
      </c>
      <c r="C232" s="5" t="s">
        <v>551</v>
      </c>
      <c r="D232" s="4">
        <v>1500</v>
      </c>
    </row>
    <row r="233" spans="1:4" x14ac:dyDescent="0.25">
      <c r="A233" s="2" t="s">
        <v>456</v>
      </c>
      <c r="B233" s="3">
        <v>44397</v>
      </c>
      <c r="C233" s="5" t="s">
        <v>568</v>
      </c>
      <c r="D233" s="4">
        <v>716.96</v>
      </c>
    </row>
    <row r="234" spans="1:4" x14ac:dyDescent="0.25">
      <c r="A234" s="2" t="s">
        <v>1</v>
      </c>
      <c r="B234" s="3">
        <v>44392</v>
      </c>
      <c r="C234" s="2" t="s">
        <v>324</v>
      </c>
      <c r="D234" s="4">
        <v>750</v>
      </c>
    </row>
    <row r="235" spans="1:4" x14ac:dyDescent="0.25">
      <c r="A235" s="2" t="s">
        <v>330</v>
      </c>
      <c r="B235" s="3">
        <v>44385</v>
      </c>
      <c r="C235" s="2" t="s">
        <v>19</v>
      </c>
      <c r="D235" s="4">
        <v>175566</v>
      </c>
    </row>
    <row r="236" spans="1:4" x14ac:dyDescent="0.25">
      <c r="A236" s="2" t="s">
        <v>303</v>
      </c>
      <c r="B236" s="3">
        <v>44406</v>
      </c>
      <c r="C236" s="2" t="s">
        <v>302</v>
      </c>
      <c r="D236" s="4">
        <v>43239</v>
      </c>
    </row>
    <row r="237" spans="1:4" x14ac:dyDescent="0.25">
      <c r="A237" s="2" t="s">
        <v>457</v>
      </c>
      <c r="B237" s="3">
        <v>44392</v>
      </c>
      <c r="C237" s="5" t="s">
        <v>569</v>
      </c>
      <c r="D237" s="4">
        <v>4553.72</v>
      </c>
    </row>
    <row r="238" spans="1:4" x14ac:dyDescent="0.25">
      <c r="A238" s="2" t="s">
        <v>458</v>
      </c>
      <c r="B238" s="3">
        <v>44399</v>
      </c>
      <c r="C238" s="2" t="s">
        <v>266</v>
      </c>
      <c r="D238" s="4">
        <v>502.72</v>
      </c>
    </row>
    <row r="239" spans="1:4" x14ac:dyDescent="0.25">
      <c r="A239" s="2" t="s">
        <v>285</v>
      </c>
      <c r="B239" s="3">
        <v>44392</v>
      </c>
      <c r="C239" s="2" t="s">
        <v>209</v>
      </c>
      <c r="D239" s="4">
        <v>1035.54</v>
      </c>
    </row>
    <row r="240" spans="1:4" x14ac:dyDescent="0.25">
      <c r="A240" s="2" t="s">
        <v>205</v>
      </c>
      <c r="B240" s="3">
        <v>44392</v>
      </c>
      <c r="C240" s="2" t="s">
        <v>70</v>
      </c>
      <c r="D240" s="4">
        <v>187649.89</v>
      </c>
    </row>
    <row r="241" spans="1:4" x14ac:dyDescent="0.25">
      <c r="A241" s="2" t="s">
        <v>258</v>
      </c>
      <c r="B241" s="3">
        <v>44378</v>
      </c>
      <c r="C241" s="2" t="s">
        <v>259</v>
      </c>
      <c r="D241" s="4">
        <v>5850</v>
      </c>
    </row>
    <row r="242" spans="1:4" x14ac:dyDescent="0.25">
      <c r="A242" s="2" t="s">
        <v>258</v>
      </c>
      <c r="B242" s="3">
        <v>44386</v>
      </c>
      <c r="C242" s="2" t="s">
        <v>259</v>
      </c>
      <c r="D242" s="4">
        <v>8805</v>
      </c>
    </row>
    <row r="243" spans="1:4" x14ac:dyDescent="0.25">
      <c r="A243" s="2" t="s">
        <v>258</v>
      </c>
      <c r="B243" s="3">
        <v>44391</v>
      </c>
      <c r="C243" s="2" t="s">
        <v>259</v>
      </c>
      <c r="D243" s="4">
        <v>12165</v>
      </c>
    </row>
    <row r="244" spans="1:4" x14ac:dyDescent="0.25">
      <c r="A244" s="2" t="s">
        <v>258</v>
      </c>
      <c r="B244" s="3">
        <v>44392</v>
      </c>
      <c r="C244" s="2" t="s">
        <v>259</v>
      </c>
      <c r="D244" s="4">
        <v>23062.41</v>
      </c>
    </row>
    <row r="245" spans="1:4" x14ac:dyDescent="0.25">
      <c r="A245" s="2" t="s">
        <v>258</v>
      </c>
      <c r="B245" s="3">
        <v>44399</v>
      </c>
      <c r="C245" s="2" t="s">
        <v>259</v>
      </c>
      <c r="D245" s="4">
        <v>9280</v>
      </c>
    </row>
    <row r="246" spans="1:4" x14ac:dyDescent="0.25">
      <c r="A246" s="2" t="s">
        <v>229</v>
      </c>
      <c r="B246" s="3">
        <v>44382</v>
      </c>
      <c r="C246" s="5" t="s">
        <v>560</v>
      </c>
      <c r="D246" s="4">
        <v>1500</v>
      </c>
    </row>
    <row r="247" spans="1:4" x14ac:dyDescent="0.25">
      <c r="A247" s="2" t="s">
        <v>459</v>
      </c>
      <c r="B247" s="3">
        <v>44392</v>
      </c>
      <c r="C247" s="2" t="s">
        <v>570</v>
      </c>
      <c r="D247" s="4">
        <v>7500</v>
      </c>
    </row>
    <row r="248" spans="1:4" x14ac:dyDescent="0.25">
      <c r="A248" s="2" t="s">
        <v>363</v>
      </c>
      <c r="B248" s="3">
        <v>44392</v>
      </c>
      <c r="C248" s="2" t="s">
        <v>402</v>
      </c>
      <c r="D248" s="4">
        <v>4176</v>
      </c>
    </row>
    <row r="249" spans="1:4" x14ac:dyDescent="0.25">
      <c r="A249" s="2" t="s">
        <v>363</v>
      </c>
      <c r="B249" s="3">
        <v>44399</v>
      </c>
      <c r="C249" s="2" t="s">
        <v>402</v>
      </c>
      <c r="D249" s="4">
        <v>435</v>
      </c>
    </row>
    <row r="250" spans="1:4" x14ac:dyDescent="0.25">
      <c r="A250" s="2" t="s">
        <v>175</v>
      </c>
      <c r="B250" s="3">
        <v>44379</v>
      </c>
      <c r="C250" s="5" t="s">
        <v>571</v>
      </c>
      <c r="D250" s="4">
        <v>4140</v>
      </c>
    </row>
    <row r="251" spans="1:4" x14ac:dyDescent="0.25">
      <c r="A251" s="2" t="s">
        <v>260</v>
      </c>
      <c r="B251" s="3">
        <v>44399</v>
      </c>
      <c r="C251" s="2" t="s">
        <v>16</v>
      </c>
      <c r="D251" s="4">
        <v>45455.76</v>
      </c>
    </row>
    <row r="252" spans="1:4" x14ac:dyDescent="0.25">
      <c r="A252" s="2" t="s">
        <v>460</v>
      </c>
      <c r="B252" s="3">
        <v>44399</v>
      </c>
      <c r="C252" s="2" t="s">
        <v>16</v>
      </c>
      <c r="D252" s="4">
        <v>3450</v>
      </c>
    </row>
    <row r="253" spans="1:4" x14ac:dyDescent="0.25">
      <c r="A253" s="2" t="s">
        <v>188</v>
      </c>
      <c r="B253" s="3">
        <v>44385</v>
      </c>
      <c r="C253" s="2" t="s">
        <v>139</v>
      </c>
      <c r="D253" s="4">
        <v>29640</v>
      </c>
    </row>
    <row r="254" spans="1:4" x14ac:dyDescent="0.25">
      <c r="A254" s="2" t="s">
        <v>188</v>
      </c>
      <c r="B254" s="3">
        <v>44392</v>
      </c>
      <c r="C254" s="2" t="s">
        <v>139</v>
      </c>
      <c r="D254" s="4">
        <v>15155</v>
      </c>
    </row>
    <row r="255" spans="1:4" x14ac:dyDescent="0.25">
      <c r="A255" s="2" t="s">
        <v>461</v>
      </c>
      <c r="B255" s="3">
        <v>44392</v>
      </c>
      <c r="C255" s="6" t="s">
        <v>572</v>
      </c>
      <c r="D255" s="4">
        <v>35952</v>
      </c>
    </row>
    <row r="256" spans="1:4" x14ac:dyDescent="0.25">
      <c r="A256" s="2" t="s">
        <v>230</v>
      </c>
      <c r="B256" s="3">
        <v>44382</v>
      </c>
      <c r="C256" s="2" t="s">
        <v>538</v>
      </c>
      <c r="D256" s="4">
        <v>750</v>
      </c>
    </row>
    <row r="257" spans="1:4" x14ac:dyDescent="0.25">
      <c r="A257" s="2" t="s">
        <v>86</v>
      </c>
      <c r="B257" s="3">
        <v>44406</v>
      </c>
      <c r="C257" s="2" t="s">
        <v>16</v>
      </c>
      <c r="D257" s="4">
        <v>19309.2</v>
      </c>
    </row>
    <row r="258" spans="1:4" x14ac:dyDescent="0.25">
      <c r="A258" s="2" t="s">
        <v>340</v>
      </c>
      <c r="B258" s="3">
        <v>44392</v>
      </c>
      <c r="C258" s="2" t="s">
        <v>8</v>
      </c>
      <c r="D258" s="4">
        <v>31563.599999999999</v>
      </c>
    </row>
    <row r="259" spans="1:4" x14ac:dyDescent="0.25">
      <c r="A259" s="2" t="s">
        <v>340</v>
      </c>
      <c r="B259" s="3">
        <v>44399</v>
      </c>
      <c r="C259" s="2" t="s">
        <v>365</v>
      </c>
      <c r="D259" s="4">
        <v>47924.24</v>
      </c>
    </row>
    <row r="260" spans="1:4" x14ac:dyDescent="0.25">
      <c r="A260" s="2" t="s">
        <v>231</v>
      </c>
      <c r="B260" s="3">
        <v>44379</v>
      </c>
      <c r="C260" s="6" t="s">
        <v>142</v>
      </c>
      <c r="D260" s="4">
        <v>384177.28</v>
      </c>
    </row>
    <row r="261" spans="1:4" x14ac:dyDescent="0.25">
      <c r="A261" s="2" t="s">
        <v>231</v>
      </c>
      <c r="B261" s="3">
        <v>44379</v>
      </c>
      <c r="C261" s="6" t="s">
        <v>142</v>
      </c>
      <c r="D261" s="4">
        <v>210766.31</v>
      </c>
    </row>
    <row r="262" spans="1:4" x14ac:dyDescent="0.25">
      <c r="A262" s="2" t="s">
        <v>231</v>
      </c>
      <c r="B262" s="3">
        <v>44397</v>
      </c>
      <c r="C262" s="6" t="s">
        <v>142</v>
      </c>
      <c r="D262" s="4">
        <v>435415.89</v>
      </c>
    </row>
    <row r="263" spans="1:4" x14ac:dyDescent="0.25">
      <c r="A263" s="2" t="s">
        <v>231</v>
      </c>
      <c r="B263" s="3">
        <v>44397</v>
      </c>
      <c r="C263" s="6" t="s">
        <v>142</v>
      </c>
      <c r="D263" s="4">
        <v>209561.74</v>
      </c>
    </row>
    <row r="264" spans="1:4" x14ac:dyDescent="0.25">
      <c r="A264" s="2" t="s">
        <v>66</v>
      </c>
      <c r="B264" s="3">
        <v>44384</v>
      </c>
      <c r="C264" s="6" t="s">
        <v>290</v>
      </c>
      <c r="D264" s="4">
        <v>85700.84</v>
      </c>
    </row>
    <row r="265" spans="1:4" x14ac:dyDescent="0.25">
      <c r="A265" s="2" t="s">
        <v>66</v>
      </c>
      <c r="B265" s="3">
        <v>44384</v>
      </c>
      <c r="C265" s="6" t="s">
        <v>290</v>
      </c>
      <c r="D265" s="4">
        <v>101469.34</v>
      </c>
    </row>
    <row r="266" spans="1:4" x14ac:dyDescent="0.25">
      <c r="A266" s="2" t="s">
        <v>189</v>
      </c>
      <c r="B266" s="3">
        <v>44406</v>
      </c>
      <c r="C266" s="6" t="s">
        <v>573</v>
      </c>
      <c r="D266" s="4">
        <v>1011.64</v>
      </c>
    </row>
    <row r="267" spans="1:4" x14ac:dyDescent="0.25">
      <c r="A267" s="2" t="s">
        <v>462</v>
      </c>
      <c r="B267" s="3">
        <v>44400</v>
      </c>
      <c r="C267" s="2" t="s">
        <v>574</v>
      </c>
      <c r="D267" s="4">
        <v>103134.46</v>
      </c>
    </row>
    <row r="268" spans="1:4" x14ac:dyDescent="0.25">
      <c r="A268" s="2" t="s">
        <v>462</v>
      </c>
      <c r="B268" s="3">
        <v>44400</v>
      </c>
      <c r="C268" s="2" t="s">
        <v>574</v>
      </c>
      <c r="D268" s="4">
        <v>137504.01</v>
      </c>
    </row>
    <row r="269" spans="1:4" x14ac:dyDescent="0.25">
      <c r="A269" s="2" t="s">
        <v>389</v>
      </c>
      <c r="B269" s="3">
        <v>44392</v>
      </c>
      <c r="C269" s="2" t="s">
        <v>140</v>
      </c>
      <c r="D269" s="4">
        <v>12599.98</v>
      </c>
    </row>
    <row r="270" spans="1:4" x14ac:dyDescent="0.25">
      <c r="A270" s="2" t="s">
        <v>389</v>
      </c>
      <c r="B270" s="3">
        <v>44406</v>
      </c>
      <c r="C270" s="2" t="s">
        <v>140</v>
      </c>
      <c r="D270" s="4">
        <v>6299.99</v>
      </c>
    </row>
    <row r="271" spans="1:4" x14ac:dyDescent="0.25">
      <c r="A271" s="2" t="s">
        <v>463</v>
      </c>
      <c r="B271" s="3">
        <v>44406</v>
      </c>
      <c r="C271" s="2" t="s">
        <v>259</v>
      </c>
      <c r="D271" s="4">
        <v>3385547.39</v>
      </c>
    </row>
    <row r="272" spans="1:4" x14ac:dyDescent="0.25">
      <c r="A272" s="2" t="s">
        <v>463</v>
      </c>
      <c r="B272" s="3">
        <v>44406</v>
      </c>
      <c r="C272" s="2" t="s">
        <v>259</v>
      </c>
      <c r="D272" s="4">
        <v>1514532.63</v>
      </c>
    </row>
    <row r="273" spans="1:4" x14ac:dyDescent="0.25">
      <c r="A273" s="2" t="s">
        <v>118</v>
      </c>
      <c r="B273" s="3">
        <v>44391</v>
      </c>
      <c r="C273" s="2" t="s">
        <v>304</v>
      </c>
      <c r="D273" s="4">
        <v>9456871.1600000001</v>
      </c>
    </row>
    <row r="274" spans="1:4" x14ac:dyDescent="0.25">
      <c r="A274" s="2" t="s">
        <v>464</v>
      </c>
      <c r="B274" s="3">
        <v>44407</v>
      </c>
      <c r="C274" s="2" t="s">
        <v>73</v>
      </c>
      <c r="D274" s="4">
        <v>466316.7</v>
      </c>
    </row>
    <row r="275" spans="1:4" x14ac:dyDescent="0.25">
      <c r="A275" s="2" t="s">
        <v>465</v>
      </c>
      <c r="B275" s="3">
        <v>44392</v>
      </c>
      <c r="C275" s="2" t="s">
        <v>157</v>
      </c>
      <c r="D275" s="4">
        <v>161740.10999999999</v>
      </c>
    </row>
    <row r="276" spans="1:4" x14ac:dyDescent="0.25">
      <c r="A276" s="2" t="s">
        <v>466</v>
      </c>
      <c r="B276" s="3">
        <v>44407</v>
      </c>
      <c r="C276" s="2" t="s">
        <v>358</v>
      </c>
      <c r="D276" s="4">
        <v>24633</v>
      </c>
    </row>
    <row r="277" spans="1:4" x14ac:dyDescent="0.25">
      <c r="A277" s="2" t="s">
        <v>152</v>
      </c>
      <c r="B277" s="3">
        <v>44392</v>
      </c>
      <c r="C277" s="2" t="s">
        <v>73</v>
      </c>
      <c r="D277" s="4">
        <v>747505.22</v>
      </c>
    </row>
    <row r="278" spans="1:4" x14ac:dyDescent="0.25">
      <c r="A278" s="2" t="s">
        <v>153</v>
      </c>
      <c r="B278" s="3">
        <v>44407</v>
      </c>
      <c r="C278" s="2" t="s">
        <v>154</v>
      </c>
      <c r="D278" s="4">
        <v>17210</v>
      </c>
    </row>
    <row r="279" spans="1:4" x14ac:dyDescent="0.25">
      <c r="A279" s="2" t="s">
        <v>153</v>
      </c>
      <c r="B279" s="3">
        <v>44407</v>
      </c>
      <c r="C279" s="2" t="s">
        <v>154</v>
      </c>
      <c r="D279" s="4">
        <v>120000</v>
      </c>
    </row>
    <row r="280" spans="1:4" x14ac:dyDescent="0.25">
      <c r="A280" s="2" t="s">
        <v>467</v>
      </c>
      <c r="B280" s="3">
        <v>44392</v>
      </c>
      <c r="C280" s="2" t="s">
        <v>154</v>
      </c>
      <c r="D280" s="4">
        <v>16970</v>
      </c>
    </row>
    <row r="281" spans="1:4" x14ac:dyDescent="0.25">
      <c r="A281" s="2" t="s">
        <v>155</v>
      </c>
      <c r="B281" s="3">
        <v>44392</v>
      </c>
      <c r="C281" s="2" t="s">
        <v>156</v>
      </c>
      <c r="D281" s="4">
        <v>30403.5</v>
      </c>
    </row>
    <row r="282" spans="1:4" x14ac:dyDescent="0.25">
      <c r="A282" s="2" t="s">
        <v>155</v>
      </c>
      <c r="B282" s="3">
        <v>44407</v>
      </c>
      <c r="C282" s="2" t="s">
        <v>156</v>
      </c>
      <c r="D282" s="4">
        <v>25869.5</v>
      </c>
    </row>
    <row r="283" spans="1:4" x14ac:dyDescent="0.25">
      <c r="A283" s="2" t="s">
        <v>280</v>
      </c>
      <c r="B283" s="3">
        <v>44407</v>
      </c>
      <c r="C283" s="2" t="s">
        <v>157</v>
      </c>
      <c r="D283" s="4">
        <v>120952</v>
      </c>
    </row>
    <row r="284" spans="1:4" x14ac:dyDescent="0.25">
      <c r="A284" s="2" t="s">
        <v>158</v>
      </c>
      <c r="B284" s="3">
        <v>44392</v>
      </c>
      <c r="C284" s="2" t="s">
        <v>159</v>
      </c>
      <c r="D284" s="4">
        <v>1059256.7</v>
      </c>
    </row>
    <row r="285" spans="1:4" x14ac:dyDescent="0.25">
      <c r="A285" s="2" t="s">
        <v>158</v>
      </c>
      <c r="B285" s="3">
        <v>44407</v>
      </c>
      <c r="C285" s="2" t="s">
        <v>159</v>
      </c>
      <c r="D285" s="4">
        <v>646852.72</v>
      </c>
    </row>
    <row r="286" spans="1:4" x14ac:dyDescent="0.25">
      <c r="A286" s="2" t="s">
        <v>468</v>
      </c>
      <c r="B286" s="3">
        <v>44392</v>
      </c>
      <c r="C286" s="2" t="s">
        <v>160</v>
      </c>
      <c r="D286" s="4">
        <v>90640</v>
      </c>
    </row>
    <row r="287" spans="1:4" x14ac:dyDescent="0.25">
      <c r="A287" s="2" t="s">
        <v>387</v>
      </c>
      <c r="B287" s="3">
        <v>44407</v>
      </c>
      <c r="C287" s="2" t="s">
        <v>160</v>
      </c>
      <c r="D287" s="4">
        <v>86000</v>
      </c>
    </row>
    <row r="288" spans="1:4" x14ac:dyDescent="0.25">
      <c r="A288" s="2" t="s">
        <v>74</v>
      </c>
      <c r="B288" s="3">
        <v>44385</v>
      </c>
      <c r="C288" s="2" t="s">
        <v>19</v>
      </c>
      <c r="D288" s="4">
        <v>34800</v>
      </c>
    </row>
    <row r="289" spans="1:4" x14ac:dyDescent="0.25">
      <c r="A289" s="2" t="s">
        <v>232</v>
      </c>
      <c r="B289" s="3">
        <v>44379</v>
      </c>
      <c r="C289" s="6" t="s">
        <v>142</v>
      </c>
      <c r="D289" s="4">
        <v>1998.63</v>
      </c>
    </row>
    <row r="290" spans="1:4" x14ac:dyDescent="0.25">
      <c r="A290" s="2" t="s">
        <v>232</v>
      </c>
      <c r="B290" s="3">
        <v>44379</v>
      </c>
      <c r="C290" s="6" t="s">
        <v>142</v>
      </c>
      <c r="D290" s="4">
        <v>1538.5</v>
      </c>
    </row>
    <row r="291" spans="1:4" x14ac:dyDescent="0.25">
      <c r="A291" s="2" t="s">
        <v>232</v>
      </c>
      <c r="B291" s="3">
        <v>44397</v>
      </c>
      <c r="C291" s="6" t="s">
        <v>142</v>
      </c>
      <c r="D291" s="4">
        <v>1998.63</v>
      </c>
    </row>
    <row r="292" spans="1:4" x14ac:dyDescent="0.25">
      <c r="A292" s="2" t="s">
        <v>232</v>
      </c>
      <c r="B292" s="3">
        <v>44397</v>
      </c>
      <c r="C292" s="6" t="s">
        <v>142</v>
      </c>
      <c r="D292" s="4">
        <v>1538.5</v>
      </c>
    </row>
    <row r="293" spans="1:4" x14ac:dyDescent="0.25">
      <c r="A293" s="2" t="s">
        <v>312</v>
      </c>
      <c r="B293" s="3">
        <v>44383</v>
      </c>
      <c r="C293" s="2" t="s">
        <v>19</v>
      </c>
      <c r="D293" s="4">
        <v>23200</v>
      </c>
    </row>
    <row r="294" spans="1:4" x14ac:dyDescent="0.25">
      <c r="A294" s="2" t="s">
        <v>233</v>
      </c>
      <c r="B294" s="3">
        <v>44382</v>
      </c>
      <c r="C294" s="2" t="s">
        <v>538</v>
      </c>
      <c r="D294" s="4">
        <v>1250</v>
      </c>
    </row>
    <row r="295" spans="1:4" x14ac:dyDescent="0.25">
      <c r="A295" s="2" t="s">
        <v>67</v>
      </c>
      <c r="B295" s="3">
        <v>44385</v>
      </c>
      <c r="C295" s="2" t="s">
        <v>62</v>
      </c>
      <c r="D295" s="4">
        <v>107880</v>
      </c>
    </row>
    <row r="296" spans="1:4" x14ac:dyDescent="0.25">
      <c r="A296" s="2" t="s">
        <v>111</v>
      </c>
      <c r="B296" s="3">
        <v>44406</v>
      </c>
      <c r="C296" s="2" t="s">
        <v>16</v>
      </c>
      <c r="D296" s="4">
        <v>14828.84</v>
      </c>
    </row>
    <row r="297" spans="1:4" x14ac:dyDescent="0.25">
      <c r="A297" s="2" t="s">
        <v>469</v>
      </c>
      <c r="B297" s="3">
        <v>44405</v>
      </c>
      <c r="C297" s="2" t="s">
        <v>575</v>
      </c>
      <c r="D297" s="4">
        <v>97438.33</v>
      </c>
    </row>
    <row r="298" spans="1:4" x14ac:dyDescent="0.25">
      <c r="A298" s="2" t="s">
        <v>469</v>
      </c>
      <c r="B298" s="3">
        <v>44407</v>
      </c>
      <c r="C298" s="2" t="s">
        <v>575</v>
      </c>
      <c r="D298" s="4">
        <v>87952.48</v>
      </c>
    </row>
    <row r="299" spans="1:4" x14ac:dyDescent="0.25">
      <c r="A299" s="2" t="s">
        <v>42</v>
      </c>
      <c r="B299" s="3">
        <v>44397</v>
      </c>
      <c r="C299" s="2" t="s">
        <v>261</v>
      </c>
      <c r="D299" s="4">
        <v>1686014.83</v>
      </c>
    </row>
    <row r="300" spans="1:4" x14ac:dyDescent="0.25">
      <c r="A300" s="2" t="s">
        <v>42</v>
      </c>
      <c r="B300" s="3">
        <v>44399</v>
      </c>
      <c r="C300" s="2" t="s">
        <v>576</v>
      </c>
      <c r="D300" s="4">
        <v>2906362.82</v>
      </c>
    </row>
    <row r="301" spans="1:4" x14ac:dyDescent="0.25">
      <c r="A301" s="2" t="s">
        <v>42</v>
      </c>
      <c r="B301" s="3">
        <v>44407</v>
      </c>
      <c r="C301" s="2" t="s">
        <v>575</v>
      </c>
      <c r="D301" s="4">
        <v>198616.72</v>
      </c>
    </row>
    <row r="302" spans="1:4" x14ac:dyDescent="0.25">
      <c r="A302" s="2" t="s">
        <v>470</v>
      </c>
      <c r="B302" s="3">
        <v>44407</v>
      </c>
      <c r="C302" s="2" t="s">
        <v>577</v>
      </c>
      <c r="D302" s="4">
        <v>3800000</v>
      </c>
    </row>
    <row r="303" spans="1:4" x14ac:dyDescent="0.25">
      <c r="A303" s="2" t="s">
        <v>190</v>
      </c>
      <c r="B303" s="3">
        <v>44399</v>
      </c>
      <c r="C303" s="2" t="s">
        <v>291</v>
      </c>
      <c r="D303" s="4">
        <v>113100</v>
      </c>
    </row>
    <row r="304" spans="1:4" x14ac:dyDescent="0.25">
      <c r="A304" s="2" t="s">
        <v>323</v>
      </c>
      <c r="B304" s="3">
        <v>44406</v>
      </c>
      <c r="C304" s="2" t="s">
        <v>2</v>
      </c>
      <c r="D304" s="4">
        <v>414.44</v>
      </c>
    </row>
    <row r="305" spans="1:4" x14ac:dyDescent="0.25">
      <c r="A305" s="2" t="s">
        <v>471</v>
      </c>
      <c r="B305" s="3">
        <v>44399</v>
      </c>
      <c r="C305" s="2" t="s">
        <v>578</v>
      </c>
      <c r="D305" s="4">
        <v>83537.399999999994</v>
      </c>
    </row>
    <row r="306" spans="1:4" x14ac:dyDescent="0.25">
      <c r="A306" s="2" t="s">
        <v>404</v>
      </c>
      <c r="B306" s="3">
        <v>44405</v>
      </c>
      <c r="C306" s="2" t="s">
        <v>16</v>
      </c>
      <c r="D306" s="4">
        <v>28963.84</v>
      </c>
    </row>
    <row r="307" spans="1:4" x14ac:dyDescent="0.25">
      <c r="A307" s="2" t="s">
        <v>472</v>
      </c>
      <c r="B307" s="3">
        <v>44399</v>
      </c>
      <c r="C307" s="2" t="s">
        <v>538</v>
      </c>
      <c r="D307" s="4">
        <v>4060</v>
      </c>
    </row>
    <row r="308" spans="1:4" x14ac:dyDescent="0.25">
      <c r="A308" s="2" t="s">
        <v>473</v>
      </c>
      <c r="B308" s="3">
        <v>44392</v>
      </c>
      <c r="C308" s="2" t="s">
        <v>2</v>
      </c>
      <c r="D308" s="4">
        <v>700</v>
      </c>
    </row>
    <row r="309" spans="1:4" x14ac:dyDescent="0.25">
      <c r="A309" s="2" t="s">
        <v>474</v>
      </c>
      <c r="B309" s="3">
        <v>44378</v>
      </c>
      <c r="C309" s="2" t="s">
        <v>539</v>
      </c>
      <c r="D309" s="4">
        <v>220816.12</v>
      </c>
    </row>
    <row r="310" spans="1:4" x14ac:dyDescent="0.25">
      <c r="A310" s="2" t="s">
        <v>474</v>
      </c>
      <c r="B310" s="3">
        <v>44378</v>
      </c>
      <c r="C310" s="2" t="s">
        <v>539</v>
      </c>
      <c r="D310" s="4">
        <v>315451.61</v>
      </c>
    </row>
    <row r="311" spans="1:4" x14ac:dyDescent="0.25">
      <c r="A311" s="2" t="s">
        <v>234</v>
      </c>
      <c r="B311" s="3">
        <v>44382</v>
      </c>
      <c r="C311" s="5" t="s">
        <v>579</v>
      </c>
      <c r="D311" s="4">
        <v>1250</v>
      </c>
    </row>
    <row r="312" spans="1:4" x14ac:dyDescent="0.25">
      <c r="A312" s="2" t="s">
        <v>89</v>
      </c>
      <c r="B312" s="3">
        <v>44406</v>
      </c>
      <c r="C312" s="2" t="s">
        <v>16</v>
      </c>
      <c r="D312" s="4">
        <v>10835.68</v>
      </c>
    </row>
    <row r="313" spans="1:4" x14ac:dyDescent="0.25">
      <c r="A313" s="2" t="s">
        <v>110</v>
      </c>
      <c r="B313" s="3">
        <v>44399</v>
      </c>
      <c r="C313" s="2" t="s">
        <v>16</v>
      </c>
      <c r="D313" s="4">
        <v>10835.68</v>
      </c>
    </row>
    <row r="314" spans="1:4" x14ac:dyDescent="0.25">
      <c r="A314" s="2" t="s">
        <v>409</v>
      </c>
      <c r="B314" s="3">
        <v>44406</v>
      </c>
      <c r="C314" s="2" t="s">
        <v>16</v>
      </c>
      <c r="D314" s="4">
        <v>22561.56</v>
      </c>
    </row>
    <row r="315" spans="1:4" x14ac:dyDescent="0.25">
      <c r="A315" s="2" t="s">
        <v>334</v>
      </c>
      <c r="B315" s="3">
        <v>44385</v>
      </c>
      <c r="C315" s="2" t="s">
        <v>266</v>
      </c>
      <c r="D315" s="4">
        <v>7590.43</v>
      </c>
    </row>
    <row r="316" spans="1:4" x14ac:dyDescent="0.25">
      <c r="A316" s="2" t="s">
        <v>334</v>
      </c>
      <c r="B316" s="3">
        <v>44385</v>
      </c>
      <c r="C316" s="2" t="s">
        <v>281</v>
      </c>
      <c r="D316" s="4">
        <v>400</v>
      </c>
    </row>
    <row r="317" spans="1:4" x14ac:dyDescent="0.25">
      <c r="A317" s="2" t="s">
        <v>321</v>
      </c>
      <c r="B317" s="3">
        <v>44385</v>
      </c>
      <c r="C317" s="2" t="s">
        <v>2</v>
      </c>
      <c r="D317" s="4">
        <v>785.7</v>
      </c>
    </row>
    <row r="318" spans="1:4" x14ac:dyDescent="0.25">
      <c r="A318" s="2" t="s">
        <v>321</v>
      </c>
      <c r="B318" s="3">
        <v>44399</v>
      </c>
      <c r="C318" s="2" t="s">
        <v>267</v>
      </c>
      <c r="D318" s="4">
        <v>2000</v>
      </c>
    </row>
    <row r="319" spans="1:4" x14ac:dyDescent="0.25">
      <c r="A319" s="2" t="s">
        <v>475</v>
      </c>
      <c r="B319" s="3">
        <v>44399</v>
      </c>
      <c r="C319" s="2" t="s">
        <v>543</v>
      </c>
      <c r="D319" s="4">
        <v>23000</v>
      </c>
    </row>
    <row r="320" spans="1:4" x14ac:dyDescent="0.25">
      <c r="A320" s="2" t="s">
        <v>43</v>
      </c>
      <c r="B320" s="3">
        <v>44385</v>
      </c>
      <c r="C320" s="2" t="s">
        <v>19</v>
      </c>
      <c r="D320" s="4">
        <v>11600</v>
      </c>
    </row>
    <row r="321" spans="1:4" x14ac:dyDescent="0.25">
      <c r="A321" s="2" t="s">
        <v>235</v>
      </c>
      <c r="B321" s="3">
        <v>44382</v>
      </c>
      <c r="C321" s="5" t="s">
        <v>551</v>
      </c>
      <c r="D321" s="4">
        <v>1500</v>
      </c>
    </row>
    <row r="322" spans="1:4" x14ac:dyDescent="0.25">
      <c r="A322" s="2" t="s">
        <v>346</v>
      </c>
      <c r="B322" s="3">
        <v>44405</v>
      </c>
      <c r="C322" s="2" t="s">
        <v>16</v>
      </c>
      <c r="D322" s="4">
        <v>16352.82</v>
      </c>
    </row>
    <row r="323" spans="1:4" x14ac:dyDescent="0.25">
      <c r="A323" s="2" t="s">
        <v>44</v>
      </c>
      <c r="B323" s="3">
        <v>44378</v>
      </c>
      <c r="C323" s="2" t="s">
        <v>539</v>
      </c>
      <c r="D323" s="4">
        <v>505692.21</v>
      </c>
    </row>
    <row r="324" spans="1:4" x14ac:dyDescent="0.25">
      <c r="A324" s="2" t="s">
        <v>44</v>
      </c>
      <c r="B324" s="3">
        <v>44398</v>
      </c>
      <c r="C324" s="2" t="s">
        <v>32</v>
      </c>
      <c r="D324" s="4">
        <v>349060.7</v>
      </c>
    </row>
    <row r="325" spans="1:4" x14ac:dyDescent="0.25">
      <c r="A325" s="2" t="s">
        <v>87</v>
      </c>
      <c r="B325" s="3">
        <v>44406</v>
      </c>
      <c r="C325" s="2" t="s">
        <v>16</v>
      </c>
      <c r="D325" s="4">
        <v>10835.68</v>
      </c>
    </row>
    <row r="326" spans="1:4" x14ac:dyDescent="0.25">
      <c r="A326" s="2" t="s">
        <v>132</v>
      </c>
      <c r="B326" s="3">
        <v>44385</v>
      </c>
      <c r="C326" s="2" t="s">
        <v>580</v>
      </c>
      <c r="D326" s="4">
        <v>5000</v>
      </c>
    </row>
    <row r="327" spans="1:4" x14ac:dyDescent="0.25">
      <c r="A327" s="2" t="s">
        <v>128</v>
      </c>
      <c r="B327" s="3">
        <v>44385</v>
      </c>
      <c r="C327" s="2" t="s">
        <v>266</v>
      </c>
      <c r="D327" s="4">
        <v>1224.99</v>
      </c>
    </row>
    <row r="328" spans="1:4" x14ac:dyDescent="0.25">
      <c r="A328" s="2" t="s">
        <v>128</v>
      </c>
      <c r="B328" s="3">
        <v>44385</v>
      </c>
      <c r="C328" s="2" t="s">
        <v>580</v>
      </c>
      <c r="D328" s="4">
        <v>5000</v>
      </c>
    </row>
    <row r="329" spans="1:4" x14ac:dyDescent="0.25">
      <c r="A329" s="2" t="s">
        <v>128</v>
      </c>
      <c r="B329" s="3">
        <v>44391</v>
      </c>
      <c r="C329" s="2" t="s">
        <v>553</v>
      </c>
      <c r="D329" s="4">
        <v>5000</v>
      </c>
    </row>
    <row r="330" spans="1:4" x14ac:dyDescent="0.25">
      <c r="A330" s="2" t="s">
        <v>390</v>
      </c>
      <c r="B330" s="3">
        <v>44392</v>
      </c>
      <c r="C330" s="2" t="s">
        <v>139</v>
      </c>
      <c r="D330" s="4">
        <v>2436</v>
      </c>
    </row>
    <row r="331" spans="1:4" x14ac:dyDescent="0.25">
      <c r="A331" s="2" t="s">
        <v>126</v>
      </c>
      <c r="B331" s="3">
        <v>44379</v>
      </c>
      <c r="C331" s="5" t="s">
        <v>581</v>
      </c>
      <c r="D331" s="4">
        <v>3618.31</v>
      </c>
    </row>
    <row r="332" spans="1:4" x14ac:dyDescent="0.25">
      <c r="A332" s="2" t="s">
        <v>126</v>
      </c>
      <c r="B332" s="3">
        <v>44392</v>
      </c>
      <c r="C332" s="2" t="s">
        <v>123</v>
      </c>
      <c r="D332" s="4">
        <v>5296.2</v>
      </c>
    </row>
    <row r="333" spans="1:4" x14ac:dyDescent="0.25">
      <c r="A333" s="2" t="s">
        <v>125</v>
      </c>
      <c r="B333" s="3">
        <v>44392</v>
      </c>
      <c r="C333" s="5" t="s">
        <v>120</v>
      </c>
      <c r="D333" s="4">
        <v>5690.2</v>
      </c>
    </row>
    <row r="334" spans="1:4" x14ac:dyDescent="0.25">
      <c r="A334" s="2" t="s">
        <v>351</v>
      </c>
      <c r="B334" s="3">
        <v>44382</v>
      </c>
      <c r="C334" s="2" t="s">
        <v>547</v>
      </c>
      <c r="D334" s="4">
        <v>750</v>
      </c>
    </row>
    <row r="335" spans="1:4" x14ac:dyDescent="0.25">
      <c r="A335" s="2" t="s">
        <v>335</v>
      </c>
      <c r="B335" s="3">
        <v>44385</v>
      </c>
      <c r="C335" s="2" t="s">
        <v>266</v>
      </c>
      <c r="D335" s="4">
        <v>8000</v>
      </c>
    </row>
    <row r="336" spans="1:4" x14ac:dyDescent="0.25">
      <c r="A336" s="2" t="s">
        <v>476</v>
      </c>
      <c r="B336" s="3">
        <v>44392</v>
      </c>
      <c r="C336" s="2" t="s">
        <v>16</v>
      </c>
      <c r="D336" s="4">
        <v>34247.120000000003</v>
      </c>
    </row>
    <row r="337" spans="1:4" x14ac:dyDescent="0.25">
      <c r="A337" s="2" t="s">
        <v>45</v>
      </c>
      <c r="B337" s="3">
        <v>44385</v>
      </c>
      <c r="C337" s="2" t="s">
        <v>19</v>
      </c>
      <c r="D337" s="4">
        <v>11600</v>
      </c>
    </row>
    <row r="338" spans="1:4" x14ac:dyDescent="0.25">
      <c r="A338" s="2" t="s">
        <v>236</v>
      </c>
      <c r="B338" s="3">
        <v>44382</v>
      </c>
      <c r="C338" s="5" t="s">
        <v>551</v>
      </c>
      <c r="D338" s="4">
        <v>1500</v>
      </c>
    </row>
    <row r="339" spans="1:4" x14ac:dyDescent="0.25">
      <c r="A339" s="2" t="s">
        <v>477</v>
      </c>
      <c r="B339" s="3">
        <v>44399</v>
      </c>
      <c r="C339" s="2" t="s">
        <v>582</v>
      </c>
      <c r="D339" s="4">
        <v>76243.02</v>
      </c>
    </row>
    <row r="340" spans="1:4" x14ac:dyDescent="0.25">
      <c r="A340" s="2" t="s">
        <v>478</v>
      </c>
      <c r="B340" s="3">
        <v>44378</v>
      </c>
      <c r="C340" s="2" t="s">
        <v>556</v>
      </c>
      <c r="D340" s="4">
        <v>139980.17000000001</v>
      </c>
    </row>
    <row r="341" spans="1:4" x14ac:dyDescent="0.25">
      <c r="A341" s="2" t="s">
        <v>478</v>
      </c>
      <c r="B341" s="3">
        <v>44392</v>
      </c>
      <c r="C341" s="2" t="s">
        <v>556</v>
      </c>
      <c r="D341" s="4">
        <v>34656.949999999997</v>
      </c>
    </row>
    <row r="342" spans="1:4" x14ac:dyDescent="0.25">
      <c r="A342" s="2" t="s">
        <v>479</v>
      </c>
      <c r="B342" s="3">
        <v>44392</v>
      </c>
      <c r="C342" s="2" t="s">
        <v>538</v>
      </c>
      <c r="D342" s="4">
        <v>6250</v>
      </c>
    </row>
    <row r="343" spans="1:4" x14ac:dyDescent="0.25">
      <c r="A343" s="2" t="s">
        <v>88</v>
      </c>
      <c r="B343" s="3">
        <v>44406</v>
      </c>
      <c r="C343" s="2" t="s">
        <v>16</v>
      </c>
      <c r="D343" s="4">
        <v>14631.28</v>
      </c>
    </row>
    <row r="344" spans="1:4" x14ac:dyDescent="0.25">
      <c r="A344" s="2" t="s">
        <v>271</v>
      </c>
      <c r="B344" s="3">
        <v>44399</v>
      </c>
      <c r="C344" s="2" t="s">
        <v>272</v>
      </c>
      <c r="D344" s="4">
        <v>102666.66</v>
      </c>
    </row>
    <row r="345" spans="1:4" x14ac:dyDescent="0.25">
      <c r="A345" s="2" t="s">
        <v>46</v>
      </c>
      <c r="B345" s="3">
        <v>44385</v>
      </c>
      <c r="C345" s="2" t="s">
        <v>19</v>
      </c>
      <c r="D345" s="4">
        <v>23200</v>
      </c>
    </row>
    <row r="346" spans="1:4" x14ac:dyDescent="0.25">
      <c r="A346" s="2" t="s">
        <v>407</v>
      </c>
      <c r="B346" s="3">
        <v>44399</v>
      </c>
      <c r="C346" s="2" t="s">
        <v>16</v>
      </c>
      <c r="D346" s="4">
        <v>22243.26</v>
      </c>
    </row>
    <row r="347" spans="1:4" x14ac:dyDescent="0.25">
      <c r="A347" s="2" t="s">
        <v>480</v>
      </c>
      <c r="B347" s="3">
        <v>44406</v>
      </c>
      <c r="C347" s="2" t="s">
        <v>16</v>
      </c>
      <c r="D347" s="4">
        <v>14828.84</v>
      </c>
    </row>
    <row r="348" spans="1:4" x14ac:dyDescent="0.25">
      <c r="A348" s="2" t="s">
        <v>47</v>
      </c>
      <c r="B348" s="3">
        <v>44392</v>
      </c>
      <c r="C348" s="2" t="s">
        <v>556</v>
      </c>
      <c r="D348" s="4">
        <v>56880.08</v>
      </c>
    </row>
    <row r="349" spans="1:4" x14ac:dyDescent="0.25">
      <c r="A349" s="2" t="s">
        <v>47</v>
      </c>
      <c r="B349" s="3">
        <v>44392</v>
      </c>
      <c r="C349" s="2" t="s">
        <v>32</v>
      </c>
      <c r="D349" s="4">
        <v>33750.21</v>
      </c>
    </row>
    <row r="350" spans="1:4" x14ac:dyDescent="0.25">
      <c r="A350" s="2" t="s">
        <v>481</v>
      </c>
      <c r="B350" s="3">
        <v>44386</v>
      </c>
      <c r="C350" s="5" t="s">
        <v>583</v>
      </c>
      <c r="D350" s="4">
        <v>184865.54</v>
      </c>
    </row>
    <row r="351" spans="1:4" x14ac:dyDescent="0.25">
      <c r="A351" s="2" t="s">
        <v>482</v>
      </c>
      <c r="B351" s="3">
        <v>44397</v>
      </c>
      <c r="C351" s="5" t="s">
        <v>584</v>
      </c>
      <c r="D351" s="4">
        <v>4219.76</v>
      </c>
    </row>
    <row r="352" spans="1:4" x14ac:dyDescent="0.25">
      <c r="A352" s="2" t="s">
        <v>237</v>
      </c>
      <c r="B352" s="3">
        <v>44382</v>
      </c>
      <c r="C352" s="2" t="s">
        <v>547</v>
      </c>
      <c r="D352" s="4">
        <v>750</v>
      </c>
    </row>
    <row r="353" spans="1:4" x14ac:dyDescent="0.25">
      <c r="A353" s="2" t="s">
        <v>91</v>
      </c>
      <c r="B353" s="3">
        <v>44406</v>
      </c>
      <c r="C353" s="2" t="s">
        <v>16</v>
      </c>
      <c r="D353" s="4">
        <v>16159.72</v>
      </c>
    </row>
    <row r="354" spans="1:4" x14ac:dyDescent="0.25">
      <c r="A354" s="2" t="s">
        <v>319</v>
      </c>
      <c r="B354" s="3">
        <v>44405</v>
      </c>
      <c r="C354" s="2" t="s">
        <v>16</v>
      </c>
      <c r="D354" s="4">
        <v>22243.26</v>
      </c>
    </row>
    <row r="355" spans="1:4" x14ac:dyDescent="0.25">
      <c r="A355" s="2" t="s">
        <v>238</v>
      </c>
      <c r="B355" s="3">
        <v>44382</v>
      </c>
      <c r="C355" s="5" t="s">
        <v>551</v>
      </c>
      <c r="D355" s="4">
        <v>1250</v>
      </c>
    </row>
    <row r="356" spans="1:4" x14ac:dyDescent="0.25">
      <c r="A356" s="2" t="s">
        <v>211</v>
      </c>
      <c r="B356" s="3">
        <v>44392</v>
      </c>
      <c r="C356" s="2" t="s">
        <v>266</v>
      </c>
      <c r="D356" s="4">
        <v>46766.559999999998</v>
      </c>
    </row>
    <row r="357" spans="1:4" x14ac:dyDescent="0.25">
      <c r="A357" s="2" t="s">
        <v>211</v>
      </c>
      <c r="B357" s="3">
        <v>44399</v>
      </c>
      <c r="C357" s="2" t="s">
        <v>266</v>
      </c>
      <c r="D357" s="4">
        <v>144171.76</v>
      </c>
    </row>
    <row r="358" spans="1:4" x14ac:dyDescent="0.25">
      <c r="A358" s="2" t="s">
        <v>255</v>
      </c>
      <c r="B358" s="3">
        <v>44406</v>
      </c>
      <c r="C358" s="2" t="s">
        <v>266</v>
      </c>
      <c r="D358" s="4">
        <v>1500</v>
      </c>
    </row>
    <row r="359" spans="1:4" x14ac:dyDescent="0.25">
      <c r="A359" s="2" t="s">
        <v>483</v>
      </c>
      <c r="B359" s="3">
        <v>44406</v>
      </c>
      <c r="C359" s="2" t="s">
        <v>538</v>
      </c>
      <c r="D359" s="4">
        <v>3847.63</v>
      </c>
    </row>
    <row r="360" spans="1:4" x14ac:dyDescent="0.25">
      <c r="A360" s="2" t="s">
        <v>484</v>
      </c>
      <c r="B360" s="3">
        <v>44385</v>
      </c>
      <c r="C360" s="2" t="s">
        <v>264</v>
      </c>
      <c r="D360" s="4">
        <v>1380.5</v>
      </c>
    </row>
    <row r="361" spans="1:4" x14ac:dyDescent="0.25">
      <c r="A361" s="2" t="s">
        <v>239</v>
      </c>
      <c r="B361" s="3">
        <v>44382</v>
      </c>
      <c r="C361" s="2" t="s">
        <v>538</v>
      </c>
      <c r="D361" s="4">
        <v>1500</v>
      </c>
    </row>
    <row r="362" spans="1:4" x14ac:dyDescent="0.25">
      <c r="A362" s="2" t="s">
        <v>352</v>
      </c>
      <c r="B362" s="3">
        <v>44382</v>
      </c>
      <c r="C362" s="2" t="s">
        <v>538</v>
      </c>
      <c r="D362" s="4">
        <v>750</v>
      </c>
    </row>
    <row r="363" spans="1:4" x14ac:dyDescent="0.25">
      <c r="A363" s="2" t="s">
        <v>485</v>
      </c>
      <c r="B363" s="3">
        <v>44382</v>
      </c>
      <c r="C363" s="2" t="s">
        <v>264</v>
      </c>
      <c r="D363" s="4">
        <v>3466</v>
      </c>
    </row>
    <row r="364" spans="1:4" x14ac:dyDescent="0.25">
      <c r="A364" s="2" t="s">
        <v>161</v>
      </c>
      <c r="B364" s="3">
        <v>44385</v>
      </c>
      <c r="C364" s="2" t="s">
        <v>8</v>
      </c>
      <c r="D364" s="4">
        <v>6915.92</v>
      </c>
    </row>
    <row r="365" spans="1:4" x14ac:dyDescent="0.25">
      <c r="A365" s="2" t="s">
        <v>161</v>
      </c>
      <c r="B365" s="3">
        <v>44392</v>
      </c>
      <c r="C365" s="2" t="s">
        <v>8</v>
      </c>
      <c r="D365" s="4">
        <v>2749.2</v>
      </c>
    </row>
    <row r="366" spans="1:4" x14ac:dyDescent="0.25">
      <c r="A366" s="2" t="s">
        <v>161</v>
      </c>
      <c r="B366" s="3">
        <v>44406</v>
      </c>
      <c r="C366" s="2" t="s">
        <v>8</v>
      </c>
      <c r="D366" s="4">
        <v>788.8</v>
      </c>
    </row>
    <row r="367" spans="1:4" x14ac:dyDescent="0.25">
      <c r="A367" s="2" t="s">
        <v>400</v>
      </c>
      <c r="B367" s="3">
        <v>44396</v>
      </c>
      <c r="C367" s="2" t="s">
        <v>151</v>
      </c>
      <c r="D367" s="4">
        <v>30543</v>
      </c>
    </row>
    <row r="368" spans="1:4" x14ac:dyDescent="0.25">
      <c r="A368" s="2" t="s">
        <v>400</v>
      </c>
      <c r="B368" s="3">
        <v>44406</v>
      </c>
      <c r="C368" s="2" t="s">
        <v>151</v>
      </c>
      <c r="D368" s="4">
        <v>55728</v>
      </c>
    </row>
    <row r="369" spans="1:4" x14ac:dyDescent="0.25">
      <c r="A369" s="2" t="s">
        <v>486</v>
      </c>
      <c r="B369" s="3">
        <v>44399</v>
      </c>
      <c r="C369" s="5" t="s">
        <v>585</v>
      </c>
      <c r="D369" s="4">
        <v>10619.08</v>
      </c>
    </row>
    <row r="370" spans="1:4" x14ac:dyDescent="0.25">
      <c r="A370" s="2" t="s">
        <v>104</v>
      </c>
      <c r="B370" s="3">
        <v>44399</v>
      </c>
      <c r="C370" s="2" t="s">
        <v>16</v>
      </c>
      <c r="D370" s="4">
        <v>13955.2</v>
      </c>
    </row>
    <row r="371" spans="1:4" x14ac:dyDescent="0.25">
      <c r="A371" s="2" t="s">
        <v>262</v>
      </c>
      <c r="B371" s="3">
        <v>44401</v>
      </c>
      <c r="C371" s="2" t="s">
        <v>586</v>
      </c>
      <c r="D371" s="4">
        <v>22442.5</v>
      </c>
    </row>
    <row r="372" spans="1:4" x14ac:dyDescent="0.25">
      <c r="A372" s="2" t="s">
        <v>262</v>
      </c>
      <c r="B372" s="3">
        <v>44407</v>
      </c>
      <c r="C372" s="2" t="s">
        <v>586</v>
      </c>
      <c r="D372" s="4">
        <v>22442.5</v>
      </c>
    </row>
    <row r="373" spans="1:4" x14ac:dyDescent="0.25">
      <c r="A373" s="2" t="s">
        <v>192</v>
      </c>
      <c r="B373" s="3">
        <v>44385</v>
      </c>
      <c r="C373" s="2" t="s">
        <v>139</v>
      </c>
      <c r="D373" s="4">
        <v>17516</v>
      </c>
    </row>
    <row r="374" spans="1:4" x14ac:dyDescent="0.25">
      <c r="A374" s="2" t="s">
        <v>192</v>
      </c>
      <c r="B374" s="3">
        <v>44392</v>
      </c>
      <c r="C374" s="2" t="s">
        <v>139</v>
      </c>
      <c r="D374" s="4">
        <v>15010.4</v>
      </c>
    </row>
    <row r="375" spans="1:4" x14ac:dyDescent="0.25">
      <c r="A375" s="2" t="s">
        <v>90</v>
      </c>
      <c r="B375" s="3">
        <v>44406</v>
      </c>
      <c r="C375" s="2" t="s">
        <v>16</v>
      </c>
      <c r="D375" s="4">
        <v>10835.68</v>
      </c>
    </row>
    <row r="376" spans="1:4" x14ac:dyDescent="0.25">
      <c r="A376" s="2" t="s">
        <v>109</v>
      </c>
      <c r="B376" s="3">
        <v>44407</v>
      </c>
      <c r="C376" s="2" t="s">
        <v>16</v>
      </c>
      <c r="D376" s="4">
        <v>14631.28</v>
      </c>
    </row>
    <row r="377" spans="1:4" x14ac:dyDescent="0.25">
      <c r="A377" s="2" t="s">
        <v>217</v>
      </c>
      <c r="B377" s="3">
        <v>44385</v>
      </c>
      <c r="C377" s="2" t="s">
        <v>7</v>
      </c>
      <c r="D377" s="4">
        <v>4251</v>
      </c>
    </row>
    <row r="378" spans="1:4" x14ac:dyDescent="0.25">
      <c r="A378" s="2" t="s">
        <v>254</v>
      </c>
      <c r="B378" s="3">
        <v>44385</v>
      </c>
      <c r="C378" s="2" t="s">
        <v>264</v>
      </c>
      <c r="D378" s="4">
        <v>368.42</v>
      </c>
    </row>
    <row r="379" spans="1:4" x14ac:dyDescent="0.25">
      <c r="A379" s="2" t="s">
        <v>487</v>
      </c>
      <c r="B379" s="3">
        <v>44392</v>
      </c>
      <c r="C379" s="2" t="s">
        <v>16</v>
      </c>
      <c r="D379" s="4">
        <v>3450</v>
      </c>
    </row>
    <row r="380" spans="1:4" x14ac:dyDescent="0.25">
      <c r="A380" s="2" t="s">
        <v>240</v>
      </c>
      <c r="B380" s="3">
        <v>44382</v>
      </c>
      <c r="C380" s="2" t="s">
        <v>547</v>
      </c>
      <c r="D380" s="4">
        <v>750</v>
      </c>
    </row>
    <row r="381" spans="1:4" x14ac:dyDescent="0.25">
      <c r="A381" s="2" t="s">
        <v>176</v>
      </c>
      <c r="B381" s="3">
        <v>44392</v>
      </c>
      <c r="C381" s="5" t="s">
        <v>550</v>
      </c>
      <c r="D381" s="4">
        <v>3500</v>
      </c>
    </row>
    <row r="382" spans="1:4" x14ac:dyDescent="0.25">
      <c r="A382" s="2" t="s">
        <v>344</v>
      </c>
      <c r="B382" s="3">
        <v>44385</v>
      </c>
      <c r="C382" s="2" t="s">
        <v>16</v>
      </c>
      <c r="D382" s="4">
        <v>6365.01</v>
      </c>
    </row>
    <row r="383" spans="1:4" x14ac:dyDescent="0.25">
      <c r="A383" s="2" t="s">
        <v>241</v>
      </c>
      <c r="B383" s="3">
        <v>44379</v>
      </c>
      <c r="C383" s="6" t="s">
        <v>142</v>
      </c>
      <c r="D383" s="4">
        <v>9997.16</v>
      </c>
    </row>
    <row r="384" spans="1:4" x14ac:dyDescent="0.25">
      <c r="A384" s="2" t="s">
        <v>241</v>
      </c>
      <c r="B384" s="3">
        <v>44379</v>
      </c>
      <c r="C384" s="6" t="s">
        <v>142</v>
      </c>
      <c r="D384" s="4">
        <v>1178.95</v>
      </c>
    </row>
    <row r="385" spans="1:4" x14ac:dyDescent="0.25">
      <c r="A385" s="2" t="s">
        <v>241</v>
      </c>
      <c r="B385" s="3">
        <v>44397</v>
      </c>
      <c r="C385" s="6" t="s">
        <v>142</v>
      </c>
      <c r="D385" s="4">
        <v>9802.41</v>
      </c>
    </row>
    <row r="386" spans="1:4" x14ac:dyDescent="0.25">
      <c r="A386" s="2" t="s">
        <v>241</v>
      </c>
      <c r="B386" s="3">
        <v>44397</v>
      </c>
      <c r="C386" s="6" t="s">
        <v>142</v>
      </c>
      <c r="D386" s="4">
        <v>1177.05</v>
      </c>
    </row>
    <row r="387" spans="1:4" x14ac:dyDescent="0.25">
      <c r="A387" s="2" t="s">
        <v>20</v>
      </c>
      <c r="B387" s="3">
        <v>44392</v>
      </c>
      <c r="C387" s="5" t="s">
        <v>587</v>
      </c>
      <c r="D387" s="4">
        <v>348865.65</v>
      </c>
    </row>
    <row r="388" spans="1:4" x14ac:dyDescent="0.25">
      <c r="A388" s="2" t="s">
        <v>107</v>
      </c>
      <c r="B388" s="3">
        <v>44406</v>
      </c>
      <c r="C388" s="2" t="s">
        <v>16</v>
      </c>
      <c r="D388" s="4">
        <v>14631.28</v>
      </c>
    </row>
    <row r="389" spans="1:4" x14ac:dyDescent="0.25">
      <c r="A389" s="2" t="s">
        <v>177</v>
      </c>
      <c r="B389" s="3">
        <v>44392</v>
      </c>
      <c r="C389" s="5" t="s">
        <v>550</v>
      </c>
      <c r="D389" s="4">
        <v>5000</v>
      </c>
    </row>
    <row r="390" spans="1:4" x14ac:dyDescent="0.25">
      <c r="A390" s="2" t="s">
        <v>406</v>
      </c>
      <c r="B390" s="3">
        <v>44405</v>
      </c>
      <c r="C390" s="2" t="s">
        <v>16</v>
      </c>
      <c r="D390" s="4">
        <v>27638.639999999999</v>
      </c>
    </row>
    <row r="391" spans="1:4" x14ac:dyDescent="0.25">
      <c r="A391" s="2" t="s">
        <v>368</v>
      </c>
      <c r="B391" s="3">
        <v>44406</v>
      </c>
      <c r="C391" s="2" t="s">
        <v>588</v>
      </c>
      <c r="D391" s="4">
        <v>5199</v>
      </c>
    </row>
    <row r="392" spans="1:4" x14ac:dyDescent="0.25">
      <c r="A392" s="2" t="s">
        <v>162</v>
      </c>
      <c r="B392" s="3">
        <v>44386</v>
      </c>
      <c r="C392" s="2" t="s">
        <v>144</v>
      </c>
      <c r="D392" s="4">
        <v>15574.18</v>
      </c>
    </row>
    <row r="393" spans="1:4" x14ac:dyDescent="0.25">
      <c r="A393" s="2" t="s">
        <v>162</v>
      </c>
      <c r="B393" s="3">
        <v>44386</v>
      </c>
      <c r="C393" s="2" t="s">
        <v>144</v>
      </c>
      <c r="D393" s="4">
        <v>392199.45</v>
      </c>
    </row>
    <row r="394" spans="1:4" x14ac:dyDescent="0.25">
      <c r="A394" s="2" t="s">
        <v>162</v>
      </c>
      <c r="B394" s="3">
        <v>44399</v>
      </c>
      <c r="C394" s="2" t="s">
        <v>144</v>
      </c>
      <c r="D394" s="4">
        <v>140265.46</v>
      </c>
    </row>
    <row r="395" spans="1:4" x14ac:dyDescent="0.25">
      <c r="A395" s="2" t="s">
        <v>162</v>
      </c>
      <c r="B395" s="3">
        <v>44406</v>
      </c>
      <c r="C395" s="2" t="s">
        <v>144</v>
      </c>
      <c r="D395" s="4">
        <v>138235.31</v>
      </c>
    </row>
    <row r="396" spans="1:4" x14ac:dyDescent="0.25">
      <c r="A396" s="2" t="s">
        <v>162</v>
      </c>
      <c r="B396" s="3">
        <v>44407</v>
      </c>
      <c r="C396" s="2" t="s">
        <v>144</v>
      </c>
      <c r="D396" s="4">
        <v>8989.7199999999993</v>
      </c>
    </row>
    <row r="397" spans="1:4" x14ac:dyDescent="0.25">
      <c r="A397" s="2" t="s">
        <v>21</v>
      </c>
      <c r="B397" s="3">
        <v>44383</v>
      </c>
      <c r="C397" s="2" t="s">
        <v>7</v>
      </c>
      <c r="D397" s="4">
        <v>575085.67000000004</v>
      </c>
    </row>
    <row r="398" spans="1:4" x14ac:dyDescent="0.25">
      <c r="A398" s="2" t="s">
        <v>21</v>
      </c>
      <c r="B398" s="3">
        <v>44407</v>
      </c>
      <c r="C398" s="2" t="s">
        <v>7</v>
      </c>
      <c r="D398" s="4">
        <v>575085.67000000004</v>
      </c>
    </row>
    <row r="399" spans="1:4" x14ac:dyDescent="0.25">
      <c r="A399" s="2" t="s">
        <v>488</v>
      </c>
      <c r="B399" s="3">
        <v>44392</v>
      </c>
      <c r="C399" s="2" t="s">
        <v>16</v>
      </c>
      <c r="D399" s="4">
        <v>3450</v>
      </c>
    </row>
    <row r="400" spans="1:4" x14ac:dyDescent="0.25">
      <c r="A400" s="2" t="s">
        <v>242</v>
      </c>
      <c r="B400" s="3">
        <v>44382</v>
      </c>
      <c r="C400" s="2" t="s">
        <v>538</v>
      </c>
      <c r="D400" s="4">
        <v>1500</v>
      </c>
    </row>
    <row r="401" spans="1:4" x14ac:dyDescent="0.25">
      <c r="A401" s="2" t="s">
        <v>93</v>
      </c>
      <c r="B401" s="3">
        <v>44406</v>
      </c>
      <c r="C401" s="2" t="s">
        <v>16</v>
      </c>
      <c r="D401" s="4">
        <v>12730</v>
      </c>
    </row>
    <row r="402" spans="1:4" x14ac:dyDescent="0.25">
      <c r="A402" s="2" t="s">
        <v>108</v>
      </c>
      <c r="B402" s="3">
        <v>44399</v>
      </c>
      <c r="C402" s="2" t="s">
        <v>16</v>
      </c>
      <c r="D402" s="4">
        <v>14828.84</v>
      </c>
    </row>
    <row r="403" spans="1:4" x14ac:dyDescent="0.25">
      <c r="A403" s="2" t="s">
        <v>317</v>
      </c>
      <c r="B403" s="3">
        <v>44406</v>
      </c>
      <c r="C403" s="2" t="s">
        <v>16</v>
      </c>
      <c r="D403" s="4">
        <v>13955.23</v>
      </c>
    </row>
    <row r="404" spans="1:4" x14ac:dyDescent="0.25">
      <c r="A404" s="2" t="s">
        <v>193</v>
      </c>
      <c r="B404" s="3">
        <v>44385</v>
      </c>
      <c r="C404" s="2" t="s">
        <v>293</v>
      </c>
      <c r="D404" s="4">
        <v>14082.4</v>
      </c>
    </row>
    <row r="405" spans="1:4" x14ac:dyDescent="0.25">
      <c r="A405" s="2" t="s">
        <v>193</v>
      </c>
      <c r="B405" s="3">
        <v>44392</v>
      </c>
      <c r="C405" s="2" t="s">
        <v>538</v>
      </c>
      <c r="D405" s="4">
        <v>2436</v>
      </c>
    </row>
    <row r="406" spans="1:4" x14ac:dyDescent="0.25">
      <c r="A406" s="2" t="s">
        <v>193</v>
      </c>
      <c r="B406" s="3">
        <v>44406</v>
      </c>
      <c r="C406" s="2" t="s">
        <v>293</v>
      </c>
      <c r="D406" s="4">
        <v>5155.04</v>
      </c>
    </row>
    <row r="407" spans="1:4" x14ac:dyDescent="0.25">
      <c r="A407" s="2" t="s">
        <v>397</v>
      </c>
      <c r="B407" s="3">
        <v>44392</v>
      </c>
      <c r="C407" s="2" t="s">
        <v>538</v>
      </c>
      <c r="D407" s="4">
        <v>2000</v>
      </c>
    </row>
    <row r="408" spans="1:4" x14ac:dyDescent="0.25">
      <c r="A408" s="2" t="s">
        <v>263</v>
      </c>
      <c r="B408" s="3">
        <v>44399</v>
      </c>
      <c r="C408" s="2" t="s">
        <v>264</v>
      </c>
      <c r="D408" s="4">
        <v>816.6</v>
      </c>
    </row>
    <row r="409" spans="1:4" x14ac:dyDescent="0.25">
      <c r="A409" s="2" t="s">
        <v>263</v>
      </c>
      <c r="B409" s="3">
        <v>44406</v>
      </c>
      <c r="C409" s="2" t="s">
        <v>264</v>
      </c>
      <c r="D409" s="4">
        <v>373</v>
      </c>
    </row>
    <row r="410" spans="1:4" x14ac:dyDescent="0.25">
      <c r="A410" s="2" t="s">
        <v>489</v>
      </c>
      <c r="B410" s="3">
        <v>44392</v>
      </c>
      <c r="C410" s="2" t="s">
        <v>264</v>
      </c>
      <c r="D410" s="4">
        <v>167.5</v>
      </c>
    </row>
    <row r="411" spans="1:4" x14ac:dyDescent="0.25">
      <c r="A411" s="2" t="s">
        <v>282</v>
      </c>
      <c r="B411" s="3">
        <v>44378</v>
      </c>
      <c r="C411" s="2" t="s">
        <v>164</v>
      </c>
      <c r="D411" s="4">
        <v>3413272.97</v>
      </c>
    </row>
    <row r="412" spans="1:4" x14ac:dyDescent="0.25">
      <c r="A412" s="2" t="s">
        <v>282</v>
      </c>
      <c r="B412" s="3">
        <v>44392</v>
      </c>
      <c r="C412" s="2" t="s">
        <v>164</v>
      </c>
      <c r="D412" s="4">
        <v>1762019.48</v>
      </c>
    </row>
    <row r="413" spans="1:4" x14ac:dyDescent="0.25">
      <c r="A413" s="2" t="s">
        <v>282</v>
      </c>
      <c r="B413" s="3">
        <v>44407</v>
      </c>
      <c r="C413" s="2" t="s">
        <v>164</v>
      </c>
      <c r="D413" s="4">
        <v>3765663.22</v>
      </c>
    </row>
    <row r="414" spans="1:4" x14ac:dyDescent="0.25">
      <c r="A414" s="2" t="s">
        <v>490</v>
      </c>
      <c r="B414" s="3">
        <v>44385</v>
      </c>
      <c r="C414" s="2" t="s">
        <v>266</v>
      </c>
      <c r="D414" s="4">
        <v>388.89</v>
      </c>
    </row>
    <row r="415" spans="1:4" x14ac:dyDescent="0.25">
      <c r="A415" s="2" t="s">
        <v>490</v>
      </c>
      <c r="B415" s="3">
        <v>44389</v>
      </c>
      <c r="C415" s="5" t="s">
        <v>589</v>
      </c>
      <c r="D415" s="4">
        <v>5669.79</v>
      </c>
    </row>
    <row r="416" spans="1:4" x14ac:dyDescent="0.25">
      <c r="A416" s="2" t="s">
        <v>490</v>
      </c>
      <c r="B416" s="3">
        <v>44406</v>
      </c>
      <c r="C416" s="2" t="s">
        <v>266</v>
      </c>
      <c r="D416" s="4">
        <v>4069.54</v>
      </c>
    </row>
    <row r="417" spans="1:4" x14ac:dyDescent="0.25">
      <c r="A417" s="2" t="s">
        <v>243</v>
      </c>
      <c r="B417" s="3">
        <v>44382</v>
      </c>
      <c r="C417" s="2" t="s">
        <v>538</v>
      </c>
      <c r="D417" s="4">
        <v>1500</v>
      </c>
    </row>
    <row r="418" spans="1:4" x14ac:dyDescent="0.25">
      <c r="A418" s="2" t="s">
        <v>491</v>
      </c>
      <c r="B418" s="3">
        <v>44406</v>
      </c>
      <c r="C418" s="2" t="s">
        <v>16</v>
      </c>
      <c r="D418" s="4">
        <v>32249.19</v>
      </c>
    </row>
    <row r="419" spans="1:4" x14ac:dyDescent="0.25">
      <c r="A419" s="2" t="s">
        <v>6</v>
      </c>
      <c r="B419" s="3">
        <v>44385</v>
      </c>
      <c r="C419" s="2" t="s">
        <v>7</v>
      </c>
      <c r="D419" s="4">
        <v>4251</v>
      </c>
    </row>
    <row r="420" spans="1:4" x14ac:dyDescent="0.25">
      <c r="A420" s="2" t="s">
        <v>77</v>
      </c>
      <c r="B420" s="3">
        <v>44405</v>
      </c>
      <c r="C420" s="2" t="s">
        <v>16</v>
      </c>
      <c r="D420" s="4">
        <v>6977.61</v>
      </c>
    </row>
    <row r="421" spans="1:4" x14ac:dyDescent="0.25">
      <c r="A421" s="2" t="s">
        <v>320</v>
      </c>
      <c r="B421" s="3">
        <v>44406</v>
      </c>
      <c r="C421" s="2" t="s">
        <v>16</v>
      </c>
      <c r="D421" s="4">
        <v>21946.92</v>
      </c>
    </row>
    <row r="422" spans="1:4" x14ac:dyDescent="0.25">
      <c r="A422" s="2" t="s">
        <v>114</v>
      </c>
      <c r="B422" s="3">
        <v>44406</v>
      </c>
      <c r="C422" s="2" t="s">
        <v>16</v>
      </c>
      <c r="D422" s="4">
        <v>14909.04</v>
      </c>
    </row>
    <row r="423" spans="1:4" x14ac:dyDescent="0.25">
      <c r="A423" s="2" t="s">
        <v>92</v>
      </c>
      <c r="B423" s="3">
        <v>44399</v>
      </c>
      <c r="C423" s="2" t="s">
        <v>16</v>
      </c>
      <c r="D423" s="4">
        <v>14631.28</v>
      </c>
    </row>
    <row r="424" spans="1:4" x14ac:dyDescent="0.25">
      <c r="A424" s="2" t="s">
        <v>492</v>
      </c>
      <c r="B424" s="3">
        <v>44392</v>
      </c>
      <c r="C424" s="2" t="s">
        <v>264</v>
      </c>
      <c r="D424" s="4">
        <v>1946.3</v>
      </c>
    </row>
    <row r="425" spans="1:4" x14ac:dyDescent="0.25">
      <c r="A425" s="2" t="s">
        <v>493</v>
      </c>
      <c r="B425" s="3">
        <v>44386</v>
      </c>
      <c r="C425" s="5" t="s">
        <v>590</v>
      </c>
      <c r="D425" s="4">
        <v>8022.36</v>
      </c>
    </row>
    <row r="426" spans="1:4" x14ac:dyDescent="0.25">
      <c r="A426" s="2" t="s">
        <v>178</v>
      </c>
      <c r="B426" s="3">
        <v>44392</v>
      </c>
      <c r="C426" s="5" t="s">
        <v>550</v>
      </c>
      <c r="D426" s="4">
        <v>3399.99</v>
      </c>
    </row>
    <row r="427" spans="1:4" x14ac:dyDescent="0.25">
      <c r="A427" s="2" t="s">
        <v>494</v>
      </c>
      <c r="B427" s="3">
        <v>44405</v>
      </c>
      <c r="C427" s="2" t="s">
        <v>16</v>
      </c>
      <c r="D427" s="4">
        <v>21330.080000000002</v>
      </c>
    </row>
    <row r="428" spans="1:4" x14ac:dyDescent="0.25">
      <c r="A428" s="2" t="s">
        <v>315</v>
      </c>
      <c r="B428" s="3">
        <v>44405</v>
      </c>
      <c r="C428" s="2" t="s">
        <v>16</v>
      </c>
      <c r="D428" s="4">
        <v>28963.84</v>
      </c>
    </row>
    <row r="429" spans="1:4" x14ac:dyDescent="0.25">
      <c r="A429" s="2" t="s">
        <v>403</v>
      </c>
      <c r="B429" s="3">
        <v>44406</v>
      </c>
      <c r="C429" s="2" t="s">
        <v>140</v>
      </c>
      <c r="D429" s="4">
        <v>11660</v>
      </c>
    </row>
    <row r="430" spans="1:4" x14ac:dyDescent="0.25">
      <c r="A430" s="2" t="s">
        <v>322</v>
      </c>
      <c r="B430" s="3">
        <v>44385</v>
      </c>
      <c r="C430" s="2" t="s">
        <v>266</v>
      </c>
      <c r="D430" s="4">
        <v>500</v>
      </c>
    </row>
    <row r="431" spans="1:4" x14ac:dyDescent="0.25">
      <c r="A431" s="2" t="s">
        <v>348</v>
      </c>
      <c r="B431" s="3">
        <v>44406</v>
      </c>
      <c r="C431" s="2" t="s">
        <v>16</v>
      </c>
      <c r="D431" s="4">
        <v>22243.26</v>
      </c>
    </row>
    <row r="432" spans="1:4" x14ac:dyDescent="0.25">
      <c r="A432" s="2" t="s">
        <v>495</v>
      </c>
      <c r="B432" s="3">
        <v>44392</v>
      </c>
      <c r="C432" s="2" t="s">
        <v>591</v>
      </c>
      <c r="D432" s="4">
        <v>206591.54</v>
      </c>
    </row>
    <row r="433" spans="1:4" x14ac:dyDescent="0.25">
      <c r="A433" s="2" t="s">
        <v>94</v>
      </c>
      <c r="B433" s="3">
        <v>44406</v>
      </c>
      <c r="C433" s="2" t="s">
        <v>16</v>
      </c>
      <c r="D433" s="4">
        <v>10835.68</v>
      </c>
    </row>
    <row r="434" spans="1:4" x14ac:dyDescent="0.25">
      <c r="A434" s="2" t="s">
        <v>48</v>
      </c>
      <c r="B434" s="3">
        <v>44385</v>
      </c>
      <c r="C434" s="2" t="s">
        <v>19</v>
      </c>
      <c r="D434" s="4">
        <v>10000</v>
      </c>
    </row>
    <row r="435" spans="1:4" x14ac:dyDescent="0.25">
      <c r="A435" s="2" t="s">
        <v>496</v>
      </c>
      <c r="B435" s="3">
        <v>44405</v>
      </c>
      <c r="C435" s="2" t="s">
        <v>16</v>
      </c>
      <c r="D435" s="4">
        <v>24421.599999999999</v>
      </c>
    </row>
    <row r="436" spans="1:4" x14ac:dyDescent="0.25">
      <c r="A436" s="2" t="s">
        <v>497</v>
      </c>
      <c r="B436" s="3">
        <v>44382</v>
      </c>
      <c r="C436" s="5" t="s">
        <v>592</v>
      </c>
      <c r="D436" s="4">
        <v>695.04</v>
      </c>
    </row>
    <row r="437" spans="1:4" x14ac:dyDescent="0.25">
      <c r="A437" s="2" t="s">
        <v>498</v>
      </c>
      <c r="B437" s="3">
        <v>44406</v>
      </c>
      <c r="C437" s="2" t="s">
        <v>538</v>
      </c>
      <c r="D437" s="4">
        <v>8435.8799999999992</v>
      </c>
    </row>
    <row r="438" spans="1:4" x14ac:dyDescent="0.25">
      <c r="A438" s="2" t="s">
        <v>392</v>
      </c>
      <c r="B438" s="3">
        <v>44392</v>
      </c>
      <c r="C438" s="2" t="s">
        <v>139</v>
      </c>
      <c r="D438" s="4">
        <v>19006.599999999999</v>
      </c>
    </row>
    <row r="439" spans="1:4" x14ac:dyDescent="0.25">
      <c r="A439" s="2" t="s">
        <v>499</v>
      </c>
      <c r="B439" s="3">
        <v>44385</v>
      </c>
      <c r="C439" s="2" t="s">
        <v>7</v>
      </c>
      <c r="D439" s="4">
        <v>15367.5</v>
      </c>
    </row>
    <row r="440" spans="1:4" x14ac:dyDescent="0.25">
      <c r="A440" s="2" t="s">
        <v>168</v>
      </c>
      <c r="B440" s="3">
        <v>44385</v>
      </c>
      <c r="C440" s="2" t="s">
        <v>538</v>
      </c>
      <c r="D440" s="4">
        <v>5000</v>
      </c>
    </row>
    <row r="441" spans="1:4" x14ac:dyDescent="0.25">
      <c r="A441" s="2" t="s">
        <v>168</v>
      </c>
      <c r="B441" s="3">
        <v>44391</v>
      </c>
      <c r="C441" s="2" t="s">
        <v>553</v>
      </c>
      <c r="D441" s="4">
        <v>5000</v>
      </c>
    </row>
    <row r="442" spans="1:4" x14ac:dyDescent="0.25">
      <c r="A442" s="2" t="s">
        <v>328</v>
      </c>
      <c r="B442" s="3">
        <v>44392</v>
      </c>
      <c r="C442" s="2" t="s">
        <v>292</v>
      </c>
      <c r="D442" s="4">
        <v>8000</v>
      </c>
    </row>
    <row r="443" spans="1:4" x14ac:dyDescent="0.25">
      <c r="A443" s="2" t="s">
        <v>500</v>
      </c>
      <c r="B443" s="3">
        <v>44406</v>
      </c>
      <c r="C443" s="2" t="s">
        <v>139</v>
      </c>
      <c r="D443" s="4">
        <v>10597.78</v>
      </c>
    </row>
    <row r="444" spans="1:4" x14ac:dyDescent="0.25">
      <c r="A444" s="2" t="s">
        <v>163</v>
      </c>
      <c r="B444" s="3">
        <v>44385</v>
      </c>
      <c r="C444" s="2" t="s">
        <v>164</v>
      </c>
      <c r="D444" s="4">
        <v>2514437.17</v>
      </c>
    </row>
    <row r="445" spans="1:4" x14ac:dyDescent="0.25">
      <c r="A445" s="2" t="s">
        <v>165</v>
      </c>
      <c r="B445" s="3">
        <v>44385</v>
      </c>
      <c r="C445" s="2" t="s">
        <v>219</v>
      </c>
      <c r="D445" s="4">
        <v>188996.25</v>
      </c>
    </row>
    <row r="446" spans="1:4" x14ac:dyDescent="0.25">
      <c r="A446" s="2" t="s">
        <v>165</v>
      </c>
      <c r="B446" s="3">
        <v>44385</v>
      </c>
      <c r="C446" s="2" t="s">
        <v>219</v>
      </c>
      <c r="D446" s="4">
        <v>18864.61</v>
      </c>
    </row>
    <row r="447" spans="1:4" x14ac:dyDescent="0.25">
      <c r="A447" s="2" t="s">
        <v>165</v>
      </c>
      <c r="B447" s="3">
        <v>44392</v>
      </c>
      <c r="C447" s="2" t="s">
        <v>366</v>
      </c>
      <c r="D447" s="4">
        <v>83044.53</v>
      </c>
    </row>
    <row r="448" spans="1:4" x14ac:dyDescent="0.25">
      <c r="A448" s="2" t="s">
        <v>165</v>
      </c>
      <c r="B448" s="3">
        <v>44399</v>
      </c>
      <c r="C448" s="2" t="s">
        <v>219</v>
      </c>
      <c r="D448" s="4">
        <v>8523.1299999999992</v>
      </c>
    </row>
    <row r="449" spans="1:4" x14ac:dyDescent="0.25">
      <c r="A449" s="2" t="s">
        <v>165</v>
      </c>
      <c r="B449" s="3">
        <v>44406</v>
      </c>
      <c r="C449" s="2" t="s">
        <v>593</v>
      </c>
      <c r="D449" s="4">
        <v>155882.34</v>
      </c>
    </row>
    <row r="450" spans="1:4" x14ac:dyDescent="0.25">
      <c r="A450" s="2" t="s">
        <v>501</v>
      </c>
      <c r="B450" s="3">
        <v>44385</v>
      </c>
      <c r="C450" s="2" t="s">
        <v>70</v>
      </c>
      <c r="D450" s="4">
        <v>385333.79</v>
      </c>
    </row>
    <row r="451" spans="1:4" x14ac:dyDescent="0.25">
      <c r="A451" s="2" t="s">
        <v>49</v>
      </c>
      <c r="B451" s="3">
        <v>44378</v>
      </c>
      <c r="C451" s="2" t="s">
        <v>539</v>
      </c>
      <c r="D451" s="4">
        <v>316063.34000000003</v>
      </c>
    </row>
    <row r="452" spans="1:4" x14ac:dyDescent="0.25">
      <c r="A452" s="2" t="s">
        <v>49</v>
      </c>
      <c r="B452" s="3">
        <v>44378</v>
      </c>
      <c r="C452" s="2" t="s">
        <v>539</v>
      </c>
      <c r="D452" s="4">
        <v>315784.90999999997</v>
      </c>
    </row>
    <row r="453" spans="1:4" x14ac:dyDescent="0.25">
      <c r="A453" s="2" t="s">
        <v>49</v>
      </c>
      <c r="B453" s="3">
        <v>44399</v>
      </c>
      <c r="C453" s="2" t="s">
        <v>574</v>
      </c>
      <c r="D453" s="4">
        <v>332182.69</v>
      </c>
    </row>
    <row r="454" spans="1:4" x14ac:dyDescent="0.25">
      <c r="A454" s="2" t="s">
        <v>502</v>
      </c>
      <c r="B454" s="3">
        <v>44392</v>
      </c>
      <c r="C454" s="2" t="s">
        <v>333</v>
      </c>
      <c r="D454" s="4">
        <v>1620</v>
      </c>
    </row>
    <row r="455" spans="1:4" x14ac:dyDescent="0.25">
      <c r="A455" s="2" t="s">
        <v>372</v>
      </c>
      <c r="B455" s="3">
        <v>44385</v>
      </c>
      <c r="C455" s="2" t="s">
        <v>7</v>
      </c>
      <c r="D455" s="4">
        <v>6974.08</v>
      </c>
    </row>
    <row r="456" spans="1:4" x14ac:dyDescent="0.25">
      <c r="A456" s="2" t="s">
        <v>13</v>
      </c>
      <c r="B456" s="3">
        <v>44392</v>
      </c>
      <c r="C456" s="2" t="s">
        <v>538</v>
      </c>
      <c r="D456" s="4">
        <v>3500</v>
      </c>
    </row>
    <row r="457" spans="1:4" x14ac:dyDescent="0.25">
      <c r="A457" s="2" t="s">
        <v>503</v>
      </c>
      <c r="B457" s="3">
        <v>44382</v>
      </c>
      <c r="C457" s="2" t="s">
        <v>16</v>
      </c>
      <c r="D457" s="4">
        <v>3450</v>
      </c>
    </row>
    <row r="458" spans="1:4" x14ac:dyDescent="0.25">
      <c r="A458" s="2" t="s">
        <v>50</v>
      </c>
      <c r="B458" s="3">
        <v>44385</v>
      </c>
      <c r="C458" s="2" t="s">
        <v>19</v>
      </c>
      <c r="D458" s="4">
        <v>6000</v>
      </c>
    </row>
    <row r="459" spans="1:4" x14ac:dyDescent="0.25">
      <c r="A459" s="2" t="s">
        <v>244</v>
      </c>
      <c r="B459" s="3">
        <v>44382</v>
      </c>
      <c r="C459" s="5" t="s">
        <v>551</v>
      </c>
      <c r="D459" s="4">
        <v>1500</v>
      </c>
    </row>
    <row r="460" spans="1:4" x14ac:dyDescent="0.25">
      <c r="A460" s="2" t="s">
        <v>103</v>
      </c>
      <c r="B460" s="3">
        <v>44399</v>
      </c>
      <c r="C460" s="2" t="s">
        <v>16</v>
      </c>
      <c r="D460" s="4">
        <v>15041.07</v>
      </c>
    </row>
    <row r="461" spans="1:4" x14ac:dyDescent="0.25">
      <c r="A461" s="2" t="s">
        <v>504</v>
      </c>
      <c r="B461" s="3">
        <v>44399</v>
      </c>
      <c r="C461" s="5" t="s">
        <v>594</v>
      </c>
      <c r="D461" s="4">
        <v>11865.48</v>
      </c>
    </row>
    <row r="462" spans="1:4" x14ac:dyDescent="0.25">
      <c r="A462" s="2" t="s">
        <v>75</v>
      </c>
      <c r="B462" s="3">
        <v>44385</v>
      </c>
      <c r="C462" s="2" t="s">
        <v>19</v>
      </c>
      <c r="D462" s="4">
        <v>58000</v>
      </c>
    </row>
    <row r="463" spans="1:4" x14ac:dyDescent="0.25">
      <c r="A463" s="2" t="s">
        <v>313</v>
      </c>
      <c r="B463" s="3">
        <v>44385</v>
      </c>
      <c r="C463" s="2" t="s">
        <v>19</v>
      </c>
      <c r="D463" s="4">
        <v>107250</v>
      </c>
    </row>
    <row r="464" spans="1:4" x14ac:dyDescent="0.25">
      <c r="A464" s="2" t="s">
        <v>305</v>
      </c>
      <c r="B464" s="3">
        <v>44386</v>
      </c>
      <c r="C464" s="2" t="s">
        <v>306</v>
      </c>
      <c r="D464" s="4">
        <v>25103</v>
      </c>
    </row>
    <row r="465" spans="1:4" x14ac:dyDescent="0.25">
      <c r="A465" s="2" t="s">
        <v>51</v>
      </c>
      <c r="B465" s="3">
        <v>44385</v>
      </c>
      <c r="C465" s="2" t="s">
        <v>19</v>
      </c>
      <c r="D465" s="4">
        <v>11600</v>
      </c>
    </row>
    <row r="466" spans="1:4" x14ac:dyDescent="0.25">
      <c r="A466" s="2" t="s">
        <v>505</v>
      </c>
      <c r="B466" s="3">
        <v>44385</v>
      </c>
      <c r="C466" s="5" t="s">
        <v>595</v>
      </c>
      <c r="D466" s="4">
        <v>1500</v>
      </c>
    </row>
    <row r="467" spans="1:4" x14ac:dyDescent="0.25">
      <c r="A467" s="2" t="s">
        <v>194</v>
      </c>
      <c r="B467" s="3">
        <v>44385</v>
      </c>
      <c r="C467" s="2" t="s">
        <v>139</v>
      </c>
      <c r="D467" s="4">
        <v>1508</v>
      </c>
    </row>
    <row r="468" spans="1:4" x14ac:dyDescent="0.25">
      <c r="A468" s="2" t="s">
        <v>194</v>
      </c>
      <c r="B468" s="3">
        <v>44399</v>
      </c>
      <c r="C468" s="2" t="s">
        <v>139</v>
      </c>
      <c r="D468" s="4">
        <v>5220</v>
      </c>
    </row>
    <row r="469" spans="1:4" x14ac:dyDescent="0.25">
      <c r="A469" s="2" t="s">
        <v>309</v>
      </c>
      <c r="B469" s="3">
        <v>44385</v>
      </c>
      <c r="C469" s="2" t="s">
        <v>542</v>
      </c>
      <c r="D469" s="4">
        <v>5000</v>
      </c>
    </row>
    <row r="470" spans="1:4" x14ac:dyDescent="0.25">
      <c r="A470" s="2" t="s">
        <v>309</v>
      </c>
      <c r="B470" s="3">
        <v>44391</v>
      </c>
      <c r="C470" s="2" t="s">
        <v>553</v>
      </c>
      <c r="D470" s="4">
        <v>5000</v>
      </c>
    </row>
    <row r="471" spans="1:4" x14ac:dyDescent="0.25">
      <c r="A471" s="2" t="s">
        <v>506</v>
      </c>
      <c r="B471" s="3">
        <v>44385</v>
      </c>
      <c r="C471" s="2" t="s">
        <v>2</v>
      </c>
      <c r="D471" s="4">
        <v>349.4</v>
      </c>
    </row>
    <row r="472" spans="1:4" x14ac:dyDescent="0.25">
      <c r="A472" s="2" t="s">
        <v>245</v>
      </c>
      <c r="B472" s="3">
        <v>44382</v>
      </c>
      <c r="C472" s="2" t="s">
        <v>538</v>
      </c>
      <c r="D472" s="4">
        <v>2000</v>
      </c>
    </row>
    <row r="473" spans="1:4" x14ac:dyDescent="0.25">
      <c r="A473" s="2" t="s">
        <v>382</v>
      </c>
      <c r="B473" s="3">
        <v>44385</v>
      </c>
      <c r="C473" s="2" t="s">
        <v>358</v>
      </c>
      <c r="D473" s="4">
        <v>2000</v>
      </c>
    </row>
    <row r="474" spans="1:4" x14ac:dyDescent="0.25">
      <c r="A474" s="2" t="s">
        <v>383</v>
      </c>
      <c r="B474" s="3">
        <v>44385</v>
      </c>
      <c r="C474" s="2" t="s">
        <v>358</v>
      </c>
      <c r="D474" s="4">
        <v>2000</v>
      </c>
    </row>
    <row r="475" spans="1:4" x14ac:dyDescent="0.25">
      <c r="A475" s="2" t="s">
        <v>401</v>
      </c>
      <c r="B475" s="3">
        <v>44399</v>
      </c>
      <c r="C475" s="2" t="s">
        <v>8</v>
      </c>
      <c r="D475" s="4">
        <v>870</v>
      </c>
    </row>
    <row r="476" spans="1:4" x14ac:dyDescent="0.25">
      <c r="A476" s="2" t="s">
        <v>401</v>
      </c>
      <c r="B476" s="3">
        <v>44406</v>
      </c>
      <c r="C476" s="2" t="s">
        <v>292</v>
      </c>
      <c r="D476" s="4">
        <v>4060</v>
      </c>
    </row>
    <row r="477" spans="1:4" x14ac:dyDescent="0.25">
      <c r="A477" s="2" t="s">
        <v>134</v>
      </c>
      <c r="B477" s="3">
        <v>44382</v>
      </c>
      <c r="C477" s="2" t="s">
        <v>264</v>
      </c>
      <c r="D477" s="4">
        <v>2663</v>
      </c>
    </row>
    <row r="478" spans="1:4" x14ac:dyDescent="0.25">
      <c r="A478" s="2" t="s">
        <v>134</v>
      </c>
      <c r="B478" s="3">
        <v>44382</v>
      </c>
      <c r="C478" s="2" t="s">
        <v>2</v>
      </c>
      <c r="D478" s="4">
        <v>2127.5</v>
      </c>
    </row>
    <row r="479" spans="1:4" x14ac:dyDescent="0.25">
      <c r="A479" s="2" t="s">
        <v>386</v>
      </c>
      <c r="B479" s="3">
        <v>44385</v>
      </c>
      <c r="C479" s="2" t="s">
        <v>358</v>
      </c>
      <c r="D479" s="4">
        <v>2000</v>
      </c>
    </row>
    <row r="480" spans="1:4" x14ac:dyDescent="0.25">
      <c r="A480" s="2" t="s">
        <v>95</v>
      </c>
      <c r="B480" s="3">
        <v>44399</v>
      </c>
      <c r="C480" s="2" t="s">
        <v>16</v>
      </c>
      <c r="D480" s="4">
        <v>19309.23</v>
      </c>
    </row>
    <row r="481" spans="1:4" x14ac:dyDescent="0.25">
      <c r="A481" s="2" t="s">
        <v>411</v>
      </c>
      <c r="B481" s="3">
        <v>44406</v>
      </c>
      <c r="C481" s="2" t="s">
        <v>16</v>
      </c>
      <c r="D481" s="4">
        <v>15041.04</v>
      </c>
    </row>
    <row r="482" spans="1:4" x14ac:dyDescent="0.25">
      <c r="A482" s="2" t="s">
        <v>79</v>
      </c>
      <c r="B482" s="3">
        <v>44406</v>
      </c>
      <c r="C482" s="2" t="s">
        <v>16</v>
      </c>
      <c r="D482" s="4">
        <v>13288.88</v>
      </c>
    </row>
    <row r="483" spans="1:4" x14ac:dyDescent="0.25">
      <c r="A483" s="2" t="s">
        <v>378</v>
      </c>
      <c r="B483" s="3">
        <v>44385</v>
      </c>
      <c r="C483" s="2" t="s">
        <v>358</v>
      </c>
      <c r="D483" s="4">
        <v>2000</v>
      </c>
    </row>
    <row r="484" spans="1:4" x14ac:dyDescent="0.25">
      <c r="A484" s="2" t="s">
        <v>195</v>
      </c>
      <c r="B484" s="3">
        <v>44385</v>
      </c>
      <c r="C484" s="2" t="s">
        <v>139</v>
      </c>
      <c r="D484" s="4">
        <v>2088</v>
      </c>
    </row>
    <row r="485" spans="1:4" x14ac:dyDescent="0.25">
      <c r="A485" s="2" t="s">
        <v>195</v>
      </c>
      <c r="B485" s="3">
        <v>44392</v>
      </c>
      <c r="C485" s="2" t="s">
        <v>139</v>
      </c>
      <c r="D485" s="4">
        <v>52780</v>
      </c>
    </row>
    <row r="486" spans="1:4" x14ac:dyDescent="0.25">
      <c r="A486" s="2" t="s">
        <v>356</v>
      </c>
      <c r="B486" s="3">
        <v>44382</v>
      </c>
      <c r="C486" s="2" t="s">
        <v>538</v>
      </c>
      <c r="D486" s="4">
        <v>750</v>
      </c>
    </row>
    <row r="487" spans="1:4" x14ac:dyDescent="0.25">
      <c r="A487" s="2" t="s">
        <v>206</v>
      </c>
      <c r="B487" s="3">
        <v>44378</v>
      </c>
      <c r="C487" s="2" t="s">
        <v>139</v>
      </c>
      <c r="D487" s="4">
        <v>85842.5</v>
      </c>
    </row>
    <row r="488" spans="1:4" x14ac:dyDescent="0.25">
      <c r="A488" s="2" t="s">
        <v>206</v>
      </c>
      <c r="B488" s="3">
        <v>44392</v>
      </c>
      <c r="C488" s="2" t="s">
        <v>139</v>
      </c>
      <c r="D488" s="4">
        <v>56329.599999999999</v>
      </c>
    </row>
    <row r="489" spans="1:4" x14ac:dyDescent="0.25">
      <c r="A489" s="2" t="s">
        <v>507</v>
      </c>
      <c r="B489" s="3">
        <v>44397</v>
      </c>
      <c r="C489" s="5" t="s">
        <v>596</v>
      </c>
      <c r="D489" s="4">
        <v>1511.46</v>
      </c>
    </row>
    <row r="490" spans="1:4" x14ac:dyDescent="0.25">
      <c r="A490" s="2" t="s">
        <v>97</v>
      </c>
      <c r="B490" s="3">
        <v>44406</v>
      </c>
      <c r="C490" s="2" t="s">
        <v>16</v>
      </c>
      <c r="D490" s="4">
        <v>14631.28</v>
      </c>
    </row>
    <row r="491" spans="1:4" x14ac:dyDescent="0.25">
      <c r="A491" s="2" t="s">
        <v>295</v>
      </c>
      <c r="B491" s="3">
        <v>44406</v>
      </c>
      <c r="C491" s="2" t="s">
        <v>140</v>
      </c>
      <c r="D491" s="4">
        <v>10600</v>
      </c>
    </row>
    <row r="492" spans="1:4" x14ac:dyDescent="0.25">
      <c r="A492" s="2" t="s">
        <v>166</v>
      </c>
      <c r="B492" s="3">
        <v>44385</v>
      </c>
      <c r="C492" s="2" t="s">
        <v>538</v>
      </c>
      <c r="D492" s="4">
        <v>460512</v>
      </c>
    </row>
    <row r="493" spans="1:4" x14ac:dyDescent="0.25">
      <c r="A493" s="2" t="s">
        <v>166</v>
      </c>
      <c r="B493" s="3">
        <v>44392</v>
      </c>
      <c r="C493" s="2" t="s">
        <v>538</v>
      </c>
      <c r="D493" s="4">
        <v>171584</v>
      </c>
    </row>
    <row r="494" spans="1:4" x14ac:dyDescent="0.25">
      <c r="A494" s="2" t="s">
        <v>166</v>
      </c>
      <c r="B494" s="3">
        <v>44399</v>
      </c>
      <c r="C494" s="2" t="s">
        <v>538</v>
      </c>
      <c r="D494" s="4">
        <v>13550</v>
      </c>
    </row>
    <row r="495" spans="1:4" x14ac:dyDescent="0.25">
      <c r="A495" s="2" t="s">
        <v>166</v>
      </c>
      <c r="B495" s="3">
        <v>44406</v>
      </c>
      <c r="C495" s="2" t="s">
        <v>538</v>
      </c>
      <c r="D495" s="4">
        <v>53022</v>
      </c>
    </row>
    <row r="496" spans="1:4" x14ac:dyDescent="0.25">
      <c r="A496" s="2" t="s">
        <v>52</v>
      </c>
      <c r="B496" s="3">
        <v>44385</v>
      </c>
      <c r="C496" s="2" t="s">
        <v>19</v>
      </c>
      <c r="D496" s="4">
        <v>13920</v>
      </c>
    </row>
    <row r="497" spans="1:4" x14ac:dyDescent="0.25">
      <c r="A497" s="2" t="s">
        <v>68</v>
      </c>
      <c r="B497" s="3">
        <v>44385</v>
      </c>
      <c r="C497" s="2" t="s">
        <v>62</v>
      </c>
      <c r="D497" s="4">
        <v>63800</v>
      </c>
    </row>
    <row r="498" spans="1:4" x14ac:dyDescent="0.25">
      <c r="A498" s="2" t="s">
        <v>265</v>
      </c>
      <c r="B498" s="3">
        <v>44405</v>
      </c>
      <c r="C498" s="2" t="s">
        <v>123</v>
      </c>
      <c r="D498" s="4">
        <v>10000</v>
      </c>
    </row>
    <row r="499" spans="1:4" x14ac:dyDescent="0.25">
      <c r="A499" s="2" t="s">
        <v>53</v>
      </c>
      <c r="B499" s="3">
        <v>44385</v>
      </c>
      <c r="C499" s="2" t="s">
        <v>19</v>
      </c>
      <c r="D499" s="4">
        <v>15000</v>
      </c>
    </row>
    <row r="500" spans="1:4" x14ac:dyDescent="0.25">
      <c r="A500" s="2" t="s">
        <v>119</v>
      </c>
      <c r="B500" s="3">
        <v>44379</v>
      </c>
      <c r="C500" s="5" t="s">
        <v>120</v>
      </c>
      <c r="D500" s="4">
        <v>6207.5</v>
      </c>
    </row>
    <row r="501" spans="1:4" x14ac:dyDescent="0.25">
      <c r="A501" s="2" t="s">
        <v>119</v>
      </c>
      <c r="B501" s="3">
        <v>44379</v>
      </c>
      <c r="C501" s="2" t="s">
        <v>264</v>
      </c>
      <c r="D501" s="4">
        <v>5534.4</v>
      </c>
    </row>
    <row r="502" spans="1:4" x14ac:dyDescent="0.25">
      <c r="A502" s="2" t="s">
        <v>119</v>
      </c>
      <c r="B502" s="3">
        <v>44379</v>
      </c>
      <c r="C502" s="6" t="s">
        <v>120</v>
      </c>
      <c r="D502" s="4">
        <v>1915</v>
      </c>
    </row>
    <row r="503" spans="1:4" x14ac:dyDescent="0.25">
      <c r="A503" s="2" t="s">
        <v>119</v>
      </c>
      <c r="B503" s="3">
        <v>44401</v>
      </c>
      <c r="C503" s="5" t="s">
        <v>120</v>
      </c>
      <c r="D503" s="4">
        <v>15551.64</v>
      </c>
    </row>
    <row r="504" spans="1:4" x14ac:dyDescent="0.25">
      <c r="A504" s="2" t="s">
        <v>105</v>
      </c>
      <c r="B504" s="3">
        <v>44406</v>
      </c>
      <c r="C504" s="2" t="s">
        <v>16</v>
      </c>
      <c r="D504" s="4">
        <v>10835.68</v>
      </c>
    </row>
    <row r="505" spans="1:4" x14ac:dyDescent="0.25">
      <c r="A505" s="2" t="s">
        <v>69</v>
      </c>
      <c r="B505" s="3">
        <v>44385</v>
      </c>
      <c r="C505" s="2" t="s">
        <v>62</v>
      </c>
      <c r="D505" s="4">
        <v>153120</v>
      </c>
    </row>
    <row r="506" spans="1:4" x14ac:dyDescent="0.25">
      <c r="A506" s="2" t="s">
        <v>115</v>
      </c>
      <c r="B506" s="3">
        <v>44406</v>
      </c>
      <c r="C506" s="2" t="s">
        <v>16</v>
      </c>
      <c r="D506" s="4">
        <v>18425.759999999998</v>
      </c>
    </row>
    <row r="507" spans="1:4" x14ac:dyDescent="0.25">
      <c r="A507" s="2" t="s">
        <v>325</v>
      </c>
      <c r="B507" s="3">
        <v>44385</v>
      </c>
      <c r="C507" s="2" t="s">
        <v>2</v>
      </c>
      <c r="D507" s="4">
        <v>8000</v>
      </c>
    </row>
    <row r="508" spans="1:4" x14ac:dyDescent="0.25">
      <c r="A508" s="2" t="s">
        <v>307</v>
      </c>
      <c r="B508" s="3">
        <v>44385</v>
      </c>
      <c r="C508" s="2" t="s">
        <v>62</v>
      </c>
      <c r="D508" s="4">
        <v>96860</v>
      </c>
    </row>
    <row r="509" spans="1:4" x14ac:dyDescent="0.25">
      <c r="A509" s="2" t="s">
        <v>216</v>
      </c>
      <c r="B509" s="3">
        <v>44385</v>
      </c>
      <c r="C509" s="2" t="s">
        <v>7</v>
      </c>
      <c r="D509" s="4">
        <v>4251</v>
      </c>
    </row>
    <row r="510" spans="1:4" x14ac:dyDescent="0.25">
      <c r="A510" s="2" t="s">
        <v>76</v>
      </c>
      <c r="B510" s="3">
        <v>44405</v>
      </c>
      <c r="C510" s="2" t="s">
        <v>16</v>
      </c>
      <c r="D510" s="4">
        <v>6977.62</v>
      </c>
    </row>
    <row r="511" spans="1:4" x14ac:dyDescent="0.25">
      <c r="A511" s="2" t="s">
        <v>393</v>
      </c>
      <c r="B511" s="3">
        <v>44406</v>
      </c>
      <c r="C511" s="2" t="s">
        <v>140</v>
      </c>
      <c r="D511" s="4">
        <v>14762.49</v>
      </c>
    </row>
    <row r="512" spans="1:4" x14ac:dyDescent="0.25">
      <c r="A512" s="2" t="s">
        <v>246</v>
      </c>
      <c r="B512" s="3">
        <v>44382</v>
      </c>
      <c r="C512" s="2" t="s">
        <v>538</v>
      </c>
      <c r="D512" s="4">
        <v>1250</v>
      </c>
    </row>
    <row r="513" spans="1:4" x14ac:dyDescent="0.25">
      <c r="A513" s="2" t="s">
        <v>508</v>
      </c>
      <c r="B513" s="3">
        <v>44382</v>
      </c>
      <c r="C513" s="2" t="s">
        <v>547</v>
      </c>
      <c r="D513" s="4">
        <v>750</v>
      </c>
    </row>
    <row r="514" spans="1:4" x14ac:dyDescent="0.25">
      <c r="A514" s="2" t="s">
        <v>179</v>
      </c>
      <c r="B514" s="3">
        <v>44392</v>
      </c>
      <c r="C514" s="5" t="s">
        <v>550</v>
      </c>
      <c r="D514" s="4">
        <v>6000</v>
      </c>
    </row>
    <row r="515" spans="1:4" x14ac:dyDescent="0.25">
      <c r="A515" s="2" t="s">
        <v>199</v>
      </c>
      <c r="B515" s="3">
        <v>44385</v>
      </c>
      <c r="C515" s="2" t="s">
        <v>341</v>
      </c>
      <c r="D515" s="4">
        <v>649.6</v>
      </c>
    </row>
    <row r="516" spans="1:4" x14ac:dyDescent="0.25">
      <c r="A516" s="2" t="s">
        <v>199</v>
      </c>
      <c r="B516" s="3">
        <v>44392</v>
      </c>
      <c r="C516" s="2" t="s">
        <v>341</v>
      </c>
      <c r="D516" s="4">
        <v>34976.67</v>
      </c>
    </row>
    <row r="517" spans="1:4" x14ac:dyDescent="0.25">
      <c r="A517" s="2" t="s">
        <v>509</v>
      </c>
      <c r="B517" s="3">
        <v>44399</v>
      </c>
      <c r="C517" s="2" t="s">
        <v>16</v>
      </c>
      <c r="D517" s="4">
        <v>542</v>
      </c>
    </row>
    <row r="518" spans="1:4" x14ac:dyDescent="0.25">
      <c r="A518" s="2" t="s">
        <v>196</v>
      </c>
      <c r="B518" s="3">
        <v>44392</v>
      </c>
      <c r="C518" s="2" t="s">
        <v>549</v>
      </c>
      <c r="D518" s="4">
        <v>4234</v>
      </c>
    </row>
    <row r="519" spans="1:4" x14ac:dyDescent="0.25">
      <c r="A519" s="2" t="s">
        <v>196</v>
      </c>
      <c r="B519" s="3">
        <v>44399</v>
      </c>
      <c r="C519" s="2" t="s">
        <v>139</v>
      </c>
      <c r="D519" s="4">
        <v>3712</v>
      </c>
    </row>
    <row r="520" spans="1:4" x14ac:dyDescent="0.25">
      <c r="A520" s="2" t="s">
        <v>196</v>
      </c>
      <c r="B520" s="3">
        <v>44406</v>
      </c>
      <c r="C520" s="2" t="s">
        <v>139</v>
      </c>
      <c r="D520" s="4">
        <v>14082.4</v>
      </c>
    </row>
    <row r="521" spans="1:4" x14ac:dyDescent="0.25">
      <c r="A521" s="2" t="s">
        <v>327</v>
      </c>
      <c r="B521" s="3">
        <v>44385</v>
      </c>
      <c r="C521" s="2" t="s">
        <v>2</v>
      </c>
      <c r="D521" s="4">
        <v>8000</v>
      </c>
    </row>
    <row r="522" spans="1:4" x14ac:dyDescent="0.25">
      <c r="A522" s="2" t="s">
        <v>247</v>
      </c>
      <c r="B522" s="3">
        <v>44382</v>
      </c>
      <c r="C522" s="2" t="s">
        <v>547</v>
      </c>
      <c r="D522" s="4">
        <v>750</v>
      </c>
    </row>
    <row r="523" spans="1:4" x14ac:dyDescent="0.25">
      <c r="A523" s="2" t="s">
        <v>98</v>
      </c>
      <c r="B523" s="3">
        <v>44399</v>
      </c>
      <c r="C523" s="2" t="s">
        <v>16</v>
      </c>
      <c r="D523" s="4">
        <v>14828.84</v>
      </c>
    </row>
    <row r="524" spans="1:4" x14ac:dyDescent="0.25">
      <c r="A524" s="2" t="s">
        <v>215</v>
      </c>
      <c r="B524" s="3">
        <v>44385</v>
      </c>
      <c r="C524" s="2" t="s">
        <v>7</v>
      </c>
      <c r="D524" s="4">
        <v>4251</v>
      </c>
    </row>
    <row r="525" spans="1:4" x14ac:dyDescent="0.25">
      <c r="A525" s="2" t="s">
        <v>510</v>
      </c>
      <c r="B525" s="3">
        <v>44399</v>
      </c>
      <c r="C525" s="2" t="s">
        <v>597</v>
      </c>
      <c r="D525" s="4">
        <v>2290</v>
      </c>
    </row>
    <row r="526" spans="1:4" x14ac:dyDescent="0.25">
      <c r="A526" s="2" t="s">
        <v>289</v>
      </c>
      <c r="B526" s="3">
        <v>44386</v>
      </c>
      <c r="C526" s="5" t="s">
        <v>598</v>
      </c>
      <c r="D526" s="4">
        <v>153521.82999999999</v>
      </c>
    </row>
    <row r="527" spans="1:4" x14ac:dyDescent="0.25">
      <c r="A527" s="2" t="s">
        <v>408</v>
      </c>
      <c r="B527" s="3">
        <v>44405</v>
      </c>
      <c r="C527" s="2" t="s">
        <v>16</v>
      </c>
      <c r="D527" s="4">
        <v>22243.26</v>
      </c>
    </row>
    <row r="528" spans="1:4" x14ac:dyDescent="0.25">
      <c r="A528" s="2" t="s">
        <v>180</v>
      </c>
      <c r="B528" s="3">
        <v>44392</v>
      </c>
      <c r="C528" s="5" t="s">
        <v>550</v>
      </c>
      <c r="D528" s="4">
        <v>6000</v>
      </c>
    </row>
    <row r="529" spans="1:4" x14ac:dyDescent="0.25">
      <c r="A529" s="2" t="s">
        <v>359</v>
      </c>
      <c r="B529" s="3">
        <v>44397</v>
      </c>
      <c r="C529" s="6" t="s">
        <v>142</v>
      </c>
      <c r="D529" s="4">
        <v>14883.49</v>
      </c>
    </row>
    <row r="530" spans="1:4" x14ac:dyDescent="0.25">
      <c r="A530" s="2" t="s">
        <v>511</v>
      </c>
      <c r="B530" s="3">
        <v>44397</v>
      </c>
      <c r="C530" s="6" t="s">
        <v>142</v>
      </c>
      <c r="D530" s="4">
        <v>25467.34</v>
      </c>
    </row>
    <row r="531" spans="1:4" x14ac:dyDescent="0.25">
      <c r="A531" s="2" t="s">
        <v>355</v>
      </c>
      <c r="B531" s="3">
        <v>44379</v>
      </c>
      <c r="C531" s="6" t="s">
        <v>142</v>
      </c>
      <c r="D531" s="4">
        <v>25327.55</v>
      </c>
    </row>
    <row r="532" spans="1:4" x14ac:dyDescent="0.25">
      <c r="A532" s="2" t="s">
        <v>355</v>
      </c>
      <c r="B532" s="3">
        <v>44379</v>
      </c>
      <c r="C532" s="6" t="s">
        <v>142</v>
      </c>
      <c r="D532" s="4">
        <v>15023.28</v>
      </c>
    </row>
    <row r="533" spans="1:4" x14ac:dyDescent="0.25">
      <c r="A533" s="2" t="s">
        <v>394</v>
      </c>
      <c r="B533" s="3">
        <v>44399</v>
      </c>
      <c r="C533" s="5" t="s">
        <v>599</v>
      </c>
      <c r="D533" s="4">
        <v>5501.88</v>
      </c>
    </row>
    <row r="534" spans="1:4" x14ac:dyDescent="0.25">
      <c r="A534" s="2" t="s">
        <v>167</v>
      </c>
      <c r="B534" s="3">
        <v>44383</v>
      </c>
      <c r="C534" s="2" t="s">
        <v>144</v>
      </c>
      <c r="D534" s="4">
        <v>62677.54</v>
      </c>
    </row>
    <row r="535" spans="1:4" x14ac:dyDescent="0.25">
      <c r="A535" s="2" t="s">
        <v>167</v>
      </c>
      <c r="B535" s="3">
        <v>44383</v>
      </c>
      <c r="C535" s="2" t="s">
        <v>144</v>
      </c>
      <c r="D535" s="4">
        <v>108973.72</v>
      </c>
    </row>
    <row r="536" spans="1:4" x14ac:dyDescent="0.25">
      <c r="A536" s="2" t="s">
        <v>167</v>
      </c>
      <c r="B536" s="3">
        <v>44386</v>
      </c>
      <c r="C536" s="2" t="s">
        <v>144</v>
      </c>
      <c r="D536" s="4">
        <v>74166.84</v>
      </c>
    </row>
    <row r="537" spans="1:4" x14ac:dyDescent="0.25">
      <c r="A537" s="2" t="s">
        <v>167</v>
      </c>
      <c r="B537" s="3">
        <v>44386</v>
      </c>
      <c r="C537" s="2" t="s">
        <v>144</v>
      </c>
      <c r="D537" s="4">
        <v>110892.56</v>
      </c>
    </row>
    <row r="538" spans="1:4" x14ac:dyDescent="0.25">
      <c r="A538" s="2" t="s">
        <v>167</v>
      </c>
      <c r="B538" s="3">
        <v>44399</v>
      </c>
      <c r="C538" s="2" t="s">
        <v>144</v>
      </c>
      <c r="D538" s="4">
        <v>223766.84</v>
      </c>
    </row>
    <row r="539" spans="1:4" x14ac:dyDescent="0.25">
      <c r="A539" s="2" t="s">
        <v>167</v>
      </c>
      <c r="B539" s="3">
        <v>44406</v>
      </c>
      <c r="C539" s="2" t="s">
        <v>144</v>
      </c>
      <c r="D539" s="4">
        <v>111554.69</v>
      </c>
    </row>
    <row r="540" spans="1:4" x14ac:dyDescent="0.25">
      <c r="A540" s="2" t="s">
        <v>167</v>
      </c>
      <c r="B540" s="3">
        <v>44407</v>
      </c>
      <c r="C540" s="2" t="s">
        <v>144</v>
      </c>
      <c r="D540" s="4">
        <v>122376.3</v>
      </c>
    </row>
    <row r="541" spans="1:4" x14ac:dyDescent="0.25">
      <c r="A541" s="2" t="s">
        <v>299</v>
      </c>
      <c r="B541" s="3">
        <v>44385</v>
      </c>
      <c r="C541" s="2" t="s">
        <v>62</v>
      </c>
      <c r="D541" s="4">
        <v>97440</v>
      </c>
    </row>
    <row r="542" spans="1:4" x14ac:dyDescent="0.25">
      <c r="A542" s="2" t="s">
        <v>512</v>
      </c>
      <c r="B542" s="3">
        <v>44399</v>
      </c>
      <c r="C542" s="2" t="s">
        <v>538</v>
      </c>
      <c r="D542" s="4">
        <v>10000</v>
      </c>
    </row>
    <row r="543" spans="1:4" x14ac:dyDescent="0.25">
      <c r="A543" s="2" t="s">
        <v>336</v>
      </c>
      <c r="B543" s="3">
        <v>44399</v>
      </c>
      <c r="C543" s="2" t="s">
        <v>538</v>
      </c>
      <c r="D543" s="4">
        <v>9860</v>
      </c>
    </row>
    <row r="544" spans="1:4" x14ac:dyDescent="0.25">
      <c r="A544" s="2" t="s">
        <v>14</v>
      </c>
      <c r="B544" s="3">
        <v>44392</v>
      </c>
      <c r="C544" s="2" t="s">
        <v>538</v>
      </c>
      <c r="D544" s="4">
        <v>3500</v>
      </c>
    </row>
    <row r="545" spans="1:4" x14ac:dyDescent="0.25">
      <c r="A545" s="2" t="s">
        <v>513</v>
      </c>
      <c r="B545" s="3">
        <v>44382</v>
      </c>
      <c r="C545" s="5" t="s">
        <v>395</v>
      </c>
      <c r="D545" s="4">
        <v>1147.1400000000001</v>
      </c>
    </row>
    <row r="546" spans="1:4" x14ac:dyDescent="0.25">
      <c r="A546" s="2" t="s">
        <v>169</v>
      </c>
      <c r="B546" s="3">
        <v>44391</v>
      </c>
      <c r="C546" s="2" t="s">
        <v>538</v>
      </c>
      <c r="D546" s="4">
        <v>5000</v>
      </c>
    </row>
    <row r="547" spans="1:4" x14ac:dyDescent="0.25">
      <c r="A547" s="2" t="s">
        <v>169</v>
      </c>
      <c r="B547" s="3">
        <v>44391</v>
      </c>
      <c r="C547" s="2" t="s">
        <v>553</v>
      </c>
      <c r="D547" s="4">
        <v>5000</v>
      </c>
    </row>
    <row r="548" spans="1:4" x14ac:dyDescent="0.25">
      <c r="A548" s="2" t="s">
        <v>338</v>
      </c>
      <c r="B548" s="3">
        <v>44385</v>
      </c>
      <c r="C548" s="2" t="s">
        <v>19</v>
      </c>
      <c r="D548" s="4">
        <v>28000</v>
      </c>
    </row>
    <row r="549" spans="1:4" x14ac:dyDescent="0.25">
      <c r="A549" s="2" t="s">
        <v>514</v>
      </c>
      <c r="B549" s="3">
        <v>44405</v>
      </c>
      <c r="C549" s="2" t="s">
        <v>16</v>
      </c>
      <c r="D549" s="4">
        <v>52952</v>
      </c>
    </row>
    <row r="550" spans="1:4" x14ac:dyDescent="0.25">
      <c r="A550" s="2" t="s">
        <v>515</v>
      </c>
      <c r="B550" s="3">
        <v>44397</v>
      </c>
      <c r="C550" s="5" t="s">
        <v>600</v>
      </c>
      <c r="D550" s="4">
        <v>838.18</v>
      </c>
    </row>
    <row r="551" spans="1:4" x14ac:dyDescent="0.25">
      <c r="A551" s="2" t="s">
        <v>516</v>
      </c>
      <c r="B551" s="3">
        <v>44378</v>
      </c>
      <c r="C551" s="2" t="s">
        <v>16</v>
      </c>
      <c r="D551" s="4">
        <v>51932</v>
      </c>
    </row>
    <row r="552" spans="1:4" x14ac:dyDescent="0.25">
      <c r="A552" s="2" t="s">
        <v>17</v>
      </c>
      <c r="B552" s="3">
        <v>44379</v>
      </c>
      <c r="C552" s="2" t="s">
        <v>603</v>
      </c>
      <c r="D552" s="4">
        <v>83864</v>
      </c>
    </row>
    <row r="553" spans="1:4" x14ac:dyDescent="0.25">
      <c r="A553" s="2" t="s">
        <v>17</v>
      </c>
      <c r="B553" s="3">
        <v>44379</v>
      </c>
      <c r="C553" s="2" t="s">
        <v>605</v>
      </c>
      <c r="D553" s="4">
        <v>1010</v>
      </c>
    </row>
    <row r="554" spans="1:4" x14ac:dyDescent="0.25">
      <c r="A554" s="2" t="s">
        <v>17</v>
      </c>
      <c r="B554" s="3">
        <v>44383</v>
      </c>
      <c r="C554" s="2" t="s">
        <v>16</v>
      </c>
      <c r="D554" s="4">
        <v>52084</v>
      </c>
    </row>
    <row r="555" spans="1:4" x14ac:dyDescent="0.25">
      <c r="A555" s="2" t="s">
        <v>17</v>
      </c>
      <c r="B555" s="3">
        <v>44383</v>
      </c>
      <c r="C555" s="2" t="s">
        <v>601</v>
      </c>
      <c r="D555" s="4">
        <v>130000</v>
      </c>
    </row>
    <row r="556" spans="1:4" x14ac:dyDescent="0.25">
      <c r="A556" s="2" t="s">
        <v>17</v>
      </c>
      <c r="B556" s="3">
        <v>44383</v>
      </c>
      <c r="C556" s="2" t="s">
        <v>602</v>
      </c>
      <c r="D556" s="4">
        <v>280000</v>
      </c>
    </row>
    <row r="557" spans="1:4" x14ac:dyDescent="0.25">
      <c r="A557" s="2" t="s">
        <v>17</v>
      </c>
      <c r="B557" s="3">
        <v>44385</v>
      </c>
      <c r="C557" s="2" t="s">
        <v>16</v>
      </c>
      <c r="D557" s="4">
        <v>52384</v>
      </c>
    </row>
    <row r="558" spans="1:4" x14ac:dyDescent="0.25">
      <c r="A558" s="2" t="s">
        <v>17</v>
      </c>
      <c r="B558" s="3">
        <v>44392</v>
      </c>
      <c r="C558" s="2" t="s">
        <v>16</v>
      </c>
      <c r="D558" s="4">
        <v>18000</v>
      </c>
    </row>
    <row r="559" spans="1:4" x14ac:dyDescent="0.25">
      <c r="A559" s="2" t="s">
        <v>17</v>
      </c>
      <c r="B559" s="3">
        <v>44397</v>
      </c>
      <c r="C559" s="2" t="s">
        <v>604</v>
      </c>
      <c r="D559" s="4">
        <v>189580.22</v>
      </c>
    </row>
    <row r="560" spans="1:4" x14ac:dyDescent="0.25">
      <c r="A560" s="2" t="s">
        <v>17</v>
      </c>
      <c r="B560" s="3">
        <v>44399</v>
      </c>
      <c r="C560" s="2" t="s">
        <v>16</v>
      </c>
      <c r="D560" s="4">
        <v>53782</v>
      </c>
    </row>
    <row r="561" spans="1:4" x14ac:dyDescent="0.25">
      <c r="A561" s="2" t="s">
        <v>17</v>
      </c>
      <c r="B561" s="3">
        <v>44399</v>
      </c>
      <c r="C561" s="2" t="s">
        <v>16</v>
      </c>
      <c r="D561" s="4">
        <v>16940</v>
      </c>
    </row>
    <row r="562" spans="1:4" x14ac:dyDescent="0.25">
      <c r="A562" s="2" t="s">
        <v>17</v>
      </c>
      <c r="B562" s="3">
        <v>44399</v>
      </c>
      <c r="C562" s="2" t="s">
        <v>16</v>
      </c>
      <c r="D562" s="4">
        <v>13552</v>
      </c>
    </row>
    <row r="563" spans="1:4" x14ac:dyDescent="0.25">
      <c r="A563" s="2" t="s">
        <v>17</v>
      </c>
      <c r="B563" s="3">
        <v>44399</v>
      </c>
      <c r="C563" s="2" t="s">
        <v>16</v>
      </c>
      <c r="D563" s="4">
        <v>13500</v>
      </c>
    </row>
    <row r="564" spans="1:4" x14ac:dyDescent="0.25">
      <c r="A564" s="2" t="s">
        <v>517</v>
      </c>
      <c r="B564" s="3">
        <v>44392</v>
      </c>
      <c r="C564" s="2" t="s">
        <v>16</v>
      </c>
      <c r="D564" s="4">
        <v>5000</v>
      </c>
    </row>
    <row r="565" spans="1:4" x14ac:dyDescent="0.25">
      <c r="A565" s="2" t="s">
        <v>288</v>
      </c>
      <c r="B565" s="3">
        <v>44382</v>
      </c>
      <c r="C565" s="2" t="s">
        <v>16</v>
      </c>
      <c r="D565" s="4">
        <v>516.98</v>
      </c>
    </row>
    <row r="566" spans="1:4" x14ac:dyDescent="0.25">
      <c r="A566" s="2" t="s">
        <v>200</v>
      </c>
      <c r="B566" s="3">
        <v>44385</v>
      </c>
      <c r="C566" s="2" t="s">
        <v>201</v>
      </c>
      <c r="D566" s="4">
        <v>2100000</v>
      </c>
    </row>
    <row r="567" spans="1:4" x14ac:dyDescent="0.25">
      <c r="A567" s="2" t="s">
        <v>353</v>
      </c>
      <c r="B567" s="3">
        <v>44382</v>
      </c>
      <c r="C567" s="2" t="s">
        <v>538</v>
      </c>
      <c r="D567" s="4">
        <v>750</v>
      </c>
    </row>
    <row r="568" spans="1:4" x14ac:dyDescent="0.25">
      <c r="A568" s="2" t="s">
        <v>96</v>
      </c>
      <c r="B568" s="3">
        <v>44399</v>
      </c>
      <c r="C568" s="2" t="s">
        <v>16</v>
      </c>
      <c r="D568" s="4">
        <v>15137.8</v>
      </c>
    </row>
    <row r="569" spans="1:4" x14ac:dyDescent="0.25">
      <c r="A569" s="2" t="s">
        <v>248</v>
      </c>
      <c r="B569" s="3">
        <v>44382</v>
      </c>
      <c r="C569" s="2" t="s">
        <v>538</v>
      </c>
      <c r="D569" s="4">
        <v>1500</v>
      </c>
    </row>
    <row r="570" spans="1:4" x14ac:dyDescent="0.25">
      <c r="A570" s="2" t="s">
        <v>249</v>
      </c>
      <c r="B570" s="3">
        <v>44382</v>
      </c>
      <c r="C570" s="2" t="s">
        <v>538</v>
      </c>
      <c r="D570" s="4">
        <v>1250</v>
      </c>
    </row>
    <row r="571" spans="1:4" x14ac:dyDescent="0.25">
      <c r="A571" s="2" t="s">
        <v>518</v>
      </c>
      <c r="B571" s="3">
        <v>44399</v>
      </c>
      <c r="C571" s="2" t="s">
        <v>606</v>
      </c>
      <c r="D571" s="4">
        <v>25414.33</v>
      </c>
    </row>
    <row r="572" spans="1:4" x14ac:dyDescent="0.25">
      <c r="A572" s="2" t="s">
        <v>519</v>
      </c>
      <c r="B572" s="3">
        <v>44382</v>
      </c>
      <c r="C572" s="5" t="s">
        <v>357</v>
      </c>
      <c r="D572" s="4">
        <v>9920.36</v>
      </c>
    </row>
    <row r="573" spans="1:4" x14ac:dyDescent="0.25">
      <c r="A573" s="2" t="s">
        <v>137</v>
      </c>
      <c r="B573" s="3">
        <v>44393</v>
      </c>
      <c r="C573" s="2" t="s">
        <v>375</v>
      </c>
      <c r="D573" s="4">
        <v>554283</v>
      </c>
    </row>
    <row r="574" spans="1:4" x14ac:dyDescent="0.25">
      <c r="A574" s="2" t="s">
        <v>520</v>
      </c>
      <c r="B574" s="3">
        <v>44399</v>
      </c>
      <c r="C574" s="5" t="s">
        <v>607</v>
      </c>
      <c r="D574" s="4">
        <v>27308.49</v>
      </c>
    </row>
    <row r="575" spans="1:4" x14ac:dyDescent="0.25">
      <c r="A575" s="2" t="s">
        <v>521</v>
      </c>
      <c r="B575" s="3">
        <v>44397</v>
      </c>
      <c r="C575" s="5" t="s">
        <v>608</v>
      </c>
      <c r="D575" s="4">
        <v>3458.52</v>
      </c>
    </row>
    <row r="576" spans="1:4" x14ac:dyDescent="0.25">
      <c r="A576" s="2" t="s">
        <v>283</v>
      </c>
      <c r="B576" s="3">
        <v>44379</v>
      </c>
      <c r="C576" s="5" t="s">
        <v>142</v>
      </c>
      <c r="D576" s="4">
        <v>176452.79</v>
      </c>
    </row>
    <row r="577" spans="1:4" x14ac:dyDescent="0.25">
      <c r="A577" s="2" t="s">
        <v>283</v>
      </c>
      <c r="B577" s="3">
        <v>44379</v>
      </c>
      <c r="C577" s="5" t="s">
        <v>142</v>
      </c>
      <c r="D577" s="4">
        <v>297637.59999999998</v>
      </c>
    </row>
    <row r="578" spans="1:4" x14ac:dyDescent="0.25">
      <c r="A578" s="2" t="s">
        <v>283</v>
      </c>
      <c r="B578" s="3">
        <v>44397</v>
      </c>
      <c r="C578" s="5" t="s">
        <v>142</v>
      </c>
      <c r="D578" s="4">
        <v>202299.12</v>
      </c>
    </row>
    <row r="579" spans="1:4" x14ac:dyDescent="0.25">
      <c r="A579" s="2" t="s">
        <v>283</v>
      </c>
      <c r="B579" s="3">
        <v>44397</v>
      </c>
      <c r="C579" s="5" t="s">
        <v>142</v>
      </c>
      <c r="D579" s="4">
        <v>291722.43</v>
      </c>
    </row>
    <row r="580" spans="1:4" x14ac:dyDescent="0.25">
      <c r="A580" s="2" t="s">
        <v>522</v>
      </c>
      <c r="B580" s="3">
        <v>44386</v>
      </c>
      <c r="C580" s="5" t="s">
        <v>609</v>
      </c>
      <c r="D580" s="4">
        <v>204587.66</v>
      </c>
    </row>
    <row r="581" spans="1:4" x14ac:dyDescent="0.25">
      <c r="A581" s="2" t="s">
        <v>332</v>
      </c>
      <c r="B581" s="3">
        <v>44399</v>
      </c>
      <c r="C581" s="2" t="s">
        <v>306</v>
      </c>
      <c r="D581" s="4">
        <v>219112.65</v>
      </c>
    </row>
    <row r="582" spans="1:4" x14ac:dyDescent="0.25">
      <c r="A582" s="2" t="s">
        <v>391</v>
      </c>
      <c r="B582" s="3">
        <v>44385</v>
      </c>
      <c r="C582" s="2" t="s">
        <v>19</v>
      </c>
      <c r="D582" s="4">
        <v>116000</v>
      </c>
    </row>
    <row r="583" spans="1:4" x14ac:dyDescent="0.25">
      <c r="A583" s="2" t="s">
        <v>135</v>
      </c>
      <c r="B583" s="3">
        <v>44393</v>
      </c>
      <c r="C583" s="5" t="s">
        <v>136</v>
      </c>
      <c r="D583" s="4">
        <v>1858788</v>
      </c>
    </row>
    <row r="584" spans="1:4" x14ac:dyDescent="0.25">
      <c r="A584" s="2" t="s">
        <v>296</v>
      </c>
      <c r="B584" s="3">
        <v>44385</v>
      </c>
      <c r="C584" s="2" t="s">
        <v>140</v>
      </c>
      <c r="D584" s="4">
        <v>15900</v>
      </c>
    </row>
    <row r="585" spans="1:4" x14ac:dyDescent="0.25">
      <c r="A585" s="2" t="s">
        <v>54</v>
      </c>
      <c r="B585" s="3">
        <v>44385</v>
      </c>
      <c r="C585" s="2" t="s">
        <v>19</v>
      </c>
      <c r="D585" s="4">
        <v>5000</v>
      </c>
    </row>
    <row r="586" spans="1:4" x14ac:dyDescent="0.25">
      <c r="A586" s="2" t="s">
        <v>106</v>
      </c>
      <c r="B586" s="3">
        <v>44406</v>
      </c>
      <c r="C586" s="2" t="s">
        <v>16</v>
      </c>
      <c r="D586" s="4">
        <v>10901.88</v>
      </c>
    </row>
    <row r="587" spans="1:4" x14ac:dyDescent="0.25">
      <c r="A587" s="2" t="s">
        <v>523</v>
      </c>
      <c r="B587" s="3">
        <v>44392</v>
      </c>
      <c r="C587" s="2" t="s">
        <v>538</v>
      </c>
      <c r="D587" s="4">
        <v>7500</v>
      </c>
    </row>
    <row r="588" spans="1:4" x14ac:dyDescent="0.25">
      <c r="A588" s="2" t="s">
        <v>55</v>
      </c>
      <c r="B588" s="3">
        <v>44386</v>
      </c>
      <c r="C588" s="2" t="s">
        <v>32</v>
      </c>
      <c r="D588" s="4">
        <v>1035851.45</v>
      </c>
    </row>
    <row r="589" spans="1:4" x14ac:dyDescent="0.25">
      <c r="A589" s="2" t="s">
        <v>524</v>
      </c>
      <c r="B589" s="3">
        <v>44407</v>
      </c>
      <c r="C589" s="2" t="s">
        <v>545</v>
      </c>
      <c r="D589" s="4">
        <v>184613.97</v>
      </c>
    </row>
    <row r="590" spans="1:4" x14ac:dyDescent="0.25">
      <c r="A590" s="2" t="s">
        <v>525</v>
      </c>
      <c r="B590" s="3">
        <v>44392</v>
      </c>
      <c r="C590" s="2" t="s">
        <v>16</v>
      </c>
      <c r="D590" s="4">
        <v>28504.06</v>
      </c>
    </row>
    <row r="591" spans="1:4" x14ac:dyDescent="0.25">
      <c r="A591" s="2" t="s">
        <v>250</v>
      </c>
      <c r="B591" s="3">
        <v>44382</v>
      </c>
      <c r="C591" s="2" t="s">
        <v>538</v>
      </c>
      <c r="D591" s="4">
        <v>1500</v>
      </c>
    </row>
    <row r="592" spans="1:4" x14ac:dyDescent="0.25">
      <c r="A592" s="2" t="s">
        <v>124</v>
      </c>
      <c r="B592" s="3">
        <v>44399</v>
      </c>
      <c r="C592" s="2" t="s">
        <v>123</v>
      </c>
      <c r="D592" s="4">
        <v>3025</v>
      </c>
    </row>
    <row r="593" spans="1:4" x14ac:dyDescent="0.25">
      <c r="A593" s="2" t="s">
        <v>370</v>
      </c>
      <c r="B593" s="3">
        <v>44385</v>
      </c>
      <c r="C593" s="2" t="s">
        <v>7</v>
      </c>
      <c r="D593" s="4">
        <v>13271.94</v>
      </c>
    </row>
    <row r="594" spans="1:4" x14ac:dyDescent="0.25">
      <c r="A594" s="2" t="s">
        <v>56</v>
      </c>
      <c r="B594" s="3">
        <v>44385</v>
      </c>
      <c r="C594" s="2" t="s">
        <v>19</v>
      </c>
      <c r="D594" s="4">
        <v>11600</v>
      </c>
    </row>
    <row r="595" spans="1:4" x14ac:dyDescent="0.25">
      <c r="A595" s="2" t="s">
        <v>526</v>
      </c>
      <c r="B595" s="3">
        <v>44399</v>
      </c>
      <c r="C595" s="5" t="s">
        <v>592</v>
      </c>
      <c r="D595" s="4">
        <v>3076.39</v>
      </c>
    </row>
    <row r="596" spans="1:4" x14ac:dyDescent="0.25">
      <c r="A596" s="2" t="s">
        <v>314</v>
      </c>
      <c r="B596" s="3">
        <v>44406</v>
      </c>
      <c r="C596" s="2" t="s">
        <v>16</v>
      </c>
      <c r="D596" s="4">
        <v>27638.65</v>
      </c>
    </row>
    <row r="597" spans="1:4" x14ac:dyDescent="0.25">
      <c r="A597" s="2" t="s">
        <v>354</v>
      </c>
      <c r="B597" s="3">
        <v>44382</v>
      </c>
      <c r="C597" s="2" t="s">
        <v>538</v>
      </c>
      <c r="D597" s="4">
        <v>750</v>
      </c>
    </row>
    <row r="598" spans="1:4" x14ac:dyDescent="0.25">
      <c r="A598" s="2" t="s">
        <v>527</v>
      </c>
      <c r="B598" s="3">
        <v>44405</v>
      </c>
      <c r="C598" s="5" t="s">
        <v>610</v>
      </c>
      <c r="D598" s="4">
        <v>2428.67</v>
      </c>
    </row>
    <row r="599" spans="1:4" x14ac:dyDescent="0.25">
      <c r="A599" s="2" t="s">
        <v>326</v>
      </c>
      <c r="B599" s="3">
        <v>44385</v>
      </c>
      <c r="C599" s="2" t="s">
        <v>538</v>
      </c>
      <c r="D599" s="4">
        <v>7964.59</v>
      </c>
    </row>
    <row r="600" spans="1:4" x14ac:dyDescent="0.25">
      <c r="A600" s="2" t="s">
        <v>376</v>
      </c>
      <c r="B600" s="3">
        <v>44385</v>
      </c>
      <c r="C600" s="2" t="s">
        <v>358</v>
      </c>
      <c r="D600" s="4">
        <v>2000</v>
      </c>
    </row>
    <row r="601" spans="1:4" x14ac:dyDescent="0.25">
      <c r="A601" s="2" t="s">
        <v>251</v>
      </c>
      <c r="B601" s="3">
        <v>44382</v>
      </c>
      <c r="C601" s="2" t="s">
        <v>538</v>
      </c>
      <c r="D601" s="4">
        <v>750</v>
      </c>
    </row>
    <row r="602" spans="1:4" x14ac:dyDescent="0.25">
      <c r="A602" s="2" t="s">
        <v>57</v>
      </c>
      <c r="B602" s="3">
        <v>44378</v>
      </c>
      <c r="C602" s="2" t="s">
        <v>19</v>
      </c>
      <c r="D602" s="4">
        <v>23200</v>
      </c>
    </row>
    <row r="603" spans="1:4" x14ac:dyDescent="0.25">
      <c r="A603" s="2" t="s">
        <v>284</v>
      </c>
      <c r="B603" s="3">
        <v>44392</v>
      </c>
      <c r="C603" s="2" t="s">
        <v>538</v>
      </c>
      <c r="D603" s="4">
        <v>3500</v>
      </c>
    </row>
    <row r="604" spans="1:4" x14ac:dyDescent="0.25">
      <c r="A604" s="2" t="s">
        <v>170</v>
      </c>
      <c r="B604" s="3">
        <v>44385</v>
      </c>
      <c r="C604" s="2" t="s">
        <v>123</v>
      </c>
      <c r="D604" s="4">
        <v>1606</v>
      </c>
    </row>
    <row r="605" spans="1:4" x14ac:dyDescent="0.25">
      <c r="A605" s="2" t="s">
        <v>170</v>
      </c>
      <c r="B605" s="3">
        <v>44392</v>
      </c>
      <c r="C605" s="2" t="s">
        <v>123</v>
      </c>
      <c r="D605" s="4">
        <v>3450</v>
      </c>
    </row>
    <row r="606" spans="1:4" x14ac:dyDescent="0.25">
      <c r="A606" s="2" t="s">
        <v>170</v>
      </c>
      <c r="B606" s="3">
        <v>44392</v>
      </c>
      <c r="C606" s="2" t="s">
        <v>123</v>
      </c>
      <c r="D606" s="4">
        <v>1250</v>
      </c>
    </row>
    <row r="607" spans="1:4" x14ac:dyDescent="0.25">
      <c r="A607" s="2" t="s">
        <v>170</v>
      </c>
      <c r="B607" s="3">
        <v>44392</v>
      </c>
      <c r="C607" s="2" t="s">
        <v>123</v>
      </c>
      <c r="D607" s="4">
        <v>2255.0100000000002</v>
      </c>
    </row>
    <row r="608" spans="1:4" x14ac:dyDescent="0.25">
      <c r="A608" s="2" t="s">
        <v>170</v>
      </c>
      <c r="B608" s="3">
        <v>44392</v>
      </c>
      <c r="C608" s="2" t="s">
        <v>266</v>
      </c>
      <c r="D608" s="4">
        <v>3220.44</v>
      </c>
    </row>
    <row r="609" spans="1:4" x14ac:dyDescent="0.25">
      <c r="A609" s="2" t="s">
        <v>170</v>
      </c>
      <c r="B609" s="3">
        <v>44399</v>
      </c>
      <c r="C609" s="2" t="s">
        <v>123</v>
      </c>
      <c r="D609" s="4">
        <v>1526.98</v>
      </c>
    </row>
    <row r="610" spans="1:4" x14ac:dyDescent="0.25">
      <c r="A610" s="2" t="s">
        <v>212</v>
      </c>
      <c r="B610" s="3">
        <v>44392</v>
      </c>
      <c r="C610" s="2" t="s">
        <v>219</v>
      </c>
      <c r="D610" s="4">
        <v>38320</v>
      </c>
    </row>
    <row r="611" spans="1:4" x14ac:dyDescent="0.25">
      <c r="A611" s="2" t="s">
        <v>212</v>
      </c>
      <c r="B611" s="3">
        <v>44406</v>
      </c>
      <c r="C611" s="2" t="s">
        <v>219</v>
      </c>
      <c r="D611" s="4">
        <v>19160</v>
      </c>
    </row>
    <row r="612" spans="1:4" x14ac:dyDescent="0.25">
      <c r="A612" s="2" t="s">
        <v>71</v>
      </c>
      <c r="B612" s="3">
        <v>44385</v>
      </c>
      <c r="C612" s="2" t="s">
        <v>62</v>
      </c>
      <c r="D612" s="4">
        <v>214600</v>
      </c>
    </row>
    <row r="613" spans="1:4" x14ac:dyDescent="0.25">
      <c r="A613" s="2" t="s">
        <v>58</v>
      </c>
      <c r="B613" s="3">
        <v>44385</v>
      </c>
      <c r="C613" s="2" t="s">
        <v>19</v>
      </c>
      <c r="D613" s="4">
        <v>11600</v>
      </c>
    </row>
    <row r="614" spans="1:4" x14ac:dyDescent="0.25">
      <c r="A614" s="2" t="s">
        <v>528</v>
      </c>
      <c r="B614" s="3">
        <v>44382</v>
      </c>
      <c r="C614" s="5" t="s">
        <v>595</v>
      </c>
      <c r="D614" s="4">
        <v>645.26</v>
      </c>
    </row>
    <row r="615" spans="1:4" x14ac:dyDescent="0.25">
      <c r="A615" s="2" t="s">
        <v>100</v>
      </c>
      <c r="B615" s="3">
        <v>44406</v>
      </c>
      <c r="C615" s="2" t="s">
        <v>16</v>
      </c>
      <c r="D615" s="4">
        <v>10901.88</v>
      </c>
    </row>
    <row r="616" spans="1:4" x14ac:dyDescent="0.25">
      <c r="A616" s="2" t="s">
        <v>381</v>
      </c>
      <c r="B616" s="3">
        <v>44385</v>
      </c>
      <c r="C616" s="2" t="s">
        <v>358</v>
      </c>
      <c r="D616" s="4">
        <v>2000</v>
      </c>
    </row>
    <row r="617" spans="1:4" x14ac:dyDescent="0.25">
      <c r="A617" s="2" t="s">
        <v>252</v>
      </c>
      <c r="B617" s="3">
        <v>44382</v>
      </c>
      <c r="C617" s="2" t="s">
        <v>538</v>
      </c>
      <c r="D617" s="4">
        <v>750</v>
      </c>
    </row>
    <row r="618" spans="1:4" x14ac:dyDescent="0.25">
      <c r="A618" s="2" t="s">
        <v>529</v>
      </c>
      <c r="B618" s="3">
        <v>44406</v>
      </c>
      <c r="C618" s="2" t="s">
        <v>16</v>
      </c>
      <c r="D618" s="4">
        <v>19095</v>
      </c>
    </row>
    <row r="619" spans="1:4" x14ac:dyDescent="0.25">
      <c r="A619" s="2" t="s">
        <v>59</v>
      </c>
      <c r="B619" s="3">
        <v>44385</v>
      </c>
      <c r="C619" s="2" t="s">
        <v>19</v>
      </c>
      <c r="D619" s="4">
        <v>8000</v>
      </c>
    </row>
    <row r="620" spans="1:4" x14ac:dyDescent="0.25">
      <c r="A620" s="2" t="s">
        <v>530</v>
      </c>
      <c r="B620" s="3">
        <v>44385</v>
      </c>
      <c r="C620" s="6" t="s">
        <v>567</v>
      </c>
      <c r="D620" s="4">
        <v>6270.72</v>
      </c>
    </row>
    <row r="621" spans="1:4" x14ac:dyDescent="0.25">
      <c r="A621" s="2" t="s">
        <v>530</v>
      </c>
      <c r="B621" s="3">
        <v>44392</v>
      </c>
      <c r="C621" s="6" t="s">
        <v>567</v>
      </c>
      <c r="D621" s="4">
        <v>40320</v>
      </c>
    </row>
    <row r="622" spans="1:4" x14ac:dyDescent="0.25">
      <c r="A622" s="2" t="s">
        <v>181</v>
      </c>
      <c r="B622" s="3">
        <v>44392</v>
      </c>
      <c r="C622" s="2" t="s">
        <v>538</v>
      </c>
      <c r="D622" s="4">
        <v>3500</v>
      </c>
    </row>
    <row r="623" spans="1:4" x14ac:dyDescent="0.25">
      <c r="A623" s="2" t="s">
        <v>99</v>
      </c>
      <c r="B623" s="3">
        <v>44406</v>
      </c>
      <c r="C623" s="2" t="s">
        <v>16</v>
      </c>
      <c r="D623" s="4">
        <v>10835.68</v>
      </c>
    </row>
    <row r="624" spans="1:4" x14ac:dyDescent="0.25">
      <c r="A624" s="2" t="s">
        <v>202</v>
      </c>
      <c r="B624" s="3">
        <v>44399</v>
      </c>
      <c r="C624" s="2" t="s">
        <v>297</v>
      </c>
      <c r="D624" s="4">
        <v>14500</v>
      </c>
    </row>
    <row r="625" spans="1:4" x14ac:dyDescent="0.25">
      <c r="A625" s="2" t="s">
        <v>207</v>
      </c>
      <c r="B625" s="3">
        <v>44392</v>
      </c>
      <c r="C625" s="2" t="s">
        <v>139</v>
      </c>
      <c r="D625" s="4">
        <v>11020</v>
      </c>
    </row>
    <row r="626" spans="1:4" x14ac:dyDescent="0.25">
      <c r="A626" s="2" t="s">
        <v>207</v>
      </c>
      <c r="B626" s="3">
        <v>44406</v>
      </c>
      <c r="C626" s="2" t="s">
        <v>139</v>
      </c>
      <c r="D626" s="4">
        <v>6496</v>
      </c>
    </row>
    <row r="627" spans="1:4" x14ac:dyDescent="0.25">
      <c r="A627" s="2" t="s">
        <v>531</v>
      </c>
      <c r="B627" s="3">
        <v>44392</v>
      </c>
      <c r="C627" s="2" t="s">
        <v>139</v>
      </c>
      <c r="D627" s="4">
        <v>3950</v>
      </c>
    </row>
    <row r="628" spans="1:4" x14ac:dyDescent="0.25">
      <c r="A628" s="2" t="s">
        <v>532</v>
      </c>
      <c r="B628" s="3">
        <v>44406</v>
      </c>
      <c r="C628" s="2" t="s">
        <v>139</v>
      </c>
      <c r="D628" s="4">
        <v>800</v>
      </c>
    </row>
    <row r="629" spans="1:4" x14ac:dyDescent="0.25">
      <c r="A629" s="2" t="s">
        <v>182</v>
      </c>
      <c r="B629" s="3">
        <v>44392</v>
      </c>
      <c r="C629" s="2" t="s">
        <v>538</v>
      </c>
      <c r="D629" s="4">
        <v>3500</v>
      </c>
    </row>
    <row r="630" spans="1:4" x14ac:dyDescent="0.25">
      <c r="A630" s="2" t="s">
        <v>533</v>
      </c>
      <c r="B630" s="3">
        <v>44378</v>
      </c>
      <c r="C630" s="2" t="s">
        <v>538</v>
      </c>
      <c r="D630" s="4">
        <v>906</v>
      </c>
    </row>
    <row r="631" spans="1:4" x14ac:dyDescent="0.25">
      <c r="A631" s="2" t="s">
        <v>18</v>
      </c>
      <c r="B631" s="3">
        <v>44385</v>
      </c>
      <c r="C631" s="2" t="s">
        <v>264</v>
      </c>
      <c r="D631" s="4">
        <v>2579.94</v>
      </c>
    </row>
    <row r="632" spans="1:4" x14ac:dyDescent="0.25">
      <c r="A632" s="2" t="s">
        <v>214</v>
      </c>
      <c r="B632" s="3">
        <v>44385</v>
      </c>
      <c r="C632" s="2" t="s">
        <v>7</v>
      </c>
      <c r="D632" s="4">
        <v>4251</v>
      </c>
    </row>
    <row r="633" spans="1:4" x14ac:dyDescent="0.25">
      <c r="A633" s="2" t="s">
        <v>342</v>
      </c>
      <c r="B633" s="3">
        <v>44406</v>
      </c>
      <c r="C633" s="2" t="s">
        <v>302</v>
      </c>
      <c r="D633" s="4">
        <v>91455.21</v>
      </c>
    </row>
    <row r="634" spans="1:4" x14ac:dyDescent="0.25">
      <c r="A634" s="2" t="s">
        <v>208</v>
      </c>
      <c r="B634" s="3">
        <v>44392</v>
      </c>
      <c r="C634" s="2" t="s">
        <v>267</v>
      </c>
      <c r="D634" s="4">
        <v>2900</v>
      </c>
    </row>
    <row r="635" spans="1:4" x14ac:dyDescent="0.25">
      <c r="A635" s="2" t="s">
        <v>534</v>
      </c>
      <c r="B635" s="3">
        <v>44399</v>
      </c>
      <c r="C635" s="2" t="s">
        <v>611</v>
      </c>
      <c r="D635" s="4">
        <v>71999.990000000005</v>
      </c>
    </row>
    <row r="636" spans="1:4" x14ac:dyDescent="0.25">
      <c r="A636" s="2" t="s">
        <v>535</v>
      </c>
      <c r="B636" s="3">
        <v>44400</v>
      </c>
      <c r="C636" s="6" t="s">
        <v>612</v>
      </c>
      <c r="D636" s="4">
        <v>2465</v>
      </c>
    </row>
    <row r="637" spans="1:4" x14ac:dyDescent="0.25">
      <c r="A637" s="2" t="s">
        <v>60</v>
      </c>
      <c r="B637" s="3">
        <v>44385</v>
      </c>
      <c r="C637" s="2" t="s">
        <v>19</v>
      </c>
      <c r="D637" s="4">
        <v>10909.09</v>
      </c>
    </row>
    <row r="638" spans="1:4" x14ac:dyDescent="0.25">
      <c r="A638" s="2" t="s">
        <v>213</v>
      </c>
      <c r="B638" s="3">
        <v>44385</v>
      </c>
      <c r="C638" s="2" t="s">
        <v>7</v>
      </c>
      <c r="D638" s="4">
        <v>4251</v>
      </c>
    </row>
    <row r="639" spans="1:4" x14ac:dyDescent="0.25">
      <c r="A639" s="2" t="s">
        <v>536</v>
      </c>
      <c r="B639" s="3">
        <v>44385</v>
      </c>
      <c r="C639" s="2" t="s">
        <v>16</v>
      </c>
      <c r="D639" s="4">
        <v>20600.57</v>
      </c>
    </row>
    <row r="640" spans="1:4" x14ac:dyDescent="0.25">
      <c r="A640" s="2" t="s">
        <v>253</v>
      </c>
      <c r="B640" s="3">
        <v>44382</v>
      </c>
      <c r="C640" s="2" t="s">
        <v>538</v>
      </c>
      <c r="D640" s="4">
        <v>1500</v>
      </c>
    </row>
    <row r="641" spans="1:4" x14ac:dyDescent="0.25">
      <c r="A641" s="2" t="s">
        <v>537</v>
      </c>
      <c r="B641" s="3">
        <v>44399</v>
      </c>
      <c r="C641" s="5" t="s">
        <v>585</v>
      </c>
      <c r="D641" s="4">
        <v>973.06</v>
      </c>
    </row>
    <row r="642" spans="1:4" x14ac:dyDescent="0.25">
      <c r="D642" s="9">
        <f>SUM(D2:D641)</f>
        <v>111388378.50000019</v>
      </c>
    </row>
  </sheetData>
  <autoFilter ref="A1:D642"/>
  <sortState ref="A2:D641">
    <sortCondition ref="A2:A64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opLeftCell="A34" workbookViewId="0">
      <selection activeCell="E103" sqref="E103"/>
    </sheetView>
  </sheetViews>
  <sheetFormatPr baseColWidth="10" defaultRowHeight="15" x14ac:dyDescent="0.25"/>
  <cols>
    <col min="1" max="1" width="45.140625" customWidth="1"/>
    <col min="2" max="2" width="21" customWidth="1"/>
    <col min="3" max="3" width="30.85546875" customWidth="1"/>
    <col min="4" max="4" width="19.5703125" bestFit="1" customWidth="1"/>
    <col min="5" max="5" width="14.5703125" customWidth="1"/>
    <col min="12" max="12" width="20.140625" customWidth="1"/>
    <col min="13" max="19" width="15.85546875" customWidth="1"/>
    <col min="20" max="20" width="16.28515625" customWidth="1"/>
    <col min="21" max="21" width="19.7109375" customWidth="1"/>
  </cols>
  <sheetData>
    <row r="1" spans="1:5" x14ac:dyDescent="0.25">
      <c r="A1" s="1" t="s">
        <v>0</v>
      </c>
      <c r="B1" s="1" t="s">
        <v>613</v>
      </c>
      <c r="C1" s="1" t="s">
        <v>614</v>
      </c>
      <c r="D1" s="1" t="s">
        <v>615</v>
      </c>
      <c r="E1" s="77" t="s">
        <v>616</v>
      </c>
    </row>
    <row r="2" spans="1:5" x14ac:dyDescent="0.25">
      <c r="A2" s="2" t="s">
        <v>143</v>
      </c>
      <c r="B2" s="3">
        <v>44383</v>
      </c>
      <c r="C2" s="2" t="s">
        <v>144</v>
      </c>
      <c r="D2" s="4">
        <v>1196694.52</v>
      </c>
      <c r="E2" s="9">
        <f>SUM(D2:D8 )</f>
        <v>10989518.76</v>
      </c>
    </row>
    <row r="3" spans="1:5" x14ac:dyDescent="0.25">
      <c r="A3" s="2" t="s">
        <v>143</v>
      </c>
      <c r="B3" s="3">
        <v>44383</v>
      </c>
      <c r="C3" s="2" t="s">
        <v>144</v>
      </c>
      <c r="D3" s="4">
        <v>860636.63</v>
      </c>
      <c r="E3" s="8"/>
    </row>
    <row r="4" spans="1:5" x14ac:dyDescent="0.25">
      <c r="A4" s="2" t="s">
        <v>143</v>
      </c>
      <c r="B4" s="3">
        <v>44386</v>
      </c>
      <c r="C4" s="2" t="s">
        <v>144</v>
      </c>
      <c r="D4" s="4">
        <v>1686596.63</v>
      </c>
      <c r="E4" s="8"/>
    </row>
    <row r="5" spans="1:5" x14ac:dyDescent="0.25">
      <c r="A5" s="2" t="s">
        <v>143</v>
      </c>
      <c r="B5" s="3">
        <v>44386</v>
      </c>
      <c r="C5" s="2" t="s">
        <v>144</v>
      </c>
      <c r="D5" s="4">
        <v>865157.69</v>
      </c>
      <c r="E5" s="8"/>
    </row>
    <row r="6" spans="1:5" x14ac:dyDescent="0.25">
      <c r="A6" s="2" t="s">
        <v>143</v>
      </c>
      <c r="B6" s="3">
        <v>44399</v>
      </c>
      <c r="C6" s="2" t="s">
        <v>144</v>
      </c>
      <c r="D6" s="4">
        <v>1782547.66</v>
      </c>
      <c r="E6" s="8"/>
    </row>
    <row r="7" spans="1:5" x14ac:dyDescent="0.25">
      <c r="A7" s="2" t="s">
        <v>143</v>
      </c>
      <c r="B7" s="3">
        <v>44406</v>
      </c>
      <c r="C7" s="2" t="s">
        <v>144</v>
      </c>
      <c r="D7" s="4">
        <v>887485.73</v>
      </c>
      <c r="E7" s="8"/>
    </row>
    <row r="8" spans="1:5" x14ac:dyDescent="0.25">
      <c r="A8" s="2" t="s">
        <v>143</v>
      </c>
      <c r="B8" s="3">
        <v>44407</v>
      </c>
      <c r="C8" s="2" t="s">
        <v>144</v>
      </c>
      <c r="D8" s="4">
        <v>3710399.9</v>
      </c>
      <c r="E8" s="8"/>
    </row>
    <row r="9" spans="1:5" x14ac:dyDescent="0.25">
      <c r="A9" s="2" t="s">
        <v>278</v>
      </c>
      <c r="B9" s="3">
        <v>44383</v>
      </c>
      <c r="C9" s="6" t="s">
        <v>279</v>
      </c>
      <c r="D9" s="4">
        <v>76140</v>
      </c>
      <c r="E9" s="9">
        <f>SUM(D9:D11 )</f>
        <v>240240.01</v>
      </c>
    </row>
    <row r="10" spans="1:5" x14ac:dyDescent="0.25">
      <c r="A10" s="2" t="s">
        <v>278</v>
      </c>
      <c r="B10" s="3">
        <v>44386</v>
      </c>
      <c r="C10" s="6" t="s">
        <v>279</v>
      </c>
      <c r="D10" s="4">
        <v>81480</v>
      </c>
      <c r="E10" s="8"/>
    </row>
    <row r="11" spans="1:5" x14ac:dyDescent="0.25">
      <c r="A11" s="2" t="s">
        <v>278</v>
      </c>
      <c r="B11" s="3">
        <v>44407</v>
      </c>
      <c r="C11" s="6" t="s">
        <v>279</v>
      </c>
      <c r="D11" s="4">
        <v>82620.009999999995</v>
      </c>
      <c r="E11" s="8"/>
    </row>
    <row r="12" spans="1:5" x14ac:dyDescent="0.25">
      <c r="A12" s="2" t="s">
        <v>150</v>
      </c>
      <c r="B12" s="3">
        <v>44383</v>
      </c>
      <c r="C12" s="2" t="s">
        <v>144</v>
      </c>
      <c r="D12" s="4">
        <v>9372.9500000000007</v>
      </c>
      <c r="E12" s="9">
        <f>SUM( D12:D18)</f>
        <v>145257.12</v>
      </c>
    </row>
    <row r="13" spans="1:5" x14ac:dyDescent="0.25">
      <c r="A13" s="2" t="s">
        <v>150</v>
      </c>
      <c r="B13" s="3">
        <v>44383</v>
      </c>
      <c r="C13" s="2" t="s">
        <v>144</v>
      </c>
      <c r="D13" s="4">
        <v>24382.42</v>
      </c>
      <c r="E13" s="8"/>
    </row>
    <row r="14" spans="1:5" x14ac:dyDescent="0.25">
      <c r="A14" s="2" t="s">
        <v>150</v>
      </c>
      <c r="B14" s="3">
        <v>44386</v>
      </c>
      <c r="C14" s="2" t="s">
        <v>144</v>
      </c>
      <c r="D14" s="4">
        <v>15942.57</v>
      </c>
      <c r="E14" s="8"/>
    </row>
    <row r="15" spans="1:5" x14ac:dyDescent="0.25">
      <c r="A15" s="2" t="s">
        <v>150</v>
      </c>
      <c r="B15" s="3">
        <v>44386</v>
      </c>
      <c r="C15" s="2" t="s">
        <v>144</v>
      </c>
      <c r="D15" s="4">
        <v>18286.82</v>
      </c>
      <c r="E15" s="8"/>
    </row>
    <row r="16" spans="1:5" x14ac:dyDescent="0.25">
      <c r="A16" s="2" t="s">
        <v>150</v>
      </c>
      <c r="B16" s="3">
        <v>44399</v>
      </c>
      <c r="C16" s="2" t="s">
        <v>144</v>
      </c>
      <c r="D16" s="4">
        <v>42669.39</v>
      </c>
      <c r="E16" s="8"/>
    </row>
    <row r="17" spans="1:5" x14ac:dyDescent="0.25">
      <c r="A17" s="2" t="s">
        <v>150</v>
      </c>
      <c r="B17" s="3">
        <v>44406</v>
      </c>
      <c r="C17" s="2" t="s">
        <v>144</v>
      </c>
      <c r="D17" s="4">
        <v>24383.200000000001</v>
      </c>
      <c r="E17" s="8"/>
    </row>
    <row r="18" spans="1:5" x14ac:dyDescent="0.25">
      <c r="A18" s="2" t="s">
        <v>150</v>
      </c>
      <c r="B18" s="3">
        <v>44407</v>
      </c>
      <c r="C18" s="2" t="s">
        <v>144</v>
      </c>
      <c r="D18" s="4">
        <v>10219.77</v>
      </c>
      <c r="E18" s="8"/>
    </row>
    <row r="19" spans="1:5" x14ac:dyDescent="0.25">
      <c r="A19" s="2" t="s">
        <v>162</v>
      </c>
      <c r="B19" s="3">
        <v>44386</v>
      </c>
      <c r="C19" s="2" t="s">
        <v>144</v>
      </c>
      <c r="D19" s="4">
        <v>15574.18</v>
      </c>
      <c r="E19" s="9">
        <f>SUM( D19:D23)</f>
        <v>695264.11999999988</v>
      </c>
    </row>
    <row r="20" spans="1:5" x14ac:dyDescent="0.25">
      <c r="A20" s="2" t="s">
        <v>162</v>
      </c>
      <c r="B20" s="3">
        <v>44386</v>
      </c>
      <c r="C20" s="2" t="s">
        <v>144</v>
      </c>
      <c r="D20" s="4">
        <v>392199.45</v>
      </c>
      <c r="E20" s="8"/>
    </row>
    <row r="21" spans="1:5" x14ac:dyDescent="0.25">
      <c r="A21" s="2" t="s">
        <v>162</v>
      </c>
      <c r="B21" s="3">
        <v>44399</v>
      </c>
      <c r="C21" s="2" t="s">
        <v>144</v>
      </c>
      <c r="D21" s="4">
        <v>140265.46</v>
      </c>
      <c r="E21" s="8"/>
    </row>
    <row r="22" spans="1:5" x14ac:dyDescent="0.25">
      <c r="A22" s="2" t="s">
        <v>162</v>
      </c>
      <c r="B22" s="3">
        <v>44406</v>
      </c>
      <c r="C22" s="2" t="s">
        <v>144</v>
      </c>
      <c r="D22" s="4">
        <v>138235.31</v>
      </c>
      <c r="E22" s="8"/>
    </row>
    <row r="23" spans="1:5" x14ac:dyDescent="0.25">
      <c r="A23" s="2" t="s">
        <v>162</v>
      </c>
      <c r="B23" s="3">
        <v>44407</v>
      </c>
      <c r="C23" s="2" t="s">
        <v>144</v>
      </c>
      <c r="D23" s="4">
        <v>8989.7199999999993</v>
      </c>
      <c r="E23" s="8"/>
    </row>
    <row r="24" spans="1:5" x14ac:dyDescent="0.25">
      <c r="A24" s="2" t="s">
        <v>167</v>
      </c>
      <c r="B24" s="3">
        <v>44383</v>
      </c>
      <c r="C24" s="2" t="s">
        <v>144</v>
      </c>
      <c r="D24" s="4">
        <v>62677.54</v>
      </c>
      <c r="E24" s="9">
        <f>SUM(D24:D30 )</f>
        <v>814408.49</v>
      </c>
    </row>
    <row r="25" spans="1:5" x14ac:dyDescent="0.25">
      <c r="A25" s="2" t="s">
        <v>167</v>
      </c>
      <c r="B25" s="3">
        <v>44383</v>
      </c>
      <c r="C25" s="2" t="s">
        <v>144</v>
      </c>
      <c r="D25" s="4">
        <v>108973.72</v>
      </c>
      <c r="E25" s="8"/>
    </row>
    <row r="26" spans="1:5" x14ac:dyDescent="0.25">
      <c r="A26" s="2" t="s">
        <v>167</v>
      </c>
      <c r="B26" s="3">
        <v>44386</v>
      </c>
      <c r="C26" s="2" t="s">
        <v>144</v>
      </c>
      <c r="D26" s="4">
        <v>74166.84</v>
      </c>
      <c r="E26" s="8"/>
    </row>
    <row r="27" spans="1:5" x14ac:dyDescent="0.25">
      <c r="A27" s="2" t="s">
        <v>167</v>
      </c>
      <c r="B27" s="3">
        <v>44386</v>
      </c>
      <c r="C27" s="2" t="s">
        <v>144</v>
      </c>
      <c r="D27" s="4">
        <v>110892.56</v>
      </c>
      <c r="E27" s="8"/>
    </row>
    <row r="28" spans="1:5" x14ac:dyDescent="0.25">
      <c r="A28" s="2" t="s">
        <v>167</v>
      </c>
      <c r="B28" s="3">
        <v>44399</v>
      </c>
      <c r="C28" s="2" t="s">
        <v>144</v>
      </c>
      <c r="D28" s="4">
        <v>223766.84</v>
      </c>
      <c r="E28" s="8"/>
    </row>
    <row r="29" spans="1:5" x14ac:dyDescent="0.25">
      <c r="A29" s="2" t="s">
        <v>167</v>
      </c>
      <c r="B29" s="3">
        <v>44406</v>
      </c>
      <c r="C29" s="2" t="s">
        <v>144</v>
      </c>
      <c r="D29" s="4">
        <v>111554.69</v>
      </c>
      <c r="E29" s="8"/>
    </row>
    <row r="30" spans="1:5" x14ac:dyDescent="0.25">
      <c r="A30" s="2" t="s">
        <v>167</v>
      </c>
      <c r="B30" s="3">
        <v>44407</v>
      </c>
      <c r="C30" s="2" t="s">
        <v>144</v>
      </c>
      <c r="D30" s="4">
        <v>122376.3</v>
      </c>
      <c r="E30" s="8"/>
    </row>
    <row r="36" spans="1:2" x14ac:dyDescent="0.25">
      <c r="A36" s="1" t="s">
        <v>0</v>
      </c>
      <c r="B36" s="1" t="s">
        <v>616</v>
      </c>
    </row>
    <row r="37" spans="1:2" x14ac:dyDescent="0.25">
      <c r="A37" s="98" t="s">
        <v>699</v>
      </c>
      <c r="B37" s="79">
        <v>145257.12</v>
      </c>
    </row>
    <row r="38" spans="1:2" x14ac:dyDescent="0.25">
      <c r="A38" s="98" t="s">
        <v>698</v>
      </c>
      <c r="B38" s="79">
        <v>240240.01</v>
      </c>
    </row>
    <row r="39" spans="1:2" x14ac:dyDescent="0.25">
      <c r="A39" s="98" t="s">
        <v>697</v>
      </c>
      <c r="B39" s="79">
        <v>695264.11999999988</v>
      </c>
    </row>
    <row r="40" spans="1:2" x14ac:dyDescent="0.25">
      <c r="A40" s="98" t="s">
        <v>696</v>
      </c>
      <c r="B40" s="79">
        <v>814408.49</v>
      </c>
    </row>
    <row r="41" spans="1:2" x14ac:dyDescent="0.25">
      <c r="A41" s="98" t="s">
        <v>695</v>
      </c>
      <c r="B41" s="79">
        <v>10989518.76</v>
      </c>
    </row>
    <row r="42" spans="1:2" x14ac:dyDescent="0.25">
      <c r="A42" s="80" t="s">
        <v>630</v>
      </c>
      <c r="B42" s="79">
        <f>SUM(B37:B41)</f>
        <v>12884688.5</v>
      </c>
    </row>
    <row r="59" spans="1:2" x14ac:dyDescent="0.25">
      <c r="A59" s="11" t="s">
        <v>617</v>
      </c>
      <c r="B59" s="12" t="s">
        <v>615</v>
      </c>
    </row>
    <row r="60" spans="1:2" x14ac:dyDescent="0.25">
      <c r="A60" s="13" t="s">
        <v>618</v>
      </c>
      <c r="B60" s="14">
        <v>7299365.5899999999</v>
      </c>
    </row>
    <row r="61" spans="1:2" x14ac:dyDescent="0.25">
      <c r="A61" s="13" t="s">
        <v>619</v>
      </c>
      <c r="B61" s="15">
        <v>9987766.9499999993</v>
      </c>
    </row>
    <row r="62" spans="1:2" x14ac:dyDescent="0.25">
      <c r="A62" s="13" t="s">
        <v>620</v>
      </c>
      <c r="B62" s="15">
        <v>10402355.090000002</v>
      </c>
    </row>
    <row r="63" spans="1:2" x14ac:dyDescent="0.25">
      <c r="A63" s="16" t="s">
        <v>621</v>
      </c>
      <c r="B63" s="15">
        <v>10153223.700000001</v>
      </c>
    </row>
    <row r="64" spans="1:2" x14ac:dyDescent="0.25">
      <c r="A64" s="16" t="s">
        <v>622</v>
      </c>
      <c r="B64" s="15">
        <v>11101808.720000001</v>
      </c>
    </row>
    <row r="65" spans="1:2" x14ac:dyDescent="0.25">
      <c r="A65" s="16" t="s">
        <v>623</v>
      </c>
      <c r="B65" s="15">
        <v>8403455.5899999999</v>
      </c>
    </row>
    <row r="66" spans="1:2" x14ac:dyDescent="0.25">
      <c r="A66" s="16" t="s">
        <v>624</v>
      </c>
      <c r="B66" s="79">
        <v>12884688.5</v>
      </c>
    </row>
    <row r="67" spans="1:2" x14ac:dyDescent="0.25">
      <c r="A67" s="16" t="s">
        <v>625</v>
      </c>
      <c r="B67" s="15"/>
    </row>
    <row r="68" spans="1:2" x14ac:dyDescent="0.25">
      <c r="A68" s="16" t="s">
        <v>626</v>
      </c>
      <c r="B68" s="15"/>
    </row>
    <row r="69" spans="1:2" x14ac:dyDescent="0.25">
      <c r="A69" s="16" t="s">
        <v>627</v>
      </c>
      <c r="B69" s="15"/>
    </row>
    <row r="70" spans="1:2" x14ac:dyDescent="0.25">
      <c r="A70" s="16" t="s">
        <v>628</v>
      </c>
      <c r="B70" s="15"/>
    </row>
    <row r="71" spans="1:2" x14ac:dyDescent="0.25">
      <c r="A71" s="16" t="s">
        <v>629</v>
      </c>
      <c r="B71" s="15"/>
    </row>
    <row r="72" spans="1:2" x14ac:dyDescent="0.25">
      <c r="A72" s="17" t="s">
        <v>630</v>
      </c>
      <c r="B72" s="18">
        <f>SUBTOTAL(9,B60:B71)</f>
        <v>70232664.140000001</v>
      </c>
    </row>
    <row r="73" spans="1:2" x14ac:dyDescent="0.25">
      <c r="A73" s="19"/>
      <c r="B73" s="19"/>
    </row>
    <row r="74" spans="1:2" x14ac:dyDescent="0.25">
      <c r="A74" s="19"/>
      <c r="B74" s="19"/>
    </row>
    <row r="75" spans="1:2" x14ac:dyDescent="0.25">
      <c r="A75" s="19"/>
      <c r="B75" s="19"/>
    </row>
    <row r="76" spans="1:2" x14ac:dyDescent="0.25">
      <c r="A76" s="19"/>
      <c r="B76" s="19"/>
    </row>
    <row r="77" spans="1:2" x14ac:dyDescent="0.25">
      <c r="A77" s="19"/>
      <c r="B77" s="19"/>
    </row>
    <row r="78" spans="1:2" x14ac:dyDescent="0.25">
      <c r="A78" s="19"/>
      <c r="B78" s="19"/>
    </row>
    <row r="79" spans="1:2" x14ac:dyDescent="0.25">
      <c r="A79" s="19"/>
      <c r="B79" s="19"/>
    </row>
    <row r="80" spans="1:2" x14ac:dyDescent="0.25">
      <c r="A80" s="19"/>
      <c r="B80" s="19"/>
    </row>
    <row r="81" spans="1:2" x14ac:dyDescent="0.25">
      <c r="A81" s="19"/>
      <c r="B81" s="19"/>
    </row>
    <row r="82" spans="1:2" x14ac:dyDescent="0.25">
      <c r="A82" s="19"/>
      <c r="B82" s="19"/>
    </row>
    <row r="83" spans="1:2" x14ac:dyDescent="0.25">
      <c r="A83" s="19"/>
      <c r="B83" s="19"/>
    </row>
    <row r="84" spans="1:2" x14ac:dyDescent="0.25">
      <c r="A84" s="12" t="s">
        <v>631</v>
      </c>
      <c r="B84" s="12" t="s">
        <v>615</v>
      </c>
    </row>
    <row r="85" spans="1:2" x14ac:dyDescent="0.25">
      <c r="A85" s="20" t="s">
        <v>632</v>
      </c>
      <c r="B85" s="15">
        <v>59681317.369999997</v>
      </c>
    </row>
    <row r="86" spans="1:2" x14ac:dyDescent="0.25">
      <c r="A86" s="20" t="s">
        <v>633</v>
      </c>
      <c r="B86" s="15">
        <v>71596398.170000002</v>
      </c>
    </row>
    <row r="87" spans="1:2" x14ac:dyDescent="0.25">
      <c r="A87" s="20" t="s">
        <v>634</v>
      </c>
      <c r="B87" s="15">
        <v>80449843.450000003</v>
      </c>
    </row>
    <row r="88" spans="1:2" x14ac:dyDescent="0.25">
      <c r="A88" s="20" t="s">
        <v>635</v>
      </c>
      <c r="B88" s="15">
        <v>88997159</v>
      </c>
    </row>
    <row r="89" spans="1:2" x14ac:dyDescent="0.25">
      <c r="A89" s="20" t="s">
        <v>636</v>
      </c>
      <c r="B89" s="15">
        <v>75709421.150000006</v>
      </c>
    </row>
    <row r="90" spans="1:2" x14ac:dyDescent="0.25">
      <c r="A90" s="20" t="s">
        <v>637</v>
      </c>
      <c r="B90" s="15">
        <v>85442395.490000024</v>
      </c>
    </row>
    <row r="91" spans="1:2" x14ac:dyDescent="0.25">
      <c r="A91" s="20" t="s">
        <v>638</v>
      </c>
      <c r="B91" s="15">
        <v>110525583.23</v>
      </c>
    </row>
    <row r="92" spans="1:2" x14ac:dyDescent="0.25">
      <c r="A92" s="20" t="s">
        <v>639</v>
      </c>
      <c r="B92" s="15">
        <v>120906697.31</v>
      </c>
    </row>
    <row r="93" spans="1:2" x14ac:dyDescent="0.25">
      <c r="A93" s="20" t="s">
        <v>640</v>
      </c>
      <c r="B93" s="15">
        <v>70232664.140000001</v>
      </c>
    </row>
    <row r="94" spans="1:2" x14ac:dyDescent="0.25">
      <c r="A94" s="21" t="s">
        <v>630</v>
      </c>
      <c r="B94" s="22">
        <f>SUM(B85:B93)</f>
        <v>763541479.31000006</v>
      </c>
    </row>
    <row r="95" spans="1:2" x14ac:dyDescent="0.25">
      <c r="A95" s="19"/>
      <c r="B95" s="19"/>
    </row>
    <row r="103" spans="12:21" x14ac:dyDescent="0.25">
      <c r="L103" s="99"/>
      <c r="M103" s="100">
        <v>2013</v>
      </c>
      <c r="N103" s="100">
        <v>2014</v>
      </c>
      <c r="O103" s="100">
        <v>2015</v>
      </c>
      <c r="P103" s="100">
        <v>2016</v>
      </c>
      <c r="Q103" s="100">
        <v>2017</v>
      </c>
      <c r="R103" s="100">
        <v>2018</v>
      </c>
      <c r="S103" s="100">
        <v>2019</v>
      </c>
      <c r="T103" s="100">
        <v>2020</v>
      </c>
      <c r="U103" s="100">
        <v>2021</v>
      </c>
    </row>
    <row r="104" spans="12:21" x14ac:dyDescent="0.25">
      <c r="L104" s="101" t="s">
        <v>700</v>
      </c>
      <c r="M104" s="30">
        <v>12358588.890000001</v>
      </c>
      <c r="N104" s="30">
        <v>12285552.99</v>
      </c>
      <c r="O104" s="30">
        <v>22052222.600000001</v>
      </c>
      <c r="P104" s="30">
        <v>20483247.82</v>
      </c>
      <c r="Q104" s="15">
        <v>15473829.02</v>
      </c>
      <c r="R104" s="15">
        <v>22535421.540000007</v>
      </c>
      <c r="S104" s="66">
        <v>22513797.629999999</v>
      </c>
      <c r="T104" s="15">
        <v>28877706.930000003</v>
      </c>
      <c r="U104" s="49">
        <v>27689487.630000003</v>
      </c>
    </row>
    <row r="105" spans="12:21" x14ac:dyDescent="0.25">
      <c r="L105" s="102" t="s">
        <v>701</v>
      </c>
      <c r="M105" s="30">
        <v>15787171.4</v>
      </c>
      <c r="N105" s="30">
        <v>23495530.579999998</v>
      </c>
      <c r="O105" s="30">
        <v>20668638.289999999</v>
      </c>
      <c r="P105" s="15">
        <v>23331543.890000001</v>
      </c>
      <c r="Q105" s="15">
        <v>18003413.780000001</v>
      </c>
      <c r="R105" s="15">
        <v>20619679.859999996</v>
      </c>
      <c r="S105" s="103">
        <v>24473070.23</v>
      </c>
      <c r="T105" s="15">
        <v>19735107.75</v>
      </c>
      <c r="U105" s="15">
        <v>29658488.010000002</v>
      </c>
    </row>
    <row r="106" spans="12:21" x14ac:dyDescent="0.25">
      <c r="L106" s="102" t="s">
        <v>702</v>
      </c>
      <c r="M106" s="30">
        <v>14634477.98</v>
      </c>
      <c r="N106" s="30">
        <v>17381865.260000002</v>
      </c>
      <c r="O106" s="30">
        <v>19173786.98</v>
      </c>
      <c r="P106" s="15">
        <v>20729966.299999997</v>
      </c>
      <c r="Q106" s="15">
        <v>20613316.809999999</v>
      </c>
      <c r="R106" s="15">
        <v>23884321.600000009</v>
      </c>
      <c r="S106" s="15">
        <v>30390605.309999999</v>
      </c>
      <c r="T106" s="15">
        <v>32890192.990000002</v>
      </c>
      <c r="U106" s="49">
        <v>12884688.5</v>
      </c>
    </row>
    <row r="107" spans="12:21" x14ac:dyDescent="0.25">
      <c r="L107" s="102" t="s">
        <v>703</v>
      </c>
      <c r="M107" s="30">
        <v>16901079.100000001</v>
      </c>
      <c r="N107" s="30">
        <v>18433449.34</v>
      </c>
      <c r="O107" s="30">
        <v>18555195.579999998</v>
      </c>
      <c r="P107" s="15">
        <v>24452400.989999998</v>
      </c>
      <c r="Q107" s="66">
        <v>21618861.539999999</v>
      </c>
      <c r="R107" s="15">
        <v>18402972.490000006</v>
      </c>
      <c r="S107" s="105">
        <v>33148110.059999999</v>
      </c>
      <c r="T107" s="15">
        <v>39403689.640000001</v>
      </c>
      <c r="U107" s="104"/>
    </row>
    <row r="108" spans="12:21" x14ac:dyDescent="0.25">
      <c r="L108" s="106" t="s">
        <v>672</v>
      </c>
      <c r="M108" s="107">
        <v>59681317.369999997</v>
      </c>
      <c r="N108" s="107">
        <v>71596398.170000002</v>
      </c>
      <c r="O108" s="107">
        <v>80449843.450000003</v>
      </c>
      <c r="P108" s="93">
        <v>88997159</v>
      </c>
      <c r="Q108" s="93">
        <v>75709421.150000006</v>
      </c>
      <c r="R108" s="93">
        <v>85442395.490000024</v>
      </c>
      <c r="S108" s="24">
        <v>110525583.23</v>
      </c>
      <c r="T108" s="108">
        <v>120906697.31000002</v>
      </c>
      <c r="U108" s="109">
        <f>SUM(U104:U107)</f>
        <v>70232664.140000001</v>
      </c>
    </row>
  </sheetData>
  <autoFilter ref="A1:E30"/>
  <sortState ref="A37:B41">
    <sortCondition ref="B37:B41"/>
  </sortState>
  <pageMargins left="0.7" right="0.7" top="0.75" bottom="0.75" header="0.3" footer="0.3"/>
  <ignoredErrors>
    <ignoredError sqref="E2:E24 U108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topLeftCell="A44" zoomScale="70" zoomScaleNormal="70" workbookViewId="0">
      <selection activeCell="B89" sqref="A49:B89"/>
    </sheetView>
  </sheetViews>
  <sheetFormatPr baseColWidth="10" defaultRowHeight="15" x14ac:dyDescent="0.25"/>
  <cols>
    <col min="1" max="1" width="45.140625" customWidth="1"/>
    <col min="2" max="2" width="18.28515625" customWidth="1"/>
    <col min="3" max="3" width="66.7109375" customWidth="1"/>
    <col min="4" max="4" width="19.5703125" bestFit="1" customWidth="1"/>
    <col min="5" max="5" width="14.5703125" customWidth="1"/>
  </cols>
  <sheetData>
    <row r="1" spans="1:4" x14ac:dyDescent="0.25">
      <c r="A1" s="1" t="s">
        <v>0</v>
      </c>
      <c r="B1" s="1" t="s">
        <v>613</v>
      </c>
      <c r="C1" s="1" t="s">
        <v>614</v>
      </c>
      <c r="D1" s="1" t="s">
        <v>615</v>
      </c>
    </row>
    <row r="2" spans="1:4" x14ac:dyDescent="0.25">
      <c r="A2" s="2" t="s">
        <v>22</v>
      </c>
      <c r="B2" s="3">
        <v>44378</v>
      </c>
      <c r="C2" s="2" t="s">
        <v>19</v>
      </c>
      <c r="D2" s="4">
        <v>10909.09</v>
      </c>
    </row>
    <row r="3" spans="1:4" x14ac:dyDescent="0.25">
      <c r="A3" s="2" t="s">
        <v>23</v>
      </c>
      <c r="B3" s="3">
        <v>44385</v>
      </c>
      <c r="C3" s="2" t="s">
        <v>19</v>
      </c>
      <c r="D3" s="4">
        <v>11600</v>
      </c>
    </row>
    <row r="4" spans="1:4" x14ac:dyDescent="0.25">
      <c r="A4" s="2" t="s">
        <v>24</v>
      </c>
      <c r="B4" s="3">
        <v>44385</v>
      </c>
      <c r="C4" s="2" t="s">
        <v>19</v>
      </c>
      <c r="D4" s="4">
        <v>17400</v>
      </c>
    </row>
    <row r="5" spans="1:4" x14ac:dyDescent="0.25">
      <c r="A5" s="2" t="s">
        <v>72</v>
      </c>
      <c r="B5" s="3">
        <v>44385</v>
      </c>
      <c r="C5" s="2" t="s">
        <v>19</v>
      </c>
      <c r="D5" s="4">
        <v>53625</v>
      </c>
    </row>
    <row r="6" spans="1:4" x14ac:dyDescent="0.25">
      <c r="A6" s="2" t="s">
        <v>25</v>
      </c>
      <c r="B6" s="3">
        <v>44383</v>
      </c>
      <c r="C6" s="2" t="s">
        <v>19</v>
      </c>
      <c r="D6" s="4">
        <v>8000</v>
      </c>
    </row>
    <row r="7" spans="1:4" x14ac:dyDescent="0.25">
      <c r="A7" s="2" t="s">
        <v>26</v>
      </c>
      <c r="B7" s="3">
        <v>44385</v>
      </c>
      <c r="C7" s="2" t="s">
        <v>19</v>
      </c>
      <c r="D7" s="4">
        <v>20000</v>
      </c>
    </row>
    <row r="8" spans="1:4" x14ac:dyDescent="0.25">
      <c r="A8" s="2" t="s">
        <v>27</v>
      </c>
      <c r="B8" s="3">
        <v>44385</v>
      </c>
      <c r="C8" s="2" t="s">
        <v>19</v>
      </c>
      <c r="D8" s="4">
        <v>12000</v>
      </c>
    </row>
    <row r="9" spans="1:4" x14ac:dyDescent="0.25">
      <c r="A9" s="2" t="s">
        <v>28</v>
      </c>
      <c r="B9" s="3">
        <v>44385</v>
      </c>
      <c r="C9" s="2" t="s">
        <v>19</v>
      </c>
      <c r="D9" s="4">
        <v>28000</v>
      </c>
    </row>
    <row r="10" spans="1:4" x14ac:dyDescent="0.25">
      <c r="A10" s="2" t="s">
        <v>29</v>
      </c>
      <c r="B10" s="3">
        <v>44385</v>
      </c>
      <c r="C10" s="2" t="s">
        <v>19</v>
      </c>
      <c r="D10" s="4">
        <v>17400</v>
      </c>
    </row>
    <row r="11" spans="1:4" x14ac:dyDescent="0.25">
      <c r="A11" s="2" t="s">
        <v>30</v>
      </c>
      <c r="B11" s="3">
        <v>44392</v>
      </c>
      <c r="C11" s="2" t="s">
        <v>19</v>
      </c>
      <c r="D11" s="4">
        <v>17500</v>
      </c>
    </row>
    <row r="12" spans="1:4" x14ac:dyDescent="0.25">
      <c r="A12" s="2" t="s">
        <v>339</v>
      </c>
      <c r="B12" s="3">
        <v>44385</v>
      </c>
      <c r="C12" s="2" t="s">
        <v>19</v>
      </c>
      <c r="D12" s="4">
        <v>116000</v>
      </c>
    </row>
    <row r="13" spans="1:4" x14ac:dyDescent="0.25">
      <c r="A13" s="2" t="s">
        <v>35</v>
      </c>
      <c r="B13" s="3">
        <v>44378</v>
      </c>
      <c r="C13" s="2" t="s">
        <v>19</v>
      </c>
      <c r="D13" s="4">
        <v>17400</v>
      </c>
    </row>
    <row r="14" spans="1:4" x14ac:dyDescent="0.25">
      <c r="A14" s="2" t="s">
        <v>37</v>
      </c>
      <c r="B14" s="3">
        <v>44385</v>
      </c>
      <c r="C14" s="2" t="s">
        <v>19</v>
      </c>
      <c r="D14" s="4">
        <v>5800</v>
      </c>
    </row>
    <row r="15" spans="1:4" x14ac:dyDescent="0.25">
      <c r="A15" s="2" t="s">
        <v>185</v>
      </c>
      <c r="B15" s="3">
        <v>44399</v>
      </c>
      <c r="C15" s="2" t="s">
        <v>19</v>
      </c>
      <c r="D15" s="4">
        <v>61306</v>
      </c>
    </row>
    <row r="16" spans="1:4" x14ac:dyDescent="0.25">
      <c r="A16" s="2" t="s">
        <v>38</v>
      </c>
      <c r="B16" s="3">
        <v>44385</v>
      </c>
      <c r="C16" s="2" t="s">
        <v>19</v>
      </c>
      <c r="D16" s="4">
        <v>17400</v>
      </c>
    </row>
    <row r="17" spans="1:4" x14ac:dyDescent="0.25">
      <c r="A17" s="2" t="s">
        <v>40</v>
      </c>
      <c r="B17" s="3">
        <v>44385</v>
      </c>
      <c r="C17" s="2" t="s">
        <v>19</v>
      </c>
      <c r="D17" s="4">
        <v>28000</v>
      </c>
    </row>
    <row r="18" spans="1:4" x14ac:dyDescent="0.25">
      <c r="A18" s="2" t="s">
        <v>41</v>
      </c>
      <c r="B18" s="3">
        <v>44385</v>
      </c>
      <c r="C18" s="2" t="s">
        <v>19</v>
      </c>
      <c r="D18" s="4">
        <v>8000</v>
      </c>
    </row>
    <row r="19" spans="1:4" x14ac:dyDescent="0.25">
      <c r="A19" s="2" t="s">
        <v>396</v>
      </c>
      <c r="B19" s="3">
        <v>44385</v>
      </c>
      <c r="C19" s="2" t="s">
        <v>19</v>
      </c>
      <c r="D19" s="4">
        <v>11600</v>
      </c>
    </row>
    <row r="20" spans="1:4" x14ac:dyDescent="0.25">
      <c r="A20" s="2" t="s">
        <v>330</v>
      </c>
      <c r="B20" s="3">
        <v>44385</v>
      </c>
      <c r="C20" s="2" t="s">
        <v>19</v>
      </c>
      <c r="D20" s="4">
        <v>175566</v>
      </c>
    </row>
    <row r="21" spans="1:4" x14ac:dyDescent="0.25">
      <c r="A21" s="2" t="s">
        <v>74</v>
      </c>
      <c r="B21" s="3">
        <v>44385</v>
      </c>
      <c r="C21" s="2" t="s">
        <v>19</v>
      </c>
      <c r="D21" s="4">
        <v>34800</v>
      </c>
    </row>
    <row r="22" spans="1:4" x14ac:dyDescent="0.25">
      <c r="A22" s="2" t="s">
        <v>312</v>
      </c>
      <c r="B22" s="3">
        <v>44383</v>
      </c>
      <c r="C22" s="2" t="s">
        <v>19</v>
      </c>
      <c r="D22" s="4">
        <v>23200</v>
      </c>
    </row>
    <row r="23" spans="1:4" x14ac:dyDescent="0.25">
      <c r="A23" s="2" t="s">
        <v>43</v>
      </c>
      <c r="B23" s="3">
        <v>44385</v>
      </c>
      <c r="C23" s="2" t="s">
        <v>19</v>
      </c>
      <c r="D23" s="4">
        <v>11600</v>
      </c>
    </row>
    <row r="24" spans="1:4" x14ac:dyDescent="0.25">
      <c r="A24" s="2" t="s">
        <v>45</v>
      </c>
      <c r="B24" s="3">
        <v>44385</v>
      </c>
      <c r="C24" s="2" t="s">
        <v>19</v>
      </c>
      <c r="D24" s="4">
        <v>11600</v>
      </c>
    </row>
    <row r="25" spans="1:4" x14ac:dyDescent="0.25">
      <c r="A25" s="2" t="s">
        <v>46</v>
      </c>
      <c r="B25" s="3">
        <v>44385</v>
      </c>
      <c r="C25" s="2" t="s">
        <v>19</v>
      </c>
      <c r="D25" s="4">
        <v>23200</v>
      </c>
    </row>
    <row r="26" spans="1:4" x14ac:dyDescent="0.25">
      <c r="A26" s="2" t="s">
        <v>48</v>
      </c>
      <c r="B26" s="3">
        <v>44385</v>
      </c>
      <c r="C26" s="2" t="s">
        <v>19</v>
      </c>
      <c r="D26" s="4">
        <v>10000</v>
      </c>
    </row>
    <row r="27" spans="1:4" x14ac:dyDescent="0.25">
      <c r="A27" s="2" t="s">
        <v>50</v>
      </c>
      <c r="B27" s="3">
        <v>44385</v>
      </c>
      <c r="C27" s="2" t="s">
        <v>19</v>
      </c>
      <c r="D27" s="4">
        <v>6000</v>
      </c>
    </row>
    <row r="28" spans="1:4" x14ac:dyDescent="0.25">
      <c r="A28" s="2" t="s">
        <v>75</v>
      </c>
      <c r="B28" s="3">
        <v>44385</v>
      </c>
      <c r="C28" s="2" t="s">
        <v>19</v>
      </c>
      <c r="D28" s="4">
        <v>58000</v>
      </c>
    </row>
    <row r="29" spans="1:4" x14ac:dyDescent="0.25">
      <c r="A29" s="2" t="s">
        <v>313</v>
      </c>
      <c r="B29" s="3">
        <v>44385</v>
      </c>
      <c r="C29" s="2" t="s">
        <v>19</v>
      </c>
      <c r="D29" s="4">
        <v>107250</v>
      </c>
    </row>
    <row r="30" spans="1:4" x14ac:dyDescent="0.25">
      <c r="A30" s="2" t="s">
        <v>51</v>
      </c>
      <c r="B30" s="3">
        <v>44385</v>
      </c>
      <c r="C30" s="2" t="s">
        <v>19</v>
      </c>
      <c r="D30" s="4">
        <v>11600</v>
      </c>
    </row>
    <row r="31" spans="1:4" x14ac:dyDescent="0.25">
      <c r="A31" s="2" t="s">
        <v>52</v>
      </c>
      <c r="B31" s="3">
        <v>44385</v>
      </c>
      <c r="C31" s="2" t="s">
        <v>19</v>
      </c>
      <c r="D31" s="4">
        <v>13920</v>
      </c>
    </row>
    <row r="32" spans="1:4" x14ac:dyDescent="0.25">
      <c r="A32" s="2" t="s">
        <v>53</v>
      </c>
      <c r="B32" s="3">
        <v>44385</v>
      </c>
      <c r="C32" s="2" t="s">
        <v>19</v>
      </c>
      <c r="D32" s="4">
        <v>15000</v>
      </c>
    </row>
    <row r="33" spans="1:4" x14ac:dyDescent="0.25">
      <c r="A33" s="2" t="s">
        <v>338</v>
      </c>
      <c r="B33" s="3">
        <v>44385</v>
      </c>
      <c r="C33" s="2" t="s">
        <v>19</v>
      </c>
      <c r="D33" s="4">
        <v>28000</v>
      </c>
    </row>
    <row r="34" spans="1:4" x14ac:dyDescent="0.25">
      <c r="A34" s="2" t="s">
        <v>391</v>
      </c>
      <c r="B34" s="3">
        <v>44385</v>
      </c>
      <c r="C34" s="2" t="s">
        <v>19</v>
      </c>
      <c r="D34" s="4">
        <v>116000</v>
      </c>
    </row>
    <row r="35" spans="1:4" x14ac:dyDescent="0.25">
      <c r="A35" s="2" t="s">
        <v>54</v>
      </c>
      <c r="B35" s="3">
        <v>44385</v>
      </c>
      <c r="C35" s="2" t="s">
        <v>19</v>
      </c>
      <c r="D35" s="4">
        <v>5000</v>
      </c>
    </row>
    <row r="36" spans="1:4" x14ac:dyDescent="0.25">
      <c r="A36" s="2" t="s">
        <v>56</v>
      </c>
      <c r="B36" s="3">
        <v>44385</v>
      </c>
      <c r="C36" s="2" t="s">
        <v>19</v>
      </c>
      <c r="D36" s="4">
        <v>11600</v>
      </c>
    </row>
    <row r="37" spans="1:4" x14ac:dyDescent="0.25">
      <c r="A37" s="2" t="s">
        <v>57</v>
      </c>
      <c r="B37" s="3">
        <v>44378</v>
      </c>
      <c r="C37" s="2" t="s">
        <v>19</v>
      </c>
      <c r="D37" s="4">
        <v>23200</v>
      </c>
    </row>
    <row r="38" spans="1:4" x14ac:dyDescent="0.25">
      <c r="A38" s="2" t="s">
        <v>58</v>
      </c>
      <c r="B38" s="3">
        <v>44385</v>
      </c>
      <c r="C38" s="2" t="s">
        <v>19</v>
      </c>
      <c r="D38" s="4">
        <v>11600</v>
      </c>
    </row>
    <row r="39" spans="1:4" x14ac:dyDescent="0.25">
      <c r="A39" s="2" t="s">
        <v>59</v>
      </c>
      <c r="B39" s="3">
        <v>44385</v>
      </c>
      <c r="C39" s="2" t="s">
        <v>19</v>
      </c>
      <c r="D39" s="4">
        <v>8000</v>
      </c>
    </row>
    <row r="40" spans="1:4" x14ac:dyDescent="0.25">
      <c r="A40" s="2" t="s">
        <v>60</v>
      </c>
      <c r="B40" s="3">
        <v>44385</v>
      </c>
      <c r="C40" s="2" t="s">
        <v>19</v>
      </c>
      <c r="D40" s="4">
        <v>10909.09</v>
      </c>
    </row>
    <row r="41" spans="1:4" x14ac:dyDescent="0.25">
      <c r="D41" s="9">
        <f>SUM(D2:D40)</f>
        <v>1177985.18</v>
      </c>
    </row>
    <row r="49" spans="1:2" x14ac:dyDescent="0.25">
      <c r="A49" s="1" t="s">
        <v>0</v>
      </c>
      <c r="B49" s="1" t="s">
        <v>615</v>
      </c>
    </row>
    <row r="50" spans="1:2" x14ac:dyDescent="0.25">
      <c r="A50" s="78" t="s">
        <v>54</v>
      </c>
      <c r="B50" s="92">
        <v>5000</v>
      </c>
    </row>
    <row r="51" spans="1:2" x14ac:dyDescent="0.25">
      <c r="A51" s="78" t="s">
        <v>37</v>
      </c>
      <c r="B51" s="92">
        <v>5800</v>
      </c>
    </row>
    <row r="52" spans="1:2" x14ac:dyDescent="0.25">
      <c r="A52" s="78" t="s">
        <v>50</v>
      </c>
      <c r="B52" s="92">
        <v>6000</v>
      </c>
    </row>
    <row r="53" spans="1:2" x14ac:dyDescent="0.25">
      <c r="A53" s="78" t="s">
        <v>25</v>
      </c>
      <c r="B53" s="92">
        <v>8000</v>
      </c>
    </row>
    <row r="54" spans="1:2" x14ac:dyDescent="0.25">
      <c r="A54" s="78" t="s">
        <v>41</v>
      </c>
      <c r="B54" s="92">
        <v>8000</v>
      </c>
    </row>
    <row r="55" spans="1:2" x14ac:dyDescent="0.25">
      <c r="A55" s="78" t="s">
        <v>59</v>
      </c>
      <c r="B55" s="92">
        <v>8000</v>
      </c>
    </row>
    <row r="56" spans="1:2" x14ac:dyDescent="0.25">
      <c r="A56" s="78" t="s">
        <v>48</v>
      </c>
      <c r="B56" s="92">
        <v>10000</v>
      </c>
    </row>
    <row r="57" spans="1:2" x14ac:dyDescent="0.25">
      <c r="A57" s="78" t="s">
        <v>22</v>
      </c>
      <c r="B57" s="92">
        <v>10909.09</v>
      </c>
    </row>
    <row r="58" spans="1:2" x14ac:dyDescent="0.25">
      <c r="A58" s="78" t="s">
        <v>60</v>
      </c>
      <c r="B58" s="92">
        <v>10909.09</v>
      </c>
    </row>
    <row r="59" spans="1:2" x14ac:dyDescent="0.25">
      <c r="A59" s="78" t="s">
        <v>23</v>
      </c>
      <c r="B59" s="92">
        <v>11600</v>
      </c>
    </row>
    <row r="60" spans="1:2" x14ac:dyDescent="0.25">
      <c r="A60" s="78" t="s">
        <v>396</v>
      </c>
      <c r="B60" s="92">
        <v>11600</v>
      </c>
    </row>
    <row r="61" spans="1:2" x14ac:dyDescent="0.25">
      <c r="A61" s="78" t="s">
        <v>43</v>
      </c>
      <c r="B61" s="92">
        <v>11600</v>
      </c>
    </row>
    <row r="62" spans="1:2" x14ac:dyDescent="0.25">
      <c r="A62" s="78" t="s">
        <v>45</v>
      </c>
      <c r="B62" s="92">
        <v>11600</v>
      </c>
    </row>
    <row r="63" spans="1:2" x14ac:dyDescent="0.25">
      <c r="A63" s="78" t="s">
        <v>51</v>
      </c>
      <c r="B63" s="92">
        <v>11600</v>
      </c>
    </row>
    <row r="64" spans="1:2" x14ac:dyDescent="0.25">
      <c r="A64" s="78" t="s">
        <v>56</v>
      </c>
      <c r="B64" s="92">
        <v>11600</v>
      </c>
    </row>
    <row r="65" spans="1:2" x14ac:dyDescent="0.25">
      <c r="A65" s="78" t="s">
        <v>58</v>
      </c>
      <c r="B65" s="92">
        <v>11600</v>
      </c>
    </row>
    <row r="66" spans="1:2" x14ac:dyDescent="0.25">
      <c r="A66" s="78" t="s">
        <v>27</v>
      </c>
      <c r="B66" s="92">
        <v>12000</v>
      </c>
    </row>
    <row r="67" spans="1:2" x14ac:dyDescent="0.25">
      <c r="A67" s="78" t="s">
        <v>52</v>
      </c>
      <c r="B67" s="92">
        <v>13920</v>
      </c>
    </row>
    <row r="68" spans="1:2" x14ac:dyDescent="0.25">
      <c r="A68" s="78" t="s">
        <v>53</v>
      </c>
      <c r="B68" s="92">
        <v>15000</v>
      </c>
    </row>
    <row r="69" spans="1:2" x14ac:dyDescent="0.25">
      <c r="A69" s="78" t="s">
        <v>24</v>
      </c>
      <c r="B69" s="92">
        <v>17400</v>
      </c>
    </row>
    <row r="70" spans="1:2" x14ac:dyDescent="0.25">
      <c r="A70" s="78" t="s">
        <v>29</v>
      </c>
      <c r="B70" s="92">
        <v>17400</v>
      </c>
    </row>
    <row r="71" spans="1:2" x14ac:dyDescent="0.25">
      <c r="A71" s="78" t="s">
        <v>35</v>
      </c>
      <c r="B71" s="92">
        <v>17400</v>
      </c>
    </row>
    <row r="72" spans="1:2" x14ac:dyDescent="0.25">
      <c r="A72" s="78" t="s">
        <v>38</v>
      </c>
      <c r="B72" s="92">
        <v>17400</v>
      </c>
    </row>
    <row r="73" spans="1:2" x14ac:dyDescent="0.25">
      <c r="A73" s="78" t="s">
        <v>30</v>
      </c>
      <c r="B73" s="92">
        <v>17500</v>
      </c>
    </row>
    <row r="74" spans="1:2" x14ac:dyDescent="0.25">
      <c r="A74" s="78" t="s">
        <v>26</v>
      </c>
      <c r="B74" s="92">
        <v>20000</v>
      </c>
    </row>
    <row r="75" spans="1:2" x14ac:dyDescent="0.25">
      <c r="A75" s="78" t="s">
        <v>312</v>
      </c>
      <c r="B75" s="92">
        <v>23200</v>
      </c>
    </row>
    <row r="76" spans="1:2" x14ac:dyDescent="0.25">
      <c r="A76" s="78" t="s">
        <v>46</v>
      </c>
      <c r="B76" s="92">
        <v>23200</v>
      </c>
    </row>
    <row r="77" spans="1:2" x14ac:dyDescent="0.25">
      <c r="A77" s="78" t="s">
        <v>57</v>
      </c>
      <c r="B77" s="92">
        <v>23200</v>
      </c>
    </row>
    <row r="78" spans="1:2" x14ac:dyDescent="0.25">
      <c r="A78" s="78" t="s">
        <v>28</v>
      </c>
      <c r="B78" s="92">
        <v>28000</v>
      </c>
    </row>
    <row r="79" spans="1:2" x14ac:dyDescent="0.25">
      <c r="A79" s="78" t="s">
        <v>40</v>
      </c>
      <c r="B79" s="92">
        <v>28000</v>
      </c>
    </row>
    <row r="80" spans="1:2" x14ac:dyDescent="0.25">
      <c r="A80" s="78" t="s">
        <v>338</v>
      </c>
      <c r="B80" s="92">
        <v>28000</v>
      </c>
    </row>
    <row r="81" spans="1:2" x14ac:dyDescent="0.25">
      <c r="A81" s="78" t="s">
        <v>74</v>
      </c>
      <c r="B81" s="92">
        <v>34800</v>
      </c>
    </row>
    <row r="82" spans="1:2" x14ac:dyDescent="0.25">
      <c r="A82" s="78" t="s">
        <v>72</v>
      </c>
      <c r="B82" s="92">
        <v>53625</v>
      </c>
    </row>
    <row r="83" spans="1:2" x14ac:dyDescent="0.25">
      <c r="A83" s="78" t="s">
        <v>75</v>
      </c>
      <c r="B83" s="92">
        <v>58000</v>
      </c>
    </row>
    <row r="84" spans="1:2" x14ac:dyDescent="0.25">
      <c r="A84" s="78" t="s">
        <v>185</v>
      </c>
      <c r="B84" s="92">
        <v>61306</v>
      </c>
    </row>
    <row r="85" spans="1:2" x14ac:dyDescent="0.25">
      <c r="A85" s="78" t="s">
        <v>313</v>
      </c>
      <c r="B85" s="92">
        <v>107250</v>
      </c>
    </row>
    <row r="86" spans="1:2" x14ac:dyDescent="0.25">
      <c r="A86" s="78" t="s">
        <v>339</v>
      </c>
      <c r="B86" s="92">
        <v>116000</v>
      </c>
    </row>
    <row r="87" spans="1:2" x14ac:dyDescent="0.25">
      <c r="A87" s="78" t="s">
        <v>391</v>
      </c>
      <c r="B87" s="92">
        <v>116000</v>
      </c>
    </row>
    <row r="88" spans="1:2" x14ac:dyDescent="0.25">
      <c r="A88" s="78" t="s">
        <v>330</v>
      </c>
      <c r="B88" s="92">
        <v>175566</v>
      </c>
    </row>
    <row r="89" spans="1:2" x14ac:dyDescent="0.25">
      <c r="A89" s="80" t="s">
        <v>630</v>
      </c>
      <c r="B89" s="79">
        <f>SUM(B50:B88)</f>
        <v>1177985.18</v>
      </c>
    </row>
    <row r="100" spans="1:2" x14ac:dyDescent="0.25">
      <c r="A100" s="23" t="s">
        <v>617</v>
      </c>
      <c r="B100" s="12" t="s">
        <v>615</v>
      </c>
    </row>
    <row r="101" spans="1:2" x14ac:dyDescent="0.25">
      <c r="A101" s="13" t="s">
        <v>618</v>
      </c>
      <c r="B101" s="94">
        <v>1154809.49</v>
      </c>
    </row>
    <row r="102" spans="1:2" x14ac:dyDescent="0.25">
      <c r="A102" s="13" t="s">
        <v>619</v>
      </c>
      <c r="B102" s="15">
        <v>1080717.98</v>
      </c>
    </row>
    <row r="103" spans="1:2" x14ac:dyDescent="0.25">
      <c r="A103" s="13" t="s">
        <v>620</v>
      </c>
      <c r="B103" s="15">
        <v>1251522.7799999998</v>
      </c>
    </row>
    <row r="104" spans="1:2" x14ac:dyDescent="0.25">
      <c r="A104" s="25" t="s">
        <v>621</v>
      </c>
      <c r="B104" s="26">
        <v>1251596.97</v>
      </c>
    </row>
    <row r="105" spans="1:2" x14ac:dyDescent="0.25">
      <c r="A105" s="25" t="s">
        <v>622</v>
      </c>
      <c r="B105" s="26">
        <v>1149003.97</v>
      </c>
    </row>
    <row r="106" spans="1:2" x14ac:dyDescent="0.25">
      <c r="A106" s="25" t="s">
        <v>623</v>
      </c>
      <c r="B106" s="26">
        <v>1186777.97</v>
      </c>
    </row>
    <row r="107" spans="1:2" x14ac:dyDescent="0.25">
      <c r="A107" s="16" t="s">
        <v>624</v>
      </c>
      <c r="B107" s="26">
        <v>1177985.18</v>
      </c>
    </row>
    <row r="108" spans="1:2" x14ac:dyDescent="0.25">
      <c r="A108" s="16" t="s">
        <v>625</v>
      </c>
      <c r="B108" s="26"/>
    </row>
    <row r="109" spans="1:2" x14ac:dyDescent="0.25">
      <c r="A109" s="16" t="s">
        <v>626</v>
      </c>
      <c r="B109" s="26"/>
    </row>
    <row r="110" spans="1:2" x14ac:dyDescent="0.25">
      <c r="A110" s="16" t="s">
        <v>627</v>
      </c>
      <c r="B110" s="26"/>
    </row>
    <row r="111" spans="1:2" x14ac:dyDescent="0.25">
      <c r="A111" s="16" t="s">
        <v>628</v>
      </c>
      <c r="B111" s="26"/>
    </row>
    <row r="112" spans="1:2" x14ac:dyDescent="0.25">
      <c r="A112" s="16" t="s">
        <v>629</v>
      </c>
      <c r="B112" s="26"/>
    </row>
    <row r="113" spans="1:2" x14ac:dyDescent="0.25">
      <c r="A113" s="17" t="s">
        <v>630</v>
      </c>
      <c r="B113" s="95">
        <f>SUM(B101:B112)</f>
        <v>8252414.3399999989</v>
      </c>
    </row>
    <row r="114" spans="1:2" x14ac:dyDescent="0.25">
      <c r="A114" s="19"/>
      <c r="B114" s="19"/>
    </row>
    <row r="115" spans="1:2" x14ac:dyDescent="0.25">
      <c r="A115" s="19"/>
      <c r="B115" s="19"/>
    </row>
    <row r="116" spans="1:2" x14ac:dyDescent="0.25">
      <c r="A116" s="19"/>
      <c r="B116" s="19"/>
    </row>
    <row r="117" spans="1:2" x14ac:dyDescent="0.25">
      <c r="A117" s="19"/>
      <c r="B117" s="19"/>
    </row>
    <row r="118" spans="1:2" x14ac:dyDescent="0.25">
      <c r="A118" s="19"/>
      <c r="B118" s="19"/>
    </row>
    <row r="119" spans="1:2" x14ac:dyDescent="0.25">
      <c r="A119" s="19"/>
      <c r="B119" s="19"/>
    </row>
    <row r="120" spans="1:2" x14ac:dyDescent="0.25">
      <c r="A120" s="19"/>
      <c r="B120" s="19"/>
    </row>
    <row r="121" spans="1:2" x14ac:dyDescent="0.25">
      <c r="A121" s="19"/>
      <c r="B121" s="19"/>
    </row>
    <row r="122" spans="1:2" x14ac:dyDescent="0.25">
      <c r="A122" s="19"/>
      <c r="B122" s="19"/>
    </row>
    <row r="123" spans="1:2" x14ac:dyDescent="0.25">
      <c r="A123" s="19"/>
      <c r="B123" s="19"/>
    </row>
    <row r="124" spans="1:2" x14ac:dyDescent="0.25">
      <c r="A124" s="19"/>
      <c r="B124" s="19"/>
    </row>
    <row r="125" spans="1:2" x14ac:dyDescent="0.25">
      <c r="A125" s="19"/>
      <c r="B125" s="19"/>
    </row>
    <row r="126" spans="1:2" x14ac:dyDescent="0.25">
      <c r="A126" s="19"/>
      <c r="B126" s="19"/>
    </row>
    <row r="127" spans="1:2" x14ac:dyDescent="0.25">
      <c r="A127" s="19"/>
      <c r="B127" s="19"/>
    </row>
    <row r="128" spans="1:2" x14ac:dyDescent="0.25">
      <c r="A128" s="27" t="s">
        <v>631</v>
      </c>
      <c r="B128" s="28" t="s">
        <v>615</v>
      </c>
    </row>
    <row r="129" spans="1:2" x14ac:dyDescent="0.25">
      <c r="A129" s="29" t="s">
        <v>632</v>
      </c>
      <c r="B129" s="30">
        <v>13181003.039999999</v>
      </c>
    </row>
    <row r="130" spans="1:2" x14ac:dyDescent="0.25">
      <c r="A130" s="31" t="s">
        <v>633</v>
      </c>
      <c r="B130" s="30">
        <v>13242277.75</v>
      </c>
    </row>
    <row r="131" spans="1:2" x14ac:dyDescent="0.25">
      <c r="A131" s="31" t="s">
        <v>634</v>
      </c>
      <c r="B131" s="30">
        <v>11480326.689999999</v>
      </c>
    </row>
    <row r="132" spans="1:2" x14ac:dyDescent="0.25">
      <c r="A132" s="31" t="s">
        <v>635</v>
      </c>
      <c r="B132" s="30">
        <v>13202883.74</v>
      </c>
    </row>
    <row r="133" spans="1:2" x14ac:dyDescent="0.25">
      <c r="A133" s="31" t="s">
        <v>636</v>
      </c>
      <c r="B133" s="30">
        <v>21630615.449999999</v>
      </c>
    </row>
    <row r="134" spans="1:2" x14ac:dyDescent="0.25">
      <c r="A134" s="31" t="s">
        <v>637</v>
      </c>
      <c r="B134" s="30">
        <v>10678500.960000001</v>
      </c>
    </row>
    <row r="135" spans="1:2" x14ac:dyDescent="0.25">
      <c r="A135" s="31" t="s">
        <v>638</v>
      </c>
      <c r="B135" s="30">
        <v>11803161.699999999</v>
      </c>
    </row>
    <row r="136" spans="1:2" x14ac:dyDescent="0.25">
      <c r="A136" s="32" t="s">
        <v>639</v>
      </c>
      <c r="B136" s="33">
        <v>10571114.5</v>
      </c>
    </row>
    <row r="137" spans="1:2" x14ac:dyDescent="0.25">
      <c r="A137" s="34" t="s">
        <v>640</v>
      </c>
      <c r="B137" s="96">
        <f>SUBTOTAL(9,B101:B112)</f>
        <v>8252414.3399999989</v>
      </c>
    </row>
    <row r="138" spans="1:2" x14ac:dyDescent="0.25">
      <c r="A138" s="35" t="s">
        <v>630</v>
      </c>
      <c r="B138" s="22">
        <f>SUM(B129:B137)</f>
        <v>114042298.17</v>
      </c>
    </row>
    <row r="139" spans="1:2" x14ac:dyDescent="0.25">
      <c r="A139" s="19"/>
      <c r="B139" s="19"/>
    </row>
  </sheetData>
  <sortState ref="A50:B88">
    <sortCondition ref="B50:B88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13" workbookViewId="0">
      <selection activeCell="C13" sqref="C13"/>
    </sheetView>
  </sheetViews>
  <sheetFormatPr baseColWidth="10" defaultRowHeight="15" x14ac:dyDescent="0.25"/>
  <cols>
    <col min="1" max="1" width="45.140625" customWidth="1"/>
    <col min="2" max="2" width="32" bestFit="1" customWidth="1"/>
    <col min="3" max="3" width="66.7109375" customWidth="1"/>
    <col min="4" max="4" width="19.5703125" bestFit="1" customWidth="1"/>
    <col min="5" max="5" width="14.5703125" customWidth="1"/>
  </cols>
  <sheetData>
    <row r="1" spans="1:4" x14ac:dyDescent="0.25">
      <c r="A1" s="1" t="s">
        <v>0</v>
      </c>
      <c r="B1" s="1" t="s">
        <v>613</v>
      </c>
      <c r="C1" s="1" t="s">
        <v>614</v>
      </c>
      <c r="D1" s="1" t="s">
        <v>615</v>
      </c>
    </row>
    <row r="2" spans="1:4" x14ac:dyDescent="0.25">
      <c r="A2" s="2" t="s">
        <v>148</v>
      </c>
      <c r="B2" s="3">
        <v>44385</v>
      </c>
      <c r="C2" s="2" t="s">
        <v>191</v>
      </c>
      <c r="D2" s="4">
        <v>255400</v>
      </c>
    </row>
    <row r="3" spans="1:4" x14ac:dyDescent="0.25">
      <c r="A3" s="2" t="s">
        <v>148</v>
      </c>
      <c r="B3" s="3">
        <v>44399</v>
      </c>
      <c r="C3" s="2" t="s">
        <v>2</v>
      </c>
      <c r="D3" s="4">
        <v>10480</v>
      </c>
    </row>
    <row r="4" spans="1:4" x14ac:dyDescent="0.25">
      <c r="A4" s="2" t="s">
        <v>148</v>
      </c>
      <c r="B4" s="3">
        <v>44406</v>
      </c>
      <c r="C4" s="2" t="s">
        <v>149</v>
      </c>
      <c r="D4" s="4">
        <v>5225</v>
      </c>
    </row>
    <row r="5" spans="1:4" x14ac:dyDescent="0.25">
      <c r="D5" s="9">
        <f>SUM(D2:D4)</f>
        <v>271105</v>
      </c>
    </row>
    <row r="16" spans="1:4" x14ac:dyDescent="0.25">
      <c r="A16" s="36" t="s">
        <v>641</v>
      </c>
      <c r="B16" s="36" t="s">
        <v>615</v>
      </c>
    </row>
    <row r="17" spans="1:2" x14ac:dyDescent="0.25">
      <c r="A17" s="16" t="s">
        <v>642</v>
      </c>
      <c r="B17" s="15">
        <v>5918000</v>
      </c>
    </row>
    <row r="18" spans="1:2" x14ac:dyDescent="0.25">
      <c r="A18" s="16" t="s">
        <v>619</v>
      </c>
      <c r="B18" s="37">
        <v>45300</v>
      </c>
    </row>
    <row r="19" spans="1:2" x14ac:dyDescent="0.25">
      <c r="A19" s="16" t="s">
        <v>643</v>
      </c>
      <c r="B19" s="15">
        <v>4516580</v>
      </c>
    </row>
    <row r="20" spans="1:2" x14ac:dyDescent="0.25">
      <c r="A20" s="16" t="s">
        <v>644</v>
      </c>
      <c r="B20" s="15">
        <v>1779060</v>
      </c>
    </row>
    <row r="21" spans="1:2" x14ac:dyDescent="0.25">
      <c r="A21" s="16" t="s">
        <v>645</v>
      </c>
      <c r="B21" s="15">
        <v>1342480</v>
      </c>
    </row>
    <row r="22" spans="1:2" x14ac:dyDescent="0.25">
      <c r="A22" s="16" t="s">
        <v>646</v>
      </c>
      <c r="B22" s="15">
        <v>949499.52</v>
      </c>
    </row>
    <row r="23" spans="1:2" x14ac:dyDescent="0.25">
      <c r="A23" s="38" t="s">
        <v>647</v>
      </c>
      <c r="B23" s="79">
        <v>271105</v>
      </c>
    </row>
    <row r="24" spans="1:2" x14ac:dyDescent="0.25">
      <c r="A24" s="38" t="s">
        <v>648</v>
      </c>
      <c r="B24" s="15"/>
    </row>
    <row r="25" spans="1:2" x14ac:dyDescent="0.25">
      <c r="A25" s="38" t="s">
        <v>649</v>
      </c>
      <c r="B25" s="15"/>
    </row>
    <row r="26" spans="1:2" x14ac:dyDescent="0.25">
      <c r="A26" s="38" t="s">
        <v>650</v>
      </c>
      <c r="B26" s="15"/>
    </row>
    <row r="27" spans="1:2" x14ac:dyDescent="0.25">
      <c r="A27" s="38" t="s">
        <v>651</v>
      </c>
      <c r="B27" s="15"/>
    </row>
    <row r="28" spans="1:2" x14ac:dyDescent="0.25">
      <c r="A28" s="38" t="s">
        <v>652</v>
      </c>
      <c r="B28" s="15"/>
    </row>
    <row r="29" spans="1:2" x14ac:dyDescent="0.25">
      <c r="A29" s="21" t="s">
        <v>630</v>
      </c>
      <c r="B29" s="22">
        <f>SUBTOTAL(9,B17:B28)</f>
        <v>14822024.52</v>
      </c>
    </row>
    <row r="30" spans="1:2" x14ac:dyDescent="0.25">
      <c r="A30" s="39"/>
      <c r="B30" s="39"/>
    </row>
    <row r="31" spans="1:2" x14ac:dyDescent="0.25">
      <c r="A31" s="39"/>
      <c r="B31" s="39"/>
    </row>
    <row r="32" spans="1:2" x14ac:dyDescent="0.25">
      <c r="A32" s="39"/>
      <c r="B32" s="39"/>
    </row>
    <row r="33" spans="1:2" x14ac:dyDescent="0.25">
      <c r="A33" s="39"/>
      <c r="B33" s="39"/>
    </row>
    <row r="34" spans="1:2" x14ac:dyDescent="0.25">
      <c r="A34" s="39"/>
      <c r="B34" s="39"/>
    </row>
    <row r="35" spans="1:2" x14ac:dyDescent="0.25">
      <c r="A35" s="39"/>
      <c r="B35" s="39"/>
    </row>
    <row r="36" spans="1:2" x14ac:dyDescent="0.25">
      <c r="A36" s="39"/>
      <c r="B36" s="39"/>
    </row>
    <row r="37" spans="1:2" x14ac:dyDescent="0.25">
      <c r="A37" s="39"/>
      <c r="B37" s="39"/>
    </row>
    <row r="38" spans="1:2" x14ac:dyDescent="0.25">
      <c r="A38" s="39"/>
      <c r="B38" s="39"/>
    </row>
    <row r="39" spans="1:2" x14ac:dyDescent="0.25">
      <c r="A39" s="39"/>
      <c r="B39" s="39"/>
    </row>
    <row r="40" spans="1:2" x14ac:dyDescent="0.25">
      <c r="A40" s="39"/>
      <c r="B40" s="39"/>
    </row>
    <row r="41" spans="1:2" x14ac:dyDescent="0.25">
      <c r="A41" s="39"/>
      <c r="B41" s="39"/>
    </row>
    <row r="42" spans="1:2" x14ac:dyDescent="0.25">
      <c r="A42" s="39"/>
      <c r="B42" s="39"/>
    </row>
    <row r="43" spans="1:2" x14ac:dyDescent="0.25">
      <c r="A43" s="39"/>
      <c r="B43" s="39"/>
    </row>
    <row r="44" spans="1:2" x14ac:dyDescent="0.25">
      <c r="A44" s="39"/>
      <c r="B44" s="39"/>
    </row>
    <row r="45" spans="1:2" x14ac:dyDescent="0.25">
      <c r="A45" s="39"/>
      <c r="B45" s="39"/>
    </row>
    <row r="46" spans="1:2" x14ac:dyDescent="0.25">
      <c r="A46" s="39"/>
      <c r="B46" s="39"/>
    </row>
    <row r="47" spans="1:2" x14ac:dyDescent="0.25">
      <c r="A47" s="39"/>
      <c r="B47" s="39"/>
    </row>
    <row r="48" spans="1:2" x14ac:dyDescent="0.25">
      <c r="A48" s="12" t="s">
        <v>631</v>
      </c>
      <c r="B48" s="12" t="s">
        <v>615</v>
      </c>
    </row>
    <row r="49" spans="1:2" x14ac:dyDescent="0.25">
      <c r="A49" s="40" t="s">
        <v>633</v>
      </c>
      <c r="B49" s="41">
        <v>11305544.829999996</v>
      </c>
    </row>
    <row r="50" spans="1:2" x14ac:dyDescent="0.25">
      <c r="A50" s="40" t="s">
        <v>634</v>
      </c>
      <c r="B50" s="41">
        <v>12310996.85</v>
      </c>
    </row>
    <row r="51" spans="1:2" x14ac:dyDescent="0.25">
      <c r="A51" s="40" t="s">
        <v>635</v>
      </c>
      <c r="B51" s="41">
        <v>12884799.58</v>
      </c>
    </row>
    <row r="52" spans="1:2" x14ac:dyDescent="0.25">
      <c r="A52" s="40" t="s">
        <v>636</v>
      </c>
      <c r="B52" s="41">
        <v>11421600.84</v>
      </c>
    </row>
    <row r="53" spans="1:2" x14ac:dyDescent="0.25">
      <c r="A53" s="40" t="s">
        <v>637</v>
      </c>
      <c r="B53" s="42">
        <v>21823728.370000001</v>
      </c>
    </row>
    <row r="54" spans="1:2" x14ac:dyDescent="0.25">
      <c r="A54" s="40" t="s">
        <v>638</v>
      </c>
      <c r="B54" s="42">
        <v>15458588.42</v>
      </c>
    </row>
    <row r="55" spans="1:2" x14ac:dyDescent="0.25">
      <c r="A55" s="43" t="s">
        <v>639</v>
      </c>
      <c r="B55" s="44">
        <v>28213256.450000003</v>
      </c>
    </row>
    <row r="56" spans="1:2" x14ac:dyDescent="0.25">
      <c r="A56" s="43" t="s">
        <v>640</v>
      </c>
      <c r="B56" s="44">
        <v>14822024.52</v>
      </c>
    </row>
    <row r="57" spans="1:2" x14ac:dyDescent="0.25">
      <c r="A57" s="45" t="s">
        <v>630</v>
      </c>
      <c r="B57" s="22">
        <f>SUM(B49:B56)</f>
        <v>128240539.86</v>
      </c>
    </row>
    <row r="58" spans="1:2" x14ac:dyDescent="0.25">
      <c r="A58" s="39"/>
      <c r="B58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22" workbookViewId="0">
      <selection activeCell="H73" sqref="H73"/>
    </sheetView>
  </sheetViews>
  <sheetFormatPr baseColWidth="10" defaultRowHeight="15" x14ac:dyDescent="0.25"/>
  <cols>
    <col min="1" max="1" width="45.140625" style="82" customWidth="1"/>
    <col min="2" max="2" width="17.5703125" style="82" customWidth="1"/>
    <col min="3" max="3" width="39.42578125" style="82" customWidth="1"/>
    <col min="4" max="4" width="19.5703125" style="82" bestFit="1" customWidth="1"/>
    <col min="5" max="5" width="14.5703125" style="82" customWidth="1"/>
    <col min="6" max="16384" width="11.42578125" style="82"/>
  </cols>
  <sheetData>
    <row r="1" spans="1:5" x14ac:dyDescent="0.25">
      <c r="A1" s="81" t="s">
        <v>0</v>
      </c>
      <c r="B1" s="81" t="s">
        <v>613</v>
      </c>
      <c r="C1" s="81" t="s">
        <v>614</v>
      </c>
      <c r="D1" s="81" t="s">
        <v>615</v>
      </c>
      <c r="E1" s="81" t="s">
        <v>616</v>
      </c>
    </row>
    <row r="2" spans="1:5" x14ac:dyDescent="0.25">
      <c r="A2" s="83" t="s">
        <v>268</v>
      </c>
      <c r="B2" s="84">
        <v>44385</v>
      </c>
      <c r="C2" s="83" t="s">
        <v>140</v>
      </c>
      <c r="D2" s="85">
        <v>208800</v>
      </c>
      <c r="E2" s="86">
        <f>SUM(D2:D3 )</f>
        <v>626400</v>
      </c>
    </row>
    <row r="3" spans="1:5" x14ac:dyDescent="0.25">
      <c r="A3" s="83" t="s">
        <v>268</v>
      </c>
      <c r="B3" s="84">
        <v>44406</v>
      </c>
      <c r="C3" s="83" t="s">
        <v>140</v>
      </c>
      <c r="D3" s="85">
        <v>417600</v>
      </c>
    </row>
    <row r="4" spans="1:5" x14ac:dyDescent="0.25">
      <c r="A4" s="83" t="s">
        <v>418</v>
      </c>
      <c r="B4" s="84">
        <v>44406</v>
      </c>
      <c r="C4" s="83" t="s">
        <v>140</v>
      </c>
      <c r="D4" s="85">
        <v>19344.419999999998</v>
      </c>
      <c r="E4" s="85">
        <v>19344.419999999998</v>
      </c>
    </row>
    <row r="5" spans="1:5" x14ac:dyDescent="0.25">
      <c r="A5" s="83" t="s">
        <v>399</v>
      </c>
      <c r="B5" s="84">
        <v>44406</v>
      </c>
      <c r="C5" s="83" t="s">
        <v>140</v>
      </c>
      <c r="D5" s="85">
        <v>5300</v>
      </c>
      <c r="E5" s="85">
        <v>5300</v>
      </c>
    </row>
    <row r="6" spans="1:5" x14ac:dyDescent="0.25">
      <c r="A6" s="83" t="s">
        <v>64</v>
      </c>
      <c r="B6" s="84">
        <v>44385</v>
      </c>
      <c r="C6" s="83" t="s">
        <v>548</v>
      </c>
      <c r="D6" s="85">
        <v>114144</v>
      </c>
      <c r="E6" s="85">
        <v>114144</v>
      </c>
    </row>
    <row r="7" spans="1:5" x14ac:dyDescent="0.25">
      <c r="A7" s="83" t="s">
        <v>223</v>
      </c>
      <c r="B7" s="84">
        <v>44403</v>
      </c>
      <c r="C7" s="83" t="s">
        <v>224</v>
      </c>
      <c r="D7" s="85">
        <v>1223931.08</v>
      </c>
      <c r="E7" s="85">
        <v>1223931.08</v>
      </c>
    </row>
    <row r="8" spans="1:5" x14ac:dyDescent="0.25">
      <c r="A8" s="83" t="s">
        <v>257</v>
      </c>
      <c r="B8" s="84">
        <v>44406</v>
      </c>
      <c r="C8" s="83" t="s">
        <v>294</v>
      </c>
      <c r="D8" s="85">
        <v>11496.64</v>
      </c>
      <c r="E8" s="85">
        <v>11496.64</v>
      </c>
    </row>
    <row r="9" spans="1:5" x14ac:dyDescent="0.25">
      <c r="A9" s="83" t="s">
        <v>443</v>
      </c>
      <c r="B9" s="84">
        <v>44406</v>
      </c>
      <c r="C9" s="83" t="s">
        <v>140</v>
      </c>
      <c r="D9" s="85">
        <v>6000</v>
      </c>
      <c r="E9" s="85">
        <v>6000</v>
      </c>
    </row>
    <row r="10" spans="1:5" x14ac:dyDescent="0.25">
      <c r="A10" s="83" t="s">
        <v>65</v>
      </c>
      <c r="B10" s="84">
        <v>44385</v>
      </c>
      <c r="C10" s="83" t="s">
        <v>548</v>
      </c>
      <c r="D10" s="85">
        <v>85376</v>
      </c>
      <c r="E10" s="85">
        <v>85376</v>
      </c>
    </row>
    <row r="11" spans="1:5" x14ac:dyDescent="0.25">
      <c r="A11" s="83" t="s">
        <v>186</v>
      </c>
      <c r="B11" s="84">
        <v>44392</v>
      </c>
      <c r="C11" s="83" t="s">
        <v>140</v>
      </c>
      <c r="D11" s="85">
        <v>36478.19</v>
      </c>
      <c r="E11" s="85">
        <v>36478.19</v>
      </c>
    </row>
    <row r="12" spans="1:5" x14ac:dyDescent="0.25">
      <c r="A12" s="83" t="s">
        <v>388</v>
      </c>
      <c r="B12" s="84">
        <v>44406</v>
      </c>
      <c r="C12" s="83" t="s">
        <v>140</v>
      </c>
      <c r="D12" s="85">
        <v>19500</v>
      </c>
      <c r="E12" s="85">
        <v>19500</v>
      </c>
    </row>
    <row r="13" spans="1:5" x14ac:dyDescent="0.25">
      <c r="A13" s="83" t="s">
        <v>389</v>
      </c>
      <c r="B13" s="84">
        <v>44392</v>
      </c>
      <c r="C13" s="83" t="s">
        <v>140</v>
      </c>
      <c r="D13" s="85">
        <v>12599.98</v>
      </c>
      <c r="E13" s="86">
        <f>SUM(D13:D14 )</f>
        <v>18899.97</v>
      </c>
    </row>
    <row r="14" spans="1:5" x14ac:dyDescent="0.25">
      <c r="A14" s="83" t="s">
        <v>389</v>
      </c>
      <c r="B14" s="84">
        <v>44406</v>
      </c>
      <c r="C14" s="83" t="s">
        <v>140</v>
      </c>
      <c r="D14" s="85">
        <v>6299.99</v>
      </c>
    </row>
    <row r="15" spans="1:5" x14ac:dyDescent="0.25">
      <c r="A15" s="83" t="s">
        <v>403</v>
      </c>
      <c r="B15" s="84">
        <v>44406</v>
      </c>
      <c r="C15" s="83" t="s">
        <v>140</v>
      </c>
      <c r="D15" s="85">
        <v>11660</v>
      </c>
      <c r="E15" s="85">
        <v>11660</v>
      </c>
    </row>
    <row r="16" spans="1:5" x14ac:dyDescent="0.25">
      <c r="A16" s="83" t="s">
        <v>295</v>
      </c>
      <c r="B16" s="84">
        <v>44406</v>
      </c>
      <c r="C16" s="83" t="s">
        <v>140</v>
      </c>
      <c r="D16" s="85">
        <v>10600</v>
      </c>
      <c r="E16" s="85">
        <v>10600</v>
      </c>
    </row>
    <row r="17" spans="1:5" x14ac:dyDescent="0.25">
      <c r="A17" s="83" t="s">
        <v>393</v>
      </c>
      <c r="B17" s="84">
        <v>44406</v>
      </c>
      <c r="C17" s="83" t="s">
        <v>140</v>
      </c>
      <c r="D17" s="85">
        <v>14762.49</v>
      </c>
      <c r="E17" s="85">
        <v>14762.49</v>
      </c>
    </row>
    <row r="18" spans="1:5" x14ac:dyDescent="0.25">
      <c r="A18" s="83" t="s">
        <v>296</v>
      </c>
      <c r="B18" s="84">
        <v>44385</v>
      </c>
      <c r="C18" s="83" t="s">
        <v>140</v>
      </c>
      <c r="D18" s="85">
        <v>15900</v>
      </c>
      <c r="E18" s="85">
        <v>15900</v>
      </c>
    </row>
    <row r="19" spans="1:5" x14ac:dyDescent="0.25">
      <c r="D19" s="86">
        <f>SUM(D2:D18)</f>
        <v>2219792.7900000005</v>
      </c>
    </row>
    <row r="25" spans="1:5" x14ac:dyDescent="0.25">
      <c r="A25" s="81" t="s">
        <v>0</v>
      </c>
      <c r="B25" s="81" t="s">
        <v>616</v>
      </c>
    </row>
    <row r="26" spans="1:5" x14ac:dyDescent="0.25">
      <c r="A26" s="87" t="s">
        <v>399</v>
      </c>
      <c r="B26" s="89">
        <v>5300</v>
      </c>
    </row>
    <row r="27" spans="1:5" x14ac:dyDescent="0.25">
      <c r="A27" s="87" t="s">
        <v>443</v>
      </c>
      <c r="B27" s="89">
        <v>6000</v>
      </c>
    </row>
    <row r="28" spans="1:5" x14ac:dyDescent="0.25">
      <c r="A28" s="87" t="s">
        <v>295</v>
      </c>
      <c r="B28" s="89">
        <v>10600</v>
      </c>
    </row>
    <row r="29" spans="1:5" x14ac:dyDescent="0.25">
      <c r="A29" s="87" t="s">
        <v>257</v>
      </c>
      <c r="B29" s="89">
        <v>11496.64</v>
      </c>
    </row>
    <row r="30" spans="1:5" x14ac:dyDescent="0.25">
      <c r="A30" s="87" t="s">
        <v>403</v>
      </c>
      <c r="B30" s="89">
        <v>11660</v>
      </c>
    </row>
    <row r="31" spans="1:5" x14ac:dyDescent="0.25">
      <c r="A31" s="87" t="s">
        <v>393</v>
      </c>
      <c r="B31" s="89">
        <v>14762.49</v>
      </c>
    </row>
    <row r="32" spans="1:5" x14ac:dyDescent="0.25">
      <c r="A32" s="87" t="s">
        <v>296</v>
      </c>
      <c r="B32" s="89">
        <v>15900</v>
      </c>
    </row>
    <row r="33" spans="1:2" x14ac:dyDescent="0.25">
      <c r="A33" s="87" t="s">
        <v>389</v>
      </c>
      <c r="B33" s="88">
        <v>18899.97</v>
      </c>
    </row>
    <row r="34" spans="1:2" x14ac:dyDescent="0.25">
      <c r="A34" s="87" t="s">
        <v>418</v>
      </c>
      <c r="B34" s="89">
        <v>19344.419999999998</v>
      </c>
    </row>
    <row r="35" spans="1:2" x14ac:dyDescent="0.25">
      <c r="A35" s="87" t="s">
        <v>388</v>
      </c>
      <c r="B35" s="89">
        <v>19500</v>
      </c>
    </row>
    <row r="36" spans="1:2" x14ac:dyDescent="0.25">
      <c r="A36" s="87" t="s">
        <v>186</v>
      </c>
      <c r="B36" s="89">
        <v>36478.19</v>
      </c>
    </row>
    <row r="37" spans="1:2" x14ac:dyDescent="0.25">
      <c r="A37" s="87" t="s">
        <v>65</v>
      </c>
      <c r="B37" s="89">
        <v>85376</v>
      </c>
    </row>
    <row r="38" spans="1:2" x14ac:dyDescent="0.25">
      <c r="A38" s="87" t="s">
        <v>64</v>
      </c>
      <c r="B38" s="89">
        <v>114144</v>
      </c>
    </row>
    <row r="39" spans="1:2" x14ac:dyDescent="0.25">
      <c r="A39" s="87" t="s">
        <v>268</v>
      </c>
      <c r="B39" s="88">
        <v>626400</v>
      </c>
    </row>
    <row r="40" spans="1:2" x14ac:dyDescent="0.25">
      <c r="A40" s="87" t="s">
        <v>223</v>
      </c>
      <c r="B40" s="89">
        <v>1223931.08</v>
      </c>
    </row>
    <row r="41" spans="1:2" x14ac:dyDescent="0.25">
      <c r="A41" s="90" t="s">
        <v>630</v>
      </c>
      <c r="B41" s="88">
        <f>SUM(B26:B40)</f>
        <v>2219792.79</v>
      </c>
    </row>
    <row r="48" spans="1:2" x14ac:dyDescent="0.25">
      <c r="A48" s="46" t="s">
        <v>641</v>
      </c>
      <c r="B48" s="46" t="s">
        <v>615</v>
      </c>
    </row>
    <row r="49" spans="1:2" x14ac:dyDescent="0.25">
      <c r="A49" s="47" t="s">
        <v>618</v>
      </c>
      <c r="B49" s="48">
        <v>3878207.79</v>
      </c>
    </row>
    <row r="50" spans="1:2" x14ac:dyDescent="0.25">
      <c r="A50" s="47" t="s">
        <v>619</v>
      </c>
      <c r="B50" s="49">
        <v>3086560.41</v>
      </c>
    </row>
    <row r="51" spans="1:2" x14ac:dyDescent="0.25">
      <c r="A51" s="47" t="s">
        <v>643</v>
      </c>
      <c r="B51" s="48">
        <v>2938121.58</v>
      </c>
    </row>
    <row r="52" spans="1:2" x14ac:dyDescent="0.25">
      <c r="A52" s="47" t="s">
        <v>644</v>
      </c>
      <c r="B52" s="49">
        <v>1721647.23</v>
      </c>
    </row>
    <row r="53" spans="1:2" x14ac:dyDescent="0.25">
      <c r="A53" s="47" t="s">
        <v>645</v>
      </c>
      <c r="B53" s="48">
        <v>2127376.89</v>
      </c>
    </row>
    <row r="54" spans="1:2" x14ac:dyDescent="0.25">
      <c r="A54" s="47" t="s">
        <v>653</v>
      </c>
      <c r="B54" s="48">
        <v>1868738.33</v>
      </c>
    </row>
    <row r="55" spans="1:2" x14ac:dyDescent="0.25">
      <c r="A55" s="38" t="s">
        <v>647</v>
      </c>
      <c r="B55" s="48">
        <v>2219792.7900000005</v>
      </c>
    </row>
    <row r="56" spans="1:2" x14ac:dyDescent="0.25">
      <c r="A56" s="38" t="s">
        <v>648</v>
      </c>
      <c r="B56" s="48"/>
    </row>
    <row r="57" spans="1:2" x14ac:dyDescent="0.25">
      <c r="A57" s="38" t="s">
        <v>654</v>
      </c>
      <c r="B57" s="48"/>
    </row>
    <row r="58" spans="1:2" x14ac:dyDescent="0.25">
      <c r="A58" s="38" t="s">
        <v>655</v>
      </c>
      <c r="B58" s="48"/>
    </row>
    <row r="59" spans="1:2" x14ac:dyDescent="0.25">
      <c r="A59" s="38" t="s">
        <v>651</v>
      </c>
      <c r="B59" s="48"/>
    </row>
    <row r="60" spans="1:2" x14ac:dyDescent="0.25">
      <c r="A60" s="38" t="s">
        <v>652</v>
      </c>
      <c r="B60" s="48"/>
    </row>
    <row r="61" spans="1:2" x14ac:dyDescent="0.25">
      <c r="A61" s="50" t="s">
        <v>630</v>
      </c>
      <c r="B61" s="51">
        <f>SUBTOTAL(9,B49:B60)</f>
        <v>17840445.020000003</v>
      </c>
    </row>
    <row r="62" spans="1:2" x14ac:dyDescent="0.25">
      <c r="A62" s="19"/>
      <c r="B62" s="19"/>
    </row>
    <row r="63" spans="1:2" x14ac:dyDescent="0.25">
      <c r="A63" s="19"/>
      <c r="B63" s="19"/>
    </row>
    <row r="64" spans="1:2" x14ac:dyDescent="0.25">
      <c r="A64" s="19"/>
      <c r="B64" s="19"/>
    </row>
    <row r="65" spans="1:2" x14ac:dyDescent="0.25">
      <c r="A65" s="19"/>
      <c r="B65" s="19"/>
    </row>
    <row r="66" spans="1:2" x14ac:dyDescent="0.25">
      <c r="A66" s="19"/>
      <c r="B66" s="19"/>
    </row>
    <row r="67" spans="1:2" x14ac:dyDescent="0.25">
      <c r="A67" s="19"/>
      <c r="B67" s="19"/>
    </row>
    <row r="68" spans="1:2" x14ac:dyDescent="0.25">
      <c r="A68" s="19"/>
      <c r="B68" s="19"/>
    </row>
    <row r="69" spans="1:2" x14ac:dyDescent="0.25">
      <c r="A69" s="19"/>
      <c r="B69" s="19"/>
    </row>
    <row r="70" spans="1:2" x14ac:dyDescent="0.25">
      <c r="A70" s="19"/>
      <c r="B70" s="19"/>
    </row>
    <row r="71" spans="1:2" x14ac:dyDescent="0.25">
      <c r="A71" s="19"/>
      <c r="B71" s="19"/>
    </row>
    <row r="72" spans="1:2" x14ac:dyDescent="0.25">
      <c r="A72" s="19"/>
      <c r="B72" s="19"/>
    </row>
    <row r="73" spans="1:2" x14ac:dyDescent="0.25">
      <c r="A73" s="46" t="s">
        <v>631</v>
      </c>
      <c r="B73" s="46" t="s">
        <v>615</v>
      </c>
    </row>
    <row r="74" spans="1:2" x14ac:dyDescent="0.25">
      <c r="A74" s="47" t="s">
        <v>656</v>
      </c>
      <c r="B74" s="52">
        <v>2349804.4900000002</v>
      </c>
    </row>
    <row r="75" spans="1:2" x14ac:dyDescent="0.25">
      <c r="A75" s="47" t="s">
        <v>657</v>
      </c>
      <c r="B75" s="48">
        <v>33219163.170000002</v>
      </c>
    </row>
    <row r="76" spans="1:2" x14ac:dyDescent="0.25">
      <c r="A76" s="47" t="s">
        <v>658</v>
      </c>
      <c r="B76" s="48">
        <v>41534727.170000002</v>
      </c>
    </row>
    <row r="77" spans="1:2" x14ac:dyDescent="0.25">
      <c r="A77" s="47" t="s">
        <v>659</v>
      </c>
      <c r="B77" s="48">
        <v>64623022.280000053</v>
      </c>
    </row>
    <row r="78" spans="1:2" x14ac:dyDescent="0.25">
      <c r="A78" s="47" t="s">
        <v>660</v>
      </c>
      <c r="B78" s="48">
        <v>36116924.529999986</v>
      </c>
    </row>
    <row r="79" spans="1:2" x14ac:dyDescent="0.25">
      <c r="A79" s="47" t="s">
        <v>661</v>
      </c>
      <c r="B79" s="48">
        <v>32613961.109999999</v>
      </c>
    </row>
    <row r="80" spans="1:2" x14ac:dyDescent="0.25">
      <c r="A80" s="47" t="s">
        <v>662</v>
      </c>
      <c r="B80" s="48">
        <v>39885673.149999999</v>
      </c>
    </row>
    <row r="81" spans="1:2" x14ac:dyDescent="0.25">
      <c r="A81" s="47" t="s">
        <v>663</v>
      </c>
      <c r="B81" s="48">
        <v>25196439.07</v>
      </c>
    </row>
    <row r="82" spans="1:2" x14ac:dyDescent="0.25">
      <c r="A82" s="53" t="s">
        <v>664</v>
      </c>
      <c r="B82" s="54">
        <v>17840445.020000003</v>
      </c>
    </row>
    <row r="83" spans="1:2" x14ac:dyDescent="0.25">
      <c r="A83" s="50" t="s">
        <v>630</v>
      </c>
      <c r="B83" s="51">
        <f>SUM(B74:B82)</f>
        <v>293380159.99000007</v>
      </c>
    </row>
  </sheetData>
  <autoFilter ref="A1:E19"/>
  <sortState ref="A26:B40">
    <sortCondition ref="B26:B40"/>
  </sortState>
  <pageMargins left="0.7" right="0.7" top="0.75" bottom="0.75" header="0.3" footer="0.3"/>
  <ignoredErrors>
    <ignoredError sqref="E2:E13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F10" workbookViewId="0">
      <selection activeCell="J70" sqref="G56:J70"/>
    </sheetView>
  </sheetViews>
  <sheetFormatPr baseColWidth="10" defaultRowHeight="15" x14ac:dyDescent="0.25"/>
  <cols>
    <col min="1" max="1" width="45.140625" customWidth="1"/>
    <col min="2" max="2" width="32" bestFit="1" customWidth="1"/>
    <col min="3" max="3" width="66.7109375" customWidth="1"/>
    <col min="4" max="4" width="19.5703125" bestFit="1" customWidth="1"/>
    <col min="5" max="5" width="14.5703125" customWidth="1"/>
    <col min="7" max="7" width="16" customWidth="1"/>
    <col min="8" max="8" width="15.7109375" customWidth="1"/>
    <col min="9" max="9" width="15.140625" customWidth="1"/>
    <col min="10" max="10" width="19.85546875" customWidth="1"/>
  </cols>
  <sheetData>
    <row r="1" spans="1:10" x14ac:dyDescent="0.25">
      <c r="A1" s="1" t="s">
        <v>0</v>
      </c>
      <c r="B1" s="1" t="s">
        <v>613</v>
      </c>
      <c r="C1" s="1" t="s">
        <v>614</v>
      </c>
      <c r="D1" s="1" t="s">
        <v>615</v>
      </c>
      <c r="G1" s="110" t="s">
        <v>665</v>
      </c>
      <c r="H1" s="111"/>
      <c r="I1" s="111"/>
      <c r="J1" s="112"/>
    </row>
    <row r="2" spans="1:10" x14ac:dyDescent="0.25">
      <c r="A2" s="2" t="s">
        <v>282</v>
      </c>
      <c r="B2" s="3">
        <v>44378</v>
      </c>
      <c r="C2" s="2" t="s">
        <v>164</v>
      </c>
      <c r="D2" s="4">
        <v>3413272.97</v>
      </c>
      <c r="G2" s="55" t="s">
        <v>631</v>
      </c>
      <c r="H2" s="55" t="s">
        <v>666</v>
      </c>
      <c r="I2" s="55" t="s">
        <v>667</v>
      </c>
      <c r="J2" s="55" t="s">
        <v>668</v>
      </c>
    </row>
    <row r="3" spans="1:10" x14ac:dyDescent="0.25">
      <c r="A3" s="2" t="s">
        <v>282</v>
      </c>
      <c r="B3" s="3">
        <v>44392</v>
      </c>
      <c r="C3" s="2" t="s">
        <v>164</v>
      </c>
      <c r="D3" s="4">
        <v>1762019.48</v>
      </c>
      <c r="G3" s="56" t="s">
        <v>657</v>
      </c>
      <c r="H3" s="57">
        <v>72183034.639999986</v>
      </c>
      <c r="I3" s="57">
        <v>72183034.639999986</v>
      </c>
      <c r="J3" s="57"/>
    </row>
    <row r="4" spans="1:10" x14ac:dyDescent="0.25">
      <c r="A4" s="2" t="s">
        <v>282</v>
      </c>
      <c r="B4" s="3">
        <v>44407</v>
      </c>
      <c r="C4" s="2" t="s">
        <v>164</v>
      </c>
      <c r="D4" s="4">
        <v>3765663.22</v>
      </c>
      <c r="E4" s="9"/>
      <c r="G4" s="56" t="s">
        <v>658</v>
      </c>
      <c r="H4" s="57">
        <v>65310368.68999999</v>
      </c>
      <c r="I4" s="57">
        <v>65310368.68999999</v>
      </c>
      <c r="J4" s="57"/>
    </row>
    <row r="5" spans="1:10" x14ac:dyDescent="0.25">
      <c r="A5" s="2" t="s">
        <v>163</v>
      </c>
      <c r="B5" s="3">
        <v>44385</v>
      </c>
      <c r="C5" s="2" t="s">
        <v>164</v>
      </c>
      <c r="D5" s="4">
        <v>2514437.17</v>
      </c>
      <c r="G5" s="56" t="s">
        <v>659</v>
      </c>
      <c r="H5" s="57">
        <v>74015264.75999999</v>
      </c>
      <c r="I5" s="57">
        <v>74015264.75999999</v>
      </c>
      <c r="J5" s="57"/>
    </row>
    <row r="6" spans="1:10" x14ac:dyDescent="0.25">
      <c r="D6" s="9">
        <f>SUM(D2:D5)</f>
        <v>11455392.84</v>
      </c>
      <c r="G6" s="56" t="s">
        <v>660</v>
      </c>
      <c r="H6" s="57">
        <v>71833183.890000001</v>
      </c>
      <c r="I6" s="57">
        <v>71833183.890000001</v>
      </c>
      <c r="J6" s="57"/>
    </row>
    <row r="7" spans="1:10" x14ac:dyDescent="0.25">
      <c r="G7" s="56" t="s">
        <v>661</v>
      </c>
      <c r="H7" s="57">
        <v>70965165.319999993</v>
      </c>
      <c r="I7" s="57">
        <v>70965165.319999993</v>
      </c>
      <c r="J7" s="57"/>
    </row>
    <row r="8" spans="1:10" x14ac:dyDescent="0.25">
      <c r="G8" s="58" t="s">
        <v>669</v>
      </c>
      <c r="H8" s="59">
        <v>90946679.379999995</v>
      </c>
      <c r="I8" s="59">
        <v>90946679.379999995</v>
      </c>
      <c r="J8" s="57"/>
    </row>
    <row r="9" spans="1:10" x14ac:dyDescent="0.25">
      <c r="G9" s="58" t="s">
        <v>670</v>
      </c>
      <c r="H9" s="57">
        <f>I9+J9</f>
        <v>59286267.530000001</v>
      </c>
      <c r="I9" s="57">
        <v>39733051.480000004</v>
      </c>
      <c r="J9" s="60">
        <v>19553216.050000001</v>
      </c>
    </row>
    <row r="10" spans="1:10" x14ac:dyDescent="0.25">
      <c r="G10" s="58" t="s">
        <v>671</v>
      </c>
      <c r="H10" s="57">
        <f>I10+J10</f>
        <v>55977690.089999996</v>
      </c>
      <c r="I10" s="59">
        <v>17601060.189999998</v>
      </c>
      <c r="J10" s="61">
        <v>38376629.899999999</v>
      </c>
    </row>
    <row r="11" spans="1:10" x14ac:dyDescent="0.25">
      <c r="G11" s="62" t="s">
        <v>672</v>
      </c>
      <c r="H11" s="57">
        <f>SUM(H3:H10)</f>
        <v>560517654.29999995</v>
      </c>
      <c r="I11" s="57">
        <f>SUM(I3:I10)</f>
        <v>502587808.34999996</v>
      </c>
      <c r="J11" s="61">
        <f>SUBTOTAL(9,J9:J10)</f>
        <v>57929845.950000003</v>
      </c>
    </row>
    <row r="56" spans="7:10" x14ac:dyDescent="0.25">
      <c r="G56" s="113">
        <v>2021</v>
      </c>
      <c r="H56" s="113"/>
      <c r="I56" s="113"/>
      <c r="J56" s="113"/>
    </row>
    <row r="57" spans="7:10" x14ac:dyDescent="0.25">
      <c r="G57" s="55" t="s">
        <v>641</v>
      </c>
      <c r="H57" s="55" t="s">
        <v>673</v>
      </c>
      <c r="I57" s="55" t="s">
        <v>674</v>
      </c>
      <c r="J57" s="12" t="s">
        <v>666</v>
      </c>
    </row>
    <row r="58" spans="7:10" x14ac:dyDescent="0.25">
      <c r="G58" s="58" t="s">
        <v>642</v>
      </c>
      <c r="H58" s="63">
        <v>2514437.17</v>
      </c>
      <c r="I58" s="64">
        <v>5349995.7</v>
      </c>
      <c r="J58" s="57">
        <f>SUM(H58:I58)</f>
        <v>7864432.8700000001</v>
      </c>
    </row>
    <row r="59" spans="7:10" x14ac:dyDescent="0.25">
      <c r="G59" s="58" t="s">
        <v>675</v>
      </c>
      <c r="H59" s="65">
        <v>2514437.17</v>
      </c>
      <c r="I59" s="57">
        <v>5506292.1300000008</v>
      </c>
      <c r="J59" s="57">
        <f>SUM(H59:I59)</f>
        <v>8020729.3000000007</v>
      </c>
    </row>
    <row r="60" spans="7:10" x14ac:dyDescent="0.25">
      <c r="G60" s="58" t="s">
        <v>620</v>
      </c>
      <c r="H60" s="57">
        <v>2514437.17</v>
      </c>
      <c r="I60" s="57">
        <v>5501075.7400000002</v>
      </c>
      <c r="J60" s="57">
        <f>SUM(H60:I60)</f>
        <v>8015512.9100000001</v>
      </c>
    </row>
    <row r="61" spans="7:10" x14ac:dyDescent="0.25">
      <c r="G61" s="58" t="s">
        <v>676</v>
      </c>
      <c r="H61" s="57">
        <v>2514437.17</v>
      </c>
      <c r="I61" s="57">
        <v>2286780.1</v>
      </c>
      <c r="J61" s="57">
        <f>SUM(H61:I61)</f>
        <v>4801217.2699999996</v>
      </c>
    </row>
    <row r="62" spans="7:10" x14ac:dyDescent="0.25">
      <c r="G62" s="58" t="s">
        <v>677</v>
      </c>
      <c r="H62" s="66">
        <v>2514437.17</v>
      </c>
      <c r="I62" s="57">
        <v>8684879.9399999995</v>
      </c>
      <c r="J62" s="57">
        <f>SUM(H62:I62)</f>
        <v>11199317.109999999</v>
      </c>
    </row>
    <row r="63" spans="7:10" x14ac:dyDescent="0.25">
      <c r="G63" s="58" t="s">
        <v>646</v>
      </c>
      <c r="H63" s="66">
        <v>2514437.17</v>
      </c>
      <c r="I63" s="57">
        <v>2106650.62</v>
      </c>
      <c r="J63" s="57">
        <f>H63+I63</f>
        <v>4621087.79</v>
      </c>
    </row>
    <row r="64" spans="7:10" x14ac:dyDescent="0.25">
      <c r="G64" s="58" t="s">
        <v>647</v>
      </c>
      <c r="H64" s="57">
        <v>2514437.17</v>
      </c>
      <c r="I64" s="57">
        <v>8940955.6699999999</v>
      </c>
      <c r="J64" s="57">
        <f>H64+I64</f>
        <v>11455392.84</v>
      </c>
    </row>
    <row r="65" spans="7:10" x14ac:dyDescent="0.25">
      <c r="G65" s="58" t="s">
        <v>678</v>
      </c>
      <c r="H65" s="57"/>
      <c r="I65" s="57"/>
      <c r="J65" s="57"/>
    </row>
    <row r="66" spans="7:10" x14ac:dyDescent="0.25">
      <c r="G66" s="58" t="s">
        <v>649</v>
      </c>
      <c r="H66" s="57"/>
      <c r="I66" s="57"/>
      <c r="J66" s="57"/>
    </row>
    <row r="67" spans="7:10" x14ac:dyDescent="0.25">
      <c r="G67" s="58" t="s">
        <v>650</v>
      </c>
      <c r="H67" s="57"/>
      <c r="I67" s="57"/>
      <c r="J67" s="57"/>
    </row>
    <row r="68" spans="7:10" x14ac:dyDescent="0.25">
      <c r="G68" s="58" t="s">
        <v>679</v>
      </c>
      <c r="H68" s="57"/>
      <c r="I68" s="57"/>
      <c r="J68" s="57"/>
    </row>
    <row r="69" spans="7:10" x14ac:dyDescent="0.25">
      <c r="G69" s="58" t="s">
        <v>680</v>
      </c>
      <c r="H69" s="57"/>
      <c r="I69" s="57"/>
      <c r="J69" s="57"/>
    </row>
    <row r="70" spans="7:10" x14ac:dyDescent="0.25">
      <c r="G70" s="58" t="s">
        <v>681</v>
      </c>
      <c r="H70" s="57">
        <f>SUM(H58:H69)</f>
        <v>17601060.189999998</v>
      </c>
      <c r="I70" s="57">
        <f>SUM(I58:I69)</f>
        <v>38376629.899999999</v>
      </c>
      <c r="J70" s="57">
        <f>SUM(J58:J69)</f>
        <v>55977690.090000004</v>
      </c>
    </row>
    <row r="71" spans="7:10" x14ac:dyDescent="0.25">
      <c r="G71" s="39"/>
      <c r="H71" s="39"/>
      <c r="I71" s="39"/>
      <c r="J71" s="39"/>
    </row>
  </sheetData>
  <mergeCells count="2">
    <mergeCell ref="G1:J1"/>
    <mergeCell ref="G56:J5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D10" workbookViewId="0">
      <selection activeCell="L11" sqref="H1:L11"/>
    </sheetView>
  </sheetViews>
  <sheetFormatPr baseColWidth="10" defaultRowHeight="15" x14ac:dyDescent="0.25"/>
  <cols>
    <col min="1" max="1" width="45.140625" customWidth="1"/>
    <col min="2" max="2" width="32" bestFit="1" customWidth="1"/>
    <col min="3" max="3" width="66.7109375" customWidth="1"/>
    <col min="4" max="4" width="19.5703125" bestFit="1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  <col min="13" max="13" width="14.28515625" customWidth="1"/>
  </cols>
  <sheetData>
    <row r="1" spans="1:14" ht="45" x14ac:dyDescent="0.25">
      <c r="A1" s="1" t="s">
        <v>0</v>
      </c>
      <c r="B1" s="1" t="s">
        <v>613</v>
      </c>
      <c r="C1" s="1" t="s">
        <v>614</v>
      </c>
      <c r="D1" s="1" t="s">
        <v>615</v>
      </c>
      <c r="H1" s="67"/>
      <c r="I1" s="68" t="s">
        <v>682</v>
      </c>
      <c r="J1" s="68" t="s">
        <v>683</v>
      </c>
      <c r="K1" s="68" t="s">
        <v>684</v>
      </c>
      <c r="L1" s="69" t="s">
        <v>685</v>
      </c>
    </row>
    <row r="2" spans="1:14" x14ac:dyDescent="0.25">
      <c r="A2" s="2" t="s">
        <v>274</v>
      </c>
      <c r="B2" s="3">
        <v>44407</v>
      </c>
      <c r="C2" s="2" t="s">
        <v>275</v>
      </c>
      <c r="D2" s="4">
        <v>4484985.78</v>
      </c>
      <c r="H2" s="70" t="s">
        <v>686</v>
      </c>
      <c r="I2" s="71">
        <v>54652736.270000003</v>
      </c>
      <c r="J2" s="71">
        <v>54652736.270000003</v>
      </c>
      <c r="K2" s="71"/>
      <c r="L2" s="71"/>
    </row>
    <row r="3" spans="1:14" x14ac:dyDescent="0.25">
      <c r="H3" s="70" t="s">
        <v>687</v>
      </c>
      <c r="I3" s="71">
        <v>72436561.439999998</v>
      </c>
      <c r="J3" s="71">
        <v>47031534.840000004</v>
      </c>
      <c r="K3" s="71">
        <v>25405026.600000001</v>
      </c>
      <c r="L3" s="71"/>
    </row>
    <row r="4" spans="1:14" x14ac:dyDescent="0.25">
      <c r="H4" s="70" t="s">
        <v>688</v>
      </c>
      <c r="I4" s="71">
        <v>72884150</v>
      </c>
      <c r="J4" s="71">
        <v>51196790</v>
      </c>
      <c r="K4" s="71">
        <v>21687360</v>
      </c>
      <c r="L4" s="71"/>
    </row>
    <row r="5" spans="1:14" x14ac:dyDescent="0.25">
      <c r="H5" s="70" t="s">
        <v>689</v>
      </c>
      <c r="I5" s="71">
        <v>76815507.270000011</v>
      </c>
      <c r="J5" s="71">
        <v>55128147.270000003</v>
      </c>
      <c r="K5" s="71">
        <v>21687360</v>
      </c>
      <c r="L5" s="71"/>
    </row>
    <row r="6" spans="1:14" x14ac:dyDescent="0.25">
      <c r="H6" s="70" t="s">
        <v>690</v>
      </c>
      <c r="I6" s="71">
        <v>98732624.839999989</v>
      </c>
      <c r="J6" s="71">
        <v>54847822.189999998</v>
      </c>
      <c r="K6" s="71">
        <v>19880080</v>
      </c>
      <c r="L6" s="71">
        <v>24004722.649999991</v>
      </c>
    </row>
    <row r="7" spans="1:14" x14ac:dyDescent="0.25">
      <c r="A7" s="1" t="s">
        <v>0</v>
      </c>
      <c r="B7" s="1" t="s">
        <v>613</v>
      </c>
      <c r="C7" s="1" t="s">
        <v>614</v>
      </c>
      <c r="D7" s="1" t="s">
        <v>615</v>
      </c>
      <c r="H7" s="70" t="s">
        <v>691</v>
      </c>
      <c r="I7" s="71">
        <v>85573982.529999986</v>
      </c>
      <c r="J7" s="71">
        <v>41916813.909999989</v>
      </c>
      <c r="K7" s="71">
        <v>23494640</v>
      </c>
      <c r="L7" s="71">
        <v>20162528.620000001</v>
      </c>
    </row>
    <row r="8" spans="1:14" x14ac:dyDescent="0.25">
      <c r="A8" s="2" t="s">
        <v>205</v>
      </c>
      <c r="B8" s="3">
        <v>44392</v>
      </c>
      <c r="C8" s="2" t="s">
        <v>70</v>
      </c>
      <c r="D8" s="4">
        <v>187649.89</v>
      </c>
      <c r="H8" s="70" t="s">
        <v>692</v>
      </c>
      <c r="I8" s="72">
        <v>88136395.219999999</v>
      </c>
      <c r="J8" s="72">
        <v>54525451.159999996</v>
      </c>
      <c r="K8" s="72">
        <v>23494640</v>
      </c>
      <c r="L8" s="72">
        <v>10116304.059999999</v>
      </c>
    </row>
    <row r="9" spans="1:14" x14ac:dyDescent="0.25">
      <c r="A9" s="2" t="s">
        <v>501</v>
      </c>
      <c r="B9" s="3">
        <v>44385</v>
      </c>
      <c r="C9" s="2" t="s">
        <v>70</v>
      </c>
      <c r="D9" s="91">
        <v>385333.79</v>
      </c>
      <c r="H9" s="70" t="s">
        <v>693</v>
      </c>
      <c r="I9" s="48">
        <v>50873632.419999994</v>
      </c>
      <c r="J9" s="48">
        <v>46992631.279999994</v>
      </c>
      <c r="K9" s="48">
        <v>1807280</v>
      </c>
      <c r="L9" s="48">
        <v>2073721.14</v>
      </c>
    </row>
    <row r="10" spans="1:14" x14ac:dyDescent="0.25">
      <c r="A10" s="8"/>
      <c r="B10" s="8"/>
      <c r="C10" s="8"/>
      <c r="D10" s="9">
        <f>SUM(D8:D9)</f>
        <v>572983.67999999993</v>
      </c>
      <c r="H10" s="73" t="s">
        <v>694</v>
      </c>
      <c r="I10" s="37">
        <f>SUM(J10:L10 )</f>
        <v>30843337.380000003</v>
      </c>
      <c r="J10" s="74">
        <v>27909422.260000002</v>
      </c>
      <c r="K10" s="75"/>
      <c r="L10" s="37">
        <v>2933915.12</v>
      </c>
      <c r="M10" s="4"/>
    </row>
    <row r="11" spans="1:14" x14ac:dyDescent="0.25">
      <c r="H11" s="76" t="s">
        <v>672</v>
      </c>
      <c r="I11" s="48">
        <f>SUM(I2:I10)</f>
        <v>630948927.36999989</v>
      </c>
      <c r="J11" s="72">
        <f>SUM(J2:J10)</f>
        <v>434201349.17999995</v>
      </c>
      <c r="K11" s="72">
        <f>SUM(K2:K10)</f>
        <v>137456386.59999999</v>
      </c>
      <c r="L11" s="72">
        <f>SUM(L2:L10)</f>
        <v>59291191.589999996</v>
      </c>
      <c r="M11" s="97"/>
      <c r="N11" s="9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C39" sqref="C39"/>
    </sheetView>
  </sheetViews>
  <sheetFormatPr baseColWidth="10" defaultRowHeight="15" x14ac:dyDescent="0.25"/>
  <cols>
    <col min="1" max="1" width="45.140625" customWidth="1"/>
    <col min="2" max="2" width="32" bestFit="1" customWidth="1"/>
    <col min="3" max="3" width="66.7109375" customWidth="1"/>
    <col min="4" max="4" width="19.5703125" bestFit="1" customWidth="1"/>
    <col min="5" max="5" width="14.5703125" customWidth="1"/>
  </cols>
  <sheetData>
    <row r="1" spans="1:4" x14ac:dyDescent="0.25">
      <c r="A1" s="1" t="s">
        <v>0</v>
      </c>
      <c r="B1" s="1" t="s">
        <v>613</v>
      </c>
      <c r="C1" s="1" t="s">
        <v>614</v>
      </c>
      <c r="D1" s="1" t="s">
        <v>615</v>
      </c>
    </row>
    <row r="2" spans="1:4" x14ac:dyDescent="0.25">
      <c r="A2" s="2" t="s">
        <v>469</v>
      </c>
      <c r="B2" s="3">
        <v>44405</v>
      </c>
      <c r="C2" s="2" t="s">
        <v>575</v>
      </c>
      <c r="D2" s="4">
        <v>97438.33</v>
      </c>
    </row>
    <row r="3" spans="1:4" x14ac:dyDescent="0.25">
      <c r="A3" s="2" t="s">
        <v>469</v>
      </c>
      <c r="B3" s="3">
        <v>44407</v>
      </c>
      <c r="C3" s="2" t="s">
        <v>575</v>
      </c>
      <c r="D3" s="4">
        <v>87952.48</v>
      </c>
    </row>
    <row r="4" spans="1:4" x14ac:dyDescent="0.25">
      <c r="A4" s="2" t="s">
        <v>42</v>
      </c>
      <c r="B4" s="3">
        <v>44397</v>
      </c>
      <c r="C4" s="2" t="s">
        <v>261</v>
      </c>
      <c r="D4" s="4">
        <v>1686014.83</v>
      </c>
    </row>
    <row r="5" spans="1:4" x14ac:dyDescent="0.25">
      <c r="A5" s="2" t="s">
        <v>42</v>
      </c>
      <c r="B5" s="3">
        <v>44399</v>
      </c>
      <c r="C5" s="2" t="s">
        <v>576</v>
      </c>
      <c r="D5" s="4">
        <v>2906362.82</v>
      </c>
    </row>
    <row r="6" spans="1:4" x14ac:dyDescent="0.25">
      <c r="A6" s="2" t="s">
        <v>42</v>
      </c>
      <c r="B6" s="3">
        <v>44407</v>
      </c>
      <c r="C6" s="2" t="s">
        <v>575</v>
      </c>
      <c r="D6" s="91">
        <v>198616.72</v>
      </c>
    </row>
    <row r="7" spans="1:4" x14ac:dyDescent="0.25">
      <c r="D7" s="9">
        <f>SUM(D2:D6)</f>
        <v>4976385.18</v>
      </c>
    </row>
    <row r="14" spans="1:4" x14ac:dyDescent="0.25">
      <c r="A14" s="1" t="s">
        <v>0</v>
      </c>
      <c r="B14" s="1" t="s">
        <v>613</v>
      </c>
      <c r="C14" s="1" t="s">
        <v>614</v>
      </c>
      <c r="D14" s="1" t="s">
        <v>615</v>
      </c>
    </row>
    <row r="15" spans="1:4" x14ac:dyDescent="0.25">
      <c r="A15" s="2" t="s">
        <v>305</v>
      </c>
      <c r="B15" s="3">
        <v>44386</v>
      </c>
      <c r="C15" s="2" t="s">
        <v>306</v>
      </c>
      <c r="D15" s="4">
        <v>25103</v>
      </c>
    </row>
    <row r="16" spans="1:4" x14ac:dyDescent="0.25">
      <c r="A16" s="2" t="s">
        <v>332</v>
      </c>
      <c r="B16" s="3">
        <v>44399</v>
      </c>
      <c r="C16" s="2" t="s">
        <v>306</v>
      </c>
      <c r="D16" s="91">
        <v>219112.65</v>
      </c>
    </row>
    <row r="17" spans="1:5" x14ac:dyDescent="0.25">
      <c r="D17" s="9">
        <f>SUM(D15:D16)</f>
        <v>244215.65</v>
      </c>
    </row>
    <row r="22" spans="1:5" x14ac:dyDescent="0.25">
      <c r="A22" s="1" t="s">
        <v>0</v>
      </c>
      <c r="B22" s="1" t="s">
        <v>613</v>
      </c>
      <c r="C22" s="1" t="s">
        <v>614</v>
      </c>
      <c r="D22" s="1" t="s">
        <v>615</v>
      </c>
    </row>
    <row r="23" spans="1:5" x14ac:dyDescent="0.25">
      <c r="A23" s="2" t="s">
        <v>61</v>
      </c>
      <c r="B23" s="3">
        <v>44392</v>
      </c>
      <c r="C23" s="2" t="s">
        <v>272</v>
      </c>
      <c r="D23" s="4">
        <v>449</v>
      </c>
    </row>
    <row r="24" spans="1:5" x14ac:dyDescent="0.25">
      <c r="A24" s="2" t="s">
        <v>271</v>
      </c>
      <c r="B24" s="3">
        <v>44399</v>
      </c>
      <c r="C24" s="2" t="s">
        <v>272</v>
      </c>
      <c r="D24" s="91">
        <v>102666.66</v>
      </c>
    </row>
    <row r="25" spans="1:5" x14ac:dyDescent="0.25">
      <c r="D25" s="9">
        <f>SUM(D23:D24)</f>
        <v>103115.66</v>
      </c>
    </row>
    <row r="31" spans="1:5" x14ac:dyDescent="0.25">
      <c r="A31" s="1" t="s">
        <v>0</v>
      </c>
      <c r="B31" s="1" t="s">
        <v>613</v>
      </c>
      <c r="C31" s="1" t="s">
        <v>614</v>
      </c>
      <c r="D31" s="1" t="s">
        <v>615</v>
      </c>
    </row>
    <row r="32" spans="1:5" x14ac:dyDescent="0.25">
      <c r="A32" s="2" t="s">
        <v>274</v>
      </c>
      <c r="B32" s="3">
        <v>44407</v>
      </c>
      <c r="C32" s="2" t="s">
        <v>275</v>
      </c>
      <c r="D32" s="4">
        <v>4484985.78</v>
      </c>
      <c r="E3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</vt:lpstr>
      <vt:lpstr>Combustible</vt:lpstr>
      <vt:lpstr>difusión </vt:lpstr>
      <vt:lpstr>despensas</vt:lpstr>
      <vt:lpstr>arrendamientos</vt:lpstr>
      <vt:lpstr>basura</vt:lpstr>
      <vt:lpstr>energia </vt:lpstr>
      <vt:lpstr>servicios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2021-05-12T14:54:17Z</dcterms:created>
  <dcterms:modified xsi:type="dcterms:W3CDTF">2021-08-31T01:57:48Z</dcterms:modified>
</cp:coreProperties>
</file>