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IAP\Documents\DESTINATARIOS RECURSOS PÚBLICOS\2021\"/>
    </mc:Choice>
  </mc:AlternateContent>
  <xr:revisionPtr revIDLastSave="0" documentId="13_ncr:1_{BC553FAC-4A55-485F-915E-BF11524DB78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GENERAL" sheetId="1" r:id="rId1"/>
    <sheet name="COMBUSTIBLE" sheetId="2" r:id="rId2"/>
    <sheet name="DIFUSIÓN" sheetId="3" r:id="rId3"/>
    <sheet name="DESPENSAS" sheetId="4" r:id="rId4"/>
    <sheet name="ARRENDAMIENTOS" sheetId="8" r:id="rId5"/>
    <sheet name="BASURA" sheetId="5" r:id="rId6"/>
    <sheet name="ENERGIA" sheetId="6" r:id="rId7"/>
    <sheet name="SERVICIOS" sheetId="7" r:id="rId8"/>
    <sheet name="PARAMUNICIPALES" sheetId="9" r:id="rId9"/>
  </sheets>
  <definedNames>
    <definedName name="_xlnm._FilterDatabase" localSheetId="4" hidden="1">ARRENDAMIENTOS!$A$1:$E$25</definedName>
    <definedName name="_xlnm._FilterDatabase" localSheetId="1" hidden="1">COMBUSTIBLE!$A$1:$E$21</definedName>
    <definedName name="_xlnm._FilterDatabase" localSheetId="2" hidden="1">DIFUSIÓN!$A$1:$E$48</definedName>
    <definedName name="_xlnm._FilterDatabase" localSheetId="0" hidden="1">GENERAL!$A$1:$D$699</definedName>
  </definedNames>
  <calcPr calcId="191029"/>
</workbook>
</file>

<file path=xl/calcChain.xml><?xml version="1.0" encoding="utf-8"?>
<calcChain xmlns="http://schemas.openxmlformats.org/spreadsheetml/2006/main">
  <c r="L11" i="6" l="1"/>
  <c r="K11" i="6"/>
  <c r="J11" i="6"/>
  <c r="I10" i="6"/>
  <c r="I11" i="6" s="1"/>
  <c r="L48" i="5"/>
  <c r="K53" i="5"/>
  <c r="J53" i="5"/>
  <c r="L47" i="5"/>
  <c r="L46" i="5"/>
  <c r="L45" i="5"/>
  <c r="L44" i="5"/>
  <c r="L43" i="5"/>
  <c r="L42" i="5"/>
  <c r="L41" i="5"/>
  <c r="L11" i="5"/>
  <c r="K11" i="5"/>
  <c r="J10" i="5"/>
  <c r="J11" i="5" s="1"/>
  <c r="J9" i="5"/>
  <c r="D26" i="8"/>
  <c r="B95" i="8"/>
  <c r="B74" i="8"/>
  <c r="B50" i="8"/>
  <c r="E24" i="8"/>
  <c r="E20" i="8"/>
  <c r="E18" i="8"/>
  <c r="E14" i="8"/>
  <c r="E6" i="8"/>
  <c r="B49" i="4"/>
  <c r="B25" i="4"/>
  <c r="U81" i="2"/>
  <c r="B142" i="3"/>
  <c r="B94" i="3"/>
  <c r="E41" i="3"/>
  <c r="E34" i="3"/>
  <c r="E22" i="3"/>
  <c r="E17" i="3"/>
  <c r="E7" i="3"/>
  <c r="D700" i="1"/>
  <c r="B71" i="2"/>
  <c r="B54" i="2"/>
  <c r="B32" i="2"/>
  <c r="E11" i="2"/>
  <c r="E16" i="2"/>
  <c r="E8" i="2"/>
  <c r="E2" i="2"/>
  <c r="E3" i="5"/>
  <c r="D5" i="5"/>
  <c r="D21" i="2"/>
  <c r="D48" i="3"/>
  <c r="D6" i="4"/>
  <c r="D26" i="7"/>
  <c r="D17" i="7"/>
  <c r="E65" i="9"/>
  <c r="L53" i="5" l="1"/>
  <c r="B122" i="3"/>
</calcChain>
</file>

<file path=xl/sharedStrings.xml><?xml version="1.0" encoding="utf-8"?>
<sst xmlns="http://schemas.openxmlformats.org/spreadsheetml/2006/main" count="1990" uniqueCount="747">
  <si>
    <t>Persona física o razón social</t>
  </si>
  <si>
    <t>PRODUCTOS ALIMENTICIOS PARA CAFETERIA</t>
  </si>
  <si>
    <t>ARCINIEGA CARO ARTURO</t>
  </si>
  <si>
    <t>FONDO AUXILIAR PARA LA ADMINISTRACION DE JUSTICIA EN EL ESTADO DE SINALOA</t>
  </si>
  <si>
    <t>ORTEGA CASTRO MARIA JESUS</t>
  </si>
  <si>
    <t>PENSIONES  POR VIUDEZ Y ORFANDAD</t>
  </si>
  <si>
    <t>IMPRESION DIGITAL</t>
  </si>
  <si>
    <t>FIGUEROA DOMINGUEZ JULIO MARTIN</t>
  </si>
  <si>
    <t>FIGUEROA BAEZ DULCE ENEYDA</t>
  </si>
  <si>
    <t>QUINTANARES SOTO EDEYNA LORENA</t>
  </si>
  <si>
    <t>SEVILLA RODRIGUEZ JUAN GILBERTO</t>
  </si>
  <si>
    <t>APOYOS SINDICATO DE TRABAJADORES DEL MPIO DE AHOME</t>
  </si>
  <si>
    <t>SIND. DE TRAB. AL SERV. AYUNTAMIENTO AHOME Y/O SANCHEZ LEON BRENDA ARELY</t>
  </si>
  <si>
    <t>VILLANUEVA LUNA JOEL EDUARDO</t>
  </si>
  <si>
    <t>Difusión Por Radio, Television, y Otros Medios de Mensajes Sobre Programas y Actividades Gubernamentales</t>
  </si>
  <si>
    <t>MUNICIPIO DE AHOME</t>
  </si>
  <si>
    <t>ACOSTA OCHOA IGNACIO</t>
  </si>
  <si>
    <t>ARAGON AYALA BLANCA LUZ</t>
  </si>
  <si>
    <t>ARLETTE DESIREE ORDUÑO LEYVA</t>
  </si>
  <si>
    <t>AYALA VERDUGO JOSE ALFREDO</t>
  </si>
  <si>
    <t>CAMACHO MERCADO JAVIER</t>
  </si>
  <si>
    <t>CAMPOY ACOSTA JUAN MANUEL</t>
  </si>
  <si>
    <t>CASTRO CASTRO MIGUEL ADRIAN</t>
  </si>
  <si>
    <t>CASTRO GIL NALLELY AZENETH</t>
  </si>
  <si>
    <t>CERVANTES CASTRO JESUS AARON</t>
  </si>
  <si>
    <t>COMISION MUNICIPAL DE DESARROLLO DE CENTROS POBLADOS</t>
  </si>
  <si>
    <t>Obra Publica Directa</t>
  </si>
  <si>
    <t>CONSTRUCCIONES JEAR SA DE CV</t>
  </si>
  <si>
    <t>CONSTRUCCIONES Y EDIFICACIONES CEFEL S.A DE C.V.</t>
  </si>
  <si>
    <t>CONTRERAS VALENZUELA CARMEN LOURDES</t>
  </si>
  <si>
    <t>COTA SOTO FAUSTO ANTONIO</t>
  </si>
  <si>
    <t>CRUZ AGUILAR ANTONIO DE JESUS</t>
  </si>
  <si>
    <t>ESPINOZA RUBIO JUAN PABLO</t>
  </si>
  <si>
    <t>ESTRUCTURAS Y CONCRETOS DE SINALOA, SA DE CV (COESSA)</t>
  </si>
  <si>
    <t>GALICIA ARIZMENDI FABIAN OSWALDO</t>
  </si>
  <si>
    <t>GALICIA LEY ALBERTO FIDEL</t>
  </si>
  <si>
    <t>JUNTA DE AGUA POTABLE Y ALCANTARILLADO DEL MUNICIPIO DE AHOME</t>
  </si>
  <si>
    <t>LIZARRAGA SAUCEDO MARCO ANTONIO</t>
  </si>
  <si>
    <t>LOPEZ CARRILLO JOSE MARTIN</t>
  </si>
  <si>
    <t>LOPEZ MACHORRO MARIA ERNESTINA</t>
  </si>
  <si>
    <t>LUNA MENA ANNA LAURA</t>
  </si>
  <si>
    <t>PEÑA RAMIREZ JESUS EMILIANO</t>
  </si>
  <si>
    <t>PROYECTOS Y MECANIZACIONES AGROINDUSTRIALES S.A DE C.V</t>
  </si>
  <si>
    <t>QUINTERO ARAUJO JUAN CARLOS</t>
  </si>
  <si>
    <t>RAMIREZ ANGULO JAIME ANTONIO</t>
  </si>
  <si>
    <t>ROMERO FELIX OSCAR</t>
  </si>
  <si>
    <t>ROSAS PARRA CARLOS</t>
  </si>
  <si>
    <t>TORRES BARRON HECTOR</t>
  </si>
  <si>
    <t>TRIDICUT S.A DE C.V.</t>
  </si>
  <si>
    <t>URIBE LOPEZ MIRSA GUADALUPE DE JESUS</t>
  </si>
  <si>
    <t>VALDEZ VALDEZ EULALIO</t>
  </si>
  <si>
    <t>VALENZUELA GUERRERO RAMIRO</t>
  </si>
  <si>
    <t>VAZQUEZ VEGA LUIS HERNANDO</t>
  </si>
  <si>
    <t>ZAMUDIO MEDINA OCTAVIO</t>
  </si>
  <si>
    <t>CORPORACION NOVAVISION S DE RL DE CV</t>
  </si>
  <si>
    <t>Mantenimiento de Parques y Jardines</t>
  </si>
  <si>
    <t>ARMENTA VILLEGAS ENISE GUADALUPE</t>
  </si>
  <si>
    <t>AVILA BELTRAN DULCE GABRIELA</t>
  </si>
  <si>
    <t>DELGADO LOPEZ PETER HUMBERTO</t>
  </si>
  <si>
    <t>INFONACOT</t>
  </si>
  <si>
    <t>ISLAS GONZALEZ JUAN CARLOS</t>
  </si>
  <si>
    <t>ROMERO VALDEZ JOSE GUADALUPE</t>
  </si>
  <si>
    <t>RUIZ ANGULO JESUS ALBERTO</t>
  </si>
  <si>
    <t>VALENZUELA GASTELUM GLORIA SOLEDAD</t>
  </si>
  <si>
    <t>ARPE MEDIOS SA DE CV</t>
  </si>
  <si>
    <t>Instituto Municipal de Arte y Cultura</t>
  </si>
  <si>
    <t>INSTITUTO SINALOENSE DE EDUCACION POR RADIO</t>
  </si>
  <si>
    <t>RADIO GPM MOCHIS SA DE CV</t>
  </si>
  <si>
    <t>ORTIZ GASTELUM MARIA XIMENA</t>
  </si>
  <si>
    <t>INSTITUTO MEXICANO DEL SEGURO SOCIAL</t>
  </si>
  <si>
    <t>RUBIO TORRES ANIBAL PASTOR</t>
  </si>
  <si>
    <t>GASTOS DIVERSOS</t>
  </si>
  <si>
    <t>BUELNA BELTRAN ROSARIO</t>
  </si>
  <si>
    <t>ALIMENTOS PARA PERSONAL</t>
  </si>
  <si>
    <t>LOPEZ LEAL SANELLY</t>
  </si>
  <si>
    <t>LOPEZ GAXIOLA ILCE VERONICA</t>
  </si>
  <si>
    <t>CASTRO BOJORQUEZ ARIANA SULAEE</t>
  </si>
  <si>
    <t>LOPEZ FUENTES HECTOR VICENTE</t>
  </si>
  <si>
    <t>COTA MURILLO RAUL</t>
  </si>
  <si>
    <t>ARCE GAXIOLA FERNANDO</t>
  </si>
  <si>
    <t>CALDERON GUILLEN MARIA DEL SOCORRO</t>
  </si>
  <si>
    <t>LOPEZ FELIX RAMON</t>
  </si>
  <si>
    <t>CASTRO FELIX PAVEL ROBERTO</t>
  </si>
  <si>
    <t>RIVERA CASTRO RAEL</t>
  </si>
  <si>
    <t>TESORERIA DE LA FEDERACION</t>
  </si>
  <si>
    <t>Reparacion y Mantenimiento de Equipo de Transporte</t>
  </si>
  <si>
    <t>Arrendamiento de Edificios</t>
  </si>
  <si>
    <t>ARCO FINANCIERA SA DE CV SOFOM</t>
  </si>
  <si>
    <t>RETENCIONES DE NOMINA</t>
  </si>
  <si>
    <t>AUTO SERVICIO LA PIEDRERA S.A. DE C.V.</t>
  </si>
  <si>
    <t>Combustibles y Lubricantes</t>
  </si>
  <si>
    <t>CASTRO ALAMEA CLAIRE BRICEIDA</t>
  </si>
  <si>
    <t>FLORES CASTRO JESUS MANUEL</t>
  </si>
  <si>
    <t>GARCIA GASTELUM MARIA CLARIBEL</t>
  </si>
  <si>
    <t>GARCIA VERDUGO FRANCISCO JAVIER</t>
  </si>
  <si>
    <t>DESPENSAS</t>
  </si>
  <si>
    <t>GASOLINERA TOPOLOBAMPO, S.A. DE C.V.</t>
  </si>
  <si>
    <t>CONTINGENCIA SANITARIA</t>
  </si>
  <si>
    <t>INSTITUTO MUNICIPAL DE ARTE Y CULTURA DE AHOME</t>
  </si>
  <si>
    <t>INSTITUTO MUNICIPAL DE LA JUVENTUD DE AHOME</t>
  </si>
  <si>
    <t>INSTITUTO MUNICIPAL DE LA JUVENTUD</t>
  </si>
  <si>
    <t>INSTITUTO MUNICIPAL DE LAS MUJERES AHOME</t>
  </si>
  <si>
    <t>Instituto Municipal de la Mujer</t>
  </si>
  <si>
    <t>Instituto Municipal de Planeacion</t>
  </si>
  <si>
    <t>INSTITUTO MUNICIPAL DEL DEPORTE DE AHOME IAS</t>
  </si>
  <si>
    <t>Instituto Municipal del Deporte del Municipio de Ahome</t>
  </si>
  <si>
    <t>Instituto Para la Prevencion y Rehabilitacion de Adicciones del Municipio de Ahome</t>
  </si>
  <si>
    <t>MIRANDA LIZARRAGA PABLO</t>
  </si>
  <si>
    <t>MULTISERVICIOS LA PILARICA, S.A. DE C.V.</t>
  </si>
  <si>
    <t>PROMOTORA AMBIENTAL DE LA LAGUNA SA DE CV</t>
  </si>
  <si>
    <t>Servicio de Recolección y Disposición Final de Basura</t>
  </si>
  <si>
    <t>PROVEEDORA DE MATERIALES Y ACCESORIOS INDUSTRIALES SA DE CV</t>
  </si>
  <si>
    <t>ROMAN SOLANO ROSARIO</t>
  </si>
  <si>
    <t>SERVICIOS DEL VALLE DEL FUERTE, S.A. DE C.V.</t>
  </si>
  <si>
    <t>PINTO GALICIA ALFONSO</t>
  </si>
  <si>
    <t>SIMONS CAZAREZ RAYMUNDO</t>
  </si>
  <si>
    <t>VALENZUELA BENITES ANGELINA</t>
  </si>
  <si>
    <t>CALDERON GAMA JORGE LUIS</t>
  </si>
  <si>
    <t>CECEÑA NUÑO ALVARO</t>
  </si>
  <si>
    <t>CONTRERAS LASTRA NANCY KARELY</t>
  </si>
  <si>
    <t>COTA CHECA CHRISTIAN</t>
  </si>
  <si>
    <t>MORALES ROJO ROSARIO</t>
  </si>
  <si>
    <t>MORENO LOPEZ HECTOR RAFAEL</t>
  </si>
  <si>
    <t>PACHECO LOPEZ PERLA GUADALUPE</t>
  </si>
  <si>
    <t>SANCHEZ AVILA KAREN ANGELICA</t>
  </si>
  <si>
    <t>SERNA LIOGON RODRIGO</t>
  </si>
  <si>
    <t>VEGA VENTURA FLOR DE MARIA</t>
  </si>
  <si>
    <t>VILLA SOTO HUGO ARMANDO</t>
  </si>
  <si>
    <t>ESPINOZA VALVERDE FRANCISCO MANUEL</t>
  </si>
  <si>
    <t>AVILES LOPEZ RAFAEL DE JESUS</t>
  </si>
  <si>
    <t>EL DEBATE, S.A. DE C.V.</t>
  </si>
  <si>
    <t>FIBRA HD</t>
  </si>
  <si>
    <t>FRENOS Y EMBRAGUES DEL VALLE, S.A. DE C.V.</t>
  </si>
  <si>
    <t>HERRERA ESPINOZA ROY DE JESUS</t>
  </si>
  <si>
    <t>INFRA, S.A. DE C.V.</t>
  </si>
  <si>
    <t>LA CASA DELO SURTIDO SA. DE CV.</t>
  </si>
  <si>
    <t>AGUA EMBOTELLADA</t>
  </si>
  <si>
    <t>MONTIEL VILLANAZUL RAMONA ELENA</t>
  </si>
  <si>
    <t>OFELIAS FLORERIA DE SINALOA S,A DE C,V,</t>
  </si>
  <si>
    <t>RAMIREZ VAZQUEZ SERGIO ALFONSO</t>
  </si>
  <si>
    <t>SANCHEZ LEYVA ALVIN ALEJANDRO</t>
  </si>
  <si>
    <t>ALONSO CORTES LUIS HUMBERTO</t>
  </si>
  <si>
    <t>GARCIA MELGAR YADIRA GUADALUPE</t>
  </si>
  <si>
    <t>DIF Sistema Municipal</t>
  </si>
  <si>
    <t>VERDUGO NAKASHIMA SERGIO</t>
  </si>
  <si>
    <t>FERRENOR SA DE C.V</t>
  </si>
  <si>
    <t>GARCIA VELASCO OMAR ULISES</t>
  </si>
  <si>
    <t>GUTIERREZ SANDOVAL GLENDY ANAHI</t>
  </si>
  <si>
    <t>ROBLES MEDINA KARLA ADRIANA</t>
  </si>
  <si>
    <t>VERDUGO ROSAS JESUS ANDREA</t>
  </si>
  <si>
    <t>MANTENIMIENTO DE EDIFICIO</t>
  </si>
  <si>
    <t>CAMIONERA DEL PACIFICO, S.A. DE C.V.</t>
  </si>
  <si>
    <t>MENDEZ MALACON JESUS MANUEL</t>
  </si>
  <si>
    <t>VALENZUELA GAMEZ CARLOS GUILLERMO</t>
  </si>
  <si>
    <t>ZAVALA CONTRERAS MARIA GUADALUPE</t>
  </si>
  <si>
    <t>WONG CASTRO MARIA ROSALVA</t>
  </si>
  <si>
    <t>SAÑUDO ROMANILLO ROSA AMELIA</t>
  </si>
  <si>
    <t>RUIZ PACHECO MARTHA ELENA</t>
  </si>
  <si>
    <t>MORAGREGA AYALA JUANA LOURDES</t>
  </si>
  <si>
    <t>BORBOA AYALA GEORGINA</t>
  </si>
  <si>
    <t>MANTENIMIENTO DE EQUIPO DE TRANSPORTE</t>
  </si>
  <si>
    <t>BECERRA LOPEZ MARTHA CECILIA</t>
  </si>
  <si>
    <t>BOJORQUEZ LOPEZ MARIA JOSE</t>
  </si>
  <si>
    <t>CALLEROS BOJORQUEZ LAMBERTO OCTAVIO</t>
  </si>
  <si>
    <t>CASANOVA VALLEJO SA DE CV</t>
  </si>
  <si>
    <t>ARRENDAMIENTO FINANCIERO</t>
  </si>
  <si>
    <t>CASTRO BAEZ PERLA MARIA</t>
  </si>
  <si>
    <t>DOMINGUEZ ARIAS KARLA DOLORES</t>
  </si>
  <si>
    <t>FIGUEROA ARMENTA KARLA ESTEFANIA</t>
  </si>
  <si>
    <t>GRACIA MEZA MARIELLE</t>
  </si>
  <si>
    <t>HERAS VALDEZ JOSE CLICERIO</t>
  </si>
  <si>
    <t>HIGUERA GUERRERO MARIA GUADALUPE</t>
  </si>
  <si>
    <t>IMPULSORA PROMOBIEN SA DE CV</t>
  </si>
  <si>
    <t>INTERCAMBIO BAJA SUR SA DE CV</t>
  </si>
  <si>
    <t>INZUNZA LOPEZ JESUS EDUARDO</t>
  </si>
  <si>
    <t>LERMA CASTRO MARIA ELIZABETH</t>
  </si>
  <si>
    <t>LOPEZ ANGULO CHRISTIAN OMAR</t>
  </si>
  <si>
    <t>LOPEZ RAMIREZ DAYSI CAROLINA</t>
  </si>
  <si>
    <t>MANZANAREZ MURILLO LIZETH GUADALUPE</t>
  </si>
  <si>
    <t>MELENDREZ VERGARA MELVIN MELCHOR</t>
  </si>
  <si>
    <t>MEZA LIMON LLUVIA DEL MAR</t>
  </si>
  <si>
    <t>MORALES MENA ROSA ELVA</t>
  </si>
  <si>
    <t>MOREH INHUMACIONES SA DE CV</t>
  </si>
  <si>
    <t>NIÑO SANCHEZ ANA MARIA</t>
  </si>
  <si>
    <t>ORDUÑO HERNANDEZ JORGE HUMBERTO</t>
  </si>
  <si>
    <t>QUINTERO MENDOZA DIANA ALEJANDRA</t>
  </si>
  <si>
    <t>RIOS GASTELUM SAMUEL ALFONSO</t>
  </si>
  <si>
    <t>RUIZ VILLEGAS JORGE JAIR</t>
  </si>
  <si>
    <t>SANCHEZ RODRIGUEZ ARLETH PAOLA</t>
  </si>
  <si>
    <t>SOTO HUIQUI PAULINA DE JESUS</t>
  </si>
  <si>
    <t>SOTO RIOS ANNA LUISA</t>
  </si>
  <si>
    <t>UNGSON CASTRO JESUS GILDARDO</t>
  </si>
  <si>
    <t>VALDEZ MONTOYA CRISTAL LUCIA</t>
  </si>
  <si>
    <t>VAZQUEZ MARTINEZ DANIEL FERNANDO</t>
  </si>
  <si>
    <t>ZAVALA PEREZ JOSE MANUEL</t>
  </si>
  <si>
    <t>MORALES IBARRA HECTOR</t>
  </si>
  <si>
    <t>Uniformes</t>
  </si>
  <si>
    <t>COPIADORAS DIGITALES DE SINALOA S.A. DE C.V.</t>
  </si>
  <si>
    <t>HDI SEGUROS SA DE CV</t>
  </si>
  <si>
    <t>Seguros  de Responsabilidad Patrimonial Y Fianzas</t>
  </si>
  <si>
    <t>HERNANDEZ MARTINEZ JORGE ENRIQUE</t>
  </si>
  <si>
    <t>JUNTA DE AGUA POTABLE Y ALCANTARILLADO DEL MPIO DE AHOME  ( I.P.R.)</t>
  </si>
  <si>
    <t>MONTIEL CERRITOS JESUS ALBERTO</t>
  </si>
  <si>
    <t>OLIVARES MONTIEL AZUCENA</t>
  </si>
  <si>
    <t>Papeleria y Articulos de Oficina</t>
  </si>
  <si>
    <t>Articulos de Aseo y Limpia</t>
  </si>
  <si>
    <t>Mantenimiento de Edificio</t>
  </si>
  <si>
    <t>FIERRO VILLELA LUIS ANTONIO</t>
  </si>
  <si>
    <t>SERVICIOS DE INTERNET</t>
  </si>
  <si>
    <t>ARMENTA ARMENTA ARISTEO</t>
  </si>
  <si>
    <t>CFE SUMINISTRADOR DE SERVICIOS BASICOS</t>
  </si>
  <si>
    <t>Consumo de Energia Electrica</t>
  </si>
  <si>
    <t>DEUTSCHE BANK MEXICO SA (PAGUITOS)</t>
  </si>
  <si>
    <t>ELR CONSULTORIA Y ASESORIA INTEGRAL SC</t>
  </si>
  <si>
    <t>GAS DEL PACIFICO SA DE CV.</t>
  </si>
  <si>
    <t>INSTITUTO MUNICIPAL DE PLANEACION DE AHOME SINALOA</t>
  </si>
  <si>
    <t>OP ECOLOGIA SAPI DE CV</t>
  </si>
  <si>
    <t>SUPPLY CREDIT DE MEXICO SAPI DE CV SOFOM ENR</t>
  </si>
  <si>
    <t>VALENZUELA ANGUIANO CARLOS RANULFO</t>
  </si>
  <si>
    <t>GUTIERREZ QUIÑONEZ GLORIA ESMERALDA</t>
  </si>
  <si>
    <t>GALVEZ MEZA IVAN ROBERTO</t>
  </si>
  <si>
    <t>FONACOT</t>
  </si>
  <si>
    <t>ACONDICIONAMIENTO VIAL</t>
  </si>
  <si>
    <t>Actividades Civicas y Culturales</t>
  </si>
  <si>
    <t>Arreglos Florales y Coronas</t>
  </si>
  <si>
    <t>ARRENDAMIENTO DE COPIADORAS</t>
  </si>
  <si>
    <t>ROJO MONTES DE OCA KARLA AMERICA</t>
  </si>
  <si>
    <t>TONG NUÑEZ ITZEL ELENA</t>
  </si>
  <si>
    <t>MANTENIMIENTO DE CALLES</t>
  </si>
  <si>
    <t>ARCE OCHOA REYNALDO</t>
  </si>
  <si>
    <t>SERVICIOS INTEGRALES WALKIRIA S.C.</t>
  </si>
  <si>
    <t>AMEZQUITA RIOS JESUS ALFONSO</t>
  </si>
  <si>
    <t>SERVICIO DE VIGILANCIA</t>
  </si>
  <si>
    <t>GRUPO IMPERIO DE LOS MOCHIS SA DE CV</t>
  </si>
  <si>
    <t>Cuotas IMSS, ISSSTE, etc</t>
  </si>
  <si>
    <t>RADIOMOVIL DIPSA SA DE CV</t>
  </si>
  <si>
    <t>Servicio de Telefono</t>
  </si>
  <si>
    <t>RUIZ LEYVA ANGEL ADRIAN</t>
  </si>
  <si>
    <t>CORONEL ESTRADA OCTAVIO GUADALUPE</t>
  </si>
  <si>
    <t>RAMOS SOLORZANO ROSA MARIA</t>
  </si>
  <si>
    <t>AMADO ALVAREZ GERARDO</t>
  </si>
  <si>
    <t>GIL MONDACA MARTHA ELVIA</t>
  </si>
  <si>
    <t>INZUNZA JIMENEZ NEREYDA IDALIA</t>
  </si>
  <si>
    <t>RADIODIFUSORA XHMSL FM, S.A. DE C.V.</t>
  </si>
  <si>
    <t>LEYVA GERMAN SERGIO</t>
  </si>
  <si>
    <t>PADILLA GONZALEZ ALFREDO JAVIER</t>
  </si>
  <si>
    <t>Herramienta y Utensilios Menores</t>
  </si>
  <si>
    <t>RUIZ CRUZ JUAN MANUEL</t>
  </si>
  <si>
    <t>VALDEZ GAXIOLA JOSE MANUEL</t>
  </si>
  <si>
    <t>SANCHEZ MANJARREZ JESUS MANUEL</t>
  </si>
  <si>
    <t>PRECIADO VALENCIA DEBORA ISELA</t>
  </si>
  <si>
    <t>DELGADO RIOS IRMA AGUSTINA</t>
  </si>
  <si>
    <t>GRUPO CHAVEZ RADIOCAST, S.A. DE C.V.</t>
  </si>
  <si>
    <t>TELEFONOS DE MEXICO, S.A.B. DE C.V.</t>
  </si>
  <si>
    <t>SERVICIOS DE FUMIGACION</t>
  </si>
  <si>
    <t>LEYVA ALCARAZ FRANCISCO</t>
  </si>
  <si>
    <t>LOPEZ LOPEZ RICARDO DE JESUS</t>
  </si>
  <si>
    <t>CASA LEY SAPI DE CV</t>
  </si>
  <si>
    <t>SINCO Y MEDIOS S.C.</t>
  </si>
  <si>
    <t>COMUNICACION ACTIVA DE SINALOA S.A C.V</t>
  </si>
  <si>
    <t>IBARRA ESPINOZA CHRYSTELLE AYERIM</t>
  </si>
  <si>
    <t>REFACCIONES Y ACCESORIOS MENORES DE EQUIPO DE COMPUTO</t>
  </si>
  <si>
    <t>Medicinas y Servicios Medicos</t>
  </si>
  <si>
    <t>MORALES VALENZUELA JESUS EDUARDO</t>
  </si>
  <si>
    <t>ARVALLO ISLAS LUIS FELIPE</t>
  </si>
  <si>
    <t>BARBA LEYVA HEIDI YULISSA</t>
  </si>
  <si>
    <t>LOPEZ LEYVA CAROLINA</t>
  </si>
  <si>
    <t>MEZA MATA MARIA FERNANDA</t>
  </si>
  <si>
    <t>SOLER CAZAREZ ANA PATRICIA</t>
  </si>
  <si>
    <t>VALDEZ CERVANTES KATHIA GISSELL</t>
  </si>
  <si>
    <t>SERVICIO OMEGA (PREVEO) SA DE CV</t>
  </si>
  <si>
    <t>ROBLES LOPEZ CRISEYY</t>
  </si>
  <si>
    <t xml:space="preserve">30% DE LOS INGRESOS DE ZOFEMAT </t>
  </si>
  <si>
    <t>ASOCIACIONES CIVILES Y/O INSTITUCIONES AFINES</t>
  </si>
  <si>
    <t>BELTRAN JIMENEZ LUIS ALEJANDRO</t>
  </si>
  <si>
    <t>IMPRESION DE FORMAS</t>
  </si>
  <si>
    <t>MANTENIMIENTO DE PARQUES Y JARDINES</t>
  </si>
  <si>
    <t>URIAS ARMENTA REFUGIO</t>
  </si>
  <si>
    <t>GARCIA ESPINOZA CARMEN ALICIA</t>
  </si>
  <si>
    <t>QUIJANO VALENZUELA MARTHA ALICIA</t>
  </si>
  <si>
    <t>BARRERAS HERNANDEZ MARIA CRISTINA</t>
  </si>
  <si>
    <t>CHINCHILLAS LOPEZ XOCHITL ARTEMISA</t>
  </si>
  <si>
    <t>Impuesto sobre Nómina</t>
  </si>
  <si>
    <t>VALDEZ GUTIERREZ MYRNA CECILIA</t>
  </si>
  <si>
    <t>BERRELLEZA GRAJEDA MARIA</t>
  </si>
  <si>
    <t>RIVERA RODRIGUEZ SERGIO FRANCISCO</t>
  </si>
  <si>
    <t>CASTRO ANGULO YASMIN GUADALUPE</t>
  </si>
  <si>
    <t>CASTRO ANGULO KARELY</t>
  </si>
  <si>
    <t>VAZQUEZ ACOSTA HECTOR SAUL</t>
  </si>
  <si>
    <t>RIVERA CARDENAS LIZBETH</t>
  </si>
  <si>
    <t>RIVERA CARDENAS MAYLYN YAMILETH</t>
  </si>
  <si>
    <t>CARRIZOZA LOPEZ MARTHA ALICIA</t>
  </si>
  <si>
    <t>COTA ENCINAS MANUEL DE JESUS</t>
  </si>
  <si>
    <t>RIVERA DURAN JOSE LUIS</t>
  </si>
  <si>
    <t>INSTITUTO PARA LA PREVENCION Y REHABILITACION DE ADICCIONES DEL MPIO DE AHOME</t>
  </si>
  <si>
    <t>GONZALEZ FRIAS CARLOS ALBERTO</t>
  </si>
  <si>
    <t>INMOFACIL S.A. DE C.V</t>
  </si>
  <si>
    <t>TELEVISORA DEL YAQUI, S.A. DE C.V.</t>
  </si>
  <si>
    <t>RUIZ RODRIGUEZ MARIA DOLORES</t>
  </si>
  <si>
    <t>SERVICIO POSTAL MEXICANO</t>
  </si>
  <si>
    <t xml:space="preserve">DEVOLUCION DE PAGO POR NULIDAD DE LA DETERMINACION Y LIQUIDACION DEL CREDITO FISCAL, DE ACUERDO AL TRIBUNAL DE LO CONTENCIOSO EL CUAL DECLARA LA NULIDAD DEL RECIBO DE PAGO </t>
  </si>
  <si>
    <t>GONZALEZ ALVAREZ DIEGO ALBERTO</t>
  </si>
  <si>
    <t>AHUMADA GOMEZ RUBEN ALEJANDRO</t>
  </si>
  <si>
    <t>ARMENTA ROJAS JUAN GUSTAVO</t>
  </si>
  <si>
    <t>FIERRO AHUMADA CESAR</t>
  </si>
  <si>
    <t>ALVARADO MACHADO STEPHANY PALOMA</t>
  </si>
  <si>
    <t>ALVAREZ FLORES ROSA ISELA</t>
  </si>
  <si>
    <t>ARMENTA DISTRIBUCIONES SA DE CV</t>
  </si>
  <si>
    <t>CARRILLO VALLE ARTURO</t>
  </si>
  <si>
    <t>CASTILLO SOLORZA SAMANTHA GUADALUPE</t>
  </si>
  <si>
    <t>CASTRO TAPIA DULCE PAOLA</t>
  </si>
  <si>
    <t>CEBALLOS CASTRO JUAN  JOSE</t>
  </si>
  <si>
    <t>CONTRERAS CASTRO JOSE ANTONIO</t>
  </si>
  <si>
    <t>CORRALES URIAS GUILLERMO</t>
  </si>
  <si>
    <t>D CLASE GROUP SA DE CV</t>
  </si>
  <si>
    <t>HERRERA MOROYOQUI KARINA ELIZABETH</t>
  </si>
  <si>
    <t>INMOBILIARIA OLVERA S.A DE C.V.</t>
  </si>
  <si>
    <t>INSTITUTO PARA LA PREVENCION Y REHAB DE ADICCIONES DEL MPIO DE AHOME</t>
  </si>
  <si>
    <t>LEDESMA SERRANO FELIPE MARCO VINICIO</t>
  </si>
  <si>
    <t>LEON LAZCANO MARTIN ULISES</t>
  </si>
  <si>
    <t>MERCADO MEXIA ARTURO GUADALUPE</t>
  </si>
  <si>
    <t>MIRANDA FLORES ISAAC ARNOLDO</t>
  </si>
  <si>
    <t>ORDUÑO BAEZ DIANA ARACELY</t>
  </si>
  <si>
    <t>OSUNA RAMOS ELVA ALICIA</t>
  </si>
  <si>
    <t>PEÑUELAS TOSTADO GERARDO</t>
  </si>
  <si>
    <t>PEREZ GARCIA MARGARITA ISABEL</t>
  </si>
  <si>
    <t>QUICK 03 S.A DE C.V.</t>
  </si>
  <si>
    <t>REYES MIRANDA MIGUEL ANGEL</t>
  </si>
  <si>
    <t>SECRETARIA DE ADMON Y FINANZAS DEL GOBIERNO DEL EDO DE SINALOA</t>
  </si>
  <si>
    <t>TRIDICUT SA DE CV</t>
  </si>
  <si>
    <t>TRILLO CASTRO MARIA FERNANDA</t>
  </si>
  <si>
    <t>VEGA VALENZUELA GUADALUPE</t>
  </si>
  <si>
    <t>VIDRIO VISION DEL NOROESTE, S.A. DE C.V.</t>
  </si>
  <si>
    <t>ZAVALA MUÑOZ YULIET DARIANA</t>
  </si>
  <si>
    <t>FISM-PROGR. MEJORAMIENTO VIV .CUARTO DORMITORIO</t>
  </si>
  <si>
    <t>APOYOS ECONOMICOS PARA FAMILAS DE ESCARSOS RECURSOS ECONOMICOS DEL MUNICIPIO DE AHOME, MES DE JUNIO 2021.</t>
  </si>
  <si>
    <t>FISM-PROGR. MEJORAMIENTO VIV .CUARTO PARA BAÑO</t>
  </si>
  <si>
    <t>ARRENDAMIENTO DE MAQUINARIA</t>
  </si>
  <si>
    <t>REPARACION Y MANTENIMIENTO DE MAQUINARIA</t>
  </si>
  <si>
    <t>FISM-PROGR. MEJORAMIENTO VIV .TECHO FIRME</t>
  </si>
  <si>
    <t>FISM-PROGR.AGUA POTABLE</t>
  </si>
  <si>
    <t>Aplicación Impuesto Predial Rustico</t>
  </si>
  <si>
    <t>Automoviles y Equipo de Transporte</t>
  </si>
  <si>
    <t>MANTENIMIENTO DE MERCADOS Y RASTROS</t>
  </si>
  <si>
    <t>INFRAESTRUCTURA SOCIAL MUNICIPAL</t>
  </si>
  <si>
    <t>JUNTA DE AGUA POTABLE Y ALC. DEL MPIO DE AHOME (FISMDF  )</t>
  </si>
  <si>
    <t>Consumo de Agua</t>
  </si>
  <si>
    <t>INSTALACION, REPARACION Y MANTENIMIENTO DE EQUIPO RECREATIVO</t>
  </si>
  <si>
    <t xml:space="preserve">PAGO DE RETENCIONES REALIZADOS AL PERSONAL SINDICALIZADO POR CONCEPTO DE CUOTA SINDICAL Y DESCTO SINDICATO </t>
  </si>
  <si>
    <t>AXA SEGUROS SA DE CV GUMERSINDO (CONFY SIND)</t>
  </si>
  <si>
    <t>AXA SEGUROS SA DE CV RAMON RUBIO</t>
  </si>
  <si>
    <t>IMPUSORA PROMOBIEN SA DE CV</t>
  </si>
  <si>
    <t>INTERCAMBIO BAJA SUR SA DE CV SOFOM ENR</t>
  </si>
  <si>
    <t>SERVICIOS OMEGA (PREVEO SA DE CV</t>
  </si>
  <si>
    <t>SUPPLY CREDIT DE MEXIC SAPI DE CV SOFOM ENR</t>
  </si>
  <si>
    <t>TELEFONIA POR CABLE SA DE CV</t>
  </si>
  <si>
    <t>ALGANDAR ALGANDAR GABRIEL</t>
  </si>
  <si>
    <t>DAVIZON BARRON IRMA YOLANDA</t>
  </si>
  <si>
    <t>INMOBILIARIA NIEBLAS SA DE CV</t>
  </si>
  <si>
    <t>INMOBILIARIA SAN RAFAEL GAP SA DE CV</t>
  </si>
  <si>
    <t>LOVIS VELAZQUEZ BERNARDO</t>
  </si>
  <si>
    <t>LUGO PLATA JORGE ENRIQUE</t>
  </si>
  <si>
    <t>MORENO HERNANDEZ VICENTE</t>
  </si>
  <si>
    <t>ROBLES HEREDIA JESUS PAOLA</t>
  </si>
  <si>
    <t>SALAZAR BRACAMONTES SELMAN NOMAR</t>
  </si>
  <si>
    <t>VERDUGO RUIZ GERARDO ENRIQUE</t>
  </si>
  <si>
    <t>ZAZUETA VALENZUELA OMAR</t>
  </si>
  <si>
    <t>MARTINEZ GARIBALDI LUIS ERNESTO</t>
  </si>
  <si>
    <t>SRIA DE ADMON Y FINANZAS ZOFEMAT GOB EDO DE SINALOA</t>
  </si>
  <si>
    <t>CAMEZ LOPEZ BRISEIDA ELANE</t>
  </si>
  <si>
    <t>EGUINO ARMENTA LUIS ARNOLDO</t>
  </si>
  <si>
    <t>GUERRERO BACA MARIO ALFREDO</t>
  </si>
  <si>
    <t>HERNANDEZ BORBOA RAYMUNDO ANTONIO</t>
  </si>
  <si>
    <t>LOPEZ VALDOVINOS IRAM ALBERTO</t>
  </si>
  <si>
    <t>MOTOLOGY,  SA DE CV</t>
  </si>
  <si>
    <t>NOZATO ESCOBOZA MANUEL AURELIO</t>
  </si>
  <si>
    <t>ORRANTIA TORRES EDGAR OSVALDO</t>
  </si>
  <si>
    <t>PUENTE URIAS AUSENCIO</t>
  </si>
  <si>
    <t>RUIZ MUNGARRO LUIS ALFONSO</t>
  </si>
  <si>
    <t>VALDEZ NAZERAU GABRIELA</t>
  </si>
  <si>
    <t>VERDUGO ESTRADA GRACIELA ANAYANCY</t>
  </si>
  <si>
    <t>YUBRA SA. DE CV.</t>
  </si>
  <si>
    <t>MURILLO PADILLA JESUS ENRRIQUE</t>
  </si>
  <si>
    <t>ANAYA SIMENTAL FLOR ADAMARY</t>
  </si>
  <si>
    <t>ARCE FONG BRITANY SIOMARA</t>
  </si>
  <si>
    <t>ARMENTA ARMENTA GLORIA KARINA</t>
  </si>
  <si>
    <t>ARMENTA MERCADO ITZARY BELEM</t>
  </si>
  <si>
    <t>ARRIETA TORRES ANA ALEJANDRA</t>
  </si>
  <si>
    <t>BARRAGAN CORRALES LUCIA</t>
  </si>
  <si>
    <t>BORQUEZ GASTELUM MANUEL EDUARDO</t>
  </si>
  <si>
    <t>BUITIMEA CASTRO KENDRA MARIA</t>
  </si>
  <si>
    <t>CABANILLAS CANO ROSITA ANAHI</t>
  </si>
  <si>
    <t>CAÑEDO ANAYA KEVIN DARIEL</t>
  </si>
  <si>
    <t>CARDENAS ARCE VIRGINIA CELENE</t>
  </si>
  <si>
    <t>CASTRO LOPEZ CARLOS HILARIO</t>
  </si>
  <si>
    <t>CORRALES CASTRO SEBASTIAN</t>
  </si>
  <si>
    <t>COTA LERMA MARCO VINICIO</t>
  </si>
  <si>
    <t>CRUZ INZUNZA CARLOS DANIEL</t>
  </si>
  <si>
    <t>DELGADO ALVAREZ ALEXA ISABELLA</t>
  </si>
  <si>
    <t>DIMAS MONTIEL MARIA NATHALIE</t>
  </si>
  <si>
    <t>DOMINGUEZ LOPEZ IZAMARY ALELI</t>
  </si>
  <si>
    <t>FERNANDEZ ESPINOZA JESUS IGNACIO</t>
  </si>
  <si>
    <t>FIGUEROA TORRES LESLYE ALONDRA</t>
  </si>
  <si>
    <t>FONG SOTO KATTYA PAMELA</t>
  </si>
  <si>
    <t>GARCIA VALDEZ ANGEL URIEL</t>
  </si>
  <si>
    <t>GOMEZ ROMERO ARLIN SUGEY</t>
  </si>
  <si>
    <t>GONZALEZ SANCHEZ JOSE GILBERTO</t>
  </si>
  <si>
    <t>GUTIERREZ VAZQUEZ TADEI MIRANDA</t>
  </si>
  <si>
    <t>HERNANDEZ GONZALEZ JOSE ROGELIO</t>
  </si>
  <si>
    <t>HERNANDEZ MORENO FRANCISCO MOISES</t>
  </si>
  <si>
    <t>LERMA ALVAREZ YANITZA KARIME</t>
  </si>
  <si>
    <t>LERMA VALENZUELA CHRISTIAN GADIEL</t>
  </si>
  <si>
    <t>LOPEZ CERECER DENISSE AMPARO</t>
  </si>
  <si>
    <t>LOPEZ QUINTERO JOSE RAMON</t>
  </si>
  <si>
    <t>LUGO ROJO ALMA GUADALUPE</t>
  </si>
  <si>
    <t>MALDONADO PILLADO ALEJANDRO</t>
  </si>
  <si>
    <t>MENDOZA PEREZ DIEGO</t>
  </si>
  <si>
    <t>MONTES TABAREZ CARLOS HUMBERTO</t>
  </si>
  <si>
    <t>MORENO IBARRA NARDA BELINDA</t>
  </si>
  <si>
    <t>MORENO ROSAS JESUS OSVALDO</t>
  </si>
  <si>
    <t>MUÑOZ ACOSTA ANA VICTORIA</t>
  </si>
  <si>
    <t>ORDUÑO OROZCO JORGE SEBASTIAN</t>
  </si>
  <si>
    <t>PACHECO SILVA DIEGO MISAEL</t>
  </si>
  <si>
    <t>PALAFOX SOTO REYNA SITLALY</t>
  </si>
  <si>
    <t>PEREA CASTILLO AILYN PAULINA</t>
  </si>
  <si>
    <t>PROYECTOS Y MECANIZADOS AGROINDUSTRIALES SA DE CV</t>
  </si>
  <si>
    <t>RABAGO RUIZ NATHALY</t>
  </si>
  <si>
    <t>RIOS RUIZ JULIAN ANTONIO</t>
  </si>
  <si>
    <t>RODRIGUEZ COVARRUBIAS CARLOS</t>
  </si>
  <si>
    <t>ROMANILLO MEDINA DANIELA</t>
  </si>
  <si>
    <t>RUIZ CARRAZCO ANDREA MARBELLA</t>
  </si>
  <si>
    <t>RUIZ CARRAZCO JESUS OSWALDO GUADALUPE</t>
  </si>
  <si>
    <t>RUIZ JIMENEZ YARITZA ANGELLIQUE</t>
  </si>
  <si>
    <t>RUIZ SUAREZ FELIPE ANTONIO</t>
  </si>
  <si>
    <t>RUIZ TRASVIÑA SANTIAGO MANUEL</t>
  </si>
  <si>
    <t>SEPULVEDA LOPEZ VICTOR EMMANUEL</t>
  </si>
  <si>
    <t>TAMAYO VALDEZ MARBELLA ROSELYN</t>
  </si>
  <si>
    <t>TRASVIÑA JIMENEZ DAIRA AMAYRANI</t>
  </si>
  <si>
    <t>URIAS ORDUÑO ABILENE GUADALUPE</t>
  </si>
  <si>
    <t>VALDEZ ALVAREZ MARIA EUGENIA</t>
  </si>
  <si>
    <t>VALDEZ VALENZUELA JESUS OMAR</t>
  </si>
  <si>
    <t>VALENZUELA SOTO JAVIER</t>
  </si>
  <si>
    <t>VARA MORENO ABRIL ESMERALDA</t>
  </si>
  <si>
    <t>VARGAS GARCIA SUGEY AURORA</t>
  </si>
  <si>
    <t>VEGA PACHECO JOSE FABRICIO</t>
  </si>
  <si>
    <t>VERDUGO FAVELA EMILY VANESSA</t>
  </si>
  <si>
    <t>VILLALOBOS VERDUZCO ANA LUCIA</t>
  </si>
  <si>
    <t>VILLASEÑOR JIMENEZ NATALY GUADALUPE</t>
  </si>
  <si>
    <t>FLORES CHAVEZ MARIA FERNANDA</t>
  </si>
  <si>
    <t>CHINCHILLAS OSORIO JESUS ERNESTO</t>
  </si>
  <si>
    <t>FINANCIERA REGIONAL DE SINALOA, SOCIEDAD ANONIMA DE CAPITAL VARIABLE</t>
  </si>
  <si>
    <t>GIL TORRES JESUS ALFONSO</t>
  </si>
  <si>
    <t>GOMEZ RAMOS THEIRA MARTHA</t>
  </si>
  <si>
    <t>LABRADA GERARDO ERNESTO</t>
  </si>
  <si>
    <t>LOPEZ LOPEZ EVERARDO</t>
  </si>
  <si>
    <t>RUIZ OSORIO DIANA LILIA</t>
  </si>
  <si>
    <t>SINDICATO DEL H. AYUNTAMIENTO DE AHOME O BRENDA ARELY SANCHEZ LEON</t>
  </si>
  <si>
    <t>CERVANTES HINOJOSA MARIA GUADALUPE</t>
  </si>
  <si>
    <t>CONSTRUCTORA SINALOENSE DE INFRAESTRUCTURA SA DE CV</t>
  </si>
  <si>
    <t>ELR CONSULTORIA Y ASESORIA INTEGRAL SC.</t>
  </si>
  <si>
    <t>FONSECA CASTRO VERONICA</t>
  </si>
  <si>
    <t>INSIGNIA LIFE S.A. DE C.V.</t>
  </si>
  <si>
    <t>LOPEZ BERRELLEZA ANNA MARIA</t>
  </si>
  <si>
    <t>PIÑA MARQUEZ MAYRA DEL CARMEN</t>
  </si>
  <si>
    <t>SERVICIOS DEL VALLE DEL FUERTE SA DE CV</t>
  </si>
  <si>
    <t>SISTEMA PARA EL DESARROLLO INTEGRAL DE LA FAMILIA DEL MPIO DE AHOME</t>
  </si>
  <si>
    <t>YANKY AUTO SHOP SA DE CV.</t>
  </si>
  <si>
    <t>MENDIVIL MOROYOQUI JESUS EDUARDO</t>
  </si>
  <si>
    <t>SRIA. DE ADMON. Y FINANZAS DEL GOB. DEL ESTADO DE SINALOA</t>
  </si>
  <si>
    <t>AUTOS Y ACCESORIOS S.A DE C.V.</t>
  </si>
  <si>
    <t>COMISION MUNICIPAL DE DESARROLLO DE CENTROS POBLADOS-</t>
  </si>
  <si>
    <t>EQUIPOS E INNOVACION PARA AGRICULTURA Y CONSTRUCCION</t>
  </si>
  <si>
    <t>INSTITUTO PARA LA PREVENCION Y REHABILITACION DE ADICCIONES DEL MUNICIPIO DE AHOME</t>
  </si>
  <si>
    <t>PROYECTOS Y MECANIZACIONES AGROINDUSTRIALES SA DE CV</t>
  </si>
  <si>
    <t>CASTRO SOBERANES LOURDES TERESITA</t>
  </si>
  <si>
    <t>CONSTRUCCIONES  ROHZ S.A DE C.V</t>
  </si>
  <si>
    <t>HARO ARREDONDO JOSE ANGEL</t>
  </si>
  <si>
    <t>LORA ESCALANTE LUIS MARIO</t>
  </si>
  <si>
    <t>LUNA MORENO JOSE FRANCISCO</t>
  </si>
  <si>
    <t>RAMIREZ TAMAYO CHRISTIAN</t>
  </si>
  <si>
    <t>SERVILLA RODRIGUEZ JUAN GILBERTO</t>
  </si>
  <si>
    <t>UNIVERSIDAD PEDAGOGICA DEL ESTADO DE SINALOA</t>
  </si>
  <si>
    <t>VILLASEÑOR GONZALEZ MIGUEL ARTURO</t>
  </si>
  <si>
    <t>ACOSTA VALENZUELA DIANA OFELIA</t>
  </si>
  <si>
    <t>ANGULO ORDUÑO JOSE ANGEL</t>
  </si>
  <si>
    <t>ARREDONDO FELIX JUANA</t>
  </si>
  <si>
    <t>FELIX GARCIA JESUS RAMON</t>
  </si>
  <si>
    <t>FLASH BURGUERS S.A DE C.V.</t>
  </si>
  <si>
    <t>FONG SANCHEZ ALMA LETICIA</t>
  </si>
  <si>
    <t>GARCIA ALCANTAR LITZY GUADALUPE</t>
  </si>
  <si>
    <t>LEAL INDA IVAN</t>
  </si>
  <si>
    <t>LOPEZ RAMIREZ ROSA MARIA</t>
  </si>
  <si>
    <t>MARQUEZ AGUILUZ GONZALO</t>
  </si>
  <si>
    <t>PEREZ FONTES JORGE ANTONIO</t>
  </si>
  <si>
    <t>RUBIO DE LA TORRE ALFONSO</t>
  </si>
  <si>
    <t>SANDOVAL QUIROZ TEODORO</t>
  </si>
  <si>
    <t>TALAMANTE SANDOVAL DAIRA ROMINA</t>
  </si>
  <si>
    <t>TORRES DUARTE BARTOLO</t>
  </si>
  <si>
    <t>LIMM MEN SERVICIO DE LIMPIEZA SC</t>
  </si>
  <si>
    <t>ARMENTA RODRIGUEZ JUAN ANDRES</t>
  </si>
  <si>
    <t>CONSTRUCTORA Y ARRENDADORA LOPEZ SA DE CV</t>
  </si>
  <si>
    <t>GALLEGOS BENITES LUIS GILBERTO</t>
  </si>
  <si>
    <t>REYES GIL JOSE ADOLFO</t>
  </si>
  <si>
    <t>HALLAR ARMENTA YAMEL</t>
  </si>
  <si>
    <t>JUNTA DE AGUA POTABLE Y ALCANTARILLADO DEL MUNICIPIO  DE AHOME</t>
  </si>
  <si>
    <t>LOPEZ LOW OLIVER ENRIQUE</t>
  </si>
  <si>
    <t>AMARAL ORDUÑO LIDIA TERESITA</t>
  </si>
  <si>
    <t>BEAS ALZATE JESUS MANUEL</t>
  </si>
  <si>
    <t>BOJORQUEZ VALENZUELA JOSUE GUADALUPE</t>
  </si>
  <si>
    <t>DELGADO CHAVEZ KARLA</t>
  </si>
  <si>
    <t>EL ROBLE BAÑOS Y RECUBRIMIENTOS SA DE CV</t>
  </si>
  <si>
    <t>ESCALANTE URIAS IZAMAR YUNELY</t>
  </si>
  <si>
    <t>FIERRO Y LAMINA DE OCCIDENTE SAPI DE CV</t>
  </si>
  <si>
    <t>FIERRO Y LAMINAS DE OCCIDENTE SAPI DE CV</t>
  </si>
  <si>
    <t>HOME DEPOT MEXICO S DE RL DE CV</t>
  </si>
  <si>
    <t>IBARRA VALENCIA MANUEL GUILLERMO</t>
  </si>
  <si>
    <t>INZUNZA GARCIA MARIBEL</t>
  </si>
  <si>
    <t>LEYVA VALLE ANTONIO</t>
  </si>
  <si>
    <t>MARTINEZ GARCIA DAVID</t>
  </si>
  <si>
    <t>MUEBLERIA VALDEZ BALUARTE SA DE CV</t>
  </si>
  <si>
    <t>OCHOA PACHECO CARLOS OMAR</t>
  </si>
  <si>
    <t>QUIÑONEZ ARMENTA IRIS DEL ROCIO</t>
  </si>
  <si>
    <t>RIVERA AYALA JESUS WILFRIDO</t>
  </si>
  <si>
    <t>RIVERA ROBLES ERNESTO</t>
  </si>
  <si>
    <t>ROJO VEGA JUAN ANTONIO</t>
  </si>
  <si>
    <t>SIQUEIROS VALENZUELA CATALINA</t>
  </si>
  <si>
    <t>SOLEDAD SANCHEZ KAREN RAQUEL</t>
  </si>
  <si>
    <t>VALDES QUINTERO CARLOS DANIEL</t>
  </si>
  <si>
    <t>ZAYAS PADILLA MARCIA LILIANA</t>
  </si>
  <si>
    <t>LIMM-MEN SERVICIO DE LIMPIEZA</t>
  </si>
  <si>
    <t>GIL CHAVEZ SARAHI</t>
  </si>
  <si>
    <t>AXA SEGUROS SA DE CV GUMERSINDO V LOPEZ</t>
  </si>
  <si>
    <t>AXA SEGUROS SA DE CV RUBIO RUBIO RAMON</t>
  </si>
  <si>
    <t>AXA SEGUROS SA DE CV RUBIO RUBIO RAMON ALBERTO</t>
  </si>
  <si>
    <t>DEUSTSCHE BANK MEXICO SA</t>
  </si>
  <si>
    <t>DEUTSCHE BANK MEXICO SA</t>
  </si>
  <si>
    <t>DEUTSCHE BANK MEXICO SA  (PAGUITOS)</t>
  </si>
  <si>
    <t>INSTITUTO MUNICIPAL DE LA JUVENTUD DE AHOME DE SINALOA</t>
  </si>
  <si>
    <t>INSTITUTO MUNICIPAL DE LAS MUJERES DE AHOME</t>
  </si>
  <si>
    <t>INSTITUTO MUNICIPAL DE PLANEAC ION DE AHOME SINALOA</t>
  </si>
  <si>
    <t>INTERCAMBION BAJA SUR SA DE CV SOFOM ENR</t>
  </si>
  <si>
    <t>SERVICIO OMEGA  (PREVEO) SA DE CV</t>
  </si>
  <si>
    <t>SERVICIOS OMEGA  (PREVEO) SA DE CV</t>
  </si>
  <si>
    <t>SERVICIOS OMEGA (PREVEO)  SA DE CV</t>
  </si>
  <si>
    <t>SISTEMA PARA EL DESARROLLO INTEGRAL DE LA FAM DEL MPIO DE AHOME</t>
  </si>
  <si>
    <t xml:space="preserve">PAGO POR CONCEPTO DE RESOLUCION EMITIDA POR EL JUEZ CUARTO DE PRIMERA ESTANCIA DEL RAMO CIVIL DEL DISTRITO JUDICIAL DE AHOME, SINALOA </t>
  </si>
  <si>
    <t xml:space="preserve">PAGO DE RETENCIONES REALIZADOS AL PERSONAL SINDICALIZADOS POR CONCEPTO DE CUOTA SINDICAL Y DESCTO SINDICATO </t>
  </si>
  <si>
    <t>PAGO DE RETENCIONES  REALIZADOS AL PERSONAL SINDICALIZADO POR CONCEPTO DE CUOTA SINDICAL Y DESCTO SINDICATO</t>
  </si>
  <si>
    <t xml:space="preserve">DEVOLUCION SEGÚN ESCRITO PRESENTADO EL 26 DE JULIO DE 2021 ,BAJO CONCEPTO DE PATROCINIO </t>
  </si>
  <si>
    <t>SEGUNDO APOYO CORRESPONDIENTE AL MES DE JULIO DE 2021</t>
  </si>
  <si>
    <t>APOYO CORRESPONDIENTE AL MES DE JULIO DE 2021</t>
  </si>
  <si>
    <t>DEVOLUCION YA QUE SE PAGO MAL AL CLAVE CATASTRAL</t>
  </si>
  <si>
    <t>DEVOLUCION ,YA QUE SE LE AUTORIZO EL  80%  DEL PAGO DE LICENCIAS DE CONSTRUCCION</t>
  </si>
  <si>
    <t>DEVOLUCION  POR INCONFORMIDAD DEL AUMENTO EXCESIVO.</t>
  </si>
  <si>
    <t xml:space="preserve">DEVOLUCION DE PAGO POR NULIDAD DE LA DETERMINACION Y LIQUIDACION DEL CREDITO FISCAL, DE ACUERDO AL TRIBUNAL DE LO CONTENCIOSO </t>
  </si>
  <si>
    <t>APOYO DE LA DIRECCION DE SALUD MUNICIPAL A LA NUTRIOLOGA PASANTE, CORRESPONDIENTE AL MES DE JULIO DE 2021, ROBLES LOPEZ CRISEYY</t>
  </si>
  <si>
    <t xml:space="preserve">DEVOLUCION CORRESPONDIENTE AL PAGO DE PREDIAL URBANO  YA QUE SE PAGO MAL </t>
  </si>
  <si>
    <t xml:space="preserve">DEVOLUCION CORRESPONDIENTE AL PAGO DE PREDIAL URBANO  YA QUE SE PAGO MAL LA CLAVE CATASTRAL </t>
  </si>
  <si>
    <t>APOYOS ECONOMICOS PARA FAMILAS DE ESCARSOS RECURSOS ECONOMICOS DEL MUNICIPIO DE AHOME, MES DE JULIO 2021.</t>
  </si>
  <si>
    <t>PAGO POR PRESTACIONES LEGALES DE FINIQUITOS POR JUBILACION POR AÑOS DE SERVICIOS DEL C. EGUINO ARMENTA LUIS ARNOLDO COMO POLCIA TERCERO ADSCRITO EN CENTRAL PERSONAL DE SERVICIO</t>
  </si>
  <si>
    <t>OTROS APOYOS/ADQUISICION DE DESPENSAS PARA REGIDORES DEL MES DE MAYO</t>
  </si>
  <si>
    <t>PAGO POR PRESTACIONES LEGALES DE FINIQUITOS POR JUBILACION POR AÑOS DE SERVICIOS DEL C. GUERRERO BACA MARIO ALFREDO COMO POLICIA ADSCRITO EN CENTRAL PERSONAL DE SERVICIO</t>
  </si>
  <si>
    <t>Apoyos a la Educación</t>
  </si>
  <si>
    <t>FLETES Y MANIOBRAS</t>
  </si>
  <si>
    <t>OTROS APOYOS/ARRENDAMIENTO DE LOCAL PARA USO DE CENTRO DE INTEGRACION JUVENIL, CORRESPONDIENTE AL MES DE JUNIO 2021</t>
  </si>
  <si>
    <t>PAGO POR PRESTACIONES LEGALES DE FINIQUITOS POR JUBILACION POR AÑOS DE SERVICIOS DEL C. PUENTE URIAS AUSENCIO COMO POLICIA TERCERO ADSCRITO EN CENTRAL PERSONAL DE SERVICIO</t>
  </si>
  <si>
    <t>OTROS APOYOS/ESTUDIOS EN BENEFICIO A LA CIUDADANIA AHOMENSE</t>
  </si>
  <si>
    <t>PRESTAMOS A TRABAJADORES SINDICALIZADOS  (JUBILADOS) CORRESPONDIENTS AL MES DE AGOSTO DE  2021, CONFORME A LO ESTIPULADO EN LA CLAUSULA VIGESIMA NOVENA DEL CONTRATO COLECTIVO DE TRABAJO VIGENTE</t>
  </si>
  <si>
    <t>PRESTAMOS A TRABAJADORES SINDICALIZADOS (ACTIVOS) CORRESPONDIENTES AL MES DE AGOSTO DE 2021, CONFORME A LO ESTIPULADO EN LA CLAUSULA VIGESIMA NOVENA DEL COTRATO COLECTIVO DE TRABAJO VIGENTE</t>
  </si>
  <si>
    <t>PAGO POR PRESTACIONES LEGALES DE FINIQUITOS POR RENUNCIA VOLUNTARIA DE LA C. VALDEZ NAZERAU GABRIELA COMO AUX ADMINISTRATIVO ADSCRITA EN PRESIDENCIA MUNICIPAL</t>
  </si>
  <si>
    <t>PAGO POR PRESTACIONES LEGALES DE FINIQUITOS POR RENUNCIA VOLUNTARIA DE LA C. VERDUGO ESTRADA GRACIELA ANAYANCY COMO COORDINADORA DE ACCESO A LA INFORMACION ADSCRITA EN DIR DE LA UNIDAD DE TRANSPARENCIA DEL AYUNTAMIENTO</t>
  </si>
  <si>
    <t>indemnizaciones por Afectaciones</t>
  </si>
  <si>
    <t>PAGO POR PRESTACIONES LEGALES DE FINIQUITOS POR JUBILACION POR AÑOS DE SERVICIOS DE LA C. BARRAGAN CORRALES LUCIA COMO SECRETARIA ADSCRITA EN SIND TOPOLOBAMPO</t>
  </si>
  <si>
    <t>APOYOS ECONOMICOS PARA FAMILIAS DE ESCARSOS RECURSOS ECONOMICOS DEL MUNICIPIO DE AHOME, MES DE JULIO 2021.</t>
  </si>
  <si>
    <t>PAGO POR PRESTACIONES LEGALES DE FINIQUITOS POR JUBILACION POR AÑOS DE SERVICIOS DE LA C. CARDENAS ARCE VIRGINIA CELENE COMO SECRETARIA EJECUTIVA ADSCRITA EN DEPARTAMENTO DE SUMINISTROS</t>
  </si>
  <si>
    <t>APOYOS ECONOMICOS PARA FAMILIAS DE ESCASOS RECURSOS DEL MUNICIPIO DE AHOME, MES DE JULIO DE 2021, REGIDORA CASTRO BOJORQUEZ ARIANA SULAEE</t>
  </si>
  <si>
    <t>APOYOS ECONOMICOS PARA FAMILAS DE ESCARSOS RECURSOS ECONOMICOS DEL MUNICIPIO DE AHOME, MES DE JULIO 2021</t>
  </si>
  <si>
    <t>PAGO POR PRESTACIONES LEGALES DE FINIQUITOS POR LIQUIDACION DEL C. HERNANDEZ MORENO FRANCISCO MOISES COMO AUX DE SERVICIOS ADSCRITO EN DEPARTAMENTO DE PARQUES Y JARDINES</t>
  </si>
  <si>
    <t>APOYOS ECONOMICOS PARA FAMILIAS DE ESCASOS RECURSOS DEL MUNICIPIO DE AHOME, MES DE JULIO DE 2021, REGIDOR HECTOR VICENTE LOPEZ FUENTES</t>
  </si>
  <si>
    <t>APOYOS ECONOMICOS PARA FAMILIAS DE ESCASOS RECURSOS DEL MUNICIPIO DE AHOME, MES DE JULIO DE 2021, REGIDORA RAMOS SOLORZANO ROSA MARIA</t>
  </si>
  <si>
    <t>PAGO POR PRESTACIONES LEGALES DE FINIQUITOS POR RENUNCIA VOLUNTARIA DEL C. VALENZUELA SOTO JAVIER COMO AUX DE SERVICIOS ADSCRITO EN SUBDIR DE MERCADOS CENTRALES DE ABASTO Y RASTRO,</t>
  </si>
  <si>
    <t>PAGO POR PRESTACIONES LEGALES DE FINIQUITOS POR DEFUNCION DE LA C. CHAVEZ LERMA MARIA DOLORES COMO SECRETARIA EJECUTIVA ADSCRITA EN DIRECCION DE SALUD MUNICIPAL</t>
  </si>
  <si>
    <t>PAGO POR PRESTACIONES LEGALES DE FINIQUITOS POR RENUNCIA VOLUNTARIA DEL C. CHINCHILLAS OSORIO JESUS ERNESTO COMO AUX DE SERVICIOS ADSCRITO EN SUBDIR DE PARQUES Y JARD</t>
  </si>
  <si>
    <t>DEVOLUCION POR PAGO DE NULIDAD DE LA DETERMINACION Y LIQUIDACION DEL CREDITO FISCAL, DE ACUERDO AL TRIBUNAL DE LO CONTENCIOSO</t>
  </si>
  <si>
    <t>PAGO POR PRESTACIONES LEGALES DE FINIQUITOS POR RENUNCIA VOLUNTARIA DEL C. GIL TORRES JESUS ALFONSO COMO AUX DE SERVICIOS ADSCRITO EN PARQUE SINALOA</t>
  </si>
  <si>
    <t>PAGO POR PRESTACIONES LEGALES DE FINIQUITOS POR RENUNCIA VOLUNTARIA DEL C. LABRADA GERARDO ERNESTO COMO AUX DE SERVICIOS ADSCRITO EN PARQUE SINALOA</t>
  </si>
  <si>
    <t>PAGO POR PRESTACIONES LEGALES DE FINIQUITOS POR LIQUIDACION DEL C. LOPEZ LOPEZ EVERARDO COMO POLICIA ADSCRITO EN COMSIND MOCHIS</t>
  </si>
  <si>
    <t>APOYOS ECONOMICOS PARA FAMILIAS DE ESCASOS RECURSOS DEL MUNICIPIO DE AHOME, MES DE JULIO, REGIDOR FERNANDO ARCE GAXIOLA</t>
  </si>
  <si>
    <t>APOYOS ECONOMICOS PARA FAMILIAS DE ESCASOS RECURSOS DEL MUNICIPIO DE AHOME, MES DE JULIO, REGIDOR PINTO GALICIA ALFONSO</t>
  </si>
  <si>
    <t>APOYOS ECONOMICOS PARA FAMILIAS DE ESCASOS RECURSOS DEL MUNICIPIO DE AHOME, MES DE JULIO, REGIDOR RAYMUNDO SIMONS CAZAREZ</t>
  </si>
  <si>
    <t>CONSUMO DE VALES DE ALIMENTOS PARA PERSONAS DE ESCASOS RECURSOS, CORRESPONDIENTE AL MES DE JULIO DE 2021.</t>
  </si>
  <si>
    <t>Papeleria y consumibles equipo de computo</t>
  </si>
  <si>
    <t>Consumibles Para  Equipo de Computo</t>
  </si>
  <si>
    <t>OTROS APOYOS/ARRENDAMIENTO DE LOCAL PARA USO DE ISEA EN SINDICATURA DE HIGUERA DE ZARAGOZA, CORRESPONDIENTE AL MES DE JULIO 2021.</t>
  </si>
  <si>
    <t>APOYO PARA AYUDA DE PERSONAS DE ESCASOS RECURSOS DE AGOSTO</t>
  </si>
  <si>
    <t>OTROS APOYOS/APOYO DE LA DIRECCION DE SALUD MUNICIPAL AL FUMIGADOR, CORRESPONDIENTE AL SEGUNDO PERIODO DE JULIO, DEL 15 AL 31 DE JULIO DE 2021.</t>
  </si>
  <si>
    <t>PAGOS ISR</t>
  </si>
  <si>
    <t>APOYO DE SALUD MUNICIPAL A MEDICO GENERAL, 1ER APOYO CORRESPONDIENTE AL MES DE AGOSTO</t>
  </si>
  <si>
    <t>APOYO DE LA DIRECCION DE SALUD MUNICIPAL A PSIQUIATRA, CORRESPONDIENTE AL PRIMER APOYO DE AGOSTO 2021</t>
  </si>
  <si>
    <t>APOYO DE SALUD MUNICIPAL A SECRETARIA, 1ER APOYO CORRESPONDIENTE AL MES DE AGOSTO 2021</t>
  </si>
  <si>
    <t xml:space="preserve"> APOYO DE SALUD MUNICIPAL A COORDINADOR DE SALUD PUBLICA, 1ER APOYO CORRESPONDIENTE AL MES DE AGOSTO 2021</t>
  </si>
  <si>
    <t>APOYO DE SALUD MUNICIPAL A FUMIGADOR, 1ER APOYO CORRESPONDIENTE AL MES DE AGOSTO 2021</t>
  </si>
  <si>
    <t>APOYO DE SALUD MUNICIPAL A MEDICO DISPENSARIO, 1ER APOYO CORRESPONDIENTE AL MES DE AGOSTO</t>
  </si>
  <si>
    <t>APOYO DE SALUD MUNICIPAL A AUXILIAR ADMINISTRATIVO, 1ER APOYO CORRESPONDIENTE AL MES DE AGOSTO 2021</t>
  </si>
  <si>
    <t>APOYO DE SALUD MUNICIPAL A ENFERMERA CDC TOPOLOBAMPO, 1ER APOYO CORRESPONDIENTE AL MES DE AGOSTO 2021</t>
  </si>
  <si>
    <t>CAJA CHICA</t>
  </si>
  <si>
    <t>APOYO DE SALUD MUNICIPAL A ODONTOLOGO FERRUSQUILLA, 1ER APOYO CORRESPONDIENTE AL MES DE AGOSTO 2021</t>
  </si>
  <si>
    <t>DEVOLUCION DE PAGO POR NULIDAD DE LA DETERMINACION Y LIQUIDACION DEL CREDITO FISCAL, DE ACUERO AL TRIBUNAL DE LO CONTENCIOSO EL CUAL DECLARA LA NULIDAD</t>
  </si>
  <si>
    <t>APOYO DE SALUD MUNICIPAL A PSICOLOGO,1ER APOYO CORRESPONDIENTE AL MES DE AGOSTO 2021</t>
  </si>
  <si>
    <t>APOYO DE SALUD MUNICIPAL A ODONTOLOGO CDC TOPOLOBAMPO, 1ER APOYO CORRESPONDIENTE AL MES DE AGOSTO 2021</t>
  </si>
  <si>
    <t>APOYO ECONÓMICO DEL MUNICIPIO DE AHOME, PARA LA CONCLUSIÓN PARA LA CONSTRUCCIÓN DEL AUDITORIO DE UPES UNIDAD LOS MOCHIS</t>
  </si>
  <si>
    <t>APOYO DE SALUD MUNICIPAL A ODONTOLOGA SANTA ALICIA, 1ER APOYO CORRESPONDIENTE AL MES DE AGOSTO 2021</t>
  </si>
  <si>
    <t>APOYO DE SALUD MUNICIPAL A ODONTOLOGO, 1ER APOYO CORRESPONDIENTE AL MES DE AGOSTO 2021</t>
  </si>
  <si>
    <t xml:space="preserve">DEVOLUCION DE PAGO POR NULIDAD DE LA DETERMINACION Y LIQUIDACION DEL CREDITO FISCAL, DE ACUERO AL TRIBUNAL DE LO CONTENCIOSO EL CUAL DECLARA LA NULIDAD </t>
  </si>
  <si>
    <t>DEVOLUCION DE PAGO DE IMPUESTO PREDIAL URBANO</t>
  </si>
  <si>
    <t>MEDICAMENTOS EN BENEFICIO A LA CIUDADANIA AHOMENSE</t>
  </si>
  <si>
    <t>Becas Y Otras Ayudas Para Programas de Capacitacion</t>
  </si>
  <si>
    <t>APOYO PARA ARRENDAMIENTO DE LOCAL PARA USO DE OFICINA DE ISEA EN LOS MOCHIS, CORRESPONDIENTE AL MES DE AGOSTO 2021.</t>
  </si>
  <si>
    <t>PAGO POR PRESTACIONES LEGALES DE FINIQUITOS POR JUBILACION POR AÑOS DE SERVICIOS DE LA C. FONG SANCHEZ ALMA LETICIA COMO SECRETARIA EJECUTIVA ADSCRITA EN DIRECCION DE INGRESOS</t>
  </si>
  <si>
    <t>APOYOS ECONOMICOS PARA FAMILIAS DE ESCASOS RECURSOS DEL MUNICIPIO DE AHOME, MES DE JULIO 2021, REGIDORA LOPEZ RAMIREZ ROSA MARIA</t>
  </si>
  <si>
    <t>OTROS APOYOS/ARRENDAMIENTO DE LOCAL PARA USO DE CENTRO DE INTEGRACIÓN JUVENIL, CORRESPONDIENTE AL MES DE AGOSTO 2021.</t>
  </si>
  <si>
    <t>OTROS APOYOS/INTERCONSULTA EN BENEFICIO A LA CIUDADANIA AHOMENSE</t>
  </si>
  <si>
    <t>DEVOLUCION DE PAGO DE IMPUESTO DE PREDIAL URBANO</t>
  </si>
  <si>
    <t>INSCRIPCION DE EMBARGO DE INMUEBLES ANTE EL REGISTRO PUBLICO DE LA PROPIEDAD Y DEL COMERCIO, DERIVADO DEL PROCEDIMIENTO ADMINISTRATIVO DE EJECUCION.</t>
  </si>
  <si>
    <t>DEVOLUCION POR NULIDAD DE LA DETERMINACION Y LIQUIDACION DEL CREDITO FISCAL, DEL ACUERDO AL TRIBUNAL DE LO CONTENCIOSO</t>
  </si>
  <si>
    <t>PAGO POR PRESTACIONES LEGALES DE FINIQUITOS POR JUBILACION POR AÑOS DE SERVICIOS DEL C. ARMENTA RODRIGUEZ JUAN ANDRES COMO POLICIA SEGUNDO ADSCRITO EN COMSIND MOCHIS</t>
  </si>
  <si>
    <t>FISM-PROGR.URBANIZACION, (PAVIMENTACION)</t>
  </si>
  <si>
    <t>FISM-PROGR. INFRAESTRUCTURA BASICA DEL SECTOR SALUD</t>
  </si>
  <si>
    <t>APOYO ECONOMICO PARA PAGO DE SERVICIOS DE  FUNERARIA POR INCINERACION  A SU SOBRINA, LA CUAL  FUE DE  VISITA A   ENSENADA, AHÍ SE ENFERMO DE  COVID Y LAMENTABLEMENTE FALLECIO EL DIA DE  AYER  19 DE  AGOSTO DEL AÑO EN CURSO, NO CUENTAN CON RECURSOS ECONOMICOS.</t>
  </si>
  <si>
    <t>PAGO POR PRESTACIONES LEGALES DE FINIQUITOS POR JUBILACION POR AÑOS DE SERVICIOS DEL C. REYES GIL JOSE ADOLFO COMO POLICIA SEGUNDO ADSCRITO EN CENTRAL PERSONAL DE SERVICIO</t>
  </si>
  <si>
    <t>FISM-PROGR. ELECTRIFICACION RURAL Y COL. POBRES</t>
  </si>
  <si>
    <t>DEVOLUCION DE RETENCION IVA</t>
  </si>
  <si>
    <t>PAGO POR PRESTACIONES LEGALES DE FINIQUITOS POR JUBILACION POR AÑOS DE SERVICIOS DE LA C. AMARAL ORDUÑO LIDIA TERESITA COMO POLICIA ADSCRITA EN CENTRAL PERSONAL DE SERVICIO</t>
  </si>
  <si>
    <t>Patronato de Bomberos</t>
  </si>
  <si>
    <t>PAGO POR PRESTACIONES LEGALES DE FINIQUITOS POR RENUNCIA VOLUNTARIA DEL C. BEAS ALZATE JESUS MANUEL COMO ENC DE MEDIOS ELECTRONICOS ADSCRITO EN DIR DE LA UNIDAD DE TRANSPARENCIA DEL AYUNTAMIENTO</t>
  </si>
  <si>
    <t>Atencion a Invitados Especiales</t>
  </si>
  <si>
    <t>PAGO POR PRESTACIONES LEGALES DE FINIQUITOS POR LIQUIDACION  DE LA C. DELGADO CHAVEZ KARLA COMO AUX ADMINISTRATIVO ADSCRITA EN CENTRAL PERSONAL DE SERVICIO</t>
  </si>
  <si>
    <t>PRESTACION SINDICAL A DESCONTAR EN 36 QNAS AL C. VALDES ADRIANO ROSARIO FABIOLA</t>
  </si>
  <si>
    <t>PRESTACION SINDICAL A DESCONTAR EN 36 QNAS AL C. FONTES SING MARIA DE LA LUZ</t>
  </si>
  <si>
    <t>PRESTACION SINDICAL A DESCONTAR EN 36 QNAS AL C. LOVIS ROBLES JESUS BERNARDO</t>
  </si>
  <si>
    <t>PRESTACION SINDICAL A DESCONTAR EN 36 QNAS AL C. MORENO HERNANDEZ RUFINO</t>
  </si>
  <si>
    <t>PRESTACION SINDICAL A DESCONTAR EN 36 QNAS AL C. BORBOLLA IBARRA JUAN CARLOS</t>
  </si>
  <si>
    <t>PRESTACION SINDICAL A DESCONTAR EN 36 QNAS AL C. HERNANDEZ BOJORQUEZ MARIA JOSE</t>
  </si>
  <si>
    <t>PAGO POR PRESTACIONES LEGALES DE FINIQUITOS POR RENUNCIA VOLUNTARIA DEL C. LEYVA VALLE ANTONIO COMO AUX DE SERVICIOS ADSCRITO EN SUBDIR DE ASEO Y LIMPIA</t>
  </si>
  <si>
    <t>OTROS APOYOS/ARRENDAMIENTO DE LOCAL PARA USO DE ISEA ESCUELA DE COMPUATCIÓN EN SINDICATURA DE HIGUERA DE ZARAGOZA, CORRESPONDIENTE AL MES DE AGOSTO</t>
  </si>
  <si>
    <t>PAGO POR PRESTACIONES LEGALES DE FINIQUITOS POR RENUNCIA VOLUNTARIA DEL C. MARTINEZ GARCIA DAVID COMO AUX DE SERVICIOS ADSCRITO EN SUBDIR DE PARQUES Y JARD</t>
  </si>
  <si>
    <t>PRESTACION SINDICAL A DESCONTAR EN 36 QNAS AL C. GALAVIZ MORENO LUCRECIA</t>
  </si>
  <si>
    <t xml:space="preserve">PAGO DE IMPUESTOS FEDERALES RETENCIONES DEL ISR </t>
  </si>
  <si>
    <t>PRODUCTOS PARA FUMIGAR PARA EL MOSCO</t>
  </si>
  <si>
    <t>PRESTACION SINDICAL A DESCONTAR EN 36 QNAS AL C. GARCIA LOPEZ MANUEL</t>
  </si>
  <si>
    <t>PAGO POR PRESTACIONES LEGALES DE FINIQUITOS POR RENUNCIA VOLUNTARIA DEL C. RIVERA AYALA JESUS WILFRIDO COMO JEFE DE REDES Y TELEFONIA ADSCRITO EN DIRECCION DE INFORMATICA</t>
  </si>
  <si>
    <t>PAGO POR PRESTACIONES LEGALES DE FINIQUITOS POR JUBILACION POR AÑOS DE SERVICIOS DEL C. ROJO VEGA JUAN ANTONIO COMO POLICIA ADSCRITO EN CENTRAL PERSONAL DE SERVICIO</t>
  </si>
  <si>
    <t>Correos y telegrafos</t>
  </si>
  <si>
    <t>ESCULTURA ARTISTICA</t>
  </si>
  <si>
    <t>PAPELERIA Y ARTICULOS DE OFICINA</t>
  </si>
  <si>
    <t>COMISION MUNICIPAL DE DESARROLLO CENTROS Y POBLADOS</t>
  </si>
  <si>
    <t>PAGO POR PRESTACIONES LEGALES DE FINIQUITOS POR LIQUIDACION DE LA C. GIL CHAVEZ SARAHI COMO AUX ADMINISTRATIVO ADSCRITA EN SECRETARIA DE DESARROLLO ECONOMICO</t>
  </si>
  <si>
    <t>2DO APOYO DE AGOSTO DE 2021</t>
  </si>
  <si>
    <t xml:space="preserve">PAGO POR RETENCIONES REALIZADOS AL PERSONAL SINDICALIZADO POR CONCEPTO DE Y CUOTA SINDICAL Y DESCTO SINDICATO </t>
  </si>
  <si>
    <t>Fecha</t>
  </si>
  <si>
    <t xml:space="preserve">Concepto </t>
  </si>
  <si>
    <t xml:space="preserve">Monto </t>
  </si>
  <si>
    <t xml:space="preserve">Suma </t>
  </si>
  <si>
    <t>TOTAL</t>
  </si>
  <si>
    <t xml:space="preserve">Mes </t>
  </si>
  <si>
    <t>Monto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</si>
  <si>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</si>
  <si>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</si>
  <si>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</si>
  <si>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</si>
  <si>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</si>
  <si>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</si>
  <si>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</si>
  <si>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</si>
  <si>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</si>
  <si>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</si>
  <si>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</si>
  <si>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</si>
  <si>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</si>
  <si>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</si>
  <si>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</si>
  <si>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</si>
  <si>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</si>
  <si>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</si>
  <si>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</si>
  <si>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</si>
  <si>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</si>
  <si>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</si>
  <si>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</si>
  <si>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 xml:space="preserve">Total </t>
  </si>
  <si>
    <t xml:space="preserve">1ER. TRIMESTRE </t>
  </si>
  <si>
    <t xml:space="preserve">2DO. TRIMESTRE </t>
  </si>
  <si>
    <t xml:space="preserve">3ER. TRIMESTRE </t>
  </si>
  <si>
    <t xml:space="preserve">4 TO. TRIMESTRE </t>
  </si>
  <si>
    <t>SUMA</t>
  </si>
  <si>
    <t>Mes</t>
  </si>
  <si>
    <t xml:space="preserve">Enero 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</si>
  <si>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</si>
  <si>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</si>
  <si>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</si>
  <si>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</si>
  <si>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</si>
  <si>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</si>
  <si>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</si>
  <si>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</si>
  <si>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</si>
  <si>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</si>
  <si>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Suma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</si>
  <si>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</si>
  <si>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</si>
  <si>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</si>
  <si>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</si>
  <si>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</si>
  <si>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</si>
  <si>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</si>
  <si>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</si>
  <si>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</si>
  <si>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</si>
  <si>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</si>
  <si>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</si>
  <si>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 xml:space="preserve">Costo del servicio de recolección de basura </t>
  </si>
  <si>
    <t>PASA</t>
  </si>
  <si>
    <t>OP ECO</t>
  </si>
  <si>
    <t>año 2019</t>
  </si>
  <si>
    <t>año 2020</t>
  </si>
  <si>
    <t>año 2021</t>
  </si>
  <si>
    <t>pasa</t>
  </si>
  <si>
    <t>op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</si>
  <si>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</si>
  <si>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</si>
  <si>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</si>
  <si>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</si>
  <si>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</si>
  <si>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</si>
  <si>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</si>
  <si>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</si>
  <si>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</si>
  <si>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</si>
  <si>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</si>
  <si>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</si>
  <si>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</si>
  <si>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</si>
  <si>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</si>
  <si>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</si>
  <si>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</si>
  <si>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</si>
  <si>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AGOSTO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</si>
</sst>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6" x14ac:knownFonts="1">
    <font>
      <sz val="11"/>
      <color indexed="8"/>
      <name val="Calibri"/>
      <family val="2"/>
      <scheme val="minor"/>
    </font>
    <font>
      <sz val="10"/>
      <color indexed="8"/>
      <name val="Arial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>
      <alignment vertical="top"/>
    </xf>
  </cellStyleXfs>
  <cellXfs count="10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vertical="top"/>
    </xf>
    <xf numFmtId="164" fontId="2" fillId="3" borderId="0" xfId="0" applyNumberFormat="1" applyFont="1" applyFill="1" applyAlignment="1">
      <alignment vertical="top"/>
    </xf>
    <xf numFmtId="4" fontId="2" fillId="3" borderId="0" xfId="0" applyNumberFormat="1" applyFont="1" applyFill="1" applyAlignment="1">
      <alignment vertical="top"/>
    </xf>
    <xf numFmtId="0" fontId="0" fillId="0" borderId="0" xfId="0"/>
    <xf numFmtId="0" fontId="3" fillId="3" borderId="0" xfId="0" applyFont="1" applyFill="1" applyAlignment="1">
      <alignment vertical="top"/>
    </xf>
    <xf numFmtId="4" fontId="0" fillId="0" borderId="0" xfId="0" applyNumberFormat="1"/>
    <xf numFmtId="4" fontId="0" fillId="0" borderId="2" xfId="0" applyNumberFormat="1" applyBorder="1"/>
    <xf numFmtId="4" fontId="6" fillId="0" borderId="0" xfId="0" applyNumberFormat="1" applyFont="1"/>
    <xf numFmtId="4" fontId="2" fillId="3" borderId="2" xfId="0" applyNumberFormat="1" applyFont="1" applyFill="1" applyBorder="1" applyAlignment="1">
      <alignment vertical="top"/>
    </xf>
    <xf numFmtId="0" fontId="3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vertical="top"/>
    </xf>
    <xf numFmtId="4" fontId="0" fillId="0" borderId="1" xfId="0" applyNumberFormat="1" applyBorder="1"/>
    <xf numFmtId="4" fontId="2" fillId="3" borderId="1" xfId="0" applyNumberFormat="1" applyFont="1" applyFill="1" applyBorder="1" applyAlignment="1">
      <alignment vertical="top"/>
    </xf>
    <xf numFmtId="0" fontId="0" fillId="0" borderId="1" xfId="0" applyBorder="1"/>
    <xf numFmtId="0" fontId="7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1" applyBorder="1">
      <alignment vertical="top"/>
    </xf>
    <xf numFmtId="4" fontId="3" fillId="0" borderId="1" xfId="1" applyNumberFormat="1" applyBorder="1">
      <alignment vertical="top"/>
    </xf>
    <xf numFmtId="4" fontId="8" fillId="0" borderId="1" xfId="0" applyNumberFormat="1" applyFont="1" applyBorder="1"/>
    <xf numFmtId="0" fontId="8" fillId="0" borderId="1" xfId="0" applyFont="1" applyBorder="1"/>
    <xf numFmtId="0" fontId="7" fillId="0" borderId="1" xfId="0" applyFont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9" fontId="8" fillId="0" borderId="1" xfId="0" applyNumberFormat="1" applyFont="1" applyBorder="1"/>
    <xf numFmtId="0" fontId="9" fillId="0" borderId="1" xfId="0" applyFont="1" applyBorder="1" applyAlignment="1">
      <alignment horizontal="right"/>
    </xf>
    <xf numFmtId="4" fontId="9" fillId="0" borderId="1" xfId="0" applyNumberFormat="1" applyFont="1" applyBorder="1" applyAlignment="1">
      <alignment horizontal="right"/>
    </xf>
    <xf numFmtId="0" fontId="3" fillId="3" borderId="1" xfId="0" applyFont="1" applyFill="1" applyBorder="1" applyAlignment="1">
      <alignment vertical="top"/>
    </xf>
    <xf numFmtId="164" fontId="2" fillId="3" borderId="1" xfId="0" applyNumberFormat="1" applyFont="1" applyFill="1" applyBorder="1" applyAlignment="1">
      <alignment vertical="top"/>
    </xf>
    <xf numFmtId="0" fontId="0" fillId="3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vertical="top"/>
    </xf>
    <xf numFmtId="16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vertical="top"/>
    </xf>
    <xf numFmtId="4" fontId="0" fillId="0" borderId="0" xfId="0" applyNumberFormat="1" applyFill="1"/>
    <xf numFmtId="4" fontId="2" fillId="0" borderId="2" xfId="0" applyNumberFormat="1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4" fontId="0" fillId="0" borderId="1" xfId="0" applyNumberFormat="1" applyFill="1" applyBorder="1"/>
    <xf numFmtId="0" fontId="0" fillId="0" borderId="1" xfId="0" applyFill="1" applyBorder="1"/>
    <xf numFmtId="4" fontId="3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/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4" fontId="10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/>
    </xf>
    <xf numFmtId="4" fontId="11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4" fontId="8" fillId="0" borderId="1" xfId="0" applyNumberFormat="1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1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4" fontId="3" fillId="0" borderId="1" xfId="0" applyNumberFormat="1" applyFont="1" applyBorder="1" applyAlignment="1">
      <alignment vertical="top"/>
    </xf>
    <xf numFmtId="4" fontId="0" fillId="0" borderId="1" xfId="0" applyNumberFormat="1" applyBorder="1" applyAlignment="1">
      <alignment vertical="top"/>
    </xf>
    <xf numFmtId="0" fontId="10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top"/>
    </xf>
    <xf numFmtId="4" fontId="3" fillId="0" borderId="1" xfId="0" applyNumberFormat="1" applyFont="1" applyBorder="1"/>
    <xf numFmtId="0" fontId="0" fillId="0" borderId="1" xfId="0" applyBorder="1" applyAlignment="1">
      <alignment vertical="top"/>
    </xf>
    <xf numFmtId="0" fontId="12" fillId="0" borderId="0" xfId="0" applyFont="1" applyAlignment="1">
      <alignment horizontal="right" vertical="center"/>
    </xf>
    <xf numFmtId="4" fontId="12" fillId="0" borderId="1" xfId="0" applyNumberFormat="1" applyFont="1" applyBorder="1" applyAlignment="1">
      <alignment horizontal="right" vertical="center"/>
    </xf>
    <xf numFmtId="4" fontId="7" fillId="0" borderId="1" xfId="0" applyNumberFormat="1" applyFont="1" applyBorder="1"/>
    <xf numFmtId="4" fontId="13" fillId="0" borderId="1" xfId="0" applyNumberFormat="1" applyFont="1" applyBorder="1" applyAlignment="1">
      <alignment horizontal="right" vertical="top"/>
    </xf>
    <xf numFmtId="4" fontId="13" fillId="0" borderId="1" xfId="0" applyNumberFormat="1" applyFont="1" applyBorder="1"/>
    <xf numFmtId="4" fontId="13" fillId="0" borderId="1" xfId="0" applyNumberFormat="1" applyFont="1" applyBorder="1" applyAlignment="1">
      <alignment vertical="top"/>
    </xf>
    <xf numFmtId="0" fontId="8" fillId="0" borderId="1" xfId="0" applyFont="1" applyBorder="1" applyAlignment="1">
      <alignment horizontal="center"/>
    </xf>
    <xf numFmtId="0" fontId="11" fillId="0" borderId="1" xfId="0" applyFont="1" applyBorder="1"/>
    <xf numFmtId="0" fontId="3" fillId="0" borderId="1" xfId="0" applyFont="1" applyBorder="1" applyAlignment="1">
      <alignment horizontal="left"/>
    </xf>
    <xf numFmtId="4" fontId="3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/>
    </xf>
    <xf numFmtId="4" fontId="11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14" fillId="0" borderId="1" xfId="0" applyNumberFormat="1" applyFont="1" applyBorder="1" applyAlignment="1">
      <alignment horizontal="right" vertical="center"/>
    </xf>
    <xf numFmtId="0" fontId="3" fillId="0" borderId="1" xfId="0" applyFont="1" applyBorder="1"/>
    <xf numFmtId="4" fontId="4" fillId="0" borderId="1" xfId="0" applyNumberFormat="1" applyFont="1" applyBorder="1"/>
    <xf numFmtId="49" fontId="0" fillId="0" borderId="1" xfId="0" applyNumberFormat="1" applyBorder="1"/>
    <xf numFmtId="4" fontId="0" fillId="0" borderId="1" xfId="0" applyNumberFormat="1" applyBorder="1" applyAlignment="1">
      <alignment horizontal="right"/>
    </xf>
    <xf numFmtId="0" fontId="3" fillId="0" borderId="0" xfId="0" applyFont="1"/>
    <xf numFmtId="4" fontId="4" fillId="3" borderId="1" xfId="0" applyNumberFormat="1" applyFont="1" applyFill="1" applyBorder="1" applyAlignment="1">
      <alignment vertical="top"/>
    </xf>
    <xf numFmtId="4" fontId="3" fillId="3" borderId="1" xfId="0" applyNumberFormat="1" applyFont="1" applyFill="1" applyBorder="1" applyAlignment="1">
      <alignment vertical="top"/>
    </xf>
    <xf numFmtId="4" fontId="4" fillId="3" borderId="6" xfId="0" applyNumberFormat="1" applyFont="1" applyFill="1" applyBorder="1" applyAlignment="1">
      <alignment vertical="top"/>
    </xf>
    <xf numFmtId="0" fontId="0" fillId="0" borderId="0" xfId="0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vertical="top" wrapText="1"/>
    </xf>
    <xf numFmtId="17" fontId="6" fillId="0" borderId="1" xfId="0" applyNumberFormat="1" applyFont="1" applyBorder="1" applyAlignment="1">
      <alignment vertical="top"/>
    </xf>
    <xf numFmtId="4" fontId="0" fillId="0" borderId="0" xfId="0" applyNumberFormat="1" applyAlignment="1">
      <alignment vertical="top"/>
    </xf>
    <xf numFmtId="0" fontId="5" fillId="0" borderId="1" xfId="0" applyFont="1" applyBorder="1" applyAlignment="1">
      <alignment horizontal="right" wrapText="1"/>
    </xf>
    <xf numFmtId="4" fontId="15" fillId="0" borderId="0" xfId="0" applyNumberFormat="1" applyFont="1"/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Normal 2" xfId="1" xr:uid="{0C016B0C-F9A9-41D9-B676-8FCF31E784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 en Combustible Agosto de 2021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COMBUSTIBLE!$B$26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COMBUSTIBLE!$A$27:$A$31</c:f>
              <c:strCache>
                <c:ptCount val="5"/>
                <c:pt idx="0">
                  <c:v>GAS DEL PACIFICO SA DE CV.</c:v>
                </c:pt>
                <c:pt idx="1">
                  <c:v>GASOLINERA TOPOLOBAMPO, S.A. DE C.V.</c:v>
                </c:pt>
                <c:pt idx="2">
                  <c:v>SERVICIOS DEL VALLE DEL FUERTE SA DE CV</c:v>
                </c:pt>
                <c:pt idx="3">
                  <c:v>MULTISERVICIOS LA PILARICA, S.A. DE C.V.</c:v>
                </c:pt>
                <c:pt idx="4">
                  <c:v>AUTO SERVICIO LA PIEDRERA S.A. DE C.V.</c:v>
                </c:pt>
              </c:strCache>
            </c:strRef>
          </c:cat>
          <c:val>
            <c:numRef>
              <c:f>COMBUSTIBLE!$B$27:$B$31</c:f>
              <c:numCache>
                <c:formatCode>#,##0.00</c:formatCode>
                <c:ptCount val="5"/>
                <c:pt idx="0">
                  <c:v>85260</c:v>
                </c:pt>
                <c:pt idx="1">
                  <c:v>129954</c:v>
                </c:pt>
                <c:pt idx="2">
                  <c:v>667449.07000000007</c:v>
                </c:pt>
                <c:pt idx="3">
                  <c:v>710586.84</c:v>
                </c:pt>
                <c:pt idx="4">
                  <c:v>7792385.0099999998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F-497C-9314-15994DC7A2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5564096"/>
        <c:axId val="1405564512"/>
        <c:axId val="0"/>
      </c:bar3DChart>
      <c:catAx>
        <c:axId val="1405564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5564512"/>
        <c:crosses val="autoZero"/>
        <c:auto val="1"/>
        <c:lblAlgn val="ctr"/>
        <c:lblOffset val="100"/>
        <c:noMultiLvlLbl val="0"/>
      </c:catAx>
      <c:valAx>
        <c:axId val="140556451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05564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30141666666666672"/>
          <c:y val="3.50364909804791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6.2499999999999622E-3"/>
                  <c:y val="-1.16788303268264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4A-4316-877D-BAE1C9DF64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DESPENSAS!$A$41:$A$48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DESPENSAS!$B$41:$B$48</c:f>
              <c:numCache>
                <c:formatCode>#,##0.00</c:formatCode>
                <c:ptCount val="8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16576904.52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4A-4316-877D-BAE1C9DF64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5569088"/>
        <c:axId val="1405574496"/>
        <c:axId val="0"/>
      </c:bar3DChart>
      <c:catAx>
        <c:axId val="140556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5574496"/>
        <c:crosses val="autoZero"/>
        <c:auto val="1"/>
        <c:lblAlgn val="ctr"/>
        <c:lblOffset val="100"/>
        <c:noMultiLvlLbl val="0"/>
      </c:catAx>
      <c:valAx>
        <c:axId val="14055744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0556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Arrendaminetos Agosto 2021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ARRENDAMIENTOS!$B$32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ARRENDAMIENTOS!$A$33:$A$49</c:f>
              <c:strCache>
                <c:ptCount val="17"/>
                <c:pt idx="0">
                  <c:v>FIERRO AHUMADA CESAR</c:v>
                </c:pt>
                <c:pt idx="1">
                  <c:v>ARMENTA ROJAS JUAN GUSTAVO</c:v>
                </c:pt>
                <c:pt idx="2">
                  <c:v>LOPEZ BERRELLEZA ANNA MARIA</c:v>
                </c:pt>
                <c:pt idx="3">
                  <c:v>CORRALES URIAS GUILLERMO</c:v>
                </c:pt>
                <c:pt idx="4">
                  <c:v>INMOFACIL S.A. DE C.V</c:v>
                </c:pt>
                <c:pt idx="5">
                  <c:v>PEÑUELAS TOSTADO GERARDO</c:v>
                </c:pt>
                <c:pt idx="6">
                  <c:v>ROJO MONTES DE OCA KARLA AMERICA</c:v>
                </c:pt>
                <c:pt idx="7">
                  <c:v>RUIZ RODRIGUEZ MARIA DOLORES</c:v>
                </c:pt>
                <c:pt idx="8">
                  <c:v>FIBRA HD</c:v>
                </c:pt>
                <c:pt idx="9">
                  <c:v>ALVAREZ FLORES ROSA ISELA</c:v>
                </c:pt>
                <c:pt idx="10">
                  <c:v>GONZALEZ FRIAS CARLOS ALBERTO</c:v>
                </c:pt>
                <c:pt idx="11">
                  <c:v>COPIADORAS DIGITALES DE SINALOA S.A. DE C.V.</c:v>
                </c:pt>
                <c:pt idx="12">
                  <c:v>TONG NUÑEZ ITZEL ELENA</c:v>
                </c:pt>
                <c:pt idx="13">
                  <c:v>DELGADO LOPEZ PETER HUMBERTO</c:v>
                </c:pt>
                <c:pt idx="14">
                  <c:v>FONSECA CASTRO VERONICA</c:v>
                </c:pt>
                <c:pt idx="15">
                  <c:v>AVILA BELTRAN DULCE GABRIELA</c:v>
                </c:pt>
                <c:pt idx="16">
                  <c:v>CASANOVA VALLEJO SA DE CV</c:v>
                </c:pt>
              </c:strCache>
            </c:strRef>
          </c:cat>
          <c:val>
            <c:numRef>
              <c:f>ARRENDAMIENTOS!$B$33:$B$49</c:f>
              <c:numCache>
                <c:formatCode>#,##0.00</c:formatCode>
                <c:ptCount val="17"/>
                <c:pt idx="0">
                  <c:v>4677.9799999999996</c:v>
                </c:pt>
                <c:pt idx="1">
                  <c:v>5300</c:v>
                </c:pt>
                <c:pt idx="2">
                  <c:v>5981.58</c:v>
                </c:pt>
                <c:pt idx="3">
                  <c:v>6000</c:v>
                </c:pt>
                <c:pt idx="4">
                  <c:v>6299.99</c:v>
                </c:pt>
                <c:pt idx="5">
                  <c:v>8435.8799999999992</c:v>
                </c:pt>
                <c:pt idx="6">
                  <c:v>10600</c:v>
                </c:pt>
                <c:pt idx="7">
                  <c:v>14762.49</c:v>
                </c:pt>
                <c:pt idx="8">
                  <c:v>18299.57</c:v>
                </c:pt>
                <c:pt idx="9">
                  <c:v>19344.419999999998</c:v>
                </c:pt>
                <c:pt idx="10">
                  <c:v>19500</c:v>
                </c:pt>
                <c:pt idx="11">
                  <c:v>29985.84</c:v>
                </c:pt>
                <c:pt idx="12">
                  <c:v>31800</c:v>
                </c:pt>
                <c:pt idx="13">
                  <c:v>85376</c:v>
                </c:pt>
                <c:pt idx="14">
                  <c:v>110173.7</c:v>
                </c:pt>
                <c:pt idx="15">
                  <c:v>114144</c:v>
                </c:pt>
                <c:pt idx="16">
                  <c:v>1223931.08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6-4B3A-AD0C-3F95015AAF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5535392"/>
        <c:axId val="1405535808"/>
        <c:axId val="0"/>
      </c:bar3DChart>
      <c:catAx>
        <c:axId val="1405535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5535808"/>
        <c:crosses val="autoZero"/>
        <c:auto val="1"/>
        <c:lblAlgn val="ctr"/>
        <c:lblOffset val="100"/>
        <c:noMultiLvlLbl val="0"/>
      </c:catAx>
      <c:valAx>
        <c:axId val="140553580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40553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ARRENDAMIENTOS!$B$61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ARRENDAMIENTOS!$A$62:$A$69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ARRENDAMIENTOS!$B$62:$B$69</c:f>
              <c:numCache>
                <c:formatCode>#,##0.00</c:formatCode>
                <c:ptCount val="8"/>
                <c:pt idx="0">
                  <c:v>3878207.79</c:v>
                </c:pt>
                <c:pt idx="1">
                  <c:v>3086560.41</c:v>
                </c:pt>
                <c:pt idx="2">
                  <c:v>2938121.58</c:v>
                </c:pt>
                <c:pt idx="3">
                  <c:v>1721647.23</c:v>
                </c:pt>
                <c:pt idx="4">
                  <c:v>2127376.89</c:v>
                </c:pt>
                <c:pt idx="5">
                  <c:v>1868738.33</c:v>
                </c:pt>
                <c:pt idx="6">
                  <c:v>2219792.7900000005</c:v>
                </c:pt>
                <c:pt idx="7">
                  <c:v>1714612.53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9-4C07-A57C-DB1092BB1A0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17816016"/>
        <c:axId val="1717807696"/>
        <c:axId val="0"/>
      </c:bar3DChart>
      <c:catAx>
        <c:axId val="1717816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7807696"/>
        <c:crosses val="autoZero"/>
        <c:auto val="1"/>
        <c:lblAlgn val="ctr"/>
        <c:lblOffset val="100"/>
        <c:noMultiLvlLbl val="0"/>
      </c:catAx>
      <c:valAx>
        <c:axId val="17178076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7178160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ARRENDAMIENTOS!$A$86:$A$94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ARRENDAMIENTOS!$B$86:$B$94</c:f>
              <c:numCache>
                <c:formatCode>#,##0.00</c:formatCode>
                <c:ptCount val="9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19555057.550000004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F9-48CC-9B4C-E6C5A5B4A1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6909840"/>
        <c:axId val="1406924816"/>
        <c:axId val="0"/>
      </c:bar3DChart>
      <c:catAx>
        <c:axId val="1406909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6924816"/>
        <c:crosses val="autoZero"/>
        <c:auto val="1"/>
        <c:lblAlgn val="ctr"/>
        <c:lblOffset val="100"/>
        <c:noMultiLvlLbl val="0"/>
      </c:catAx>
      <c:valAx>
        <c:axId val="14069248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40690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Costo del servicio de recolección de basura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BASURA!$J$1:$J$2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1.82264283210655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B1-43BD-B9A3-AD2F28D5E08E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B1-43BD-B9A3-AD2F28D5E08E}"/>
                </c:ext>
              </c:extLst>
            </c:dLbl>
            <c:dLbl>
              <c:idx val="2"/>
              <c:layout>
                <c:manualLayout>
                  <c:x val="1.2618296529968454E-2"/>
                  <c:y val="1.1004124958337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3B1-43BD-B9A3-AD2F28D5E08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B1-43BD-B9A3-AD2F28D5E08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B1-43BD-B9A3-AD2F28D5E08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B1-43BD-B9A3-AD2F28D5E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BASURA!$I$3:$I$10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BASURA!$J$3:$J$10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64020544.839999996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B1-43BD-B9A3-AD2F28D5E08E}"/>
            </c:ext>
          </c:extLst>
        </c:ser>
        <c:ser>
          <c:idx val="1"/>
          <c:order val="1"/>
          <c:tx>
            <c:strRef>
              <c:f>BASURA!$K$1:$K$2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B1-43BD-B9A3-AD2F28D5E08E}"/>
                </c:ext>
              </c:extLst>
            </c:dLbl>
            <c:dLbl>
              <c:idx val="1"/>
              <c:layout>
                <c:manualLayout>
                  <c:x val="-1.8226428321065545E-2"/>
                  <c:y val="-6.72466534618716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3B1-43BD-B9A3-AD2F28D5E08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B1-43BD-B9A3-AD2F28D5E08E}"/>
                </c:ext>
              </c:extLst>
            </c:dLbl>
            <c:dLbl>
              <c:idx val="3"/>
              <c:layout>
                <c:manualLayout>
                  <c:x val="-8.4121976866456359E-3"/>
                  <c:y val="-6.724665346187160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3B1-43BD-B9A3-AD2F28D5E08E}"/>
                </c:ext>
              </c:extLst>
            </c:dLbl>
            <c:dLbl>
              <c:idx val="4"/>
              <c:layout>
                <c:manualLayout>
                  <c:x val="-1.4020329477742727E-2"/>
                  <c:y val="3.66804165277906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3B1-43BD-B9A3-AD2F28D5E08E}"/>
                </c:ext>
              </c:extLst>
            </c:dLbl>
            <c:dLbl>
              <c:idx val="5"/>
              <c:layout>
                <c:manualLayout>
                  <c:x val="-1.6824395373291272E-2"/>
                  <c:y val="3.668041652779133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3B1-43BD-B9A3-AD2F28D5E08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BASURA!$I$3:$I$10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BASURA!$K$3:$K$10</c:f>
              <c:numCache>
                <c:formatCode>#,##0.00</c:formatCode>
                <c:ptCount val="8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20115497.359999999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B1-43BD-B9A3-AD2F28D5E08E}"/>
            </c:ext>
          </c:extLst>
        </c:ser>
        <c:ser>
          <c:idx val="2"/>
          <c:order val="2"/>
          <c:tx>
            <c:strRef>
              <c:f>BASURA!$L$1:$L$2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BASURA!$I$3:$I$10</c:f>
              <c:strCache>
                <c:ptCount val="8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</c:strCache>
            </c:strRef>
          </c:cat>
          <c:val>
            <c:numRef>
              <c:f>BASURA!$L$3:$L$10</c:f>
              <c:numCache>
                <c:formatCode>#,##0.00</c:formatCode>
                <c:ptCount val="8"/>
                <c:pt idx="6">
                  <c:v>19553216.050000001</c:v>
                </c:pt>
                <c:pt idx="7">
                  <c:v>43905047.479999997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B1-43BD-B9A3-AD2F28D5E0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17790224"/>
        <c:axId val="1717782320"/>
      </c:barChart>
      <c:catAx>
        <c:axId val="1717790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17782320"/>
        <c:crosses val="autoZero"/>
        <c:auto val="1"/>
        <c:lblAlgn val="ctr"/>
        <c:lblOffset val="100"/>
        <c:noMultiLvlLbl val="0"/>
      </c:catAx>
      <c:valAx>
        <c:axId val="171778232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717790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Costo del servicio de recolección de basura 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BASURA!$J$40</c:f>
              <c:strCache>
                <c:ptCount val="1"/>
                <c:pt idx="0">
                  <c:v>pasa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BASURA!$I$41:$I$52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BASURA!$J$41:$J$52</c:f>
              <c:numCache>
                <c:formatCode>#,##0.00</c:formatCode>
                <c:ptCount val="12"/>
                <c:pt idx="0">
                  <c:v>2514437.17</c:v>
                </c:pt>
                <c:pt idx="1">
                  <c:v>2514437.17</c:v>
                </c:pt>
                <c:pt idx="2">
                  <c:v>2514437.17</c:v>
                </c:pt>
                <c:pt idx="3">
                  <c:v>2514437.17</c:v>
                </c:pt>
                <c:pt idx="4">
                  <c:v>2514437.17</c:v>
                </c:pt>
                <c:pt idx="5">
                  <c:v>2514437.17</c:v>
                </c:pt>
                <c:pt idx="6">
                  <c:v>2514437.17</c:v>
                </c:pt>
                <c:pt idx="7">
                  <c:v>2514437.17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A-49C1-A17C-D4F91294D2DE}"/>
            </c:ext>
          </c:extLst>
        </c:ser>
        <c:ser>
          <c:idx val="1"/>
          <c:order val="1"/>
          <c:tx>
            <c:strRef>
              <c:f>BASURA!$K$40</c:f>
              <c:strCache>
                <c:ptCount val="1"/>
                <c:pt idx="0">
                  <c:v>op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BASURA!$I$41:$I$52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BASURA!$K$41:$K$52</c:f>
              <c:numCache>
                <c:formatCode>#,##0.00</c:formatCode>
                <c:ptCount val="12"/>
                <c:pt idx="0">
                  <c:v>5349995.7</c:v>
                </c:pt>
                <c:pt idx="1">
                  <c:v>5506292.1300000008</c:v>
                </c:pt>
                <c:pt idx="2">
                  <c:v>5501075.7400000002</c:v>
                </c:pt>
                <c:pt idx="3">
                  <c:v>2286780.1</c:v>
                </c:pt>
                <c:pt idx="4">
                  <c:v>8684879.9399999995</c:v>
                </c:pt>
                <c:pt idx="5">
                  <c:v>2106650.62</c:v>
                </c:pt>
                <c:pt idx="6">
                  <c:v>8940955.6699999999</c:v>
                </c:pt>
                <c:pt idx="7">
                  <c:v>5528417.5800000001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3A-49C1-A17C-D4F91294D2D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397984976"/>
        <c:axId val="1397993296"/>
      </c:barChart>
      <c:catAx>
        <c:axId val="139798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97993296"/>
        <c:crosses val="autoZero"/>
        <c:auto val="1"/>
        <c:lblAlgn val="ctr"/>
        <c:lblOffset val="100"/>
        <c:noMultiLvlLbl val="0"/>
      </c:catAx>
      <c:valAx>
        <c:axId val="13979932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9798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ENERGIA!$I$1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ENERGIA!$H$2:$H$10</c:f>
              <c:strCache>
                <c:ptCount val="9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AGOSTO DE 2021</c:v>
                </c:pt>
              </c:strCache>
            </c:strRef>
          </c:cat>
          <c:val>
            <c:numRef>
              <c:f>ENERGIA!$I$2:$I$10</c:f>
              <c:numCache>
                <c:formatCode>#,##0.00</c:formatCode>
                <c:ptCount val="9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35392864.380000003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51-4A89-B216-F244F59737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5792096"/>
        <c:axId val="1335794176"/>
        <c:axId val="0"/>
      </c:bar3DChart>
      <c:catAx>
        <c:axId val="1335792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35794176"/>
        <c:crosses val="autoZero"/>
        <c:auto val="1"/>
        <c:lblAlgn val="ctr"/>
        <c:lblOffset val="100"/>
        <c:noMultiLvlLbl val="0"/>
      </c:catAx>
      <c:valAx>
        <c:axId val="13357941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357920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ENERGIA!$I$1</c:f>
              <c:strCache>
                <c:ptCount val="1"/>
                <c:pt idx="0">
                  <c:v>GASTO TOTAL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"/>
              <c:layout>
                <c:manualLayout>
                  <c:x val="0"/>
                  <c:y val="-5.55555555555556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F5-4BE8-90EB-7EE1CE471C32}"/>
                </c:ext>
              </c:extLst>
            </c:dLbl>
            <c:dLbl>
              <c:idx val="2"/>
              <c:layout>
                <c:manualLayout>
                  <c:x val="0"/>
                  <c:y val="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F5-4BE8-90EB-7EE1CE471C32}"/>
                </c:ext>
              </c:extLst>
            </c:dLbl>
            <c:dLbl>
              <c:idx val="3"/>
              <c:layout>
                <c:manualLayout>
                  <c:x val="-2.2630834512022632E-2"/>
                  <c:y val="-0.111111111111111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F5-4BE8-90EB-7EE1CE471C32}"/>
                </c:ext>
              </c:extLst>
            </c:dLbl>
            <c:dLbl>
              <c:idx val="4"/>
              <c:layout>
                <c:manualLayout>
                  <c:x val="6.914897330522882E-17"/>
                  <c:y val="0.106481481481481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F5-4BE8-90EB-7EE1CE471C32}"/>
                </c:ext>
              </c:extLst>
            </c:dLbl>
            <c:dLbl>
              <c:idx val="5"/>
              <c:layout>
                <c:manualLayout>
                  <c:x val="-3.7718057520037718E-3"/>
                  <c:y val="-5.55555555555555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9F5-4BE8-90EB-7EE1CE471C32}"/>
                </c:ext>
              </c:extLst>
            </c:dLbl>
            <c:dLbl>
              <c:idx val="6"/>
              <c:layout>
                <c:manualLayout>
                  <c:x val="0"/>
                  <c:y val="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F5-4BE8-90EB-7EE1CE471C32}"/>
                </c:ext>
              </c:extLst>
            </c:dLbl>
            <c:dLbl>
              <c:idx val="7"/>
              <c:layout>
                <c:manualLayout>
                  <c:x val="0"/>
                  <c:y val="-9.2592592592593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9F5-4BE8-90EB-7EE1CE471C32}"/>
                </c:ext>
              </c:extLst>
            </c:dLbl>
            <c:dLbl>
              <c:idx val="8"/>
              <c:layout>
                <c:manualLayout>
                  <c:x val="0"/>
                  <c:y val="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F5-4BE8-90EB-7EE1CE471C3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ENERGIA!$H$2:$H$10</c:f>
              <c:strCache>
                <c:ptCount val="9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AGOSTO DE 2021</c:v>
                </c:pt>
              </c:strCache>
            </c:strRef>
          </c:cat>
          <c:val>
            <c:numRef>
              <c:f>ENERGIA!$I$2:$I$10</c:f>
              <c:numCache>
                <c:formatCode>#,##0.00</c:formatCode>
                <c:ptCount val="9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35392864.380000003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5-4BE8-90EB-7EE1CE471C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83953744"/>
        <c:axId val="1583950000"/>
      </c:lineChart>
      <c:catAx>
        <c:axId val="158395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3950000"/>
        <c:crosses val="autoZero"/>
        <c:auto val="1"/>
        <c:lblAlgn val="ctr"/>
        <c:lblOffset val="100"/>
        <c:noMultiLvlLbl val="0"/>
      </c:catAx>
      <c:valAx>
        <c:axId val="158395000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8395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COMBUSTIBLE!$B$41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COMBUSTIBLE!$A$42:$A$49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COMBUSTIBLE!$B$42:$B$49</c:f>
              <c:numCache>
                <c:formatCode>#,##0.00</c:formatCode>
                <c:ptCount val="8"/>
                <c:pt idx="0">
                  <c:v>7299365.5899999999</c:v>
                </c:pt>
                <c:pt idx="1">
                  <c:v>9987766.9499999993</c:v>
                </c:pt>
                <c:pt idx="2">
                  <c:v>10402355.090000002</c:v>
                </c:pt>
                <c:pt idx="3">
                  <c:v>10153223.700000001</c:v>
                </c:pt>
                <c:pt idx="4">
                  <c:v>11101808.720000001</c:v>
                </c:pt>
                <c:pt idx="5">
                  <c:v>8403455.5899999999</c:v>
                </c:pt>
                <c:pt idx="6">
                  <c:v>12884688.5</c:v>
                </c:pt>
                <c:pt idx="7">
                  <c:v>9385634.9199999999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55-452A-BCA7-C532CBC6F59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5565760"/>
        <c:axId val="1405569920"/>
        <c:axId val="0"/>
      </c:bar3DChart>
      <c:catAx>
        <c:axId val="140556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5569920"/>
        <c:crosses val="autoZero"/>
        <c:auto val="1"/>
        <c:lblAlgn val="ctr"/>
        <c:lblOffset val="100"/>
        <c:noMultiLvlLbl val="0"/>
      </c:catAx>
      <c:valAx>
        <c:axId val="140556992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055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COMBUSTIBLE!$B$61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COMBUSTIBLE!$A$62:$A$70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COMBUSTIBLE!$B$62:$B$70</c:f>
              <c:numCache>
                <c:formatCode>#,##0.00</c:formatCode>
                <c:ptCount val="9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79618299.060000002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AD-4DDB-8A97-49FC634A99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5538304"/>
        <c:axId val="1405542464"/>
        <c:axId val="0"/>
      </c:bar3DChart>
      <c:catAx>
        <c:axId val="140553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5542464"/>
        <c:crosses val="autoZero"/>
        <c:auto val="1"/>
        <c:lblAlgn val="ctr"/>
        <c:lblOffset val="100"/>
        <c:noMultiLvlLbl val="0"/>
      </c:catAx>
      <c:valAx>
        <c:axId val="14055424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0553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Trimestral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COMBUSTIBLE!$L$77</c:f>
              <c:strCache>
                <c:ptCount val="1"/>
                <c:pt idx="0">
                  <c:v>1ER. TRIMESTRE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COMBUSTIBLE!$M$76:$U$76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COMBUSTIBLE!$M$77:$U$77</c:f>
              <c:numCache>
                <c:formatCode>#,##0.00</c:formatCode>
                <c:ptCount val="9"/>
                <c:pt idx="0">
                  <c:v>12358588.890000001</c:v>
                </c:pt>
                <c:pt idx="1">
                  <c:v>12285552.99</c:v>
                </c:pt>
                <c:pt idx="2">
                  <c:v>22052222.600000001</c:v>
                </c:pt>
                <c:pt idx="3">
                  <c:v>20483247.82</c:v>
                </c:pt>
                <c:pt idx="4">
                  <c:v>15473829.02</c:v>
                </c:pt>
                <c:pt idx="5">
                  <c:v>22535421.540000007</c:v>
                </c:pt>
                <c:pt idx="6">
                  <c:v>22513797.629999999</c:v>
                </c:pt>
                <c:pt idx="7">
                  <c:v>28877706.930000003</c:v>
                </c:pt>
                <c:pt idx="8">
                  <c:v>27689487.630000003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38-4A8F-A3D5-B9A22FF89FA1}"/>
            </c:ext>
          </c:extLst>
        </c:ser>
        <c:ser>
          <c:idx val="1"/>
          <c:order val="1"/>
          <c:tx>
            <c:strRef>
              <c:f>COMBUSTIBLE!$L$78</c:f>
              <c:strCache>
                <c:ptCount val="1"/>
                <c:pt idx="0">
                  <c:v>2DO. TRIMESTRE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COMBUSTIBLE!$M$76:$U$76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COMBUSTIBLE!$M$78:$U$78</c:f>
              <c:numCache>
                <c:formatCode>#,##0.00</c:formatCode>
                <c:ptCount val="9"/>
                <c:pt idx="0">
                  <c:v>15787171.4</c:v>
                </c:pt>
                <c:pt idx="1">
                  <c:v>23495530.579999998</c:v>
                </c:pt>
                <c:pt idx="2">
                  <c:v>20668638.289999999</c:v>
                </c:pt>
                <c:pt idx="3">
                  <c:v>23331543.890000001</c:v>
                </c:pt>
                <c:pt idx="4">
                  <c:v>18003413.780000001</c:v>
                </c:pt>
                <c:pt idx="5">
                  <c:v>20619679.859999996</c:v>
                </c:pt>
                <c:pt idx="6">
                  <c:v>24473070.23</c:v>
                </c:pt>
                <c:pt idx="7">
                  <c:v>19735107.75</c:v>
                </c:pt>
                <c:pt idx="8">
                  <c:v>29658488.010000002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38-4A8F-A3D5-B9A22FF89FA1}"/>
            </c:ext>
          </c:extLst>
        </c:ser>
        <c:ser>
          <c:idx val="2"/>
          <c:order val="2"/>
          <c:tx>
            <c:strRef>
              <c:f>COMBUSTIBLE!$L$79</c:f>
              <c:strCache>
                <c:ptCount val="1"/>
                <c:pt idx="0">
                  <c:v>3ER. TRIMESTRE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COMBUSTIBLE!$M$76:$U$76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COMBUSTIBLE!$M$79:$U$79</c:f>
              <c:numCache>
                <c:formatCode>#,##0.00</c:formatCode>
                <c:ptCount val="9"/>
                <c:pt idx="0">
                  <c:v>14634477.98</c:v>
                </c:pt>
                <c:pt idx="1">
                  <c:v>17381865.260000002</c:v>
                </c:pt>
                <c:pt idx="2">
                  <c:v>19173786.98</c:v>
                </c:pt>
                <c:pt idx="3">
                  <c:v>20729966.299999997</c:v>
                </c:pt>
                <c:pt idx="4">
                  <c:v>20613316.809999999</c:v>
                </c:pt>
                <c:pt idx="5">
                  <c:v>23884321.600000009</c:v>
                </c:pt>
                <c:pt idx="6">
                  <c:v>30390605.309999999</c:v>
                </c:pt>
                <c:pt idx="7">
                  <c:v>32890192.990000002</c:v>
                </c:pt>
                <c:pt idx="8">
                  <c:v>22270323.420000002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38-4A8F-A3D5-B9A22FF89FA1}"/>
            </c:ext>
          </c:extLst>
        </c:ser>
        <c:ser>
          <c:idx val="3"/>
          <c:order val="3"/>
          <c:tx>
            <c:strRef>
              <c:f>COMBUSTIBLE!$L$80</c:f>
              <c:strCache>
                <c:ptCount val="1"/>
                <c:pt idx="0">
                  <c:v>4 TO. TRIMESTRE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COMBUSTIBLE!$M$76:$U$76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COMBUSTIBLE!$M$80:$U$80</c:f>
              <c:numCache>
                <c:formatCode>#,##0.00</c:formatCode>
                <c:ptCount val="9"/>
                <c:pt idx="0">
                  <c:v>16901079.100000001</c:v>
                </c:pt>
                <c:pt idx="1">
                  <c:v>18433449.34</c:v>
                </c:pt>
                <c:pt idx="2">
                  <c:v>18555195.579999998</c:v>
                </c:pt>
                <c:pt idx="3">
                  <c:v>24452400.989999998</c:v>
                </c:pt>
                <c:pt idx="4">
                  <c:v>21618861.539999999</c:v>
                </c:pt>
                <c:pt idx="5">
                  <c:v>18402972.490000006</c:v>
                </c:pt>
                <c:pt idx="6">
                  <c:v>33148110.059999999</c:v>
                </c:pt>
                <c:pt idx="7">
                  <c:v>39403689.640000001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38-4A8F-A3D5-B9A22FF89F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87168160"/>
        <c:axId val="1587162752"/>
        <c:axId val="0"/>
      </c:bar3DChart>
      <c:catAx>
        <c:axId val="15871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87162752"/>
        <c:crosses val="autoZero"/>
        <c:auto val="1"/>
        <c:lblAlgn val="ctr"/>
        <c:lblOffset val="100"/>
        <c:noMultiLvlLbl val="0"/>
      </c:catAx>
      <c:valAx>
        <c:axId val="158716275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8716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Trimestral en Combustible 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36819586530818721"/>
          <c:y val="2.5971911888550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COMBUSTIBLE!$L$77</c:f>
              <c:strCache>
                <c:ptCount val="1"/>
                <c:pt idx="0">
                  <c:v>1ER. TRIMESTRE 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COMBUSTIBLE!$M$76:$U$76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COMBUSTIBLE!$M$77:$U$77</c:f>
              <c:numCache>
                <c:formatCode>#,##0.00</c:formatCode>
                <c:ptCount val="9"/>
                <c:pt idx="0">
                  <c:v>12358588.890000001</c:v>
                </c:pt>
                <c:pt idx="1">
                  <c:v>12285552.99</c:v>
                </c:pt>
                <c:pt idx="2">
                  <c:v>22052222.600000001</c:v>
                </c:pt>
                <c:pt idx="3">
                  <c:v>20483247.82</c:v>
                </c:pt>
                <c:pt idx="4">
                  <c:v>15473829.02</c:v>
                </c:pt>
                <c:pt idx="5">
                  <c:v>22535421.540000007</c:v>
                </c:pt>
                <c:pt idx="6">
                  <c:v>22513797.629999999</c:v>
                </c:pt>
                <c:pt idx="7">
                  <c:v>28877706.930000003</c:v>
                </c:pt>
                <c:pt idx="8">
                  <c:v>27689487.630000003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A5-4F8D-AACB-43A1FF7A17EC}"/>
            </c:ext>
          </c:extLst>
        </c:ser>
        <c:ser>
          <c:idx val="1"/>
          <c:order val="1"/>
          <c:tx>
            <c:strRef>
              <c:f>COMBUSTIBLE!$L$78</c:f>
              <c:strCache>
                <c:ptCount val="1"/>
                <c:pt idx="0">
                  <c:v>2DO. TRIMESTRE 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COMBUSTIBLE!$M$76:$U$76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COMBUSTIBLE!$M$78:$U$78</c:f>
              <c:numCache>
                <c:formatCode>#,##0.00</c:formatCode>
                <c:ptCount val="9"/>
                <c:pt idx="0">
                  <c:v>15787171.4</c:v>
                </c:pt>
                <c:pt idx="1">
                  <c:v>23495530.579999998</c:v>
                </c:pt>
                <c:pt idx="2">
                  <c:v>20668638.289999999</c:v>
                </c:pt>
                <c:pt idx="3">
                  <c:v>23331543.890000001</c:v>
                </c:pt>
                <c:pt idx="4">
                  <c:v>18003413.780000001</c:v>
                </c:pt>
                <c:pt idx="5">
                  <c:v>20619679.859999996</c:v>
                </c:pt>
                <c:pt idx="6">
                  <c:v>24473070.23</c:v>
                </c:pt>
                <c:pt idx="7">
                  <c:v>19735107.75</c:v>
                </c:pt>
                <c:pt idx="8">
                  <c:v>29658488.010000002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A5-4F8D-AACB-43A1FF7A17EC}"/>
            </c:ext>
          </c:extLst>
        </c:ser>
        <c:ser>
          <c:idx val="2"/>
          <c:order val="2"/>
          <c:tx>
            <c:strRef>
              <c:f>COMBUSTIBLE!$L$79</c:f>
              <c:strCache>
                <c:ptCount val="1"/>
                <c:pt idx="0">
                  <c:v>3ER. TRIMESTRE 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COMBUSTIBLE!$M$76:$U$76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COMBUSTIBLE!$M$79:$U$79</c:f>
              <c:numCache>
                <c:formatCode>#,##0.00</c:formatCode>
                <c:ptCount val="9"/>
                <c:pt idx="0">
                  <c:v>14634477.98</c:v>
                </c:pt>
                <c:pt idx="1">
                  <c:v>17381865.260000002</c:v>
                </c:pt>
                <c:pt idx="2">
                  <c:v>19173786.98</c:v>
                </c:pt>
                <c:pt idx="3">
                  <c:v>20729966.299999997</c:v>
                </c:pt>
                <c:pt idx="4">
                  <c:v>20613316.809999999</c:v>
                </c:pt>
                <c:pt idx="5">
                  <c:v>23884321.600000009</c:v>
                </c:pt>
                <c:pt idx="6">
                  <c:v>30390605.309999999</c:v>
                </c:pt>
                <c:pt idx="7">
                  <c:v>32890192.990000002</c:v>
                </c:pt>
                <c:pt idx="8">
                  <c:v>22270323.420000002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A5-4F8D-AACB-43A1FF7A17EC}"/>
            </c:ext>
          </c:extLst>
        </c:ser>
        <c:ser>
          <c:idx val="3"/>
          <c:order val="3"/>
          <c:tx>
            <c:strRef>
              <c:f>COMBUSTIBLE!$L$80</c:f>
              <c:strCache>
                <c:ptCount val="1"/>
                <c:pt idx="0">
                  <c:v>4 TO. TRIMESTRE 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COMBUSTIBLE!$M$76:$U$76</c:f>
              <c:numCache>
                <c:formatCode>General</c:formatCode>
                <c:ptCount val="9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</c:numCache>
            </c:numRef>
          </c:cat>
          <c:val>
            <c:numRef>
              <c:f>COMBUSTIBLE!$M$80:$U$80</c:f>
              <c:numCache>
                <c:formatCode>#,##0.00</c:formatCode>
                <c:ptCount val="9"/>
                <c:pt idx="0">
                  <c:v>16901079.100000001</c:v>
                </c:pt>
                <c:pt idx="1">
                  <c:v>18433449.34</c:v>
                </c:pt>
                <c:pt idx="2">
                  <c:v>18555195.579999998</c:v>
                </c:pt>
                <c:pt idx="3">
                  <c:v>24452400.989999998</c:v>
                </c:pt>
                <c:pt idx="4">
                  <c:v>21618861.539999999</c:v>
                </c:pt>
                <c:pt idx="5">
                  <c:v>18402972.490000006</c:v>
                </c:pt>
                <c:pt idx="6">
                  <c:v>33148110.059999999</c:v>
                </c:pt>
                <c:pt idx="7">
                  <c:v>39403689.640000001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A5-4F8D-AACB-43A1FF7A1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overlap val="100"/>
        <c:axId val="1724165376"/>
        <c:axId val="1724147904"/>
      </c:barChart>
      <c:catAx>
        <c:axId val="1724165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24147904"/>
        <c:crosses val="autoZero"/>
        <c:auto val="1"/>
        <c:lblAlgn val="ctr"/>
        <c:lblOffset val="100"/>
        <c:noMultiLvlLbl val="0"/>
      </c:catAx>
      <c:valAx>
        <c:axId val="172414790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724165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Agosto 2021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DIFUSIÓN!$B$52</c:f>
              <c:strCache>
                <c:ptCount val="1"/>
                <c:pt idx="0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40"/>
              <c:layout>
                <c:manualLayout>
                  <c:x val="-2.1680216802168022E-3"/>
                  <c:y val="-1.90566908041413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B38-431C-BCE8-21286D8A5F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DIFUSIÓN!$A$53:$A$93</c:f>
              <c:strCache>
                <c:ptCount val="41"/>
                <c:pt idx="0">
                  <c:v>PADILLA GONZALEZ ALFREDO JAVIER</c:v>
                </c:pt>
                <c:pt idx="1">
                  <c:v>VILLANUEVA LUNA JOEL EDUARDO</c:v>
                </c:pt>
                <c:pt idx="2">
                  <c:v>TORRES BARRON HECTOR</c:v>
                </c:pt>
                <c:pt idx="3">
                  <c:v>CRUZ AGUILAR ANTONIO DE JESUS</c:v>
                </c:pt>
                <c:pt idx="4">
                  <c:v>QUINTERO ARAUJO JUAN CARLOS</c:v>
                </c:pt>
                <c:pt idx="5">
                  <c:v>AYALA VERDUGO JOSE ALFREDO</c:v>
                </c:pt>
                <c:pt idx="6">
                  <c:v>GALICIA LEY ALBERTO FIDEL</c:v>
                </c:pt>
                <c:pt idx="7">
                  <c:v>VAZQUEZ VEGA LUIS HERNANDO</c:v>
                </c:pt>
                <c:pt idx="8">
                  <c:v>PEÑA RAMIREZ JESUS EMILIANO</c:v>
                </c:pt>
                <c:pt idx="9">
                  <c:v>EL DEBATE, S.A. DE C.V.</c:v>
                </c:pt>
                <c:pt idx="10">
                  <c:v>ACOSTA OCHOA IGNACIO</c:v>
                </c:pt>
                <c:pt idx="11">
                  <c:v>ZAMUDIO MEDINA OCTAVIO</c:v>
                </c:pt>
                <c:pt idx="12">
                  <c:v>LOPEZ MACHORRO MARIA ERNESTINA</c:v>
                </c:pt>
                <c:pt idx="13">
                  <c:v>ARAGON AYALA BLANCA LUZ</c:v>
                </c:pt>
                <c:pt idx="14">
                  <c:v>GONZALEZ ALVAREZ DIEGO ALBERTO</c:v>
                </c:pt>
                <c:pt idx="15">
                  <c:v>LIZARRAGA SAUCEDO MARCO ANTONIO</c:v>
                </c:pt>
                <c:pt idx="16">
                  <c:v>RAMIREZ ANGULO JAIME ANTONIO</c:v>
                </c:pt>
                <c:pt idx="17">
                  <c:v>URIBE LOPEZ MIRSA GUADALUPE DE JESUS</c:v>
                </c:pt>
                <c:pt idx="18">
                  <c:v>VALENZUELA GUERRERO RAMIRO</c:v>
                </c:pt>
                <c:pt idx="19">
                  <c:v>CAMPOY ACOSTA JUAN MANUEL</c:v>
                </c:pt>
                <c:pt idx="20">
                  <c:v>ROMERO FELIX OSCAR</c:v>
                </c:pt>
                <c:pt idx="21">
                  <c:v>ROSAS PARRA CARLOS</c:v>
                </c:pt>
                <c:pt idx="22">
                  <c:v>ARLETTE DESIREE ORDUÑO LEYVA</c:v>
                </c:pt>
                <c:pt idx="23">
                  <c:v>CASTRO GIL NALLELY AZENETH</c:v>
                </c:pt>
                <c:pt idx="24">
                  <c:v>CONTRERAS VALENZUELA CARMEN LOURDES</c:v>
                </c:pt>
                <c:pt idx="25">
                  <c:v>ESPINOZA RUBIO JUAN PABLO</c:v>
                </c:pt>
                <c:pt idx="26">
                  <c:v>CERVANTES CASTRO JESUS AARON</c:v>
                </c:pt>
                <c:pt idx="27">
                  <c:v>CAMACHO MERCADO JAVIER</c:v>
                </c:pt>
                <c:pt idx="28">
                  <c:v>INZUNZA JIMENEZ NEREYDA IDALIA</c:v>
                </c:pt>
                <c:pt idx="29">
                  <c:v>LUNA MENA ANNA LAURA</c:v>
                </c:pt>
                <c:pt idx="30">
                  <c:v>TELEVISORA DEL YAQUI, S.A. DE C.V.</c:v>
                </c:pt>
                <c:pt idx="31">
                  <c:v>VALDEZ VALDEZ EULALIO</c:v>
                </c:pt>
                <c:pt idx="32">
                  <c:v>CASTRO CASTRO MIGUEL ADRIAN</c:v>
                </c:pt>
                <c:pt idx="33">
                  <c:v>GALICIA ARIZMENDI FABIAN OSWALDO</c:v>
                </c:pt>
                <c:pt idx="34">
                  <c:v>SINCO Y MEDIOS S.C.</c:v>
                </c:pt>
                <c:pt idx="35">
                  <c:v>INSTITUTO SINALOENSE DE EDUCACION POR RADIO</c:v>
                </c:pt>
                <c:pt idx="36">
                  <c:v>ARPE MEDIOS SA DE CV</c:v>
                </c:pt>
                <c:pt idx="37">
                  <c:v>RADIO GPM MOCHIS SA DE CV</c:v>
                </c:pt>
                <c:pt idx="38">
                  <c:v>RADIODIFUSORA XHMSL FM, S.A. DE C.V.</c:v>
                </c:pt>
                <c:pt idx="39">
                  <c:v>COMUNICACION ACTIVA DE SINALOA S.A C.V</c:v>
                </c:pt>
                <c:pt idx="40">
                  <c:v>GRUPO CHAVEZ RADIOCAST, S.A. DE C.V.</c:v>
                </c:pt>
              </c:strCache>
            </c:strRef>
          </c:cat>
          <c:val>
            <c:numRef>
              <c:f>DIFUSIÓN!$B$53:$B$93</c:f>
              <c:numCache>
                <c:formatCode>#,##0.00</c:formatCode>
                <c:ptCount val="41"/>
                <c:pt idx="0">
                  <c:v>166</c:v>
                </c:pt>
                <c:pt idx="1">
                  <c:v>4032</c:v>
                </c:pt>
                <c:pt idx="2">
                  <c:v>5000</c:v>
                </c:pt>
                <c:pt idx="3">
                  <c:v>5800</c:v>
                </c:pt>
                <c:pt idx="4">
                  <c:v>6000</c:v>
                </c:pt>
                <c:pt idx="5">
                  <c:v>8000</c:v>
                </c:pt>
                <c:pt idx="6">
                  <c:v>8000</c:v>
                </c:pt>
                <c:pt idx="7">
                  <c:v>8000</c:v>
                </c:pt>
                <c:pt idx="8">
                  <c:v>10000.01</c:v>
                </c:pt>
                <c:pt idx="9">
                  <c:v>10353</c:v>
                </c:pt>
                <c:pt idx="10">
                  <c:v>10909.09</c:v>
                </c:pt>
                <c:pt idx="11">
                  <c:v>10909.09</c:v>
                </c:pt>
                <c:pt idx="12">
                  <c:v>11599.99</c:v>
                </c:pt>
                <c:pt idx="13">
                  <c:v>11600</c:v>
                </c:pt>
                <c:pt idx="14">
                  <c:v>11600</c:v>
                </c:pt>
                <c:pt idx="15">
                  <c:v>11600</c:v>
                </c:pt>
                <c:pt idx="16">
                  <c:v>11600</c:v>
                </c:pt>
                <c:pt idx="17">
                  <c:v>11600</c:v>
                </c:pt>
                <c:pt idx="18">
                  <c:v>11600</c:v>
                </c:pt>
                <c:pt idx="19">
                  <c:v>12000</c:v>
                </c:pt>
                <c:pt idx="20">
                  <c:v>13920</c:v>
                </c:pt>
                <c:pt idx="21">
                  <c:v>14999.99</c:v>
                </c:pt>
                <c:pt idx="22">
                  <c:v>17399.990000000002</c:v>
                </c:pt>
                <c:pt idx="23">
                  <c:v>17400</c:v>
                </c:pt>
                <c:pt idx="24">
                  <c:v>17400</c:v>
                </c:pt>
                <c:pt idx="25">
                  <c:v>17400</c:v>
                </c:pt>
                <c:pt idx="26">
                  <c:v>17500</c:v>
                </c:pt>
                <c:pt idx="27">
                  <c:v>20000</c:v>
                </c:pt>
                <c:pt idx="28">
                  <c:v>23200</c:v>
                </c:pt>
                <c:pt idx="29">
                  <c:v>23200</c:v>
                </c:pt>
                <c:pt idx="30">
                  <c:v>23200</c:v>
                </c:pt>
                <c:pt idx="31">
                  <c:v>23200</c:v>
                </c:pt>
                <c:pt idx="32">
                  <c:v>28000</c:v>
                </c:pt>
                <c:pt idx="33">
                  <c:v>28000</c:v>
                </c:pt>
                <c:pt idx="34">
                  <c:v>28000.01</c:v>
                </c:pt>
                <c:pt idx="35">
                  <c:v>34800</c:v>
                </c:pt>
                <c:pt idx="36">
                  <c:v>53625</c:v>
                </c:pt>
                <c:pt idx="37">
                  <c:v>58000</c:v>
                </c:pt>
                <c:pt idx="38">
                  <c:v>107250</c:v>
                </c:pt>
                <c:pt idx="39">
                  <c:v>116000</c:v>
                </c:pt>
                <c:pt idx="40">
                  <c:v>175565.97999999998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8-431C-BCE8-21286D8A5F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97959600"/>
        <c:axId val="1397965840"/>
        <c:axId val="0"/>
      </c:bar3DChart>
      <c:catAx>
        <c:axId val="13979596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97965840"/>
        <c:crosses val="autoZero"/>
        <c:auto val="1"/>
        <c:lblAlgn val="ctr"/>
        <c:lblOffset val="100"/>
        <c:noMultiLvlLbl val="0"/>
      </c:catAx>
      <c:valAx>
        <c:axId val="1397965840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397959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DIFUSIÓN!$B$109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DIFUSIÓN!$A$110:$A$117</c:f>
              <c:strCache>
                <c:ptCount val="8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DIFUSIÓN!$B$110:$B$117</c:f>
              <c:numCache>
                <c:formatCode>#,##0.00</c:formatCode>
                <c:ptCount val="8"/>
                <c:pt idx="0">
                  <c:v>1154809.49</c:v>
                </c:pt>
                <c:pt idx="1">
                  <c:v>1080717.98</c:v>
                </c:pt>
                <c:pt idx="2">
                  <c:v>1251522.7799999998</c:v>
                </c:pt>
                <c:pt idx="3">
                  <c:v>1251596.97</c:v>
                </c:pt>
                <c:pt idx="4">
                  <c:v>1149003.97</c:v>
                </c:pt>
                <c:pt idx="5">
                  <c:v>1186777.97</c:v>
                </c:pt>
                <c:pt idx="6">
                  <c:v>1177985.18</c:v>
                </c:pt>
                <c:pt idx="7">
                  <c:v>1038430.1499999999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4-44C7-9230-69ED8A9A1E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0467840"/>
        <c:axId val="1400452032"/>
        <c:axId val="0"/>
      </c:bar3DChart>
      <c:catAx>
        <c:axId val="1400467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0452032"/>
        <c:crosses val="autoZero"/>
        <c:auto val="1"/>
        <c:lblAlgn val="ctr"/>
        <c:lblOffset val="100"/>
        <c:noMultiLvlLbl val="0"/>
      </c:catAx>
      <c:valAx>
        <c:axId val="140045203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00467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DIFUSIÓN!$B$132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1.4293004338063457E-2"/>
                  <c:y val="-3.50300979567040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78-4F90-A71D-982905F714C2}"/>
                </c:ext>
              </c:extLst>
            </c:dLbl>
            <c:dLbl>
              <c:idx val="2"/>
              <c:layout>
                <c:manualLayout>
                  <c:x val="4.0837155251609554E-3"/>
                  <c:y val="8.75752448917600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8-4F90-A71D-982905F714C2}"/>
                </c:ext>
              </c:extLst>
            </c:dLbl>
            <c:dLbl>
              <c:idx val="5"/>
              <c:layout>
                <c:manualLayout>
                  <c:x val="-4.0837155251610682E-3"/>
                  <c:y val="4.378762244588004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8-4F90-A71D-982905F714C2}"/>
                </c:ext>
              </c:extLst>
            </c:dLbl>
            <c:dLbl>
              <c:idx val="6"/>
              <c:layout>
                <c:manualLayout>
                  <c:x val="-2.0418577625804968E-3"/>
                  <c:y val="-1.31362867337640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8-4F90-A71D-982905F714C2}"/>
                </c:ext>
              </c:extLst>
            </c:dLbl>
            <c:dLbl>
              <c:idx val="8"/>
              <c:layout>
                <c:manualLayout>
                  <c:x val="6.12557328774149E-3"/>
                  <c:y val="-8.02763804578494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8-4F90-A71D-982905F714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DIFUSIÓN!$A$133:$A$141</c:f>
              <c:strCache>
                <c:ptCount val="9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</c:strCache>
            </c:strRef>
          </c:cat>
          <c:val>
            <c:numRef>
              <c:f>DIFUSIÓN!$B$133:$B$141</c:f>
              <c:numCache>
                <c:formatCode>#,##0.00</c:formatCode>
                <c:ptCount val="9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9290844.4899999984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8-4F90-A71D-982905F714C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6887376"/>
        <c:axId val="1406888624"/>
        <c:axId val="0"/>
      </c:bar3DChart>
      <c:catAx>
        <c:axId val="140688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6888624"/>
        <c:crosses val="autoZero"/>
        <c:auto val="1"/>
        <c:lblAlgn val="ctr"/>
        <c:lblOffset val="100"/>
        <c:noMultiLvlLbl val="0"/>
      </c:catAx>
      <c:valAx>
        <c:axId val="14068886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0688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2021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DESPENSAS!$B$12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DESPENSAS!$A$13:$A$20</c:f>
              <c:strCache>
                <c:ptCount val="8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</c:strCache>
            </c:strRef>
          </c:cat>
          <c:val>
            <c:numRef>
              <c:f>DESPENSAS!$B$13:$B$20</c:f>
              <c:numCache>
                <c:formatCode>#,##0.00</c:formatCode>
                <c:ptCount val="8"/>
                <c:pt idx="0">
                  <c:v>5918000</c:v>
                </c:pt>
                <c:pt idx="1">
                  <c:v>45300</c:v>
                </c:pt>
                <c:pt idx="2">
                  <c:v>4516580</c:v>
                </c:pt>
                <c:pt idx="3">
                  <c:v>1779060</c:v>
                </c:pt>
                <c:pt idx="4">
                  <c:v>1342480</c:v>
                </c:pt>
                <c:pt idx="5">
                  <c:v>949499.52</c:v>
                </c:pt>
                <c:pt idx="6">
                  <c:v>271105</c:v>
                </c:pt>
                <c:pt idx="7">
                  <c:v>1754880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D-4A0F-AD81-25C0B66850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6923152"/>
        <c:axId val="1406906096"/>
        <c:axId val="0"/>
      </c:bar3DChart>
      <c:catAx>
        <c:axId val="1406923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6906096"/>
        <c:crosses val="autoZero"/>
        <c:auto val="1"/>
        <c:lblAlgn val="ctr"/>
        <c:lblOffset val="100"/>
        <c:noMultiLvlLbl val="0"/>
      </c:catAx>
      <c:valAx>
        <c:axId val="14069060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0692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304799</xdr:colOff>
      <xdr:row>23</xdr:row>
      <xdr:rowOff>4762</xdr:rowOff>
    </xdr:from>
    <xdr:to>
      <xdr:col>6</xdr:col>
      <xdr:colOff>752474</xdr:colOff>
      <xdr:row>37</xdr:row>
      <xdr:rowOff>80962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A24AA2-2D82-407E-BB5A-9DAD236187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247650</xdr:colOff>
      <xdr:row>39</xdr:row>
      <xdr:rowOff>138112</xdr:rowOff>
    </xdr:from>
    <xdr:to>
      <xdr:col>7</xdr:col>
      <xdr:colOff>57150</xdr:colOff>
      <xdr:row>54</xdr:row>
      <xdr:rowOff>23812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E6975EA-955E-49AA-9231-5EF90BA268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323849</xdr:colOff>
      <xdr:row>57</xdr:row>
      <xdr:rowOff>119062</xdr:rowOff>
    </xdr:from>
    <xdr:to>
      <xdr:col>7</xdr:col>
      <xdr:colOff>190500</xdr:colOff>
      <xdr:row>72</xdr:row>
      <xdr:rowOff>4762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B4AF7AA-306E-494C-8930-CCF5AA329F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77</xdr:row>
      <xdr:rowOff>7142</xdr:rowOff>
    </xdr:from>
    <xdr:to>
      <xdr:col>10</xdr:col>
      <xdr:colOff>-1</xdr:colOff>
      <xdr:row>107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18EBE4C-DA75-49A2-A91E-153BF36E4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113</xdr:row>
      <xdr:rowOff>158352</xdr:rowOff>
    </xdr:from>
    <xdr:to>
      <xdr:col>10</xdr:col>
      <xdr:colOff>-1</xdr:colOff>
      <xdr:row>139</xdr:row>
      <xdr:rowOff>95250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6FDAD7A-D3B4-4DA8-9E57-0C59A42EA4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314324</xdr:colOff>
      <xdr:row>50</xdr:row>
      <xdr:rowOff>109536</xdr:rowOff>
    </xdr:from>
    <xdr:to>
      <xdr:col>6</xdr:col>
      <xdr:colOff>742949</xdr:colOff>
      <xdr:row>103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A3BE248-4F30-43D1-9FD0-E8B1FCDE2E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161924</xdr:colOff>
      <xdr:row>107</xdr:row>
      <xdr:rowOff>4761</xdr:rowOff>
    </xdr:from>
    <xdr:to>
      <xdr:col>7</xdr:col>
      <xdr:colOff>38099</xdr:colOff>
      <xdr:row>125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14DD6D-2915-4653-88BE-7E8674823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152399</xdr:colOff>
      <xdr:row>128</xdr:row>
      <xdr:rowOff>119061</xdr:rowOff>
    </xdr:from>
    <xdr:to>
      <xdr:col>7</xdr:col>
      <xdr:colOff>180975</xdr:colOff>
      <xdr:row>143</xdr:row>
      <xdr:rowOff>161924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77DFFCA-3E56-48BF-A065-B73813EE46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10</xdr:row>
      <xdr:rowOff>100011</xdr:rowOff>
    </xdr:from>
    <xdr:to>
      <xdr:col>4</xdr:col>
      <xdr:colOff>47625</xdr:colOff>
      <xdr:row>28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25D62A7-34D9-41C0-998B-9384BA7BCE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190500</xdr:colOff>
      <xdr:row>36</xdr:row>
      <xdr:rowOff>42861</xdr:rowOff>
    </xdr:from>
    <xdr:to>
      <xdr:col>3</xdr:col>
      <xdr:colOff>1285875</xdr:colOff>
      <xdr:row>53</xdr:row>
      <xdr:rowOff>66674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76225B0-279E-4CD8-8A5B-270FB41DEA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30</xdr:row>
      <xdr:rowOff>166687</xdr:rowOff>
    </xdr:from>
    <xdr:to>
      <xdr:col>5</xdr:col>
      <xdr:colOff>761999</xdr:colOff>
      <xdr:row>54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0C43F8-DA68-46E6-8ADB-7D427D3AEA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59</xdr:row>
      <xdr:rowOff>61912</xdr:rowOff>
    </xdr:from>
    <xdr:to>
      <xdr:col>6</xdr:col>
      <xdr:colOff>19050</xdr:colOff>
      <xdr:row>75</xdr:row>
      <xdr:rowOff>152400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36CC9B-61A6-4002-88C3-91C721AF27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82</xdr:row>
      <xdr:rowOff>61912</xdr:rowOff>
    </xdr:from>
    <xdr:to>
      <xdr:col>5</xdr:col>
      <xdr:colOff>733425</xdr:colOff>
      <xdr:row>99</xdr:row>
      <xdr:rowOff>38100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4BBE97-605D-4EB0-A788-AE00596523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</xdr:colOff>
      <xdr:row>14</xdr:row>
      <xdr:rowOff>42861</xdr:rowOff>
    </xdr:from>
    <xdr:to>
      <xdr:col>18</xdr:col>
      <xdr:colOff>85724</xdr:colOff>
      <xdr:row>37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DDB976-DC40-4CB2-A178-E561C067AF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695324</xdr:colOff>
      <xdr:row>55</xdr:row>
      <xdr:rowOff>42861</xdr:rowOff>
    </xdr:from>
    <xdr:to>
      <xdr:col>17</xdr:col>
      <xdr:colOff>714375</xdr:colOff>
      <xdr:row>74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B84D0A-A21C-4B8C-BBC2-542F3633B1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85724</xdr:colOff>
      <xdr:row>13</xdr:row>
      <xdr:rowOff>147636</xdr:rowOff>
    </xdr:from>
    <xdr:to>
      <xdr:col>12</xdr:col>
      <xdr:colOff>47624</xdr:colOff>
      <xdr:row>30</xdr:row>
      <xdr:rowOff>152399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603A58E-4DBF-417E-9810-32DAF97A85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19049</xdr:colOff>
      <xdr:row>34</xdr:row>
      <xdr:rowOff>128586</xdr:rowOff>
    </xdr:from>
    <xdr:to>
      <xdr:col>11</xdr:col>
      <xdr:colOff>1209674</xdr:colOff>
      <xdr:row>51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9284D41-EFC0-4A4D-AEDE-B48FA470B3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00"/>
  <sheetViews>
    <sheetView tabSelected="1" workbookViewId="0">
      <selection activeCell="C703" sqref="C703"/>
    </sheetView>
  </sheetViews>
  <sheetFormatPr baseColWidth="10" defaultColWidth="9.140625" defaultRowHeight="15" x14ac:dyDescent="0.25"/>
  <cols>
    <col min="1" max="1" width="52.140625" customWidth="1"/>
    <col min="2" max="2" width="16" customWidth="1"/>
    <col min="3" max="3" width="75" customWidth="1"/>
    <col min="4" max="4" width="19.5703125" bestFit="1" customWidth="1"/>
  </cols>
  <sheetData>
    <row r="1" spans="1:4" x14ac:dyDescent="0.25">
      <c r="A1" s="1" t="s">
        <v>0</v>
      </c>
      <c r="B1" s="1" t="s">
        <v>659</v>
      </c>
      <c r="C1" s="1" t="s">
        <v>660</v>
      </c>
      <c r="D1" s="1" t="s">
        <v>661</v>
      </c>
    </row>
    <row r="2" spans="1:4" s="5" customFormat="1" x14ac:dyDescent="0.25">
      <c r="A2" s="27" t="s">
        <v>16</v>
      </c>
      <c r="B2" s="28">
        <v>44412</v>
      </c>
      <c r="C2" s="12" t="s">
        <v>14</v>
      </c>
      <c r="D2" s="14">
        <v>10909.09</v>
      </c>
    </row>
    <row r="3" spans="1:4" x14ac:dyDescent="0.25">
      <c r="A3" s="12" t="s">
        <v>483</v>
      </c>
      <c r="B3" s="28">
        <v>44427</v>
      </c>
      <c r="C3" s="12" t="s">
        <v>11</v>
      </c>
      <c r="D3" s="14">
        <v>22243.3</v>
      </c>
    </row>
    <row r="4" spans="1:4" x14ac:dyDescent="0.25">
      <c r="A4" s="12" t="s">
        <v>302</v>
      </c>
      <c r="B4" s="28">
        <v>44421</v>
      </c>
      <c r="C4" s="27" t="s">
        <v>590</v>
      </c>
      <c r="D4" s="14">
        <v>146625</v>
      </c>
    </row>
    <row r="5" spans="1:4" x14ac:dyDescent="0.25">
      <c r="A5" s="12" t="s">
        <v>356</v>
      </c>
      <c r="B5" s="28">
        <v>44411</v>
      </c>
      <c r="C5" s="29" t="s">
        <v>548</v>
      </c>
      <c r="D5" s="14">
        <v>38900</v>
      </c>
    </row>
    <row r="6" spans="1:4" x14ac:dyDescent="0.25">
      <c r="A6" s="12" t="s">
        <v>141</v>
      </c>
      <c r="B6" s="28">
        <v>44427</v>
      </c>
      <c r="C6" s="12" t="s">
        <v>150</v>
      </c>
      <c r="D6" s="14">
        <v>4848.8</v>
      </c>
    </row>
    <row r="7" spans="1:4" x14ac:dyDescent="0.25">
      <c r="A7" s="12" t="s">
        <v>141</v>
      </c>
      <c r="B7" s="28">
        <v>44434</v>
      </c>
      <c r="C7" s="12" t="s">
        <v>276</v>
      </c>
      <c r="D7" s="14">
        <v>8849.64</v>
      </c>
    </row>
    <row r="8" spans="1:4" x14ac:dyDescent="0.25">
      <c r="A8" s="12" t="s">
        <v>305</v>
      </c>
      <c r="B8" s="28">
        <v>44426</v>
      </c>
      <c r="C8" s="12" t="s">
        <v>334</v>
      </c>
      <c r="D8" s="14">
        <v>505772.68</v>
      </c>
    </row>
    <row r="9" spans="1:4" x14ac:dyDescent="0.25">
      <c r="A9" s="12" t="s">
        <v>305</v>
      </c>
      <c r="B9" s="28">
        <v>44434</v>
      </c>
      <c r="C9" s="12" t="s">
        <v>334</v>
      </c>
      <c r="D9" s="14">
        <v>405845.68</v>
      </c>
    </row>
    <row r="10" spans="1:4" x14ac:dyDescent="0.25">
      <c r="A10" s="12" t="s">
        <v>306</v>
      </c>
      <c r="B10" s="28">
        <v>44427</v>
      </c>
      <c r="C10" s="12" t="s">
        <v>86</v>
      </c>
      <c r="D10" s="14">
        <v>19344.419999999998</v>
      </c>
    </row>
    <row r="11" spans="1:4" x14ac:dyDescent="0.25">
      <c r="A11" s="12" t="s">
        <v>240</v>
      </c>
      <c r="B11" s="28">
        <v>44413</v>
      </c>
      <c r="C11" s="12" t="s">
        <v>558</v>
      </c>
      <c r="D11" s="14">
        <v>5000</v>
      </c>
    </row>
    <row r="12" spans="1:4" x14ac:dyDescent="0.25">
      <c r="A12" s="12" t="s">
        <v>506</v>
      </c>
      <c r="B12" s="28">
        <v>44434</v>
      </c>
      <c r="C12" s="29" t="s">
        <v>632</v>
      </c>
      <c r="D12" s="14">
        <v>97983.25</v>
      </c>
    </row>
    <row r="13" spans="1:4" x14ac:dyDescent="0.25">
      <c r="A13" s="12" t="s">
        <v>231</v>
      </c>
      <c r="B13" s="28">
        <v>44434</v>
      </c>
      <c r="C13" s="12" t="s">
        <v>55</v>
      </c>
      <c r="D13" s="14">
        <v>248240</v>
      </c>
    </row>
    <row r="14" spans="1:4" x14ac:dyDescent="0.25">
      <c r="A14" s="12" t="s">
        <v>383</v>
      </c>
      <c r="B14" s="28">
        <v>44418</v>
      </c>
      <c r="C14" s="12" t="s">
        <v>11</v>
      </c>
      <c r="D14" s="14">
        <v>21946.92</v>
      </c>
    </row>
    <row r="15" spans="1:4" x14ac:dyDescent="0.25">
      <c r="A15" s="12" t="s">
        <v>484</v>
      </c>
      <c r="B15" s="28">
        <v>44427</v>
      </c>
      <c r="C15" s="12" t="s">
        <v>11</v>
      </c>
      <c r="D15" s="14">
        <v>20932.86</v>
      </c>
    </row>
    <row r="16" spans="1:4" x14ac:dyDescent="0.25">
      <c r="A16" s="12" t="s">
        <v>17</v>
      </c>
      <c r="B16" s="28">
        <v>44421</v>
      </c>
      <c r="C16" s="12" t="s">
        <v>14</v>
      </c>
      <c r="D16" s="14">
        <v>11600</v>
      </c>
    </row>
    <row r="17" spans="1:4" x14ac:dyDescent="0.25">
      <c r="A17" s="12" t="s">
        <v>384</v>
      </c>
      <c r="B17" s="28">
        <v>44418</v>
      </c>
      <c r="C17" s="12" t="s">
        <v>11</v>
      </c>
      <c r="D17" s="14">
        <v>10901.88</v>
      </c>
    </row>
    <row r="18" spans="1:4" x14ac:dyDescent="0.25">
      <c r="A18" s="12" t="s">
        <v>79</v>
      </c>
      <c r="B18" s="28">
        <v>44420</v>
      </c>
      <c r="C18" s="12" t="s">
        <v>587</v>
      </c>
      <c r="D18" s="14">
        <v>5000</v>
      </c>
    </row>
    <row r="19" spans="1:4" x14ac:dyDescent="0.25">
      <c r="A19" s="12" t="s">
        <v>229</v>
      </c>
      <c r="B19" s="28">
        <v>44432</v>
      </c>
      <c r="C19" s="12" t="s">
        <v>630</v>
      </c>
      <c r="D19" s="14">
        <v>373889.76</v>
      </c>
    </row>
    <row r="20" spans="1:4" x14ac:dyDescent="0.25">
      <c r="A20" s="12" t="s">
        <v>229</v>
      </c>
      <c r="B20" s="28">
        <v>44432</v>
      </c>
      <c r="C20" s="12" t="s">
        <v>344</v>
      </c>
      <c r="D20" s="14">
        <v>921976.14</v>
      </c>
    </row>
    <row r="21" spans="1:4" x14ac:dyDescent="0.25">
      <c r="A21" s="12" t="s">
        <v>229</v>
      </c>
      <c r="B21" s="28">
        <v>44439</v>
      </c>
      <c r="C21" s="12" t="s">
        <v>630</v>
      </c>
      <c r="D21" s="14">
        <v>314629.73</v>
      </c>
    </row>
    <row r="22" spans="1:4" x14ac:dyDescent="0.25">
      <c r="A22" s="12" t="s">
        <v>2</v>
      </c>
      <c r="B22" s="28">
        <v>44411</v>
      </c>
      <c r="C22" s="29" t="s">
        <v>549</v>
      </c>
      <c r="D22" s="14">
        <v>750</v>
      </c>
    </row>
    <row r="23" spans="1:4" x14ac:dyDescent="0.25">
      <c r="A23" s="12" t="s">
        <v>87</v>
      </c>
      <c r="B23" s="28">
        <v>44427</v>
      </c>
      <c r="C23" s="29" t="s">
        <v>88</v>
      </c>
      <c r="D23" s="14">
        <v>1601320.82</v>
      </c>
    </row>
    <row r="24" spans="1:4" x14ac:dyDescent="0.25">
      <c r="A24" s="12" t="s">
        <v>87</v>
      </c>
      <c r="B24" s="28">
        <v>44427</v>
      </c>
      <c r="C24" s="30" t="s">
        <v>88</v>
      </c>
      <c r="D24" s="14">
        <v>349456.86</v>
      </c>
    </row>
    <row r="25" spans="1:4" x14ac:dyDescent="0.25">
      <c r="A25" s="12" t="s">
        <v>18</v>
      </c>
      <c r="B25" s="28">
        <v>44421</v>
      </c>
      <c r="C25" s="12" t="s">
        <v>14</v>
      </c>
      <c r="D25" s="14">
        <v>17399.990000000002</v>
      </c>
    </row>
    <row r="26" spans="1:4" x14ac:dyDescent="0.25">
      <c r="A26" s="12" t="s">
        <v>209</v>
      </c>
      <c r="B26" s="28">
        <v>44421</v>
      </c>
      <c r="C26" s="12" t="s">
        <v>73</v>
      </c>
      <c r="D26" s="14">
        <v>206695.57</v>
      </c>
    </row>
    <row r="27" spans="1:4" x14ac:dyDescent="0.25">
      <c r="A27" s="12" t="s">
        <v>385</v>
      </c>
      <c r="B27" s="28">
        <v>44418</v>
      </c>
      <c r="C27" s="29" t="s">
        <v>71</v>
      </c>
      <c r="D27" s="14">
        <v>2860.5</v>
      </c>
    </row>
    <row r="28" spans="1:4" x14ac:dyDescent="0.25">
      <c r="A28" s="12" t="s">
        <v>385</v>
      </c>
      <c r="B28" s="28">
        <v>44425</v>
      </c>
      <c r="C28" s="27" t="s">
        <v>71</v>
      </c>
      <c r="D28" s="14">
        <v>2122.2600000000002</v>
      </c>
    </row>
    <row r="29" spans="1:4" x14ac:dyDescent="0.25">
      <c r="A29" s="12" t="s">
        <v>385</v>
      </c>
      <c r="B29" s="28">
        <v>44439</v>
      </c>
      <c r="C29" s="29" t="s">
        <v>71</v>
      </c>
      <c r="D29" s="14">
        <v>1975</v>
      </c>
    </row>
    <row r="30" spans="1:4" x14ac:dyDescent="0.25">
      <c r="A30" s="12" t="s">
        <v>307</v>
      </c>
      <c r="B30" s="28">
        <v>44425</v>
      </c>
      <c r="C30" s="12" t="s">
        <v>334</v>
      </c>
      <c r="D30" s="14">
        <v>338901.58</v>
      </c>
    </row>
    <row r="31" spans="1:4" x14ac:dyDescent="0.25">
      <c r="A31" s="12" t="s">
        <v>307</v>
      </c>
      <c r="B31" s="28">
        <v>44426</v>
      </c>
      <c r="C31" s="12" t="s">
        <v>334</v>
      </c>
      <c r="D31" s="14">
        <v>335045.68</v>
      </c>
    </row>
    <row r="32" spans="1:4" x14ac:dyDescent="0.25">
      <c r="A32" s="12" t="s">
        <v>307</v>
      </c>
      <c r="B32" s="28">
        <v>44428</v>
      </c>
      <c r="C32" s="12" t="s">
        <v>339</v>
      </c>
      <c r="D32" s="14">
        <v>118630.66</v>
      </c>
    </row>
    <row r="33" spans="1:4" x14ac:dyDescent="0.25">
      <c r="A33" s="12" t="s">
        <v>386</v>
      </c>
      <c r="B33" s="28">
        <v>44418</v>
      </c>
      <c r="C33" s="12" t="s">
        <v>11</v>
      </c>
      <c r="D33" s="14">
        <v>16159.72</v>
      </c>
    </row>
    <row r="34" spans="1:4" x14ac:dyDescent="0.25">
      <c r="A34" s="12" t="s">
        <v>499</v>
      </c>
      <c r="B34" s="28">
        <v>44428</v>
      </c>
      <c r="C34" s="29" t="s">
        <v>625</v>
      </c>
      <c r="D34" s="14">
        <v>105197.7</v>
      </c>
    </row>
    <row r="35" spans="1:4" x14ac:dyDescent="0.25">
      <c r="A35" s="12" t="s">
        <v>303</v>
      </c>
      <c r="B35" s="28">
        <v>44434</v>
      </c>
      <c r="C35" s="12" t="s">
        <v>86</v>
      </c>
      <c r="D35" s="14">
        <v>5300</v>
      </c>
    </row>
    <row r="36" spans="1:4" x14ac:dyDescent="0.25">
      <c r="A36" s="12" t="s">
        <v>56</v>
      </c>
      <c r="B36" s="28">
        <v>44434</v>
      </c>
      <c r="C36" s="12" t="s">
        <v>55</v>
      </c>
      <c r="D36" s="14">
        <v>262229.59999999998</v>
      </c>
    </row>
    <row r="37" spans="1:4" x14ac:dyDescent="0.25">
      <c r="A37" s="12" t="s">
        <v>64</v>
      </c>
      <c r="B37" s="28">
        <v>44421</v>
      </c>
      <c r="C37" s="12" t="s">
        <v>14</v>
      </c>
      <c r="D37" s="14">
        <v>53625</v>
      </c>
    </row>
    <row r="38" spans="1:4" x14ac:dyDescent="0.25">
      <c r="A38" s="12" t="s">
        <v>485</v>
      </c>
      <c r="B38" s="28">
        <v>44427</v>
      </c>
      <c r="C38" s="27" t="s">
        <v>614</v>
      </c>
      <c r="D38" s="14">
        <v>290.36</v>
      </c>
    </row>
    <row r="39" spans="1:4" x14ac:dyDescent="0.25">
      <c r="A39" s="12" t="s">
        <v>387</v>
      </c>
      <c r="B39" s="28">
        <v>44418</v>
      </c>
      <c r="C39" s="12" t="s">
        <v>11</v>
      </c>
      <c r="D39" s="14">
        <v>24239.599999999999</v>
      </c>
    </row>
    <row r="40" spans="1:4" x14ac:dyDescent="0.25">
      <c r="A40" s="12" t="s">
        <v>264</v>
      </c>
      <c r="B40" s="28">
        <v>44411</v>
      </c>
      <c r="C40" s="29" t="s">
        <v>550</v>
      </c>
      <c r="D40" s="14">
        <v>750</v>
      </c>
    </row>
    <row r="41" spans="1:4" x14ac:dyDescent="0.25">
      <c r="A41" s="12" t="s">
        <v>89</v>
      </c>
      <c r="B41" s="28">
        <v>44421</v>
      </c>
      <c r="C41" s="12" t="s">
        <v>90</v>
      </c>
      <c r="D41" s="14">
        <v>901120.23</v>
      </c>
    </row>
    <row r="42" spans="1:4" x14ac:dyDescent="0.25">
      <c r="A42" s="12" t="s">
        <v>89</v>
      </c>
      <c r="B42" s="28">
        <v>44421</v>
      </c>
      <c r="C42" s="12" t="s">
        <v>90</v>
      </c>
      <c r="D42" s="14">
        <v>2575912.31</v>
      </c>
    </row>
    <row r="43" spans="1:4" x14ac:dyDescent="0.25">
      <c r="A43" s="12" t="s">
        <v>89</v>
      </c>
      <c r="B43" s="28">
        <v>44427</v>
      </c>
      <c r="C43" s="12" t="s">
        <v>90</v>
      </c>
      <c r="D43" s="14">
        <v>1814113.21</v>
      </c>
    </row>
    <row r="44" spans="1:4" x14ac:dyDescent="0.25">
      <c r="A44" s="12" t="s">
        <v>89</v>
      </c>
      <c r="B44" s="28">
        <v>44434</v>
      </c>
      <c r="C44" s="12" t="s">
        <v>633</v>
      </c>
      <c r="D44" s="14">
        <v>1067448.5</v>
      </c>
    </row>
    <row r="45" spans="1:4" x14ac:dyDescent="0.25">
      <c r="A45" s="12" t="s">
        <v>89</v>
      </c>
      <c r="B45" s="28">
        <v>44434</v>
      </c>
      <c r="C45" s="12" t="s">
        <v>90</v>
      </c>
      <c r="D45" s="14">
        <v>1810624.25</v>
      </c>
    </row>
    <row r="46" spans="1:4" x14ac:dyDescent="0.25">
      <c r="A46" s="12" t="s">
        <v>89</v>
      </c>
      <c r="B46" s="28">
        <v>44434</v>
      </c>
      <c r="C46" s="12" t="s">
        <v>90</v>
      </c>
      <c r="D46" s="14">
        <v>690615.01</v>
      </c>
    </row>
    <row r="47" spans="1:4" x14ac:dyDescent="0.25">
      <c r="A47" s="12" t="s">
        <v>469</v>
      </c>
      <c r="B47" s="28">
        <v>44425</v>
      </c>
      <c r="C47" s="12" t="s">
        <v>85</v>
      </c>
      <c r="D47" s="14">
        <v>7708.78</v>
      </c>
    </row>
    <row r="48" spans="1:4" x14ac:dyDescent="0.25">
      <c r="A48" s="12" t="s">
        <v>57</v>
      </c>
      <c r="B48" s="28">
        <v>44434</v>
      </c>
      <c r="C48" s="12" t="s">
        <v>337</v>
      </c>
      <c r="D48" s="14">
        <v>114144</v>
      </c>
    </row>
    <row r="49" spans="1:4" x14ac:dyDescent="0.25">
      <c r="A49" s="12" t="s">
        <v>129</v>
      </c>
      <c r="B49" s="28">
        <v>44413</v>
      </c>
      <c r="C49" s="12" t="s">
        <v>338</v>
      </c>
      <c r="D49" s="14">
        <v>8120</v>
      </c>
    </row>
    <row r="50" spans="1:4" x14ac:dyDescent="0.25">
      <c r="A50" s="12" t="s">
        <v>349</v>
      </c>
      <c r="B50" s="28">
        <v>44410</v>
      </c>
      <c r="C50" s="27" t="s">
        <v>88</v>
      </c>
      <c r="D50" s="14">
        <v>5206</v>
      </c>
    </row>
    <row r="51" spans="1:4" x14ac:dyDescent="0.25">
      <c r="A51" s="12" t="s">
        <v>531</v>
      </c>
      <c r="B51" s="28">
        <v>44439</v>
      </c>
      <c r="C51" s="30" t="s">
        <v>88</v>
      </c>
      <c r="D51" s="14">
        <v>5206</v>
      </c>
    </row>
    <row r="52" spans="1:4" x14ac:dyDescent="0.25">
      <c r="A52" s="12" t="s">
        <v>350</v>
      </c>
      <c r="B52" s="28">
        <v>44410</v>
      </c>
      <c r="C52" s="27" t="s">
        <v>88</v>
      </c>
      <c r="D52" s="14">
        <v>76146.179999999993</v>
      </c>
    </row>
    <row r="53" spans="1:4" x14ac:dyDescent="0.25">
      <c r="A53" s="12" t="s">
        <v>350</v>
      </c>
      <c r="B53" s="28">
        <v>44410</v>
      </c>
      <c r="C53" s="30" t="s">
        <v>88</v>
      </c>
      <c r="D53" s="14">
        <v>38936.68</v>
      </c>
    </row>
    <row r="54" spans="1:4" x14ac:dyDescent="0.25">
      <c r="A54" s="12" t="s">
        <v>532</v>
      </c>
      <c r="B54" s="28">
        <v>44439</v>
      </c>
      <c r="C54" s="30" t="s">
        <v>88</v>
      </c>
      <c r="D54" s="14">
        <v>38365.879999999997</v>
      </c>
    </row>
    <row r="55" spans="1:4" x14ac:dyDescent="0.25">
      <c r="A55" s="12" t="s">
        <v>533</v>
      </c>
      <c r="B55" s="28">
        <v>44439</v>
      </c>
      <c r="C55" s="30" t="s">
        <v>88</v>
      </c>
      <c r="D55" s="14">
        <v>76856.98</v>
      </c>
    </row>
    <row r="56" spans="1:4" x14ac:dyDescent="0.25">
      <c r="A56" s="12" t="s">
        <v>19</v>
      </c>
      <c r="B56" s="28">
        <v>44421</v>
      </c>
      <c r="C56" s="12" t="s">
        <v>14</v>
      </c>
      <c r="D56" s="14">
        <v>8000</v>
      </c>
    </row>
    <row r="57" spans="1:4" x14ac:dyDescent="0.25">
      <c r="A57" s="12" t="s">
        <v>265</v>
      </c>
      <c r="B57" s="28">
        <v>44411</v>
      </c>
      <c r="C57" s="29" t="s">
        <v>550</v>
      </c>
      <c r="D57" s="14">
        <v>750</v>
      </c>
    </row>
    <row r="58" spans="1:4" x14ac:dyDescent="0.25">
      <c r="A58" s="12" t="s">
        <v>388</v>
      </c>
      <c r="B58" s="28">
        <v>44418</v>
      </c>
      <c r="C58" s="29" t="s">
        <v>572</v>
      </c>
      <c r="D58" s="14">
        <v>177101.04</v>
      </c>
    </row>
    <row r="59" spans="1:4" x14ac:dyDescent="0.25">
      <c r="A59" s="12" t="s">
        <v>280</v>
      </c>
      <c r="B59" s="28">
        <v>44411</v>
      </c>
      <c r="C59" s="12" t="s">
        <v>5</v>
      </c>
      <c r="D59" s="14">
        <v>13970.45</v>
      </c>
    </row>
    <row r="60" spans="1:4" x14ac:dyDescent="0.25">
      <c r="A60" s="12" t="s">
        <v>507</v>
      </c>
      <c r="B60" s="28">
        <v>44434</v>
      </c>
      <c r="C60" s="29" t="s">
        <v>634</v>
      </c>
      <c r="D60" s="14">
        <v>8778.2900000000009</v>
      </c>
    </row>
    <row r="61" spans="1:4" x14ac:dyDescent="0.25">
      <c r="A61" s="12" t="s">
        <v>161</v>
      </c>
      <c r="B61" s="28">
        <v>44411</v>
      </c>
      <c r="C61" s="29" t="s">
        <v>550</v>
      </c>
      <c r="D61" s="14">
        <v>1500</v>
      </c>
    </row>
    <row r="62" spans="1:4" x14ac:dyDescent="0.25">
      <c r="A62" s="12" t="s">
        <v>274</v>
      </c>
      <c r="B62" s="28">
        <v>44413</v>
      </c>
      <c r="C62" s="12" t="s">
        <v>85</v>
      </c>
      <c r="D62" s="14">
        <v>75214</v>
      </c>
    </row>
    <row r="63" spans="1:4" x14ac:dyDescent="0.25">
      <c r="A63" s="12" t="s">
        <v>274</v>
      </c>
      <c r="B63" s="28">
        <v>44421</v>
      </c>
      <c r="C63" s="12" t="s">
        <v>85</v>
      </c>
      <c r="D63" s="14">
        <v>33408</v>
      </c>
    </row>
    <row r="64" spans="1:4" x14ac:dyDescent="0.25">
      <c r="A64" s="12" t="s">
        <v>284</v>
      </c>
      <c r="B64" s="28">
        <v>44419</v>
      </c>
      <c r="C64" s="12" t="s">
        <v>273</v>
      </c>
      <c r="D64" s="14">
        <v>2000</v>
      </c>
    </row>
    <row r="65" spans="1:4" x14ac:dyDescent="0.25">
      <c r="A65" s="12" t="s">
        <v>162</v>
      </c>
      <c r="B65" s="28">
        <v>44411</v>
      </c>
      <c r="C65" s="29" t="s">
        <v>550</v>
      </c>
      <c r="D65" s="14">
        <v>1500</v>
      </c>
    </row>
    <row r="66" spans="1:4" x14ac:dyDescent="0.25">
      <c r="A66" s="12" t="s">
        <v>508</v>
      </c>
      <c r="B66" s="28">
        <v>44434</v>
      </c>
      <c r="C66" s="12" t="s">
        <v>11</v>
      </c>
      <c r="D66" s="14">
        <v>1200</v>
      </c>
    </row>
    <row r="67" spans="1:4" x14ac:dyDescent="0.25">
      <c r="A67" s="12" t="s">
        <v>159</v>
      </c>
      <c r="B67" s="28">
        <v>44411</v>
      </c>
      <c r="C67" s="12" t="s">
        <v>5</v>
      </c>
      <c r="D67" s="14">
        <v>4251</v>
      </c>
    </row>
    <row r="68" spans="1:4" x14ac:dyDescent="0.25">
      <c r="A68" s="12" t="s">
        <v>389</v>
      </c>
      <c r="B68" s="28">
        <v>44418</v>
      </c>
      <c r="C68" s="12" t="s">
        <v>11</v>
      </c>
      <c r="D68" s="14">
        <v>21492.16</v>
      </c>
    </row>
    <row r="69" spans="1:4" x14ac:dyDescent="0.25">
      <c r="A69" s="12" t="s">
        <v>72</v>
      </c>
      <c r="B69" s="28">
        <v>44413</v>
      </c>
      <c r="C69" s="29" t="s">
        <v>71</v>
      </c>
      <c r="D69" s="14">
        <v>9998.69</v>
      </c>
    </row>
    <row r="70" spans="1:4" x14ac:dyDescent="0.25">
      <c r="A70" s="12" t="s">
        <v>390</v>
      </c>
      <c r="B70" s="28">
        <v>44418</v>
      </c>
      <c r="C70" s="12" t="s">
        <v>11</v>
      </c>
      <c r="D70" s="14">
        <v>1200</v>
      </c>
    </row>
    <row r="71" spans="1:4" x14ac:dyDescent="0.25">
      <c r="A71" s="12" t="s">
        <v>391</v>
      </c>
      <c r="B71" s="28">
        <v>44418</v>
      </c>
      <c r="C71" s="12" t="s">
        <v>11</v>
      </c>
      <c r="D71" s="14">
        <v>1200</v>
      </c>
    </row>
    <row r="72" spans="1:4" x14ac:dyDescent="0.25">
      <c r="A72" s="12" t="s">
        <v>117</v>
      </c>
      <c r="B72" s="28">
        <v>44411</v>
      </c>
      <c r="C72" s="29" t="s">
        <v>550</v>
      </c>
      <c r="D72" s="14">
        <v>4500</v>
      </c>
    </row>
    <row r="73" spans="1:4" x14ac:dyDescent="0.25">
      <c r="A73" s="12" t="s">
        <v>117</v>
      </c>
      <c r="B73" s="28">
        <v>44426</v>
      </c>
      <c r="C73" s="12" t="s">
        <v>597</v>
      </c>
      <c r="D73" s="14">
        <v>4500</v>
      </c>
    </row>
    <row r="74" spans="1:4" x14ac:dyDescent="0.25">
      <c r="A74" s="12" t="s">
        <v>80</v>
      </c>
      <c r="B74" s="28">
        <v>44418</v>
      </c>
      <c r="C74" s="12" t="s">
        <v>573</v>
      </c>
      <c r="D74" s="14">
        <v>5000</v>
      </c>
    </row>
    <row r="75" spans="1:4" x14ac:dyDescent="0.25">
      <c r="A75" s="12" t="s">
        <v>163</v>
      </c>
      <c r="B75" s="28">
        <v>44411</v>
      </c>
      <c r="C75" s="29" t="s">
        <v>550</v>
      </c>
      <c r="D75" s="14">
        <v>1500</v>
      </c>
    </row>
    <row r="76" spans="1:4" x14ac:dyDescent="0.25">
      <c r="A76" s="12" t="s">
        <v>20</v>
      </c>
      <c r="B76" s="28">
        <v>44413</v>
      </c>
      <c r="C76" s="12" t="s">
        <v>14</v>
      </c>
      <c r="D76" s="14">
        <v>9032.26</v>
      </c>
    </row>
    <row r="77" spans="1:4" x14ac:dyDescent="0.25">
      <c r="A77" s="12" t="s">
        <v>20</v>
      </c>
      <c r="B77" s="28">
        <v>44421</v>
      </c>
      <c r="C77" s="12" t="s">
        <v>14</v>
      </c>
      <c r="D77" s="14">
        <v>10967.74</v>
      </c>
    </row>
    <row r="78" spans="1:4" x14ac:dyDescent="0.25">
      <c r="A78" s="12" t="s">
        <v>369</v>
      </c>
      <c r="B78" s="28">
        <v>44413</v>
      </c>
      <c r="C78" s="12" t="s">
        <v>85</v>
      </c>
      <c r="D78" s="14">
        <v>1856</v>
      </c>
    </row>
    <row r="79" spans="1:4" x14ac:dyDescent="0.25">
      <c r="A79" s="12" t="s">
        <v>151</v>
      </c>
      <c r="B79" s="28">
        <v>44421</v>
      </c>
      <c r="C79" s="12" t="s">
        <v>85</v>
      </c>
      <c r="D79" s="14">
        <v>8185.95</v>
      </c>
    </row>
    <row r="80" spans="1:4" x14ac:dyDescent="0.25">
      <c r="A80" s="12" t="s">
        <v>151</v>
      </c>
      <c r="B80" s="28">
        <v>44434</v>
      </c>
      <c r="C80" s="12" t="s">
        <v>85</v>
      </c>
      <c r="D80" s="14">
        <v>7377.6</v>
      </c>
    </row>
    <row r="81" spans="1:4" x14ac:dyDescent="0.25">
      <c r="A81" s="12" t="s">
        <v>21</v>
      </c>
      <c r="B81" s="28">
        <v>44421</v>
      </c>
      <c r="C81" s="12" t="s">
        <v>14</v>
      </c>
      <c r="D81" s="14">
        <v>12000</v>
      </c>
    </row>
    <row r="82" spans="1:4" x14ac:dyDescent="0.25">
      <c r="A82" s="12" t="s">
        <v>392</v>
      </c>
      <c r="B82" s="28">
        <v>44418</v>
      </c>
      <c r="C82" s="12" t="s">
        <v>11</v>
      </c>
      <c r="D82" s="14">
        <v>30082.080000000002</v>
      </c>
    </row>
    <row r="83" spans="1:4" x14ac:dyDescent="0.25">
      <c r="A83" s="12" t="s">
        <v>393</v>
      </c>
      <c r="B83" s="28">
        <v>44418</v>
      </c>
      <c r="C83" s="29" t="s">
        <v>574</v>
      </c>
      <c r="D83" s="14">
        <v>213885.9</v>
      </c>
    </row>
    <row r="84" spans="1:4" x14ac:dyDescent="0.25">
      <c r="A84" s="12" t="s">
        <v>308</v>
      </c>
      <c r="B84" s="28">
        <v>44425</v>
      </c>
      <c r="C84" s="12" t="s">
        <v>334</v>
      </c>
      <c r="D84" s="14">
        <v>163366.79</v>
      </c>
    </row>
    <row r="85" spans="1:4" x14ac:dyDescent="0.25">
      <c r="A85" s="12" t="s">
        <v>308</v>
      </c>
      <c r="B85" s="28">
        <v>44434</v>
      </c>
      <c r="C85" s="12" t="s">
        <v>339</v>
      </c>
      <c r="D85" s="14">
        <v>50036.08</v>
      </c>
    </row>
    <row r="86" spans="1:4" x14ac:dyDescent="0.25">
      <c r="A86" s="12" t="s">
        <v>291</v>
      </c>
      <c r="B86" s="28">
        <v>44419</v>
      </c>
      <c r="C86" s="12" t="s">
        <v>273</v>
      </c>
      <c r="D86" s="14">
        <v>2000</v>
      </c>
    </row>
    <row r="87" spans="1:4" x14ac:dyDescent="0.25">
      <c r="A87" s="12" t="s">
        <v>257</v>
      </c>
      <c r="B87" s="28">
        <v>44427</v>
      </c>
      <c r="C87" s="12" t="s">
        <v>11</v>
      </c>
      <c r="D87" s="14">
        <v>21100</v>
      </c>
    </row>
    <row r="88" spans="1:4" x14ac:dyDescent="0.25">
      <c r="A88" s="12" t="s">
        <v>257</v>
      </c>
      <c r="B88" s="28">
        <v>44427</v>
      </c>
      <c r="C88" s="12" t="s">
        <v>11</v>
      </c>
      <c r="D88" s="14">
        <v>14000</v>
      </c>
    </row>
    <row r="89" spans="1:4" x14ac:dyDescent="0.25">
      <c r="A89" s="12" t="s">
        <v>164</v>
      </c>
      <c r="B89" s="28">
        <v>44427</v>
      </c>
      <c r="C89" s="12" t="s">
        <v>165</v>
      </c>
      <c r="D89" s="14">
        <v>1223931.08</v>
      </c>
    </row>
    <row r="90" spans="1:4" x14ac:dyDescent="0.25">
      <c r="A90" s="12" t="s">
        <v>309</v>
      </c>
      <c r="B90" s="28">
        <v>44413</v>
      </c>
      <c r="C90" s="12" t="s">
        <v>204</v>
      </c>
      <c r="D90" s="14">
        <v>10996.85</v>
      </c>
    </row>
    <row r="91" spans="1:4" x14ac:dyDescent="0.25">
      <c r="A91" s="12" t="s">
        <v>309</v>
      </c>
      <c r="B91" s="28">
        <v>44426</v>
      </c>
      <c r="C91" s="12" t="s">
        <v>204</v>
      </c>
      <c r="D91" s="14">
        <v>4752.05</v>
      </c>
    </row>
    <row r="92" spans="1:4" x14ac:dyDescent="0.25">
      <c r="A92" s="12" t="s">
        <v>91</v>
      </c>
      <c r="B92" s="28">
        <v>44413</v>
      </c>
      <c r="C92" s="12" t="s">
        <v>223</v>
      </c>
      <c r="D92" s="14">
        <v>47146.22</v>
      </c>
    </row>
    <row r="93" spans="1:4" x14ac:dyDescent="0.25">
      <c r="A93" s="12" t="s">
        <v>91</v>
      </c>
      <c r="B93" s="28">
        <v>44427</v>
      </c>
      <c r="C93" s="12" t="s">
        <v>73</v>
      </c>
      <c r="D93" s="14">
        <v>34492</v>
      </c>
    </row>
    <row r="94" spans="1:4" x14ac:dyDescent="0.25">
      <c r="A94" s="12" t="s">
        <v>91</v>
      </c>
      <c r="B94" s="28">
        <v>44434</v>
      </c>
      <c r="C94" s="12" t="s">
        <v>635</v>
      </c>
      <c r="D94" s="14">
        <v>6675</v>
      </c>
    </row>
    <row r="95" spans="1:4" x14ac:dyDescent="0.25">
      <c r="A95" s="12" t="s">
        <v>287</v>
      </c>
      <c r="B95" s="28">
        <v>44419</v>
      </c>
      <c r="C95" s="12" t="s">
        <v>273</v>
      </c>
      <c r="D95" s="14">
        <v>2000</v>
      </c>
    </row>
    <row r="96" spans="1:4" x14ac:dyDescent="0.25">
      <c r="A96" s="12" t="s">
        <v>286</v>
      </c>
      <c r="B96" s="28">
        <v>44419</v>
      </c>
      <c r="C96" s="12" t="s">
        <v>273</v>
      </c>
      <c r="D96" s="14">
        <v>2000</v>
      </c>
    </row>
    <row r="97" spans="1:4" x14ac:dyDescent="0.25">
      <c r="A97" s="12" t="s">
        <v>166</v>
      </c>
      <c r="B97" s="28">
        <v>44411</v>
      </c>
      <c r="C97" s="29" t="s">
        <v>550</v>
      </c>
      <c r="D97" s="14">
        <v>1500</v>
      </c>
    </row>
    <row r="98" spans="1:4" x14ac:dyDescent="0.25">
      <c r="A98" s="12" t="s">
        <v>76</v>
      </c>
      <c r="B98" s="28">
        <v>44418</v>
      </c>
      <c r="C98" s="12" t="s">
        <v>575</v>
      </c>
      <c r="D98" s="14">
        <v>5000</v>
      </c>
    </row>
    <row r="99" spans="1:4" x14ac:dyDescent="0.25">
      <c r="A99" s="12" t="s">
        <v>76</v>
      </c>
      <c r="B99" s="28">
        <v>44424</v>
      </c>
      <c r="C99" s="12" t="s">
        <v>594</v>
      </c>
      <c r="D99" s="14">
        <v>5000</v>
      </c>
    </row>
    <row r="100" spans="1:4" x14ac:dyDescent="0.25">
      <c r="A100" s="12" t="s">
        <v>22</v>
      </c>
      <c r="B100" s="28">
        <v>44421</v>
      </c>
      <c r="C100" s="12" t="s">
        <v>14</v>
      </c>
      <c r="D100" s="14">
        <v>28000</v>
      </c>
    </row>
    <row r="101" spans="1:4" x14ac:dyDescent="0.25">
      <c r="A101" s="12" t="s">
        <v>82</v>
      </c>
      <c r="B101" s="28">
        <v>44434</v>
      </c>
      <c r="C101" s="12" t="s">
        <v>205</v>
      </c>
      <c r="D101" s="14">
        <v>750</v>
      </c>
    </row>
    <row r="102" spans="1:4" x14ac:dyDescent="0.25">
      <c r="A102" s="12" t="s">
        <v>23</v>
      </c>
      <c r="B102" s="28">
        <v>44421</v>
      </c>
      <c r="C102" s="12" t="s">
        <v>14</v>
      </c>
      <c r="D102" s="14">
        <v>17400</v>
      </c>
    </row>
    <row r="103" spans="1:4" x14ac:dyDescent="0.25">
      <c r="A103" s="12" t="s">
        <v>394</v>
      </c>
      <c r="B103" s="28">
        <v>44418</v>
      </c>
      <c r="C103" s="12" t="s">
        <v>11</v>
      </c>
      <c r="D103" s="14">
        <v>1200</v>
      </c>
    </row>
    <row r="104" spans="1:4" x14ac:dyDescent="0.25">
      <c r="A104" s="12" t="s">
        <v>474</v>
      </c>
      <c r="B104" s="28">
        <v>44426</v>
      </c>
      <c r="C104" s="12" t="s">
        <v>11</v>
      </c>
      <c r="D104" s="14">
        <v>21330.080000000002</v>
      </c>
    </row>
    <row r="105" spans="1:4" x14ac:dyDescent="0.25">
      <c r="A105" s="12" t="s">
        <v>310</v>
      </c>
      <c r="B105" s="28">
        <v>44419</v>
      </c>
      <c r="C105" s="12" t="s">
        <v>1</v>
      </c>
      <c r="D105" s="14">
        <v>847.73</v>
      </c>
    </row>
    <row r="106" spans="1:4" x14ac:dyDescent="0.25">
      <c r="A106" s="12" t="s">
        <v>311</v>
      </c>
      <c r="B106" s="28">
        <v>44427</v>
      </c>
      <c r="C106" s="27" t="s">
        <v>615</v>
      </c>
      <c r="D106" s="14">
        <v>209718</v>
      </c>
    </row>
    <row r="107" spans="1:4" x14ac:dyDescent="0.25">
      <c r="A107" s="12" t="s">
        <v>118</v>
      </c>
      <c r="B107" s="28">
        <v>44411</v>
      </c>
      <c r="C107" s="29" t="s">
        <v>550</v>
      </c>
      <c r="D107" s="14">
        <v>4250</v>
      </c>
    </row>
    <row r="108" spans="1:4" x14ac:dyDescent="0.25">
      <c r="A108" s="12" t="s">
        <v>118</v>
      </c>
      <c r="B108" s="28">
        <v>44426</v>
      </c>
      <c r="C108" s="12" t="s">
        <v>598</v>
      </c>
      <c r="D108" s="14">
        <v>4250</v>
      </c>
    </row>
    <row r="109" spans="1:4" x14ac:dyDescent="0.25">
      <c r="A109" s="12" t="s">
        <v>24</v>
      </c>
      <c r="B109" s="28">
        <v>44421</v>
      </c>
      <c r="C109" s="12" t="s">
        <v>14</v>
      </c>
      <c r="D109" s="14">
        <v>17500</v>
      </c>
    </row>
    <row r="110" spans="1:4" x14ac:dyDescent="0.25">
      <c r="A110" s="12" t="s">
        <v>457</v>
      </c>
      <c r="B110" s="28">
        <v>44421</v>
      </c>
      <c r="C110" s="12" t="s">
        <v>254</v>
      </c>
      <c r="D110" s="14">
        <v>60030</v>
      </c>
    </row>
    <row r="111" spans="1:4" x14ac:dyDescent="0.25">
      <c r="A111" s="12" t="s">
        <v>457</v>
      </c>
      <c r="B111" s="28">
        <v>44434</v>
      </c>
      <c r="C111" s="12" t="s">
        <v>254</v>
      </c>
      <c r="D111" s="14">
        <v>60030</v>
      </c>
    </row>
    <row r="112" spans="1:4" x14ac:dyDescent="0.25">
      <c r="A112" s="12" t="s">
        <v>210</v>
      </c>
      <c r="B112" s="28">
        <v>44439</v>
      </c>
      <c r="C112" s="12" t="s">
        <v>211</v>
      </c>
      <c r="D112" s="14">
        <v>4549527</v>
      </c>
    </row>
    <row r="113" spans="1:4" x14ac:dyDescent="0.25">
      <c r="A113" s="12" t="s">
        <v>210</v>
      </c>
      <c r="B113" s="28">
        <v>44439</v>
      </c>
      <c r="C113" s="12" t="s">
        <v>273</v>
      </c>
      <c r="D113" s="14">
        <v>31105</v>
      </c>
    </row>
    <row r="114" spans="1:4" x14ac:dyDescent="0.25">
      <c r="A114" s="12" t="s">
        <v>281</v>
      </c>
      <c r="B114" s="28">
        <v>44411</v>
      </c>
      <c r="C114" s="12" t="s">
        <v>5</v>
      </c>
      <c r="D114" s="14">
        <v>13970.45</v>
      </c>
    </row>
    <row r="115" spans="1:4" x14ac:dyDescent="0.25">
      <c r="A115" s="12" t="s">
        <v>449</v>
      </c>
      <c r="B115" s="28">
        <v>44419</v>
      </c>
      <c r="C115" s="29" t="s">
        <v>582</v>
      </c>
      <c r="D115" s="14">
        <v>1943.52</v>
      </c>
    </row>
    <row r="116" spans="1:4" x14ac:dyDescent="0.25">
      <c r="A116" s="12" t="s">
        <v>25</v>
      </c>
      <c r="B116" s="28">
        <v>44419</v>
      </c>
      <c r="C116" s="12" t="s">
        <v>341</v>
      </c>
      <c r="D116" s="14">
        <v>781031.47</v>
      </c>
    </row>
    <row r="117" spans="1:4" x14ac:dyDescent="0.25">
      <c r="A117" s="12" t="s">
        <v>25</v>
      </c>
      <c r="B117" s="28">
        <v>44419</v>
      </c>
      <c r="C117" s="12" t="s">
        <v>341</v>
      </c>
      <c r="D117" s="14">
        <v>718104.9</v>
      </c>
    </row>
    <row r="118" spans="1:4" x14ac:dyDescent="0.25">
      <c r="A118" s="12" t="s">
        <v>25</v>
      </c>
      <c r="B118" s="28">
        <v>44428</v>
      </c>
      <c r="C118" s="12" t="s">
        <v>626</v>
      </c>
      <c r="D118" s="14">
        <v>481787.72</v>
      </c>
    </row>
    <row r="119" spans="1:4" x14ac:dyDescent="0.25">
      <c r="A119" s="12" t="s">
        <v>25</v>
      </c>
      <c r="B119" s="28">
        <v>44432</v>
      </c>
      <c r="C119" s="12" t="s">
        <v>340</v>
      </c>
      <c r="D119" s="14">
        <v>77918.16</v>
      </c>
    </row>
    <row r="120" spans="1:4" x14ac:dyDescent="0.25">
      <c r="A120" s="12" t="s">
        <v>25</v>
      </c>
      <c r="B120" s="28">
        <v>44435</v>
      </c>
      <c r="C120" s="12" t="s">
        <v>655</v>
      </c>
      <c r="D120" s="14">
        <v>322753</v>
      </c>
    </row>
    <row r="121" spans="1:4" x14ac:dyDescent="0.25">
      <c r="A121" s="12" t="s">
        <v>25</v>
      </c>
      <c r="B121" s="28">
        <v>44439</v>
      </c>
      <c r="C121" s="12" t="s">
        <v>341</v>
      </c>
      <c r="D121" s="14">
        <v>211445.77</v>
      </c>
    </row>
    <row r="122" spans="1:4" x14ac:dyDescent="0.25">
      <c r="A122" s="12" t="s">
        <v>470</v>
      </c>
      <c r="B122" s="28">
        <v>44425</v>
      </c>
      <c r="C122" s="12" t="s">
        <v>341</v>
      </c>
      <c r="D122" s="14">
        <v>211816.86</v>
      </c>
    </row>
    <row r="123" spans="1:4" x14ac:dyDescent="0.25">
      <c r="A123" s="12" t="s">
        <v>259</v>
      </c>
      <c r="B123" s="28">
        <v>44421</v>
      </c>
      <c r="C123" s="12" t="s">
        <v>14</v>
      </c>
      <c r="D123" s="14">
        <v>116000</v>
      </c>
    </row>
    <row r="124" spans="1:4" x14ac:dyDescent="0.25">
      <c r="A124" s="12" t="s">
        <v>475</v>
      </c>
      <c r="B124" s="28">
        <v>44426</v>
      </c>
      <c r="C124" s="12" t="s">
        <v>334</v>
      </c>
      <c r="D124" s="14">
        <v>298714.55</v>
      </c>
    </row>
    <row r="125" spans="1:4" x14ac:dyDescent="0.25">
      <c r="A125" s="12" t="s">
        <v>27</v>
      </c>
      <c r="B125" s="28">
        <v>44428</v>
      </c>
      <c r="C125" s="12" t="s">
        <v>334</v>
      </c>
      <c r="D125" s="14">
        <v>426864.42</v>
      </c>
    </row>
    <row r="126" spans="1:4" x14ac:dyDescent="0.25">
      <c r="A126" s="12" t="s">
        <v>28</v>
      </c>
      <c r="B126" s="28">
        <v>44421</v>
      </c>
      <c r="C126" s="12" t="s">
        <v>334</v>
      </c>
      <c r="D126" s="14">
        <v>219346.86</v>
      </c>
    </row>
    <row r="127" spans="1:4" x14ac:dyDescent="0.25">
      <c r="A127" s="12" t="s">
        <v>458</v>
      </c>
      <c r="B127" s="28">
        <v>44421</v>
      </c>
      <c r="C127" s="12" t="s">
        <v>222</v>
      </c>
      <c r="D127" s="14">
        <v>201971.96</v>
      </c>
    </row>
    <row r="128" spans="1:4" x14ac:dyDescent="0.25">
      <c r="A128" s="12" t="s">
        <v>500</v>
      </c>
      <c r="B128" s="28">
        <v>44428</v>
      </c>
      <c r="C128" s="12" t="s">
        <v>627</v>
      </c>
      <c r="D128" s="14">
        <v>520184.4</v>
      </c>
    </row>
    <row r="129" spans="1:4" x14ac:dyDescent="0.25">
      <c r="A129" s="12" t="s">
        <v>312</v>
      </c>
      <c r="B129" s="28">
        <v>44420</v>
      </c>
      <c r="C129" s="12" t="s">
        <v>204</v>
      </c>
      <c r="D129" s="14">
        <v>2139.35</v>
      </c>
    </row>
    <row r="130" spans="1:4" x14ac:dyDescent="0.25">
      <c r="A130" s="12" t="s">
        <v>312</v>
      </c>
      <c r="B130" s="28">
        <v>44426</v>
      </c>
      <c r="C130" s="12" t="s">
        <v>73</v>
      </c>
      <c r="D130" s="14">
        <v>3451.01</v>
      </c>
    </row>
    <row r="131" spans="1:4" x14ac:dyDescent="0.25">
      <c r="A131" s="12" t="s">
        <v>119</v>
      </c>
      <c r="B131" s="28">
        <v>44411</v>
      </c>
      <c r="C131" s="29" t="s">
        <v>550</v>
      </c>
      <c r="D131" s="14">
        <v>4000</v>
      </c>
    </row>
    <row r="132" spans="1:4" x14ac:dyDescent="0.25">
      <c r="A132" s="12" t="s">
        <v>119</v>
      </c>
      <c r="B132" s="28">
        <v>44426</v>
      </c>
      <c r="C132" s="12" t="s">
        <v>599</v>
      </c>
      <c r="D132" s="14">
        <v>4000</v>
      </c>
    </row>
    <row r="133" spans="1:4" x14ac:dyDescent="0.25">
      <c r="A133" s="12" t="s">
        <v>29</v>
      </c>
      <c r="B133" s="28">
        <v>44412</v>
      </c>
      <c r="C133" s="12" t="s">
        <v>14</v>
      </c>
      <c r="D133" s="14">
        <v>17400</v>
      </c>
    </row>
    <row r="134" spans="1:4" x14ac:dyDescent="0.25">
      <c r="A134" s="12" t="s">
        <v>197</v>
      </c>
      <c r="B134" s="28">
        <v>44413</v>
      </c>
      <c r="C134" s="12" t="s">
        <v>225</v>
      </c>
      <c r="D134" s="14">
        <v>13503.74</v>
      </c>
    </row>
    <row r="135" spans="1:4" x14ac:dyDescent="0.25">
      <c r="A135" s="12" t="s">
        <v>197</v>
      </c>
      <c r="B135" s="28">
        <v>44421</v>
      </c>
      <c r="C135" s="12" t="s">
        <v>225</v>
      </c>
      <c r="D135" s="14">
        <v>5386.8</v>
      </c>
    </row>
    <row r="136" spans="1:4" x14ac:dyDescent="0.25">
      <c r="A136" s="12" t="s">
        <v>197</v>
      </c>
      <c r="B136" s="28">
        <v>44427</v>
      </c>
      <c r="C136" s="12" t="s">
        <v>225</v>
      </c>
      <c r="D136" s="14">
        <v>9897.48</v>
      </c>
    </row>
    <row r="137" spans="1:4" x14ac:dyDescent="0.25">
      <c r="A137" s="12" t="s">
        <v>197</v>
      </c>
      <c r="B137" s="28">
        <v>44434</v>
      </c>
      <c r="C137" s="12" t="s">
        <v>225</v>
      </c>
      <c r="D137" s="14">
        <v>1197.82</v>
      </c>
    </row>
    <row r="138" spans="1:4" x14ac:dyDescent="0.25">
      <c r="A138" s="12" t="s">
        <v>238</v>
      </c>
      <c r="B138" s="28">
        <v>44413</v>
      </c>
      <c r="C138" s="12" t="s">
        <v>73</v>
      </c>
      <c r="D138" s="14">
        <v>7575.33</v>
      </c>
    </row>
    <row r="139" spans="1:4" x14ac:dyDescent="0.25">
      <c r="A139" s="12" t="s">
        <v>54</v>
      </c>
      <c r="B139" s="28">
        <v>44425</v>
      </c>
      <c r="C139" s="12" t="s">
        <v>208</v>
      </c>
      <c r="D139" s="14">
        <v>449</v>
      </c>
    </row>
    <row r="140" spans="1:4" x14ac:dyDescent="0.25">
      <c r="A140" s="12" t="s">
        <v>395</v>
      </c>
      <c r="B140" s="28">
        <v>44418</v>
      </c>
      <c r="C140" s="12" t="s">
        <v>11</v>
      </c>
      <c r="D140" s="14">
        <v>12730</v>
      </c>
    </row>
    <row r="141" spans="1:4" x14ac:dyDescent="0.25">
      <c r="A141" s="12" t="s">
        <v>313</v>
      </c>
      <c r="B141" s="28">
        <v>44434</v>
      </c>
      <c r="C141" s="12" t="s">
        <v>86</v>
      </c>
      <c r="D141" s="14">
        <v>6000</v>
      </c>
    </row>
    <row r="142" spans="1:4" x14ac:dyDescent="0.25">
      <c r="A142" s="12" t="s">
        <v>120</v>
      </c>
      <c r="B142" s="28">
        <v>44411</v>
      </c>
      <c r="C142" s="29" t="s">
        <v>549</v>
      </c>
      <c r="D142" s="14">
        <v>8000</v>
      </c>
    </row>
    <row r="143" spans="1:4" x14ac:dyDescent="0.25">
      <c r="A143" s="12" t="s">
        <v>120</v>
      </c>
      <c r="B143" s="28">
        <v>44426</v>
      </c>
      <c r="C143" s="12" t="s">
        <v>600</v>
      </c>
      <c r="D143" s="14">
        <v>8000</v>
      </c>
    </row>
    <row r="144" spans="1:4" x14ac:dyDescent="0.25">
      <c r="A144" s="12" t="s">
        <v>292</v>
      </c>
      <c r="B144" s="28">
        <v>44419</v>
      </c>
      <c r="C144" s="12" t="s">
        <v>273</v>
      </c>
      <c r="D144" s="14">
        <v>2000</v>
      </c>
    </row>
    <row r="145" spans="1:4" x14ac:dyDescent="0.25">
      <c r="A145" s="12" t="s">
        <v>396</v>
      </c>
      <c r="B145" s="28">
        <v>44418</v>
      </c>
      <c r="C145" s="12" t="s">
        <v>11</v>
      </c>
      <c r="D145" s="14">
        <v>19309.23</v>
      </c>
    </row>
    <row r="146" spans="1:4" x14ac:dyDescent="0.25">
      <c r="A146" s="12" t="s">
        <v>78</v>
      </c>
      <c r="B146" s="28">
        <v>44418</v>
      </c>
      <c r="C146" s="12" t="s">
        <v>576</v>
      </c>
      <c r="D146" s="14">
        <v>5000</v>
      </c>
    </row>
    <row r="147" spans="1:4" x14ac:dyDescent="0.25">
      <c r="A147" s="12" t="s">
        <v>30</v>
      </c>
      <c r="B147" s="28">
        <v>44425</v>
      </c>
      <c r="C147" s="12" t="s">
        <v>334</v>
      </c>
      <c r="D147" s="14">
        <v>409206.04</v>
      </c>
    </row>
    <row r="148" spans="1:4" x14ac:dyDescent="0.25">
      <c r="A148" s="12" t="s">
        <v>31</v>
      </c>
      <c r="B148" s="28">
        <v>44421</v>
      </c>
      <c r="C148" s="12" t="s">
        <v>14</v>
      </c>
      <c r="D148" s="14">
        <v>5800</v>
      </c>
    </row>
    <row r="149" spans="1:4" x14ac:dyDescent="0.25">
      <c r="A149" s="12" t="s">
        <v>397</v>
      </c>
      <c r="B149" s="28">
        <v>44418</v>
      </c>
      <c r="C149" s="12" t="s">
        <v>11</v>
      </c>
      <c r="D149" s="14">
        <v>10835.68</v>
      </c>
    </row>
    <row r="150" spans="1:4" x14ac:dyDescent="0.25">
      <c r="A150" s="12" t="s">
        <v>314</v>
      </c>
      <c r="B150" s="28">
        <v>44434</v>
      </c>
      <c r="C150" s="12" t="s">
        <v>196</v>
      </c>
      <c r="D150" s="14">
        <v>232519.67999999999</v>
      </c>
    </row>
    <row r="151" spans="1:4" x14ac:dyDescent="0.25">
      <c r="A151" s="12" t="s">
        <v>314</v>
      </c>
      <c r="B151" s="28">
        <v>44434</v>
      </c>
      <c r="C151" s="12" t="s">
        <v>196</v>
      </c>
      <c r="D151" s="14">
        <v>62740.92</v>
      </c>
    </row>
    <row r="152" spans="1:4" x14ac:dyDescent="0.25">
      <c r="A152" s="12" t="s">
        <v>314</v>
      </c>
      <c r="B152" s="28">
        <v>44434</v>
      </c>
      <c r="C152" s="12" t="s">
        <v>196</v>
      </c>
      <c r="D152" s="14">
        <v>42957.81</v>
      </c>
    </row>
    <row r="153" spans="1:4" x14ac:dyDescent="0.25">
      <c r="A153" s="12" t="s">
        <v>314</v>
      </c>
      <c r="B153" s="28">
        <v>44434</v>
      </c>
      <c r="C153" s="12" t="s">
        <v>196</v>
      </c>
      <c r="D153" s="14">
        <v>46297.22</v>
      </c>
    </row>
    <row r="154" spans="1:4" x14ac:dyDescent="0.25">
      <c r="A154" s="12" t="s">
        <v>314</v>
      </c>
      <c r="B154" s="28">
        <v>44434</v>
      </c>
      <c r="C154" s="12" t="s">
        <v>196</v>
      </c>
      <c r="D154" s="14">
        <v>45392.42</v>
      </c>
    </row>
    <row r="155" spans="1:4" x14ac:dyDescent="0.25">
      <c r="A155" s="12" t="s">
        <v>314</v>
      </c>
      <c r="B155" s="28">
        <v>44434</v>
      </c>
      <c r="C155" s="12" t="s">
        <v>196</v>
      </c>
      <c r="D155" s="14">
        <v>46297.22</v>
      </c>
    </row>
    <row r="156" spans="1:4" x14ac:dyDescent="0.25">
      <c r="A156" s="12" t="s">
        <v>357</v>
      </c>
      <c r="B156" s="28">
        <v>44411</v>
      </c>
      <c r="C156" s="29" t="s">
        <v>551</v>
      </c>
      <c r="D156" s="14">
        <v>4427.34</v>
      </c>
    </row>
    <row r="157" spans="1:4" x14ac:dyDescent="0.25">
      <c r="A157" s="12" t="s">
        <v>398</v>
      </c>
      <c r="B157" s="28">
        <v>44418</v>
      </c>
      <c r="C157" s="12" t="s">
        <v>11</v>
      </c>
      <c r="D157" s="14">
        <v>1200</v>
      </c>
    </row>
    <row r="158" spans="1:4" x14ac:dyDescent="0.25">
      <c r="A158" s="12" t="s">
        <v>509</v>
      </c>
      <c r="B158" s="28">
        <v>44434</v>
      </c>
      <c r="C158" s="27" t="s">
        <v>636</v>
      </c>
      <c r="D158" s="14">
        <v>24219.49</v>
      </c>
    </row>
    <row r="159" spans="1:4" x14ac:dyDescent="0.25">
      <c r="A159" s="12" t="s">
        <v>58</v>
      </c>
      <c r="B159" s="28">
        <v>44434</v>
      </c>
      <c r="C159" s="12" t="s">
        <v>337</v>
      </c>
      <c r="D159" s="14">
        <v>85376</v>
      </c>
    </row>
    <row r="160" spans="1:4" x14ac:dyDescent="0.25">
      <c r="A160" s="12" t="s">
        <v>251</v>
      </c>
      <c r="B160" s="28">
        <v>44418</v>
      </c>
      <c r="C160" s="12" t="s">
        <v>1</v>
      </c>
      <c r="D160" s="14">
        <v>7992.55</v>
      </c>
    </row>
    <row r="161" spans="1:4" x14ac:dyDescent="0.25">
      <c r="A161" s="12" t="s">
        <v>534</v>
      </c>
      <c r="B161" s="28">
        <v>44439</v>
      </c>
      <c r="C161" s="30" t="s">
        <v>88</v>
      </c>
      <c r="D161" s="14">
        <v>204111.21</v>
      </c>
    </row>
    <row r="162" spans="1:4" x14ac:dyDescent="0.25">
      <c r="A162" s="12" t="s">
        <v>535</v>
      </c>
      <c r="B162" s="28">
        <v>44439</v>
      </c>
      <c r="C162" s="30" t="s">
        <v>88</v>
      </c>
      <c r="D162" s="14">
        <v>548896.74</v>
      </c>
    </row>
    <row r="163" spans="1:4" x14ac:dyDescent="0.25">
      <c r="A163" s="12" t="s">
        <v>536</v>
      </c>
      <c r="B163" s="28">
        <v>44439</v>
      </c>
      <c r="C163" s="30" t="s">
        <v>88</v>
      </c>
      <c r="D163" s="14">
        <v>561324.56000000006</v>
      </c>
    </row>
    <row r="164" spans="1:4" x14ac:dyDescent="0.25">
      <c r="A164" s="12" t="s">
        <v>212</v>
      </c>
      <c r="B164" s="28">
        <v>44410</v>
      </c>
      <c r="C164" s="30" t="s">
        <v>88</v>
      </c>
      <c r="D164" s="14">
        <v>187819.78</v>
      </c>
    </row>
    <row r="165" spans="1:4" x14ac:dyDescent="0.25">
      <c r="A165" s="12" t="s">
        <v>212</v>
      </c>
      <c r="B165" s="28">
        <v>44424</v>
      </c>
      <c r="C165" s="30" t="s">
        <v>88</v>
      </c>
      <c r="D165" s="14">
        <v>197368.43</v>
      </c>
    </row>
    <row r="166" spans="1:4" x14ac:dyDescent="0.25">
      <c r="A166" s="12" t="s">
        <v>399</v>
      </c>
      <c r="B166" s="28">
        <v>44418</v>
      </c>
      <c r="C166" s="12" t="s">
        <v>11</v>
      </c>
      <c r="D166" s="14">
        <v>22243.14</v>
      </c>
    </row>
    <row r="167" spans="1:4" x14ac:dyDescent="0.25">
      <c r="A167" s="12" t="s">
        <v>167</v>
      </c>
      <c r="B167" s="28">
        <v>44411</v>
      </c>
      <c r="C167" s="29" t="s">
        <v>550</v>
      </c>
      <c r="D167" s="14">
        <v>2000</v>
      </c>
    </row>
    <row r="168" spans="1:4" x14ac:dyDescent="0.25">
      <c r="A168" s="12" t="s">
        <v>400</v>
      </c>
      <c r="B168" s="28">
        <v>44418</v>
      </c>
      <c r="C168" s="12" t="s">
        <v>11</v>
      </c>
      <c r="D168" s="14">
        <v>1200</v>
      </c>
    </row>
    <row r="169" spans="1:4" x14ac:dyDescent="0.25">
      <c r="A169" s="12" t="s">
        <v>370</v>
      </c>
      <c r="B169" s="28">
        <v>44413</v>
      </c>
      <c r="C169" s="29" t="s">
        <v>559</v>
      </c>
      <c r="D169" s="14">
        <v>83314.97</v>
      </c>
    </row>
    <row r="170" spans="1:4" x14ac:dyDescent="0.25">
      <c r="A170" s="12" t="s">
        <v>130</v>
      </c>
      <c r="B170" s="28">
        <v>44434</v>
      </c>
      <c r="C170" s="12" t="s">
        <v>14</v>
      </c>
      <c r="D170" s="14">
        <v>10353</v>
      </c>
    </row>
    <row r="171" spans="1:4" x14ac:dyDescent="0.25">
      <c r="A171" s="12" t="s">
        <v>510</v>
      </c>
      <c r="B171" s="28">
        <v>44434</v>
      </c>
      <c r="C171" s="12" t="s">
        <v>637</v>
      </c>
      <c r="D171" s="14">
        <v>4220.6400000000003</v>
      </c>
    </row>
    <row r="172" spans="1:4" x14ac:dyDescent="0.25">
      <c r="A172" s="12" t="s">
        <v>510</v>
      </c>
      <c r="B172" s="28">
        <v>44434</v>
      </c>
      <c r="C172" s="12" t="s">
        <v>638</v>
      </c>
      <c r="D172" s="14">
        <v>1574.99</v>
      </c>
    </row>
    <row r="173" spans="1:4" x14ac:dyDescent="0.25">
      <c r="A173" s="12" t="s">
        <v>213</v>
      </c>
      <c r="B173" s="28">
        <v>44439</v>
      </c>
      <c r="C173" s="12" t="s">
        <v>55</v>
      </c>
      <c r="D173" s="14">
        <v>185130.28</v>
      </c>
    </row>
    <row r="174" spans="1:4" x14ac:dyDescent="0.25">
      <c r="A174" s="12" t="s">
        <v>459</v>
      </c>
      <c r="B174" s="28">
        <v>44421</v>
      </c>
      <c r="C174" s="12" t="s">
        <v>55</v>
      </c>
      <c r="D174" s="14">
        <v>175150.56</v>
      </c>
    </row>
    <row r="175" spans="1:4" x14ac:dyDescent="0.25">
      <c r="A175" s="12" t="s">
        <v>471</v>
      </c>
      <c r="B175" s="28">
        <v>44425</v>
      </c>
      <c r="C175" s="12" t="s">
        <v>342</v>
      </c>
      <c r="D175" s="14">
        <v>1558083.67</v>
      </c>
    </row>
    <row r="176" spans="1:4" x14ac:dyDescent="0.25">
      <c r="A176" s="12" t="s">
        <v>471</v>
      </c>
      <c r="B176" s="28">
        <v>44434</v>
      </c>
      <c r="C176" s="12" t="s">
        <v>338</v>
      </c>
      <c r="D176" s="14">
        <v>39368.49</v>
      </c>
    </row>
    <row r="177" spans="1:4" x14ac:dyDescent="0.25">
      <c r="A177" s="12" t="s">
        <v>511</v>
      </c>
      <c r="B177" s="28">
        <v>44434</v>
      </c>
      <c r="C177" s="12" t="s">
        <v>616</v>
      </c>
      <c r="D177" s="14">
        <v>5334</v>
      </c>
    </row>
    <row r="178" spans="1:4" x14ac:dyDescent="0.25">
      <c r="A178" s="12" t="s">
        <v>32</v>
      </c>
      <c r="B178" s="28">
        <v>44413</v>
      </c>
      <c r="C178" s="12" t="s">
        <v>14</v>
      </c>
      <c r="D178" s="14">
        <v>7858.06</v>
      </c>
    </row>
    <row r="179" spans="1:4" x14ac:dyDescent="0.25">
      <c r="A179" s="12" t="s">
        <v>32</v>
      </c>
      <c r="B179" s="28">
        <v>44421</v>
      </c>
      <c r="C179" s="12" t="s">
        <v>14</v>
      </c>
      <c r="D179" s="14">
        <v>9541.94</v>
      </c>
    </row>
    <row r="180" spans="1:4" x14ac:dyDescent="0.25">
      <c r="A180" s="12" t="s">
        <v>128</v>
      </c>
      <c r="B180" s="28">
        <v>44426</v>
      </c>
      <c r="C180" s="12" t="s">
        <v>204</v>
      </c>
      <c r="D180" s="14">
        <v>1039.77</v>
      </c>
    </row>
    <row r="181" spans="1:4" x14ac:dyDescent="0.25">
      <c r="A181" s="12" t="s">
        <v>33</v>
      </c>
      <c r="B181" s="28">
        <v>44432</v>
      </c>
      <c r="C181" s="12" t="s">
        <v>26</v>
      </c>
      <c r="D181" s="14">
        <v>1335398.23</v>
      </c>
    </row>
    <row r="182" spans="1:4" x14ac:dyDescent="0.25">
      <c r="A182" s="12" t="s">
        <v>33</v>
      </c>
      <c r="B182" s="28">
        <v>44432</v>
      </c>
      <c r="C182" s="12" t="s">
        <v>334</v>
      </c>
      <c r="D182" s="14">
        <v>129859.12</v>
      </c>
    </row>
    <row r="183" spans="1:4" x14ac:dyDescent="0.25">
      <c r="A183" s="12" t="s">
        <v>486</v>
      </c>
      <c r="B183" s="28">
        <v>44427</v>
      </c>
      <c r="C183" s="12" t="s">
        <v>616</v>
      </c>
      <c r="D183" s="14">
        <v>3700</v>
      </c>
    </row>
    <row r="184" spans="1:4" x14ac:dyDescent="0.25">
      <c r="A184" s="12" t="s">
        <v>401</v>
      </c>
      <c r="B184" s="28">
        <v>44418</v>
      </c>
      <c r="C184" s="12" t="s">
        <v>11</v>
      </c>
      <c r="D184" s="14">
        <v>1200</v>
      </c>
    </row>
    <row r="185" spans="1:4" x14ac:dyDescent="0.25">
      <c r="A185" s="12" t="s">
        <v>145</v>
      </c>
      <c r="B185" s="28">
        <v>44413</v>
      </c>
      <c r="C185" s="12" t="s">
        <v>343</v>
      </c>
      <c r="D185" s="14">
        <v>28698.59</v>
      </c>
    </row>
    <row r="186" spans="1:4" x14ac:dyDescent="0.25">
      <c r="A186" s="12" t="s">
        <v>145</v>
      </c>
      <c r="B186" s="28">
        <v>44427</v>
      </c>
      <c r="C186" s="12" t="s">
        <v>246</v>
      </c>
      <c r="D186" s="14">
        <v>61479</v>
      </c>
    </row>
    <row r="187" spans="1:4" x14ac:dyDescent="0.25">
      <c r="A187" s="12" t="s">
        <v>145</v>
      </c>
      <c r="B187" s="28">
        <v>44434</v>
      </c>
      <c r="C187" s="12" t="s">
        <v>276</v>
      </c>
      <c r="D187" s="14">
        <v>5580</v>
      </c>
    </row>
    <row r="188" spans="1:4" x14ac:dyDescent="0.25">
      <c r="A188" s="12" t="s">
        <v>131</v>
      </c>
      <c r="B188" s="28">
        <v>44421</v>
      </c>
      <c r="C188" s="12" t="s">
        <v>86</v>
      </c>
      <c r="D188" s="14">
        <v>18299.57</v>
      </c>
    </row>
    <row r="189" spans="1:4" x14ac:dyDescent="0.25">
      <c r="A189" s="12" t="s">
        <v>304</v>
      </c>
      <c r="B189" s="28">
        <v>44427</v>
      </c>
      <c r="C189" s="27" t="s">
        <v>617</v>
      </c>
      <c r="D189" s="14">
        <v>4677.9799999999996</v>
      </c>
    </row>
    <row r="190" spans="1:4" x14ac:dyDescent="0.25">
      <c r="A190" s="12" t="s">
        <v>207</v>
      </c>
      <c r="B190" s="28">
        <v>44413</v>
      </c>
      <c r="C190" s="12" t="s">
        <v>85</v>
      </c>
      <c r="D190" s="14">
        <v>5280</v>
      </c>
    </row>
    <row r="191" spans="1:4" x14ac:dyDescent="0.25">
      <c r="A191" s="12" t="s">
        <v>207</v>
      </c>
      <c r="B191" s="28">
        <v>44421</v>
      </c>
      <c r="C191" s="12" t="s">
        <v>160</v>
      </c>
      <c r="D191" s="14">
        <v>100123</v>
      </c>
    </row>
    <row r="192" spans="1:4" x14ac:dyDescent="0.25">
      <c r="A192" s="12" t="s">
        <v>207</v>
      </c>
      <c r="B192" s="28">
        <v>44421</v>
      </c>
      <c r="C192" s="12" t="s">
        <v>160</v>
      </c>
      <c r="D192" s="14">
        <v>15300</v>
      </c>
    </row>
    <row r="193" spans="1:4" x14ac:dyDescent="0.25">
      <c r="A193" s="12" t="s">
        <v>512</v>
      </c>
      <c r="B193" s="28">
        <v>44434</v>
      </c>
      <c r="C193" s="12" t="s">
        <v>639</v>
      </c>
      <c r="D193" s="14">
        <v>6464.49</v>
      </c>
    </row>
    <row r="194" spans="1:4" x14ac:dyDescent="0.25">
      <c r="A194" s="12" t="s">
        <v>512</v>
      </c>
      <c r="B194" s="28">
        <v>44434</v>
      </c>
      <c r="C194" s="12" t="s">
        <v>640</v>
      </c>
      <c r="D194" s="14">
        <v>12071.86</v>
      </c>
    </row>
    <row r="195" spans="1:4" x14ac:dyDescent="0.25">
      <c r="A195" s="12" t="s">
        <v>512</v>
      </c>
      <c r="B195" s="28">
        <v>44438</v>
      </c>
      <c r="C195" s="12" t="s">
        <v>641</v>
      </c>
      <c r="D195" s="14">
        <v>3000</v>
      </c>
    </row>
    <row r="196" spans="1:4" x14ac:dyDescent="0.25">
      <c r="A196" s="12" t="s">
        <v>513</v>
      </c>
      <c r="B196" s="28">
        <v>44434</v>
      </c>
      <c r="C196" s="12" t="s">
        <v>641</v>
      </c>
      <c r="D196" s="14">
        <v>15756.93</v>
      </c>
    </row>
    <row r="197" spans="1:4" x14ac:dyDescent="0.25">
      <c r="A197" s="12" t="s">
        <v>168</v>
      </c>
      <c r="B197" s="28">
        <v>44411</v>
      </c>
      <c r="C197" s="27" t="s">
        <v>550</v>
      </c>
      <c r="D197" s="14">
        <v>1500</v>
      </c>
    </row>
    <row r="198" spans="1:4" x14ac:dyDescent="0.25">
      <c r="A198" s="12" t="s">
        <v>8</v>
      </c>
      <c r="B198" s="28">
        <v>44419</v>
      </c>
      <c r="C198" s="12" t="s">
        <v>273</v>
      </c>
      <c r="D198" s="14">
        <v>2000</v>
      </c>
    </row>
    <row r="199" spans="1:4" x14ac:dyDescent="0.25">
      <c r="A199" s="12" t="s">
        <v>7</v>
      </c>
      <c r="B199" s="28">
        <v>44419</v>
      </c>
      <c r="C199" s="12" t="s">
        <v>273</v>
      </c>
      <c r="D199" s="14">
        <v>2000</v>
      </c>
    </row>
    <row r="200" spans="1:4" x14ac:dyDescent="0.25">
      <c r="A200" s="12" t="s">
        <v>402</v>
      </c>
      <c r="B200" s="28">
        <v>44418</v>
      </c>
      <c r="C200" s="12" t="s">
        <v>11</v>
      </c>
      <c r="D200" s="14">
        <v>16253.52</v>
      </c>
    </row>
    <row r="201" spans="1:4" x14ac:dyDescent="0.25">
      <c r="A201" s="12" t="s">
        <v>450</v>
      </c>
      <c r="B201" s="28">
        <v>44419</v>
      </c>
      <c r="C201" s="29" t="s">
        <v>583</v>
      </c>
      <c r="D201" s="14">
        <v>12196.39</v>
      </c>
    </row>
    <row r="202" spans="1:4" x14ac:dyDescent="0.25">
      <c r="A202" s="12" t="s">
        <v>487</v>
      </c>
      <c r="B202" s="28">
        <v>44427</v>
      </c>
      <c r="C202" s="12" t="s">
        <v>97</v>
      </c>
      <c r="D202" s="14">
        <v>15200</v>
      </c>
    </row>
    <row r="203" spans="1:4" x14ac:dyDescent="0.25">
      <c r="A203" s="12" t="s">
        <v>92</v>
      </c>
      <c r="B203" s="28">
        <v>44413</v>
      </c>
      <c r="C203" s="12" t="s">
        <v>338</v>
      </c>
      <c r="D203" s="14">
        <v>116664.35</v>
      </c>
    </row>
    <row r="204" spans="1:4" x14ac:dyDescent="0.25">
      <c r="A204" s="12" t="s">
        <v>92</v>
      </c>
      <c r="B204" s="28">
        <v>44427</v>
      </c>
      <c r="C204" s="12" t="s">
        <v>338</v>
      </c>
      <c r="D204" s="14">
        <v>12412</v>
      </c>
    </row>
    <row r="205" spans="1:4" x14ac:dyDescent="0.25">
      <c r="A205" s="12" t="s">
        <v>448</v>
      </c>
      <c r="B205" s="28">
        <v>44418</v>
      </c>
      <c r="C205" s="27" t="s">
        <v>581</v>
      </c>
      <c r="D205" s="14">
        <v>138366.09</v>
      </c>
    </row>
    <row r="206" spans="1:4" x14ac:dyDescent="0.25">
      <c r="A206" s="12" t="s">
        <v>3</v>
      </c>
      <c r="B206" s="28">
        <v>44410</v>
      </c>
      <c r="C206" s="29" t="s">
        <v>545</v>
      </c>
      <c r="D206" s="14">
        <v>1666</v>
      </c>
    </row>
    <row r="207" spans="1:4" x14ac:dyDescent="0.25">
      <c r="A207" s="12" t="s">
        <v>3</v>
      </c>
      <c r="B207" s="28">
        <v>44410</v>
      </c>
      <c r="C207" s="29" t="s">
        <v>545</v>
      </c>
      <c r="D207" s="14">
        <v>2791</v>
      </c>
    </row>
    <row r="208" spans="1:4" x14ac:dyDescent="0.25">
      <c r="A208" s="12" t="s">
        <v>3</v>
      </c>
      <c r="B208" s="28">
        <v>44410</v>
      </c>
      <c r="C208" s="29" t="s">
        <v>545</v>
      </c>
      <c r="D208" s="14">
        <v>1022</v>
      </c>
    </row>
    <row r="209" spans="1:4" x14ac:dyDescent="0.25">
      <c r="A209" s="12" t="s">
        <v>3</v>
      </c>
      <c r="B209" s="28">
        <v>44410</v>
      </c>
      <c r="C209" s="27" t="s">
        <v>545</v>
      </c>
      <c r="D209" s="14">
        <v>2251</v>
      </c>
    </row>
    <row r="210" spans="1:4" x14ac:dyDescent="0.25">
      <c r="A210" s="12" t="s">
        <v>488</v>
      </c>
      <c r="B210" s="28">
        <v>44427</v>
      </c>
      <c r="C210" s="29" t="s">
        <v>618</v>
      </c>
      <c r="D210" s="14">
        <v>240654.02</v>
      </c>
    </row>
    <row r="211" spans="1:4" x14ac:dyDescent="0.25">
      <c r="A211" s="12" t="s">
        <v>403</v>
      </c>
      <c r="B211" s="28">
        <v>44418</v>
      </c>
      <c r="C211" s="12" t="s">
        <v>11</v>
      </c>
      <c r="D211" s="14">
        <v>18425.759999999998</v>
      </c>
    </row>
    <row r="212" spans="1:4" x14ac:dyDescent="0.25">
      <c r="A212" s="12" t="s">
        <v>460</v>
      </c>
      <c r="B212" s="28">
        <v>44421</v>
      </c>
      <c r="C212" s="12" t="s">
        <v>86</v>
      </c>
      <c r="D212" s="14">
        <v>55086.85</v>
      </c>
    </row>
    <row r="213" spans="1:4" x14ac:dyDescent="0.25">
      <c r="A213" s="12" t="s">
        <v>460</v>
      </c>
      <c r="B213" s="28">
        <v>44427</v>
      </c>
      <c r="C213" s="12" t="s">
        <v>86</v>
      </c>
      <c r="D213" s="14">
        <v>55086.85</v>
      </c>
    </row>
    <row r="214" spans="1:4" x14ac:dyDescent="0.25">
      <c r="A214" s="12" t="s">
        <v>132</v>
      </c>
      <c r="B214" s="28">
        <v>44427</v>
      </c>
      <c r="C214" s="12" t="s">
        <v>85</v>
      </c>
      <c r="D214" s="14">
        <v>5022.79</v>
      </c>
    </row>
    <row r="215" spans="1:4" x14ac:dyDescent="0.25">
      <c r="A215" s="12" t="s">
        <v>132</v>
      </c>
      <c r="B215" s="28">
        <v>44427</v>
      </c>
      <c r="C215" s="12" t="s">
        <v>85</v>
      </c>
      <c r="D215" s="14">
        <v>1821.2</v>
      </c>
    </row>
    <row r="216" spans="1:4" x14ac:dyDescent="0.25">
      <c r="A216" s="12" t="s">
        <v>132</v>
      </c>
      <c r="B216" s="28">
        <v>44434</v>
      </c>
      <c r="C216" s="12" t="s">
        <v>85</v>
      </c>
      <c r="D216" s="14">
        <v>6572.79</v>
      </c>
    </row>
    <row r="217" spans="1:4" x14ac:dyDescent="0.25">
      <c r="A217" s="12" t="s">
        <v>34</v>
      </c>
      <c r="B217" s="28">
        <v>44421</v>
      </c>
      <c r="C217" s="12" t="s">
        <v>14</v>
      </c>
      <c r="D217" s="14">
        <v>28000</v>
      </c>
    </row>
    <row r="218" spans="1:4" x14ac:dyDescent="0.25">
      <c r="A218" s="12" t="s">
        <v>35</v>
      </c>
      <c r="B218" s="28">
        <v>44421</v>
      </c>
      <c r="C218" s="12" t="s">
        <v>14</v>
      </c>
      <c r="D218" s="14">
        <v>8000</v>
      </c>
    </row>
    <row r="219" spans="1:4" x14ac:dyDescent="0.25">
      <c r="A219" s="12" t="s">
        <v>501</v>
      </c>
      <c r="B219" s="28">
        <v>44428</v>
      </c>
      <c r="C219" s="12" t="s">
        <v>628</v>
      </c>
      <c r="D219" s="14">
        <v>10500</v>
      </c>
    </row>
    <row r="220" spans="1:4" x14ac:dyDescent="0.25">
      <c r="A220" s="12" t="s">
        <v>220</v>
      </c>
      <c r="B220" s="28">
        <v>44413</v>
      </c>
      <c r="C220" s="12" t="s">
        <v>206</v>
      </c>
      <c r="D220" s="14">
        <v>2504</v>
      </c>
    </row>
    <row r="221" spans="1:4" x14ac:dyDescent="0.25">
      <c r="A221" s="12" t="s">
        <v>220</v>
      </c>
      <c r="B221" s="28">
        <v>44413</v>
      </c>
      <c r="C221" s="12" t="s">
        <v>73</v>
      </c>
      <c r="D221" s="14">
        <v>1740</v>
      </c>
    </row>
    <row r="222" spans="1:4" x14ac:dyDescent="0.25">
      <c r="A222" s="12" t="s">
        <v>220</v>
      </c>
      <c r="B222" s="28">
        <v>44413</v>
      </c>
      <c r="C222" s="12" t="s">
        <v>73</v>
      </c>
      <c r="D222" s="14">
        <v>5220</v>
      </c>
    </row>
    <row r="223" spans="1:4" x14ac:dyDescent="0.25">
      <c r="A223" s="12" t="s">
        <v>220</v>
      </c>
      <c r="B223" s="28">
        <v>44426</v>
      </c>
      <c r="C223" s="12" t="s">
        <v>205</v>
      </c>
      <c r="D223" s="14">
        <v>3833.01</v>
      </c>
    </row>
    <row r="224" spans="1:4" x14ac:dyDescent="0.25">
      <c r="A224" s="12" t="s">
        <v>220</v>
      </c>
      <c r="B224" s="28">
        <v>44426</v>
      </c>
      <c r="C224" s="12" t="s">
        <v>73</v>
      </c>
      <c r="D224" s="14">
        <v>4438</v>
      </c>
    </row>
    <row r="225" spans="1:4" x14ac:dyDescent="0.25">
      <c r="A225" s="12" t="s">
        <v>220</v>
      </c>
      <c r="B225" s="28">
        <v>44434</v>
      </c>
      <c r="C225" s="12" t="s">
        <v>73</v>
      </c>
      <c r="D225" s="14">
        <v>1740</v>
      </c>
    </row>
    <row r="226" spans="1:4" x14ac:dyDescent="0.25">
      <c r="A226" s="12" t="s">
        <v>220</v>
      </c>
      <c r="B226" s="28">
        <v>44434</v>
      </c>
      <c r="C226" s="12" t="s">
        <v>73</v>
      </c>
      <c r="D226" s="14">
        <v>1200</v>
      </c>
    </row>
    <row r="227" spans="1:4" x14ac:dyDescent="0.25">
      <c r="A227" s="12" t="s">
        <v>489</v>
      </c>
      <c r="B227" s="28">
        <v>44427</v>
      </c>
      <c r="C227" s="12" t="s">
        <v>11</v>
      </c>
      <c r="D227" s="14">
        <v>21946.92</v>
      </c>
    </row>
    <row r="228" spans="1:4" x14ac:dyDescent="0.25">
      <c r="A228" s="12" t="s">
        <v>278</v>
      </c>
      <c r="B228" s="28">
        <v>44434</v>
      </c>
      <c r="C228" s="12" t="s">
        <v>11</v>
      </c>
      <c r="D228" s="14">
        <v>5417.85</v>
      </c>
    </row>
    <row r="229" spans="1:4" x14ac:dyDescent="0.25">
      <c r="A229" s="12" t="s">
        <v>93</v>
      </c>
      <c r="B229" s="28">
        <v>44421</v>
      </c>
      <c r="C229" s="30" t="s">
        <v>591</v>
      </c>
      <c r="D229" s="14">
        <v>49171.5</v>
      </c>
    </row>
    <row r="230" spans="1:4" x14ac:dyDescent="0.25">
      <c r="A230" s="12" t="s">
        <v>93</v>
      </c>
      <c r="B230" s="28">
        <v>44427</v>
      </c>
      <c r="C230" s="30" t="s">
        <v>591</v>
      </c>
      <c r="D230" s="14">
        <v>174338.49</v>
      </c>
    </row>
    <row r="231" spans="1:4" x14ac:dyDescent="0.25">
      <c r="A231" s="12" t="s">
        <v>142</v>
      </c>
      <c r="B231" s="28">
        <v>44434</v>
      </c>
      <c r="C231" s="12" t="s">
        <v>55</v>
      </c>
      <c r="D231" s="14">
        <v>227360</v>
      </c>
    </row>
    <row r="232" spans="1:4" x14ac:dyDescent="0.25">
      <c r="A232" s="12" t="s">
        <v>404</v>
      </c>
      <c r="B232" s="28">
        <v>44418</v>
      </c>
      <c r="C232" s="12" t="s">
        <v>11</v>
      </c>
      <c r="D232" s="14">
        <v>1200</v>
      </c>
    </row>
    <row r="233" spans="1:4" x14ac:dyDescent="0.25">
      <c r="A233" s="12" t="s">
        <v>146</v>
      </c>
      <c r="B233" s="28">
        <v>44413</v>
      </c>
      <c r="C233" s="12" t="s">
        <v>85</v>
      </c>
      <c r="D233" s="14">
        <v>73491.8</v>
      </c>
    </row>
    <row r="234" spans="1:4" x14ac:dyDescent="0.25">
      <c r="A234" s="12" t="s">
        <v>146</v>
      </c>
      <c r="B234" s="28">
        <v>44413</v>
      </c>
      <c r="C234" s="12" t="s">
        <v>85</v>
      </c>
      <c r="D234" s="14">
        <v>13108</v>
      </c>
    </row>
    <row r="235" spans="1:4" x14ac:dyDescent="0.25">
      <c r="A235" s="12" t="s">
        <v>146</v>
      </c>
      <c r="B235" s="28">
        <v>44421</v>
      </c>
      <c r="C235" s="12" t="s">
        <v>85</v>
      </c>
      <c r="D235" s="14">
        <v>108436.8</v>
      </c>
    </row>
    <row r="236" spans="1:4" x14ac:dyDescent="0.25">
      <c r="A236" s="12" t="s">
        <v>146</v>
      </c>
      <c r="B236" s="28">
        <v>44434</v>
      </c>
      <c r="C236" s="12" t="s">
        <v>85</v>
      </c>
      <c r="D236" s="14">
        <v>134209.22</v>
      </c>
    </row>
    <row r="237" spans="1:4" x14ac:dyDescent="0.25">
      <c r="A237" s="12" t="s">
        <v>146</v>
      </c>
      <c r="B237" s="28">
        <v>44434</v>
      </c>
      <c r="C237" s="12" t="s">
        <v>85</v>
      </c>
      <c r="D237" s="14">
        <v>6380</v>
      </c>
    </row>
    <row r="238" spans="1:4" x14ac:dyDescent="0.25">
      <c r="A238" s="12" t="s">
        <v>94</v>
      </c>
      <c r="B238" s="28">
        <v>44413</v>
      </c>
      <c r="C238" s="27" t="s">
        <v>560</v>
      </c>
      <c r="D238" s="14">
        <v>355680</v>
      </c>
    </row>
    <row r="239" spans="1:4" x14ac:dyDescent="0.25">
      <c r="A239" s="12" t="s">
        <v>94</v>
      </c>
      <c r="B239" s="28">
        <v>44421</v>
      </c>
      <c r="C239" s="12" t="s">
        <v>95</v>
      </c>
      <c r="D239" s="14">
        <v>696600</v>
      </c>
    </row>
    <row r="240" spans="1:4" x14ac:dyDescent="0.25">
      <c r="A240" s="12" t="s">
        <v>94</v>
      </c>
      <c r="B240" s="28">
        <v>44421</v>
      </c>
      <c r="C240" s="12" t="s">
        <v>97</v>
      </c>
      <c r="D240" s="14">
        <v>6000</v>
      </c>
    </row>
    <row r="241" spans="1:4" x14ac:dyDescent="0.25">
      <c r="A241" s="12" t="s">
        <v>94</v>
      </c>
      <c r="B241" s="28">
        <v>44434</v>
      </c>
      <c r="C241" s="12" t="s">
        <v>95</v>
      </c>
      <c r="D241" s="14">
        <v>696600</v>
      </c>
    </row>
    <row r="242" spans="1:4" x14ac:dyDescent="0.25">
      <c r="A242" s="12" t="s">
        <v>214</v>
      </c>
      <c r="B242" s="28">
        <v>44421</v>
      </c>
      <c r="C242" s="12" t="s">
        <v>90</v>
      </c>
      <c r="D242" s="14">
        <v>85260</v>
      </c>
    </row>
    <row r="243" spans="1:4" x14ac:dyDescent="0.25">
      <c r="A243" s="12" t="s">
        <v>96</v>
      </c>
      <c r="B243" s="28">
        <v>44421</v>
      </c>
      <c r="C243" s="12" t="s">
        <v>90</v>
      </c>
      <c r="D243" s="14">
        <v>57288.93</v>
      </c>
    </row>
    <row r="244" spans="1:4" x14ac:dyDescent="0.25">
      <c r="A244" s="12" t="s">
        <v>96</v>
      </c>
      <c r="B244" s="28">
        <v>44421</v>
      </c>
      <c r="C244" s="12" t="s">
        <v>90</v>
      </c>
      <c r="D244" s="14">
        <v>24390.02</v>
      </c>
    </row>
    <row r="245" spans="1:4" x14ac:dyDescent="0.25">
      <c r="A245" s="12" t="s">
        <v>96</v>
      </c>
      <c r="B245" s="28">
        <v>44434</v>
      </c>
      <c r="C245" s="12" t="s">
        <v>90</v>
      </c>
      <c r="D245" s="14">
        <v>48275.05</v>
      </c>
    </row>
    <row r="246" spans="1:4" x14ac:dyDescent="0.25">
      <c r="A246" s="12" t="s">
        <v>530</v>
      </c>
      <c r="B246" s="28">
        <v>44435</v>
      </c>
      <c r="C246" s="29" t="s">
        <v>656</v>
      </c>
      <c r="D246" s="14">
        <v>8743.2099999999991</v>
      </c>
    </row>
    <row r="247" spans="1:4" x14ac:dyDescent="0.25">
      <c r="A247" s="12" t="s">
        <v>241</v>
      </c>
      <c r="B247" s="28">
        <v>44411</v>
      </c>
      <c r="C247" s="12" t="s">
        <v>5</v>
      </c>
      <c r="D247" s="14">
        <v>8267.18</v>
      </c>
    </row>
    <row r="248" spans="1:4" x14ac:dyDescent="0.25">
      <c r="A248" s="12" t="s">
        <v>451</v>
      </c>
      <c r="B248" s="28">
        <v>44419</v>
      </c>
      <c r="C248" s="29" t="s">
        <v>584</v>
      </c>
      <c r="D248" s="14">
        <v>6045.05</v>
      </c>
    </row>
    <row r="249" spans="1:4" x14ac:dyDescent="0.25">
      <c r="A249" s="12" t="s">
        <v>452</v>
      </c>
      <c r="B249" s="28">
        <v>44419</v>
      </c>
      <c r="C249" s="12" t="s">
        <v>136</v>
      </c>
      <c r="D249" s="14">
        <v>500</v>
      </c>
    </row>
    <row r="250" spans="1:4" x14ac:dyDescent="0.25">
      <c r="A250" s="12" t="s">
        <v>405</v>
      </c>
      <c r="B250" s="28">
        <v>44418</v>
      </c>
      <c r="C250" s="12" t="s">
        <v>11</v>
      </c>
      <c r="D250" s="14">
        <v>22561.56</v>
      </c>
    </row>
    <row r="251" spans="1:4" x14ac:dyDescent="0.25">
      <c r="A251" s="12" t="s">
        <v>301</v>
      </c>
      <c r="B251" s="28">
        <v>44421</v>
      </c>
      <c r="C251" s="12" t="s">
        <v>14</v>
      </c>
      <c r="D251" s="14">
        <v>11600</v>
      </c>
    </row>
    <row r="252" spans="1:4" x14ac:dyDescent="0.25">
      <c r="A252" s="12" t="s">
        <v>295</v>
      </c>
      <c r="B252" s="28">
        <v>44427</v>
      </c>
      <c r="C252" s="12" t="s">
        <v>86</v>
      </c>
      <c r="D252" s="14">
        <v>19500</v>
      </c>
    </row>
    <row r="253" spans="1:4" x14ac:dyDescent="0.25">
      <c r="A253" s="12" t="s">
        <v>406</v>
      </c>
      <c r="B253" s="28">
        <v>44418</v>
      </c>
      <c r="C253" s="12" t="s">
        <v>11</v>
      </c>
      <c r="D253" s="14">
        <v>13288.88</v>
      </c>
    </row>
    <row r="254" spans="1:4" x14ac:dyDescent="0.25">
      <c r="A254" s="12" t="s">
        <v>169</v>
      </c>
      <c r="B254" s="28">
        <v>44411</v>
      </c>
      <c r="C254" s="29" t="s">
        <v>550</v>
      </c>
      <c r="D254" s="14">
        <v>1500</v>
      </c>
    </row>
    <row r="255" spans="1:4" x14ac:dyDescent="0.25">
      <c r="A255" s="12" t="s">
        <v>252</v>
      </c>
      <c r="B255" s="28">
        <v>44413</v>
      </c>
      <c r="C255" s="12" t="s">
        <v>14</v>
      </c>
      <c r="D255" s="14">
        <v>46400</v>
      </c>
    </row>
    <row r="256" spans="1:4" x14ac:dyDescent="0.25">
      <c r="A256" s="12" t="s">
        <v>252</v>
      </c>
      <c r="B256" s="28">
        <v>44421</v>
      </c>
      <c r="C256" s="12" t="s">
        <v>14</v>
      </c>
      <c r="D256" s="14">
        <v>129165.98</v>
      </c>
    </row>
    <row r="257" spans="1:4" x14ac:dyDescent="0.25">
      <c r="A257" s="12" t="s">
        <v>233</v>
      </c>
      <c r="B257" s="28">
        <v>44421</v>
      </c>
      <c r="C257" s="12" t="s">
        <v>232</v>
      </c>
      <c r="D257" s="14">
        <v>24360</v>
      </c>
    </row>
    <row r="258" spans="1:4" x14ac:dyDescent="0.25">
      <c r="A258" s="12" t="s">
        <v>233</v>
      </c>
      <c r="B258" s="28">
        <v>44427</v>
      </c>
      <c r="C258" s="12" t="s">
        <v>232</v>
      </c>
      <c r="D258" s="14">
        <v>67599</v>
      </c>
    </row>
    <row r="259" spans="1:4" x14ac:dyDescent="0.25">
      <c r="A259" s="12" t="s">
        <v>371</v>
      </c>
      <c r="B259" s="28">
        <v>44413</v>
      </c>
      <c r="C259" s="29" t="s">
        <v>561</v>
      </c>
      <c r="D259" s="14">
        <v>74732.52</v>
      </c>
    </row>
    <row r="260" spans="1:4" x14ac:dyDescent="0.25">
      <c r="A260" s="12" t="s">
        <v>219</v>
      </c>
      <c r="B260" s="28">
        <v>44434</v>
      </c>
      <c r="C260" s="12" t="s">
        <v>150</v>
      </c>
      <c r="D260" s="14">
        <v>919.13</v>
      </c>
    </row>
    <row r="261" spans="1:4" x14ac:dyDescent="0.25">
      <c r="A261" s="12" t="s">
        <v>147</v>
      </c>
      <c r="B261" s="28">
        <v>44421</v>
      </c>
      <c r="C261" s="12" t="s">
        <v>276</v>
      </c>
      <c r="D261" s="14">
        <v>81558.2</v>
      </c>
    </row>
    <row r="262" spans="1:4" x14ac:dyDescent="0.25">
      <c r="A262" s="12" t="s">
        <v>147</v>
      </c>
      <c r="B262" s="28">
        <v>44434</v>
      </c>
      <c r="C262" s="12" t="s">
        <v>276</v>
      </c>
      <c r="D262" s="14">
        <v>433534.12</v>
      </c>
    </row>
    <row r="263" spans="1:4" x14ac:dyDescent="0.25">
      <c r="A263" s="12" t="s">
        <v>407</v>
      </c>
      <c r="B263" s="28">
        <v>44418</v>
      </c>
      <c r="C263" s="12" t="s">
        <v>11</v>
      </c>
      <c r="D263" s="14">
        <v>1200</v>
      </c>
    </row>
    <row r="264" spans="1:4" x14ac:dyDescent="0.25">
      <c r="A264" s="12" t="s">
        <v>503</v>
      </c>
      <c r="B264" s="28">
        <v>44432</v>
      </c>
      <c r="C264" s="29" t="s">
        <v>631</v>
      </c>
      <c r="D264" s="14">
        <v>9623.8799999999992</v>
      </c>
    </row>
    <row r="265" spans="1:4" x14ac:dyDescent="0.25">
      <c r="A265" s="12" t="s">
        <v>476</v>
      </c>
      <c r="B265" s="28">
        <v>44426</v>
      </c>
      <c r="C265" s="12" t="s">
        <v>246</v>
      </c>
      <c r="D265" s="14">
        <v>748.07</v>
      </c>
    </row>
    <row r="266" spans="1:4" x14ac:dyDescent="0.25">
      <c r="A266" s="12" t="s">
        <v>476</v>
      </c>
      <c r="B266" s="28">
        <v>44426</v>
      </c>
      <c r="C266" s="12" t="s">
        <v>1</v>
      </c>
      <c r="D266" s="14">
        <v>2246.34</v>
      </c>
    </row>
    <row r="267" spans="1:4" x14ac:dyDescent="0.25">
      <c r="A267" s="12" t="s">
        <v>198</v>
      </c>
      <c r="B267" s="28">
        <v>44421</v>
      </c>
      <c r="C267" s="12" t="s">
        <v>199</v>
      </c>
      <c r="D267" s="14">
        <v>45872.21</v>
      </c>
    </row>
    <row r="268" spans="1:4" x14ac:dyDescent="0.25">
      <c r="A268" s="12" t="s">
        <v>198</v>
      </c>
      <c r="B268" s="28">
        <v>44421</v>
      </c>
      <c r="C268" s="12" t="s">
        <v>199</v>
      </c>
      <c r="D268" s="14">
        <v>10027.41</v>
      </c>
    </row>
    <row r="269" spans="1:4" x14ac:dyDescent="0.25">
      <c r="A269" s="12" t="s">
        <v>170</v>
      </c>
      <c r="B269" s="28">
        <v>44411</v>
      </c>
      <c r="C269" s="29" t="s">
        <v>550</v>
      </c>
      <c r="D269" s="14">
        <v>1500</v>
      </c>
    </row>
    <row r="270" spans="1:4" x14ac:dyDescent="0.25">
      <c r="A270" s="12" t="s">
        <v>372</v>
      </c>
      <c r="B270" s="28">
        <v>44413</v>
      </c>
      <c r="C270" s="12" t="s">
        <v>562</v>
      </c>
      <c r="D270" s="14">
        <v>8940</v>
      </c>
    </row>
    <row r="271" spans="1:4" x14ac:dyDescent="0.25">
      <c r="A271" s="12" t="s">
        <v>372</v>
      </c>
      <c r="B271" s="28">
        <v>44427</v>
      </c>
      <c r="C271" s="12" t="s">
        <v>261</v>
      </c>
      <c r="D271" s="14">
        <v>840</v>
      </c>
    </row>
    <row r="272" spans="1:4" x14ac:dyDescent="0.25">
      <c r="A272" s="12" t="s">
        <v>408</v>
      </c>
      <c r="B272" s="28">
        <v>44418</v>
      </c>
      <c r="C272" s="12" t="s">
        <v>11</v>
      </c>
      <c r="D272" s="14">
        <v>1200</v>
      </c>
    </row>
    <row r="273" spans="1:4" x14ac:dyDescent="0.25">
      <c r="A273" s="12" t="s">
        <v>200</v>
      </c>
      <c r="B273" s="28">
        <v>44421</v>
      </c>
      <c r="C273" s="12" t="s">
        <v>11</v>
      </c>
      <c r="D273" s="14">
        <v>47964.84</v>
      </c>
    </row>
    <row r="274" spans="1:4" x14ac:dyDescent="0.25">
      <c r="A274" s="12" t="s">
        <v>409</v>
      </c>
      <c r="B274" s="28">
        <v>44418</v>
      </c>
      <c r="C274" s="29" t="s">
        <v>577</v>
      </c>
      <c r="D274" s="14">
        <v>10896.3</v>
      </c>
    </row>
    <row r="275" spans="1:4" x14ac:dyDescent="0.25">
      <c r="A275" s="12" t="s">
        <v>133</v>
      </c>
      <c r="B275" s="28">
        <v>44427</v>
      </c>
      <c r="C275" s="12" t="s">
        <v>85</v>
      </c>
      <c r="D275" s="14">
        <v>6189</v>
      </c>
    </row>
    <row r="276" spans="1:4" x14ac:dyDescent="0.25">
      <c r="A276" s="12" t="s">
        <v>315</v>
      </c>
      <c r="B276" s="28">
        <v>44421</v>
      </c>
      <c r="C276" s="12" t="s">
        <v>592</v>
      </c>
      <c r="D276" s="14">
        <v>5760</v>
      </c>
    </row>
    <row r="277" spans="1:4" x14ac:dyDescent="0.25">
      <c r="A277" s="12" t="s">
        <v>315</v>
      </c>
      <c r="B277" s="28">
        <v>44434</v>
      </c>
      <c r="C277" s="27" t="s">
        <v>654</v>
      </c>
      <c r="D277" s="14">
        <v>520139.86</v>
      </c>
    </row>
    <row r="278" spans="1:4" x14ac:dyDescent="0.25">
      <c r="A278" s="12" t="s">
        <v>171</v>
      </c>
      <c r="B278" s="28">
        <v>44411</v>
      </c>
      <c r="C278" s="29" t="s">
        <v>550</v>
      </c>
      <c r="D278" s="14">
        <v>750</v>
      </c>
    </row>
    <row r="279" spans="1:4" x14ac:dyDescent="0.25">
      <c r="A279" s="12" t="s">
        <v>514</v>
      </c>
      <c r="B279" s="28">
        <v>44434</v>
      </c>
      <c r="C279" s="12" t="s">
        <v>642</v>
      </c>
      <c r="D279" s="14">
        <v>18685.36</v>
      </c>
    </row>
    <row r="280" spans="1:4" x14ac:dyDescent="0.25">
      <c r="A280" s="12" t="s">
        <v>260</v>
      </c>
      <c r="B280" s="28">
        <v>44413</v>
      </c>
      <c r="C280" s="12" t="s">
        <v>275</v>
      </c>
      <c r="D280" s="14">
        <v>54792.6</v>
      </c>
    </row>
    <row r="281" spans="1:4" x14ac:dyDescent="0.25">
      <c r="A281" s="12" t="s">
        <v>260</v>
      </c>
      <c r="B281" s="28">
        <v>44421</v>
      </c>
      <c r="C281" s="12" t="s">
        <v>222</v>
      </c>
      <c r="D281" s="14">
        <v>4118</v>
      </c>
    </row>
    <row r="282" spans="1:4" x14ac:dyDescent="0.25">
      <c r="A282" s="12" t="s">
        <v>260</v>
      </c>
      <c r="B282" s="28">
        <v>44427</v>
      </c>
      <c r="C282" s="12" t="s">
        <v>275</v>
      </c>
      <c r="D282" s="14">
        <v>30317.759999999998</v>
      </c>
    </row>
    <row r="283" spans="1:4" x14ac:dyDescent="0.25">
      <c r="A283" s="12" t="s">
        <v>260</v>
      </c>
      <c r="B283" s="28">
        <v>44434</v>
      </c>
      <c r="C283" s="12" t="s">
        <v>6</v>
      </c>
      <c r="D283" s="14">
        <v>2552</v>
      </c>
    </row>
    <row r="284" spans="1:4" x14ac:dyDescent="0.25">
      <c r="A284" s="12" t="s">
        <v>515</v>
      </c>
      <c r="B284" s="28">
        <v>44434</v>
      </c>
      <c r="C284" s="12" t="s">
        <v>635</v>
      </c>
      <c r="D284" s="14">
        <v>8468</v>
      </c>
    </row>
    <row r="285" spans="1:4" x14ac:dyDescent="0.25">
      <c r="A285" s="12" t="s">
        <v>172</v>
      </c>
      <c r="B285" s="28">
        <v>44410</v>
      </c>
      <c r="C285" s="30" t="s">
        <v>88</v>
      </c>
      <c r="D285" s="14">
        <v>20333.27</v>
      </c>
    </row>
    <row r="286" spans="1:4" x14ac:dyDescent="0.25">
      <c r="A286" s="12" t="s">
        <v>172</v>
      </c>
      <c r="B286" s="28">
        <v>44424</v>
      </c>
      <c r="C286" s="30" t="s">
        <v>88</v>
      </c>
      <c r="D286" s="14">
        <v>196192.31</v>
      </c>
    </row>
    <row r="287" spans="1:4" x14ac:dyDescent="0.25">
      <c r="A287" s="12" t="s">
        <v>172</v>
      </c>
      <c r="B287" s="28">
        <v>44439</v>
      </c>
      <c r="C287" s="30" t="s">
        <v>88</v>
      </c>
      <c r="D287" s="14">
        <v>377780.46</v>
      </c>
    </row>
    <row r="288" spans="1:4" x14ac:dyDescent="0.25">
      <c r="A288" s="12" t="s">
        <v>172</v>
      </c>
      <c r="B288" s="28">
        <v>44439</v>
      </c>
      <c r="C288" s="30" t="s">
        <v>88</v>
      </c>
      <c r="D288" s="14">
        <v>385127</v>
      </c>
    </row>
    <row r="289" spans="1:4" x14ac:dyDescent="0.25">
      <c r="A289" s="12" t="s">
        <v>172</v>
      </c>
      <c r="B289" s="28">
        <v>44439</v>
      </c>
      <c r="C289" s="30" t="s">
        <v>88</v>
      </c>
      <c r="D289" s="14">
        <v>185028.04</v>
      </c>
    </row>
    <row r="290" spans="1:4" x14ac:dyDescent="0.25">
      <c r="A290" s="12" t="s">
        <v>351</v>
      </c>
      <c r="B290" s="28">
        <v>44410</v>
      </c>
      <c r="C290" s="27" t="s">
        <v>88</v>
      </c>
      <c r="D290" s="14">
        <v>402995.08</v>
      </c>
    </row>
    <row r="291" spans="1:4" x14ac:dyDescent="0.25">
      <c r="A291" s="12" t="s">
        <v>59</v>
      </c>
      <c r="B291" s="28">
        <v>44414</v>
      </c>
      <c r="C291" s="30" t="s">
        <v>221</v>
      </c>
      <c r="D291" s="14">
        <v>68092.47</v>
      </c>
    </row>
    <row r="292" spans="1:4" x14ac:dyDescent="0.25">
      <c r="A292" s="12" t="s">
        <v>59</v>
      </c>
      <c r="B292" s="28">
        <v>44414</v>
      </c>
      <c r="C292" s="27" t="s">
        <v>221</v>
      </c>
      <c r="D292" s="14">
        <v>82710.84</v>
      </c>
    </row>
    <row r="293" spans="1:4" x14ac:dyDescent="0.25">
      <c r="A293" s="12" t="s">
        <v>134</v>
      </c>
      <c r="B293" s="28">
        <v>44434</v>
      </c>
      <c r="C293" s="12" t="s">
        <v>262</v>
      </c>
      <c r="D293" s="14">
        <v>5047.3500000000004</v>
      </c>
    </row>
    <row r="294" spans="1:4" x14ac:dyDescent="0.25">
      <c r="A294" s="12" t="s">
        <v>358</v>
      </c>
      <c r="B294" s="28">
        <v>44411</v>
      </c>
      <c r="C294" s="29" t="s">
        <v>552</v>
      </c>
      <c r="D294" s="14">
        <v>119189.25</v>
      </c>
    </row>
    <row r="295" spans="1:4" x14ac:dyDescent="0.25">
      <c r="A295" s="12" t="s">
        <v>316</v>
      </c>
      <c r="B295" s="28">
        <v>44413</v>
      </c>
      <c r="C295" s="12" t="s">
        <v>344</v>
      </c>
      <c r="D295" s="14">
        <v>64177.93</v>
      </c>
    </row>
    <row r="296" spans="1:4" x14ac:dyDescent="0.25">
      <c r="A296" s="12" t="s">
        <v>316</v>
      </c>
      <c r="B296" s="28">
        <v>44434</v>
      </c>
      <c r="C296" s="12" t="s">
        <v>344</v>
      </c>
      <c r="D296" s="14">
        <v>225424.24</v>
      </c>
    </row>
    <row r="297" spans="1:4" x14ac:dyDescent="0.25">
      <c r="A297" s="12" t="s">
        <v>359</v>
      </c>
      <c r="B297" s="28">
        <v>44411</v>
      </c>
      <c r="C297" s="29" t="s">
        <v>553</v>
      </c>
      <c r="D297" s="14">
        <v>105457.53</v>
      </c>
    </row>
    <row r="298" spans="1:4" x14ac:dyDescent="0.25">
      <c r="A298" s="12" t="s">
        <v>296</v>
      </c>
      <c r="B298" s="28">
        <v>44427</v>
      </c>
      <c r="C298" s="12" t="s">
        <v>86</v>
      </c>
      <c r="D298" s="14">
        <v>6299.99</v>
      </c>
    </row>
    <row r="299" spans="1:4" x14ac:dyDescent="0.25">
      <c r="A299" s="12" t="s">
        <v>461</v>
      </c>
      <c r="B299" s="28">
        <v>44421</v>
      </c>
      <c r="C299" s="12" t="s">
        <v>199</v>
      </c>
      <c r="D299" s="14">
        <v>22328.5</v>
      </c>
    </row>
    <row r="300" spans="1:4" x14ac:dyDescent="0.25">
      <c r="A300" s="12" t="s">
        <v>69</v>
      </c>
      <c r="B300" s="28">
        <v>44419</v>
      </c>
      <c r="C300" s="12" t="s">
        <v>234</v>
      </c>
      <c r="D300" s="14">
        <v>5754783.4900000002</v>
      </c>
    </row>
    <row r="301" spans="1:4" x14ac:dyDescent="0.25">
      <c r="A301" s="12" t="s">
        <v>98</v>
      </c>
      <c r="B301" s="28">
        <v>44421</v>
      </c>
      <c r="C301" s="12" t="s">
        <v>65</v>
      </c>
      <c r="D301" s="14">
        <v>480355.91</v>
      </c>
    </row>
    <row r="302" spans="1:4" x14ac:dyDescent="0.25">
      <c r="A302" s="12" t="s">
        <v>98</v>
      </c>
      <c r="B302" s="28">
        <v>44439</v>
      </c>
      <c r="C302" s="12" t="s">
        <v>65</v>
      </c>
      <c r="D302" s="14">
        <v>477655.7</v>
      </c>
    </row>
    <row r="303" spans="1:4" x14ac:dyDescent="0.25">
      <c r="A303" s="12" t="s">
        <v>99</v>
      </c>
      <c r="B303" s="28">
        <v>44421</v>
      </c>
      <c r="C303" s="12" t="s">
        <v>100</v>
      </c>
      <c r="D303" s="14">
        <v>13860</v>
      </c>
    </row>
    <row r="304" spans="1:4" x14ac:dyDescent="0.25">
      <c r="A304" s="12" t="s">
        <v>537</v>
      </c>
      <c r="B304" s="28">
        <v>44439</v>
      </c>
      <c r="C304" s="12" t="s">
        <v>100</v>
      </c>
      <c r="D304" s="14">
        <v>17220</v>
      </c>
    </row>
    <row r="305" spans="1:4" x14ac:dyDescent="0.25">
      <c r="A305" s="12" t="s">
        <v>101</v>
      </c>
      <c r="B305" s="28">
        <v>44421</v>
      </c>
      <c r="C305" s="12" t="s">
        <v>102</v>
      </c>
      <c r="D305" s="14">
        <v>31277</v>
      </c>
    </row>
    <row r="306" spans="1:4" x14ac:dyDescent="0.25">
      <c r="A306" s="12" t="s">
        <v>538</v>
      </c>
      <c r="B306" s="28">
        <v>44439</v>
      </c>
      <c r="C306" s="12" t="s">
        <v>102</v>
      </c>
      <c r="D306" s="14">
        <v>26470</v>
      </c>
    </row>
    <row r="307" spans="1:4" x14ac:dyDescent="0.25">
      <c r="A307" s="12" t="s">
        <v>539</v>
      </c>
      <c r="B307" s="28">
        <v>44439</v>
      </c>
      <c r="C307" s="12" t="s">
        <v>103</v>
      </c>
      <c r="D307" s="14">
        <v>120952.31</v>
      </c>
    </row>
    <row r="308" spans="1:4" x14ac:dyDescent="0.25">
      <c r="A308" s="12" t="s">
        <v>215</v>
      </c>
      <c r="B308" s="28">
        <v>44421</v>
      </c>
      <c r="C308" s="12" t="s">
        <v>103</v>
      </c>
      <c r="D308" s="14">
        <v>161740.10999999999</v>
      </c>
    </row>
    <row r="309" spans="1:4" x14ac:dyDescent="0.25">
      <c r="A309" s="12" t="s">
        <v>104</v>
      </c>
      <c r="B309" s="28">
        <v>44421</v>
      </c>
      <c r="C309" s="12" t="s">
        <v>105</v>
      </c>
      <c r="D309" s="14">
        <v>830079.1</v>
      </c>
    </row>
    <row r="310" spans="1:4" x14ac:dyDescent="0.25">
      <c r="A310" s="12" t="s">
        <v>104</v>
      </c>
      <c r="B310" s="28">
        <v>44439</v>
      </c>
      <c r="C310" s="12" t="s">
        <v>105</v>
      </c>
      <c r="D310" s="14">
        <v>649169.88</v>
      </c>
    </row>
    <row r="311" spans="1:4" x14ac:dyDescent="0.25">
      <c r="A311" s="12" t="s">
        <v>317</v>
      </c>
      <c r="B311" s="28">
        <v>44421</v>
      </c>
      <c r="C311" s="12" t="s">
        <v>106</v>
      </c>
      <c r="D311" s="14">
        <v>86000</v>
      </c>
    </row>
    <row r="312" spans="1:4" x14ac:dyDescent="0.25">
      <c r="A312" s="12" t="s">
        <v>294</v>
      </c>
      <c r="B312" s="28">
        <v>44439</v>
      </c>
      <c r="C312" s="12" t="s">
        <v>106</v>
      </c>
      <c r="D312" s="14">
        <v>91984</v>
      </c>
    </row>
    <row r="313" spans="1:4" x14ac:dyDescent="0.25">
      <c r="A313" s="12" t="s">
        <v>472</v>
      </c>
      <c r="B313" s="28">
        <v>44425</v>
      </c>
      <c r="C313" s="12" t="s">
        <v>106</v>
      </c>
      <c r="D313" s="14">
        <v>31528.78</v>
      </c>
    </row>
    <row r="314" spans="1:4" x14ac:dyDescent="0.25">
      <c r="A314" s="12" t="s">
        <v>66</v>
      </c>
      <c r="B314" s="28">
        <v>44421</v>
      </c>
      <c r="C314" s="12" t="s">
        <v>14</v>
      </c>
      <c r="D314" s="14">
        <v>34800</v>
      </c>
    </row>
    <row r="315" spans="1:4" x14ac:dyDescent="0.25">
      <c r="A315" s="12" t="s">
        <v>173</v>
      </c>
      <c r="B315" s="28">
        <v>44410</v>
      </c>
      <c r="C315" s="30" t="s">
        <v>88</v>
      </c>
      <c r="D315" s="14">
        <v>1538.84</v>
      </c>
    </row>
    <row r="316" spans="1:4" x14ac:dyDescent="0.25">
      <c r="A316" s="12" t="s">
        <v>173</v>
      </c>
      <c r="B316" s="28">
        <v>44424</v>
      </c>
      <c r="C316" s="30" t="s">
        <v>88</v>
      </c>
      <c r="D316" s="14">
        <v>854.96</v>
      </c>
    </row>
    <row r="317" spans="1:4" x14ac:dyDescent="0.25">
      <c r="A317" s="12" t="s">
        <v>352</v>
      </c>
      <c r="B317" s="28">
        <v>44410</v>
      </c>
      <c r="C317" s="27" t="s">
        <v>88</v>
      </c>
      <c r="D317" s="14">
        <v>1998.3</v>
      </c>
    </row>
    <row r="318" spans="1:4" x14ac:dyDescent="0.25">
      <c r="A318" s="12" t="s">
        <v>352</v>
      </c>
      <c r="B318" s="28">
        <v>44439</v>
      </c>
      <c r="C318" s="30" t="s">
        <v>88</v>
      </c>
      <c r="D318" s="14">
        <v>1230.6500000000001</v>
      </c>
    </row>
    <row r="319" spans="1:4" x14ac:dyDescent="0.25">
      <c r="A319" s="12" t="s">
        <v>352</v>
      </c>
      <c r="B319" s="28">
        <v>44439</v>
      </c>
      <c r="C319" s="30" t="s">
        <v>88</v>
      </c>
      <c r="D319" s="14">
        <v>512.83000000000004</v>
      </c>
    </row>
    <row r="320" spans="1:4" x14ac:dyDescent="0.25">
      <c r="A320" s="12" t="s">
        <v>540</v>
      </c>
      <c r="B320" s="28">
        <v>44439</v>
      </c>
      <c r="C320" s="30" t="s">
        <v>88</v>
      </c>
      <c r="D320" s="14">
        <v>341.81</v>
      </c>
    </row>
    <row r="321" spans="1:4" x14ac:dyDescent="0.25">
      <c r="A321" s="12" t="s">
        <v>516</v>
      </c>
      <c r="B321" s="28">
        <v>44434</v>
      </c>
      <c r="C321" s="12" t="s">
        <v>11</v>
      </c>
      <c r="D321" s="14">
        <v>2800</v>
      </c>
    </row>
    <row r="322" spans="1:4" x14ac:dyDescent="0.25">
      <c r="A322" s="12" t="s">
        <v>242</v>
      </c>
      <c r="B322" s="28">
        <v>44421</v>
      </c>
      <c r="C322" s="12" t="s">
        <v>14</v>
      </c>
      <c r="D322" s="14">
        <v>23200</v>
      </c>
    </row>
    <row r="323" spans="1:4" x14ac:dyDescent="0.25">
      <c r="A323" s="12" t="s">
        <v>174</v>
      </c>
      <c r="B323" s="28">
        <v>44411</v>
      </c>
      <c r="C323" s="29" t="s">
        <v>550</v>
      </c>
      <c r="D323" s="14">
        <v>1250</v>
      </c>
    </row>
    <row r="324" spans="1:4" x14ac:dyDescent="0.25">
      <c r="A324" s="12" t="s">
        <v>60</v>
      </c>
      <c r="B324" s="28">
        <v>44434</v>
      </c>
      <c r="C324" s="12" t="s">
        <v>55</v>
      </c>
      <c r="D324" s="14">
        <v>107880</v>
      </c>
    </row>
    <row r="325" spans="1:4" x14ac:dyDescent="0.25">
      <c r="A325" s="12" t="s">
        <v>504</v>
      </c>
      <c r="B325" s="28">
        <v>44432</v>
      </c>
      <c r="C325" s="12" t="s">
        <v>345</v>
      </c>
      <c r="D325" s="14">
        <v>1145844.74</v>
      </c>
    </row>
    <row r="326" spans="1:4" x14ac:dyDescent="0.25">
      <c r="A326" s="12" t="s">
        <v>36</v>
      </c>
      <c r="B326" s="28">
        <v>44412</v>
      </c>
      <c r="C326" s="12" t="s">
        <v>345</v>
      </c>
      <c r="D326" s="14">
        <v>481124.82</v>
      </c>
    </row>
    <row r="327" spans="1:4" x14ac:dyDescent="0.25">
      <c r="A327" s="12" t="s">
        <v>36</v>
      </c>
      <c r="B327" s="28">
        <v>44412</v>
      </c>
      <c r="C327" s="12" t="s">
        <v>345</v>
      </c>
      <c r="D327" s="14">
        <v>49338.96</v>
      </c>
    </row>
    <row r="328" spans="1:4" x14ac:dyDescent="0.25">
      <c r="A328" s="12" t="s">
        <v>36</v>
      </c>
      <c r="B328" s="28">
        <v>44412</v>
      </c>
      <c r="C328" s="12" t="s">
        <v>345</v>
      </c>
      <c r="D328" s="14">
        <v>2752636.69</v>
      </c>
    </row>
    <row r="329" spans="1:4" x14ac:dyDescent="0.25">
      <c r="A329" s="12" t="s">
        <v>36</v>
      </c>
      <c r="B329" s="28">
        <v>44418</v>
      </c>
      <c r="C329" s="12" t="s">
        <v>201</v>
      </c>
      <c r="D329" s="14">
        <v>992983.46</v>
      </c>
    </row>
    <row r="330" spans="1:4" x14ac:dyDescent="0.25">
      <c r="A330" s="12" t="s">
        <v>36</v>
      </c>
      <c r="B330" s="28">
        <v>44419</v>
      </c>
      <c r="C330" s="12" t="s">
        <v>345</v>
      </c>
      <c r="D330" s="14">
        <v>1102891.6200000001</v>
      </c>
    </row>
    <row r="331" spans="1:4" x14ac:dyDescent="0.25">
      <c r="A331" s="12" t="s">
        <v>36</v>
      </c>
      <c r="B331" s="28">
        <v>44432</v>
      </c>
      <c r="C331" s="12" t="s">
        <v>345</v>
      </c>
      <c r="D331" s="14">
        <v>1871703.75</v>
      </c>
    </row>
    <row r="332" spans="1:4" x14ac:dyDescent="0.25">
      <c r="A332" s="12" t="s">
        <v>36</v>
      </c>
      <c r="B332" s="28">
        <v>44439</v>
      </c>
      <c r="C332" s="12" t="s">
        <v>346</v>
      </c>
      <c r="D332" s="14">
        <v>3800000</v>
      </c>
    </row>
    <row r="333" spans="1:4" x14ac:dyDescent="0.25">
      <c r="A333" s="12" t="s">
        <v>135</v>
      </c>
      <c r="B333" s="28">
        <v>44412</v>
      </c>
      <c r="C333" s="12" t="s">
        <v>222</v>
      </c>
      <c r="D333" s="14">
        <v>145000</v>
      </c>
    </row>
    <row r="334" spans="1:4" x14ac:dyDescent="0.25">
      <c r="A334" s="12" t="s">
        <v>453</v>
      </c>
      <c r="B334" s="28">
        <v>44419</v>
      </c>
      <c r="C334" s="29" t="s">
        <v>585</v>
      </c>
      <c r="D334" s="14">
        <v>3501.47</v>
      </c>
    </row>
    <row r="335" spans="1:4" x14ac:dyDescent="0.25">
      <c r="A335" s="12" t="s">
        <v>490</v>
      </c>
      <c r="B335" s="28">
        <v>44427</v>
      </c>
      <c r="C335" s="12" t="s">
        <v>204</v>
      </c>
      <c r="D335" s="14">
        <v>970.6</v>
      </c>
    </row>
    <row r="336" spans="1:4" x14ac:dyDescent="0.25">
      <c r="A336" s="12" t="s">
        <v>318</v>
      </c>
      <c r="B336" s="28">
        <v>44413</v>
      </c>
      <c r="C336" s="12" t="s">
        <v>1</v>
      </c>
      <c r="D336" s="14">
        <v>1236</v>
      </c>
    </row>
    <row r="337" spans="1:4" x14ac:dyDescent="0.25">
      <c r="A337" s="12" t="s">
        <v>318</v>
      </c>
      <c r="B337" s="28">
        <v>44434</v>
      </c>
      <c r="C337" s="12" t="s">
        <v>204</v>
      </c>
      <c r="D337" s="14">
        <v>1600</v>
      </c>
    </row>
    <row r="338" spans="1:4" x14ac:dyDescent="0.25">
      <c r="A338" s="12" t="s">
        <v>319</v>
      </c>
      <c r="B338" s="28">
        <v>44425</v>
      </c>
      <c r="C338" s="12" t="s">
        <v>334</v>
      </c>
      <c r="D338" s="14">
        <v>389659.43</v>
      </c>
    </row>
    <row r="339" spans="1:4" x14ac:dyDescent="0.25">
      <c r="A339" s="12" t="s">
        <v>319</v>
      </c>
      <c r="B339" s="28">
        <v>44426</v>
      </c>
      <c r="C339" s="12" t="s">
        <v>334</v>
      </c>
      <c r="D339" s="14">
        <v>303068.45</v>
      </c>
    </row>
    <row r="340" spans="1:4" x14ac:dyDescent="0.25">
      <c r="A340" s="12" t="s">
        <v>410</v>
      </c>
      <c r="B340" s="28">
        <v>44418</v>
      </c>
      <c r="C340" s="12" t="s">
        <v>11</v>
      </c>
      <c r="D340" s="14">
        <v>14631.28</v>
      </c>
    </row>
    <row r="341" spans="1:4" x14ac:dyDescent="0.25">
      <c r="A341" s="12" t="s">
        <v>175</v>
      </c>
      <c r="B341" s="28">
        <v>44411</v>
      </c>
      <c r="C341" s="29" t="s">
        <v>550</v>
      </c>
      <c r="D341" s="14">
        <v>1250</v>
      </c>
    </row>
    <row r="342" spans="1:4" x14ac:dyDescent="0.25">
      <c r="A342" s="12" t="s">
        <v>411</v>
      </c>
      <c r="B342" s="28">
        <v>44418</v>
      </c>
      <c r="C342" s="12" t="s">
        <v>11</v>
      </c>
      <c r="D342" s="14">
        <v>22243.3</v>
      </c>
    </row>
    <row r="343" spans="1:4" x14ac:dyDescent="0.25">
      <c r="A343" s="12" t="s">
        <v>255</v>
      </c>
      <c r="B343" s="28">
        <v>44419</v>
      </c>
      <c r="C343" s="12" t="s">
        <v>97</v>
      </c>
      <c r="D343" s="14">
        <v>400</v>
      </c>
    </row>
    <row r="344" spans="1:4" x14ac:dyDescent="0.25">
      <c r="A344" s="12" t="s">
        <v>255</v>
      </c>
      <c r="B344" s="28">
        <v>44419</v>
      </c>
      <c r="C344" s="12" t="s">
        <v>205</v>
      </c>
      <c r="D344" s="14">
        <v>7595.39</v>
      </c>
    </row>
    <row r="345" spans="1:4" x14ac:dyDescent="0.25">
      <c r="A345" s="12" t="s">
        <v>244</v>
      </c>
      <c r="B345" s="28">
        <v>44426</v>
      </c>
      <c r="C345" s="12" t="s">
        <v>1</v>
      </c>
      <c r="D345" s="14">
        <v>1779.01</v>
      </c>
    </row>
    <row r="346" spans="1:4" x14ac:dyDescent="0.25">
      <c r="A346" s="12" t="s">
        <v>517</v>
      </c>
      <c r="B346" s="28">
        <v>44434</v>
      </c>
      <c r="C346" s="29" t="s">
        <v>643</v>
      </c>
      <c r="D346" s="14">
        <v>5104.1099999999997</v>
      </c>
    </row>
    <row r="347" spans="1:4" x14ac:dyDescent="0.25">
      <c r="A347" s="12" t="s">
        <v>498</v>
      </c>
      <c r="B347" s="28">
        <v>44427</v>
      </c>
      <c r="C347" s="27" t="s">
        <v>205</v>
      </c>
      <c r="D347" s="14">
        <v>101403.82</v>
      </c>
    </row>
    <row r="348" spans="1:4" x14ac:dyDescent="0.25">
      <c r="A348" s="12" t="s">
        <v>529</v>
      </c>
      <c r="B348" s="28">
        <v>44434</v>
      </c>
      <c r="C348" s="27" t="s">
        <v>205</v>
      </c>
      <c r="D348" s="14">
        <v>26134.04</v>
      </c>
    </row>
    <row r="349" spans="1:4" x14ac:dyDescent="0.25">
      <c r="A349" s="12" t="s">
        <v>37</v>
      </c>
      <c r="B349" s="28">
        <v>44421</v>
      </c>
      <c r="C349" s="12" t="s">
        <v>14</v>
      </c>
      <c r="D349" s="14">
        <v>11600</v>
      </c>
    </row>
    <row r="350" spans="1:4" x14ac:dyDescent="0.25">
      <c r="A350" s="12" t="s">
        <v>176</v>
      </c>
      <c r="B350" s="28">
        <v>44411</v>
      </c>
      <c r="C350" s="29" t="s">
        <v>550</v>
      </c>
      <c r="D350" s="14">
        <v>1500</v>
      </c>
    </row>
    <row r="351" spans="1:4" x14ac:dyDescent="0.25">
      <c r="A351" s="12" t="s">
        <v>462</v>
      </c>
      <c r="B351" s="28">
        <v>44421</v>
      </c>
      <c r="C351" s="27" t="s">
        <v>593</v>
      </c>
      <c r="D351" s="14">
        <v>2990.79</v>
      </c>
    </row>
    <row r="352" spans="1:4" x14ac:dyDescent="0.25">
      <c r="A352" s="12" t="s">
        <v>462</v>
      </c>
      <c r="B352" s="28">
        <v>44434</v>
      </c>
      <c r="C352" s="27" t="s">
        <v>644</v>
      </c>
      <c r="D352" s="14">
        <v>2990.79</v>
      </c>
    </row>
    <row r="353" spans="1:4" x14ac:dyDescent="0.25">
      <c r="A353" s="12" t="s">
        <v>38</v>
      </c>
      <c r="B353" s="28">
        <v>44413</v>
      </c>
      <c r="C353" s="12" t="s">
        <v>339</v>
      </c>
      <c r="D353" s="14">
        <v>270970.03999999998</v>
      </c>
    </row>
    <row r="354" spans="1:4" x14ac:dyDescent="0.25">
      <c r="A354" s="12" t="s">
        <v>38</v>
      </c>
      <c r="B354" s="28">
        <v>44413</v>
      </c>
      <c r="C354" s="12" t="s">
        <v>334</v>
      </c>
      <c r="D354" s="14">
        <v>226554.54</v>
      </c>
    </row>
    <row r="355" spans="1:4" x14ac:dyDescent="0.25">
      <c r="A355" s="12" t="s">
        <v>38</v>
      </c>
      <c r="B355" s="28">
        <v>44419</v>
      </c>
      <c r="C355" s="12" t="s">
        <v>334</v>
      </c>
      <c r="D355" s="14">
        <v>194040.18</v>
      </c>
    </row>
    <row r="356" spans="1:4" x14ac:dyDescent="0.25">
      <c r="A356" s="12" t="s">
        <v>412</v>
      </c>
      <c r="B356" s="28">
        <v>44418</v>
      </c>
      <c r="C356" s="12" t="s">
        <v>11</v>
      </c>
      <c r="D356" s="14">
        <v>14828.86</v>
      </c>
    </row>
    <row r="357" spans="1:4" x14ac:dyDescent="0.25">
      <c r="A357" s="12" t="s">
        <v>81</v>
      </c>
      <c r="B357" s="28">
        <v>44413</v>
      </c>
      <c r="C357" s="12" t="s">
        <v>558</v>
      </c>
      <c r="D357" s="14">
        <v>5000</v>
      </c>
    </row>
    <row r="358" spans="1:4" x14ac:dyDescent="0.25">
      <c r="A358" s="12" t="s">
        <v>77</v>
      </c>
      <c r="B358" s="28">
        <v>44413</v>
      </c>
      <c r="C358" s="12" t="s">
        <v>204</v>
      </c>
      <c r="D358" s="14">
        <v>1213.49</v>
      </c>
    </row>
    <row r="359" spans="1:4" x14ac:dyDescent="0.25">
      <c r="A359" s="12" t="s">
        <v>77</v>
      </c>
      <c r="B359" s="28">
        <v>44418</v>
      </c>
      <c r="C359" s="12" t="s">
        <v>578</v>
      </c>
      <c r="D359" s="14">
        <v>5000</v>
      </c>
    </row>
    <row r="360" spans="1:4" x14ac:dyDescent="0.25">
      <c r="A360" s="12" t="s">
        <v>77</v>
      </c>
      <c r="B360" s="28">
        <v>44424</v>
      </c>
      <c r="C360" s="12" t="s">
        <v>594</v>
      </c>
      <c r="D360" s="14">
        <v>5000</v>
      </c>
    </row>
    <row r="361" spans="1:4" x14ac:dyDescent="0.25">
      <c r="A361" s="12" t="s">
        <v>77</v>
      </c>
      <c r="B361" s="28">
        <v>44434</v>
      </c>
      <c r="C361" s="12" t="s">
        <v>558</v>
      </c>
      <c r="D361" s="14">
        <v>5000</v>
      </c>
    </row>
    <row r="362" spans="1:4" x14ac:dyDescent="0.25">
      <c r="A362" s="12" t="s">
        <v>75</v>
      </c>
      <c r="B362" s="28">
        <v>44413</v>
      </c>
      <c r="C362" s="29" t="s">
        <v>71</v>
      </c>
      <c r="D362" s="14">
        <v>3228.35</v>
      </c>
    </row>
    <row r="363" spans="1:4" x14ac:dyDescent="0.25">
      <c r="A363" s="12" t="s">
        <v>75</v>
      </c>
      <c r="B363" s="28">
        <v>44413</v>
      </c>
      <c r="C363" s="29" t="s">
        <v>71</v>
      </c>
      <c r="D363" s="14">
        <v>3811.4</v>
      </c>
    </row>
    <row r="364" spans="1:4" x14ac:dyDescent="0.25">
      <c r="A364" s="12" t="s">
        <v>74</v>
      </c>
      <c r="B364" s="28">
        <v>44413</v>
      </c>
      <c r="C364" s="29" t="s">
        <v>71</v>
      </c>
      <c r="D364" s="14">
        <v>2568.4</v>
      </c>
    </row>
    <row r="365" spans="1:4" x14ac:dyDescent="0.25">
      <c r="A365" s="12" t="s">
        <v>266</v>
      </c>
      <c r="B365" s="28">
        <v>44411</v>
      </c>
      <c r="C365" s="29" t="s">
        <v>550</v>
      </c>
      <c r="D365" s="14">
        <v>750</v>
      </c>
    </row>
    <row r="366" spans="1:4" x14ac:dyDescent="0.25">
      <c r="A366" s="12" t="s">
        <v>454</v>
      </c>
      <c r="B366" s="28">
        <v>44419</v>
      </c>
      <c r="C366" s="29" t="s">
        <v>586</v>
      </c>
      <c r="D366" s="14">
        <v>69078.97</v>
      </c>
    </row>
    <row r="367" spans="1:4" x14ac:dyDescent="0.25">
      <c r="A367" s="12" t="s">
        <v>256</v>
      </c>
      <c r="B367" s="28">
        <v>44434</v>
      </c>
      <c r="C367" s="12" t="s">
        <v>205</v>
      </c>
      <c r="D367" s="14">
        <v>8000</v>
      </c>
    </row>
    <row r="368" spans="1:4" x14ac:dyDescent="0.25">
      <c r="A368" s="12" t="s">
        <v>505</v>
      </c>
      <c r="B368" s="28">
        <v>44432</v>
      </c>
      <c r="C368" s="12" t="s">
        <v>630</v>
      </c>
      <c r="D368" s="14">
        <v>276051.13</v>
      </c>
    </row>
    <row r="369" spans="1:4" x14ac:dyDescent="0.25">
      <c r="A369" s="12" t="s">
        <v>505</v>
      </c>
      <c r="B369" s="28">
        <v>44432</v>
      </c>
      <c r="C369" s="12" t="s">
        <v>630</v>
      </c>
      <c r="D369" s="14">
        <v>424212.1</v>
      </c>
    </row>
    <row r="370" spans="1:4" x14ac:dyDescent="0.25">
      <c r="A370" s="12" t="s">
        <v>505</v>
      </c>
      <c r="B370" s="28">
        <v>44432</v>
      </c>
      <c r="C370" s="12" t="s">
        <v>630</v>
      </c>
      <c r="D370" s="14">
        <v>439276.79999999999</v>
      </c>
    </row>
    <row r="371" spans="1:4" x14ac:dyDescent="0.25">
      <c r="A371" s="12" t="s">
        <v>505</v>
      </c>
      <c r="B371" s="28">
        <v>44432</v>
      </c>
      <c r="C371" s="12" t="s">
        <v>630</v>
      </c>
      <c r="D371" s="14">
        <v>449370.23</v>
      </c>
    </row>
    <row r="372" spans="1:4" x14ac:dyDescent="0.25">
      <c r="A372" s="12" t="s">
        <v>39</v>
      </c>
      <c r="B372" s="28">
        <v>44421</v>
      </c>
      <c r="C372" s="12" t="s">
        <v>14</v>
      </c>
      <c r="D372" s="14">
        <v>11599.99</v>
      </c>
    </row>
    <row r="373" spans="1:4" x14ac:dyDescent="0.25">
      <c r="A373" s="12" t="s">
        <v>413</v>
      </c>
      <c r="B373" s="28">
        <v>44418</v>
      </c>
      <c r="C373" s="12" t="s">
        <v>11</v>
      </c>
      <c r="D373" s="14">
        <v>22508.77</v>
      </c>
    </row>
    <row r="374" spans="1:4" x14ac:dyDescent="0.25">
      <c r="A374" s="12" t="s">
        <v>177</v>
      </c>
      <c r="B374" s="28">
        <v>44411</v>
      </c>
      <c r="C374" s="29" t="s">
        <v>550</v>
      </c>
      <c r="D374" s="14">
        <v>1500</v>
      </c>
    </row>
    <row r="375" spans="1:4" x14ac:dyDescent="0.25">
      <c r="A375" s="12" t="s">
        <v>491</v>
      </c>
      <c r="B375" s="28">
        <v>44427</v>
      </c>
      <c r="C375" s="12" t="s">
        <v>619</v>
      </c>
      <c r="D375" s="14">
        <v>5000</v>
      </c>
    </row>
    <row r="376" spans="1:4" x14ac:dyDescent="0.25">
      <c r="A376" s="12" t="s">
        <v>491</v>
      </c>
      <c r="B376" s="28">
        <v>44434</v>
      </c>
      <c r="C376" s="12" t="s">
        <v>335</v>
      </c>
      <c r="D376" s="14">
        <v>5000</v>
      </c>
    </row>
    <row r="377" spans="1:4" x14ac:dyDescent="0.25">
      <c r="A377" s="12" t="s">
        <v>373</v>
      </c>
      <c r="B377" s="28">
        <v>44413</v>
      </c>
      <c r="C377" s="12" t="s">
        <v>85</v>
      </c>
      <c r="D377" s="14">
        <v>155152.28</v>
      </c>
    </row>
    <row r="378" spans="1:4" x14ac:dyDescent="0.25">
      <c r="A378" s="12" t="s">
        <v>373</v>
      </c>
      <c r="B378" s="28">
        <v>44421</v>
      </c>
      <c r="C378" s="12" t="s">
        <v>85</v>
      </c>
      <c r="D378" s="14">
        <v>69992.800000000003</v>
      </c>
    </row>
    <row r="379" spans="1:4" x14ac:dyDescent="0.25">
      <c r="A379" s="12" t="s">
        <v>373</v>
      </c>
      <c r="B379" s="28">
        <v>44434</v>
      </c>
      <c r="C379" s="12" t="s">
        <v>85</v>
      </c>
      <c r="D379" s="14">
        <v>37392.6</v>
      </c>
    </row>
    <row r="380" spans="1:4" x14ac:dyDescent="0.25">
      <c r="A380" s="12" t="s">
        <v>477</v>
      </c>
      <c r="B380" s="28">
        <v>44426</v>
      </c>
      <c r="C380" s="12" t="s">
        <v>11</v>
      </c>
      <c r="D380" s="14">
        <v>542</v>
      </c>
    </row>
    <row r="381" spans="1:4" x14ac:dyDescent="0.25">
      <c r="A381" s="12" t="s">
        <v>360</v>
      </c>
      <c r="B381" s="28">
        <v>44411</v>
      </c>
      <c r="C381" s="12" t="s">
        <v>11</v>
      </c>
      <c r="D381" s="14">
        <v>220</v>
      </c>
    </row>
    <row r="382" spans="1:4" x14ac:dyDescent="0.25">
      <c r="A382" s="12" t="s">
        <v>361</v>
      </c>
      <c r="B382" s="28">
        <v>44411</v>
      </c>
      <c r="C382" s="29" t="s">
        <v>554</v>
      </c>
      <c r="D382" s="14">
        <v>2000</v>
      </c>
    </row>
    <row r="383" spans="1:4" x14ac:dyDescent="0.25">
      <c r="A383" s="12" t="s">
        <v>414</v>
      </c>
      <c r="B383" s="28">
        <v>44418</v>
      </c>
      <c r="C383" s="12" t="s">
        <v>205</v>
      </c>
      <c r="D383" s="14">
        <v>1603.1</v>
      </c>
    </row>
    <row r="384" spans="1:4" x14ac:dyDescent="0.25">
      <c r="A384" s="12" t="s">
        <v>40</v>
      </c>
      <c r="B384" s="28">
        <v>44421</v>
      </c>
      <c r="C384" s="12" t="s">
        <v>14</v>
      </c>
      <c r="D384" s="14">
        <v>23200</v>
      </c>
    </row>
    <row r="385" spans="1:4" x14ac:dyDescent="0.25">
      <c r="A385" s="12" t="s">
        <v>478</v>
      </c>
      <c r="B385" s="28">
        <v>44426</v>
      </c>
      <c r="C385" s="12" t="s">
        <v>11</v>
      </c>
      <c r="D385" s="14">
        <v>3450</v>
      </c>
    </row>
    <row r="386" spans="1:4" x14ac:dyDescent="0.25">
      <c r="A386" s="12" t="s">
        <v>415</v>
      </c>
      <c r="B386" s="28">
        <v>44418</v>
      </c>
      <c r="C386" s="12" t="s">
        <v>11</v>
      </c>
      <c r="D386" s="14">
        <v>12730</v>
      </c>
    </row>
    <row r="387" spans="1:4" x14ac:dyDescent="0.25">
      <c r="A387" s="12" t="s">
        <v>178</v>
      </c>
      <c r="B387" s="28">
        <v>44411</v>
      </c>
      <c r="C387" s="29" t="s">
        <v>550</v>
      </c>
      <c r="D387" s="14">
        <v>750</v>
      </c>
    </row>
    <row r="388" spans="1:4" x14ac:dyDescent="0.25">
      <c r="A388" s="12" t="s">
        <v>492</v>
      </c>
      <c r="B388" s="28">
        <v>44427</v>
      </c>
      <c r="C388" s="12" t="s">
        <v>11</v>
      </c>
      <c r="D388" s="14">
        <v>63220</v>
      </c>
    </row>
    <row r="389" spans="1:4" x14ac:dyDescent="0.25">
      <c r="A389" s="12" t="s">
        <v>518</v>
      </c>
      <c r="B389" s="28">
        <v>44434</v>
      </c>
      <c r="C389" s="29" t="s">
        <v>645</v>
      </c>
      <c r="D389" s="14">
        <v>3936.53</v>
      </c>
    </row>
    <row r="390" spans="1:4" x14ac:dyDescent="0.25">
      <c r="A390" s="12" t="s">
        <v>367</v>
      </c>
      <c r="B390" s="28">
        <v>44412</v>
      </c>
      <c r="C390" s="12" t="s">
        <v>336</v>
      </c>
      <c r="D390" s="14">
        <v>127017.62</v>
      </c>
    </row>
    <row r="391" spans="1:4" x14ac:dyDescent="0.25">
      <c r="A391" s="12" t="s">
        <v>367</v>
      </c>
      <c r="B391" s="28">
        <v>44425</v>
      </c>
      <c r="C391" s="12" t="s">
        <v>334</v>
      </c>
      <c r="D391" s="14">
        <v>116506.18</v>
      </c>
    </row>
    <row r="392" spans="1:4" x14ac:dyDescent="0.25">
      <c r="A392" s="12" t="s">
        <v>179</v>
      </c>
      <c r="B392" s="28">
        <v>44411</v>
      </c>
      <c r="C392" s="29" t="s">
        <v>549</v>
      </c>
      <c r="D392" s="14">
        <v>1250</v>
      </c>
    </row>
    <row r="393" spans="1:4" x14ac:dyDescent="0.25">
      <c r="A393" s="12" t="s">
        <v>152</v>
      </c>
      <c r="B393" s="28">
        <v>44421</v>
      </c>
      <c r="C393" s="12" t="s">
        <v>205</v>
      </c>
      <c r="D393" s="14">
        <v>112372.68</v>
      </c>
    </row>
    <row r="394" spans="1:4" x14ac:dyDescent="0.25">
      <c r="A394" s="12" t="s">
        <v>152</v>
      </c>
      <c r="B394" s="28">
        <v>44434</v>
      </c>
      <c r="C394" s="12" t="s">
        <v>205</v>
      </c>
      <c r="D394" s="14">
        <v>169365.8</v>
      </c>
    </row>
    <row r="395" spans="1:4" x14ac:dyDescent="0.25">
      <c r="A395" s="12" t="s">
        <v>467</v>
      </c>
      <c r="B395" s="28">
        <v>44424</v>
      </c>
      <c r="C395" s="27" t="s">
        <v>595</v>
      </c>
      <c r="D395" s="14">
        <v>5520</v>
      </c>
    </row>
    <row r="396" spans="1:4" x14ac:dyDescent="0.25">
      <c r="A396" s="12" t="s">
        <v>467</v>
      </c>
      <c r="B396" s="28">
        <v>44426</v>
      </c>
      <c r="C396" s="12" t="s">
        <v>601</v>
      </c>
      <c r="D396" s="14">
        <v>4140</v>
      </c>
    </row>
    <row r="397" spans="1:4" x14ac:dyDescent="0.25">
      <c r="A397" s="12" t="s">
        <v>416</v>
      </c>
      <c r="B397" s="28">
        <v>44418</v>
      </c>
      <c r="C397" s="27" t="s">
        <v>300</v>
      </c>
      <c r="D397" s="14">
        <v>260.64</v>
      </c>
    </row>
    <row r="398" spans="1:4" x14ac:dyDescent="0.25">
      <c r="A398" s="12" t="s">
        <v>320</v>
      </c>
      <c r="B398" s="28">
        <v>44413</v>
      </c>
      <c r="C398" s="12" t="s">
        <v>1</v>
      </c>
      <c r="D398" s="14">
        <v>807.8</v>
      </c>
    </row>
    <row r="399" spans="1:4" x14ac:dyDescent="0.25">
      <c r="A399" s="12" t="s">
        <v>180</v>
      </c>
      <c r="B399" s="28">
        <v>44411</v>
      </c>
      <c r="C399" s="29" t="s">
        <v>550</v>
      </c>
      <c r="D399" s="14">
        <v>1500</v>
      </c>
    </row>
    <row r="400" spans="1:4" x14ac:dyDescent="0.25">
      <c r="A400" s="12" t="s">
        <v>267</v>
      </c>
      <c r="B400" s="28">
        <v>44411</v>
      </c>
      <c r="C400" s="29" t="s">
        <v>550</v>
      </c>
      <c r="D400" s="14">
        <v>750</v>
      </c>
    </row>
    <row r="401" spans="1:4" x14ac:dyDescent="0.25">
      <c r="A401" s="12" t="s">
        <v>321</v>
      </c>
      <c r="B401" s="28">
        <v>44418</v>
      </c>
      <c r="C401" s="29" t="s">
        <v>71</v>
      </c>
      <c r="D401" s="14">
        <v>3926.5</v>
      </c>
    </row>
    <row r="402" spans="1:4" x14ac:dyDescent="0.25">
      <c r="A402" s="12" t="s">
        <v>321</v>
      </c>
      <c r="B402" s="28">
        <v>44425</v>
      </c>
      <c r="C402" s="12" t="s">
        <v>204</v>
      </c>
      <c r="D402" s="14">
        <v>2365.04</v>
      </c>
    </row>
    <row r="403" spans="1:4" x14ac:dyDescent="0.25">
      <c r="A403" s="12" t="s">
        <v>321</v>
      </c>
      <c r="B403" s="28">
        <v>44434</v>
      </c>
      <c r="C403" s="29" t="s">
        <v>71</v>
      </c>
      <c r="D403" s="14">
        <v>2126.9699999999998</v>
      </c>
    </row>
    <row r="404" spans="1:4" x14ac:dyDescent="0.25">
      <c r="A404" s="12" t="s">
        <v>107</v>
      </c>
      <c r="B404" s="28">
        <v>44413</v>
      </c>
      <c r="C404" s="12" t="s">
        <v>275</v>
      </c>
      <c r="D404" s="14">
        <v>2088</v>
      </c>
    </row>
    <row r="405" spans="1:4" x14ac:dyDescent="0.25">
      <c r="A405" s="12" t="s">
        <v>107</v>
      </c>
      <c r="B405" s="28">
        <v>44427</v>
      </c>
      <c r="C405" s="12" t="s">
        <v>275</v>
      </c>
      <c r="D405" s="14">
        <v>25404</v>
      </c>
    </row>
    <row r="406" spans="1:4" x14ac:dyDescent="0.25">
      <c r="A406" s="12" t="s">
        <v>417</v>
      </c>
      <c r="B406" s="28">
        <v>44418</v>
      </c>
      <c r="C406" s="12" t="s">
        <v>11</v>
      </c>
      <c r="D406" s="14">
        <v>19095.04</v>
      </c>
    </row>
    <row r="407" spans="1:4" x14ac:dyDescent="0.25">
      <c r="A407" s="12" t="s">
        <v>202</v>
      </c>
      <c r="B407" s="28">
        <v>44427</v>
      </c>
      <c r="C407" s="12" t="s">
        <v>347</v>
      </c>
      <c r="D407" s="14">
        <v>29923.32</v>
      </c>
    </row>
    <row r="408" spans="1:4" x14ac:dyDescent="0.25">
      <c r="A408" s="12" t="s">
        <v>137</v>
      </c>
      <c r="B408" s="28">
        <v>44421</v>
      </c>
      <c r="C408" s="12" t="s">
        <v>85</v>
      </c>
      <c r="D408" s="14">
        <v>29092.799999999999</v>
      </c>
    </row>
    <row r="409" spans="1:4" x14ac:dyDescent="0.25">
      <c r="A409" s="12" t="s">
        <v>158</v>
      </c>
      <c r="B409" s="28">
        <v>44411</v>
      </c>
      <c r="C409" s="12" t="s">
        <v>5</v>
      </c>
      <c r="D409" s="14">
        <v>4251</v>
      </c>
    </row>
    <row r="410" spans="1:4" x14ac:dyDescent="0.25">
      <c r="A410" s="12" t="s">
        <v>195</v>
      </c>
      <c r="B410" s="28">
        <v>44426</v>
      </c>
      <c r="C410" s="12" t="s">
        <v>1</v>
      </c>
      <c r="D410" s="14">
        <v>418.08</v>
      </c>
    </row>
    <row r="411" spans="1:4" x14ac:dyDescent="0.25">
      <c r="A411" s="12" t="s">
        <v>181</v>
      </c>
      <c r="B411" s="28">
        <v>44411</v>
      </c>
      <c r="C411" s="29" t="s">
        <v>550</v>
      </c>
      <c r="D411" s="14">
        <v>750</v>
      </c>
    </row>
    <row r="412" spans="1:4" x14ac:dyDescent="0.25">
      <c r="A412" s="12" t="s">
        <v>121</v>
      </c>
      <c r="B412" s="28">
        <v>44411</v>
      </c>
      <c r="C412" s="29" t="s">
        <v>550</v>
      </c>
      <c r="D412" s="14">
        <v>3500</v>
      </c>
    </row>
    <row r="413" spans="1:4" x14ac:dyDescent="0.25">
      <c r="A413" s="12" t="s">
        <v>121</v>
      </c>
      <c r="B413" s="28">
        <v>44426</v>
      </c>
      <c r="C413" s="12" t="s">
        <v>602</v>
      </c>
      <c r="D413" s="14">
        <v>3500</v>
      </c>
    </row>
    <row r="414" spans="1:4" x14ac:dyDescent="0.25">
      <c r="A414" s="12" t="s">
        <v>263</v>
      </c>
      <c r="B414" s="28">
        <v>44434</v>
      </c>
      <c r="C414" s="12" t="s">
        <v>11</v>
      </c>
      <c r="D414" s="14">
        <v>6365.02</v>
      </c>
    </row>
    <row r="415" spans="1:4" x14ac:dyDescent="0.25">
      <c r="A415" s="12" t="s">
        <v>182</v>
      </c>
      <c r="B415" s="28">
        <v>44410</v>
      </c>
      <c r="C415" s="27" t="s">
        <v>88</v>
      </c>
      <c r="D415" s="14">
        <v>9450.91</v>
      </c>
    </row>
    <row r="416" spans="1:4" x14ac:dyDescent="0.25">
      <c r="A416" s="12" t="s">
        <v>182</v>
      </c>
      <c r="B416" s="28">
        <v>44410</v>
      </c>
      <c r="C416" s="30" t="s">
        <v>88</v>
      </c>
      <c r="D416" s="14">
        <v>1058.3</v>
      </c>
    </row>
    <row r="417" spans="1:4" x14ac:dyDescent="0.25">
      <c r="A417" s="12" t="s">
        <v>182</v>
      </c>
      <c r="B417" s="28">
        <v>44424</v>
      </c>
      <c r="C417" s="30" t="s">
        <v>88</v>
      </c>
      <c r="D417" s="14">
        <v>1058.3</v>
      </c>
    </row>
    <row r="418" spans="1:4" x14ac:dyDescent="0.25">
      <c r="A418" s="12" t="s">
        <v>182</v>
      </c>
      <c r="B418" s="28">
        <v>44439</v>
      </c>
      <c r="C418" s="30" t="s">
        <v>88</v>
      </c>
      <c r="D418" s="14">
        <v>9215.31</v>
      </c>
    </row>
    <row r="419" spans="1:4" x14ac:dyDescent="0.25">
      <c r="A419" s="12" t="s">
        <v>182</v>
      </c>
      <c r="B419" s="28">
        <v>44439</v>
      </c>
      <c r="C419" s="30" t="s">
        <v>88</v>
      </c>
      <c r="D419" s="14">
        <v>9379.66</v>
      </c>
    </row>
    <row r="420" spans="1:4" x14ac:dyDescent="0.25">
      <c r="A420" s="12" t="s">
        <v>182</v>
      </c>
      <c r="B420" s="28">
        <v>44439</v>
      </c>
      <c r="C420" s="30" t="s">
        <v>88</v>
      </c>
      <c r="D420" s="14">
        <v>1058.3</v>
      </c>
    </row>
    <row r="421" spans="1:4" x14ac:dyDescent="0.25">
      <c r="A421" s="12" t="s">
        <v>362</v>
      </c>
      <c r="B421" s="28">
        <v>44411</v>
      </c>
      <c r="C421" s="12" t="s">
        <v>11</v>
      </c>
      <c r="D421" s="14">
        <v>3450</v>
      </c>
    </row>
    <row r="422" spans="1:4" x14ac:dyDescent="0.25">
      <c r="A422" s="12" t="s">
        <v>418</v>
      </c>
      <c r="B422" s="28">
        <v>44418</v>
      </c>
      <c r="C422" s="12" t="s">
        <v>11</v>
      </c>
      <c r="D422" s="14">
        <v>22561.61</v>
      </c>
    </row>
    <row r="423" spans="1:4" x14ac:dyDescent="0.25">
      <c r="A423" s="12" t="s">
        <v>122</v>
      </c>
      <c r="B423" s="28">
        <v>44411</v>
      </c>
      <c r="C423" s="29" t="s">
        <v>549</v>
      </c>
      <c r="D423" s="14">
        <v>5000</v>
      </c>
    </row>
    <row r="424" spans="1:4" x14ac:dyDescent="0.25">
      <c r="A424" s="12" t="s">
        <v>122</v>
      </c>
      <c r="B424" s="28">
        <v>44426</v>
      </c>
      <c r="C424" s="12" t="s">
        <v>603</v>
      </c>
      <c r="D424" s="14">
        <v>5000</v>
      </c>
    </row>
    <row r="425" spans="1:4" x14ac:dyDescent="0.25">
      <c r="A425" s="12" t="s">
        <v>419</v>
      </c>
      <c r="B425" s="28">
        <v>44418</v>
      </c>
      <c r="C425" s="12" t="s">
        <v>11</v>
      </c>
      <c r="D425" s="14">
        <v>1200</v>
      </c>
    </row>
    <row r="426" spans="1:4" x14ac:dyDescent="0.25">
      <c r="A426" s="12" t="s">
        <v>374</v>
      </c>
      <c r="B426" s="28">
        <v>44413</v>
      </c>
      <c r="C426" s="12" t="s">
        <v>160</v>
      </c>
      <c r="D426" s="14">
        <v>21010.59</v>
      </c>
    </row>
    <row r="427" spans="1:4" x14ac:dyDescent="0.25">
      <c r="A427" s="12" t="s">
        <v>374</v>
      </c>
      <c r="B427" s="28">
        <v>44421</v>
      </c>
      <c r="C427" s="12" t="s">
        <v>160</v>
      </c>
      <c r="D427" s="14">
        <v>25940.02</v>
      </c>
    </row>
    <row r="428" spans="1:4" x14ac:dyDescent="0.25">
      <c r="A428" s="12" t="s">
        <v>519</v>
      </c>
      <c r="B428" s="28">
        <v>44434</v>
      </c>
      <c r="C428" s="12" t="s">
        <v>646</v>
      </c>
      <c r="D428" s="14">
        <v>5999</v>
      </c>
    </row>
    <row r="429" spans="1:4" x14ac:dyDescent="0.25">
      <c r="A429" s="12" t="s">
        <v>108</v>
      </c>
      <c r="B429" s="28">
        <v>44421</v>
      </c>
      <c r="C429" s="12" t="s">
        <v>90</v>
      </c>
      <c r="D429" s="14">
        <v>312975.11</v>
      </c>
    </row>
    <row r="430" spans="1:4" x14ac:dyDescent="0.25">
      <c r="A430" s="12" t="s">
        <v>108</v>
      </c>
      <c r="B430" s="28">
        <v>44421</v>
      </c>
      <c r="C430" s="12" t="s">
        <v>90</v>
      </c>
      <c r="D430" s="14">
        <v>17200.68</v>
      </c>
    </row>
    <row r="431" spans="1:4" x14ac:dyDescent="0.25">
      <c r="A431" s="12" t="s">
        <v>108</v>
      </c>
      <c r="B431" s="28">
        <v>44427</v>
      </c>
      <c r="C431" s="12" t="s">
        <v>90</v>
      </c>
      <c r="D431" s="14">
        <v>119431.69</v>
      </c>
    </row>
    <row r="432" spans="1:4" x14ac:dyDescent="0.25">
      <c r="A432" s="12" t="s">
        <v>108</v>
      </c>
      <c r="B432" s="28">
        <v>44434</v>
      </c>
      <c r="C432" s="12" t="s">
        <v>90</v>
      </c>
      <c r="D432" s="14">
        <v>254524.44</v>
      </c>
    </row>
    <row r="433" spans="1:4" x14ac:dyDescent="0.25">
      <c r="A433" s="12" t="s">
        <v>108</v>
      </c>
      <c r="B433" s="28">
        <v>44434</v>
      </c>
      <c r="C433" s="12" t="s">
        <v>90</v>
      </c>
      <c r="D433" s="14">
        <v>6454.92</v>
      </c>
    </row>
    <row r="434" spans="1:4" x14ac:dyDescent="0.25">
      <c r="A434" s="12" t="s">
        <v>15</v>
      </c>
      <c r="B434" s="28">
        <v>44434</v>
      </c>
      <c r="C434" s="27" t="s">
        <v>647</v>
      </c>
      <c r="D434" s="14">
        <v>173463.61</v>
      </c>
    </row>
    <row r="435" spans="1:4" x14ac:dyDescent="0.25">
      <c r="A435" s="12" t="s">
        <v>420</v>
      </c>
      <c r="B435" s="28">
        <v>44418</v>
      </c>
      <c r="C435" s="12" t="s">
        <v>11</v>
      </c>
      <c r="D435" s="14">
        <v>1200</v>
      </c>
    </row>
    <row r="436" spans="1:4" x14ac:dyDescent="0.25">
      <c r="A436" s="12" t="s">
        <v>382</v>
      </c>
      <c r="B436" s="28">
        <v>44414</v>
      </c>
      <c r="C436" s="12" t="s">
        <v>85</v>
      </c>
      <c r="D436" s="14">
        <v>4500</v>
      </c>
    </row>
    <row r="437" spans="1:4" x14ac:dyDescent="0.25">
      <c r="A437" s="12" t="s">
        <v>183</v>
      </c>
      <c r="B437" s="28">
        <v>44411</v>
      </c>
      <c r="C437" s="29" t="s">
        <v>550</v>
      </c>
      <c r="D437" s="14">
        <v>1500</v>
      </c>
    </row>
    <row r="438" spans="1:4" x14ac:dyDescent="0.25">
      <c r="A438" s="12" t="s">
        <v>375</v>
      </c>
      <c r="B438" s="28">
        <v>44413</v>
      </c>
      <c r="C438" s="12" t="s">
        <v>85</v>
      </c>
      <c r="D438" s="14">
        <v>25114</v>
      </c>
    </row>
    <row r="439" spans="1:4" x14ac:dyDescent="0.25">
      <c r="A439" s="12" t="s">
        <v>520</v>
      </c>
      <c r="B439" s="28">
        <v>44434</v>
      </c>
      <c r="C439" s="12" t="s">
        <v>11</v>
      </c>
      <c r="D439" s="14">
        <v>21840.03</v>
      </c>
    </row>
    <row r="440" spans="1:4" x14ac:dyDescent="0.25">
      <c r="A440" s="12" t="s">
        <v>138</v>
      </c>
      <c r="B440" s="28">
        <v>44413</v>
      </c>
      <c r="C440" s="12" t="s">
        <v>563</v>
      </c>
      <c r="D440" s="14">
        <v>4524</v>
      </c>
    </row>
    <row r="441" spans="1:4" x14ac:dyDescent="0.25">
      <c r="A441" s="12" t="s">
        <v>138</v>
      </c>
      <c r="B441" s="28">
        <v>44421</v>
      </c>
      <c r="C441" s="12" t="s">
        <v>224</v>
      </c>
      <c r="D441" s="14">
        <v>6206</v>
      </c>
    </row>
    <row r="442" spans="1:4" x14ac:dyDescent="0.25">
      <c r="A442" s="12" t="s">
        <v>138</v>
      </c>
      <c r="B442" s="28">
        <v>44427</v>
      </c>
      <c r="C442" s="12" t="s">
        <v>224</v>
      </c>
      <c r="D442" s="14">
        <v>3712</v>
      </c>
    </row>
    <row r="443" spans="1:4" x14ac:dyDescent="0.25">
      <c r="A443" s="12" t="s">
        <v>138</v>
      </c>
      <c r="B443" s="28">
        <v>44434</v>
      </c>
      <c r="C443" s="12" t="s">
        <v>224</v>
      </c>
      <c r="D443" s="14">
        <v>10208</v>
      </c>
    </row>
    <row r="444" spans="1:4" x14ac:dyDescent="0.25">
      <c r="A444" s="12" t="s">
        <v>203</v>
      </c>
      <c r="B444" s="28">
        <v>44434</v>
      </c>
      <c r="C444" s="12" t="s">
        <v>204</v>
      </c>
      <c r="D444" s="14">
        <v>293.60000000000002</v>
      </c>
    </row>
    <row r="445" spans="1:4" x14ac:dyDescent="0.25">
      <c r="A445" s="12" t="s">
        <v>216</v>
      </c>
      <c r="B445" s="28">
        <v>44421</v>
      </c>
      <c r="C445" s="12" t="s">
        <v>110</v>
      </c>
      <c r="D445" s="14">
        <v>1660333.79</v>
      </c>
    </row>
    <row r="446" spans="1:4" x14ac:dyDescent="0.25">
      <c r="A446" s="12" t="s">
        <v>216</v>
      </c>
      <c r="B446" s="28">
        <v>44439</v>
      </c>
      <c r="C446" s="12" t="s">
        <v>110</v>
      </c>
      <c r="D446" s="14">
        <v>3868083.79</v>
      </c>
    </row>
    <row r="447" spans="1:4" x14ac:dyDescent="0.25">
      <c r="A447" s="12" t="s">
        <v>322</v>
      </c>
      <c r="B447" s="28">
        <v>44426</v>
      </c>
      <c r="C447" s="12" t="s">
        <v>205</v>
      </c>
      <c r="D447" s="14">
        <v>379.8</v>
      </c>
    </row>
    <row r="448" spans="1:4" x14ac:dyDescent="0.25">
      <c r="A448" s="12" t="s">
        <v>184</v>
      </c>
      <c r="B448" s="28">
        <v>44411</v>
      </c>
      <c r="C448" s="29" t="s">
        <v>550</v>
      </c>
      <c r="D448" s="14">
        <v>1500</v>
      </c>
    </row>
    <row r="449" spans="1:4" x14ac:dyDescent="0.25">
      <c r="A449" s="12" t="s">
        <v>421</v>
      </c>
      <c r="B449" s="28">
        <v>44418</v>
      </c>
      <c r="C449" s="12" t="s">
        <v>11</v>
      </c>
      <c r="D449" s="14">
        <v>1200</v>
      </c>
    </row>
    <row r="450" spans="1:4" x14ac:dyDescent="0.25">
      <c r="A450" s="12" t="s">
        <v>376</v>
      </c>
      <c r="B450" s="28">
        <v>44413</v>
      </c>
      <c r="C450" s="12" t="s">
        <v>85</v>
      </c>
      <c r="D450" s="14">
        <v>223803.2</v>
      </c>
    </row>
    <row r="451" spans="1:4" x14ac:dyDescent="0.25">
      <c r="A451" s="12" t="s">
        <v>376</v>
      </c>
      <c r="B451" s="28">
        <v>44421</v>
      </c>
      <c r="C451" s="12" t="s">
        <v>85</v>
      </c>
      <c r="D451" s="14">
        <v>63220</v>
      </c>
    </row>
    <row r="452" spans="1:4" x14ac:dyDescent="0.25">
      <c r="A452" s="12" t="s">
        <v>376</v>
      </c>
      <c r="B452" s="28">
        <v>44421</v>
      </c>
      <c r="C452" s="12" t="s">
        <v>85</v>
      </c>
      <c r="D452" s="14">
        <v>10440</v>
      </c>
    </row>
    <row r="453" spans="1:4" x14ac:dyDescent="0.25">
      <c r="A453" s="12" t="s">
        <v>376</v>
      </c>
      <c r="B453" s="28">
        <v>44421</v>
      </c>
      <c r="C453" s="12" t="s">
        <v>85</v>
      </c>
      <c r="D453" s="14">
        <v>5665</v>
      </c>
    </row>
    <row r="454" spans="1:4" x14ac:dyDescent="0.25">
      <c r="A454" s="12" t="s">
        <v>4</v>
      </c>
      <c r="B454" s="28">
        <v>44411</v>
      </c>
      <c r="C454" s="12" t="s">
        <v>5</v>
      </c>
      <c r="D454" s="14">
        <v>4251</v>
      </c>
    </row>
    <row r="455" spans="1:4" x14ac:dyDescent="0.25">
      <c r="A455" s="12" t="s">
        <v>68</v>
      </c>
      <c r="B455" s="28">
        <v>44439</v>
      </c>
      <c r="C455" s="12" t="s">
        <v>657</v>
      </c>
      <c r="D455" s="14">
        <v>6750</v>
      </c>
    </row>
    <row r="456" spans="1:4" x14ac:dyDescent="0.25">
      <c r="A456" s="12" t="s">
        <v>323</v>
      </c>
      <c r="B456" s="28">
        <v>44413</v>
      </c>
      <c r="C456" s="12" t="s">
        <v>204</v>
      </c>
      <c r="D456" s="14">
        <v>2000</v>
      </c>
    </row>
    <row r="457" spans="1:4" x14ac:dyDescent="0.25">
      <c r="A457" s="12" t="s">
        <v>123</v>
      </c>
      <c r="B457" s="28">
        <v>44411</v>
      </c>
      <c r="C457" s="29" t="s">
        <v>550</v>
      </c>
      <c r="D457" s="14">
        <v>3399.99</v>
      </c>
    </row>
    <row r="458" spans="1:4" x14ac:dyDescent="0.25">
      <c r="A458" s="12" t="s">
        <v>123</v>
      </c>
      <c r="B458" s="28">
        <v>44426</v>
      </c>
      <c r="C458" s="12" t="s">
        <v>604</v>
      </c>
      <c r="D458" s="14">
        <v>3399.99</v>
      </c>
    </row>
    <row r="459" spans="1:4" x14ac:dyDescent="0.25">
      <c r="A459" s="12" t="s">
        <v>422</v>
      </c>
      <c r="B459" s="28">
        <v>44418</v>
      </c>
      <c r="C459" s="12" t="s">
        <v>11</v>
      </c>
      <c r="D459" s="14">
        <v>21946.98</v>
      </c>
    </row>
    <row r="460" spans="1:4" x14ac:dyDescent="0.25">
      <c r="A460" s="12" t="s">
        <v>245</v>
      </c>
      <c r="B460" s="28">
        <v>44426</v>
      </c>
      <c r="C460" s="12" t="s">
        <v>1</v>
      </c>
      <c r="D460" s="14">
        <v>492.81</v>
      </c>
    </row>
    <row r="461" spans="1:4" x14ac:dyDescent="0.25">
      <c r="A461" s="12" t="s">
        <v>245</v>
      </c>
      <c r="B461" s="28">
        <v>44434</v>
      </c>
      <c r="C461" s="12" t="s">
        <v>14</v>
      </c>
      <c r="D461" s="14">
        <v>166</v>
      </c>
    </row>
    <row r="462" spans="1:4" x14ac:dyDescent="0.25">
      <c r="A462" s="12" t="s">
        <v>423</v>
      </c>
      <c r="B462" s="28">
        <v>44418</v>
      </c>
      <c r="C462" s="12" t="s">
        <v>11</v>
      </c>
      <c r="D462" s="14">
        <v>20932.8</v>
      </c>
    </row>
    <row r="463" spans="1:4" x14ac:dyDescent="0.25">
      <c r="A463" s="12" t="s">
        <v>41</v>
      </c>
      <c r="B463" s="28">
        <v>44421</v>
      </c>
      <c r="C463" s="12" t="s">
        <v>14</v>
      </c>
      <c r="D463" s="14">
        <v>10000.01</v>
      </c>
    </row>
    <row r="464" spans="1:4" x14ac:dyDescent="0.25">
      <c r="A464" s="12" t="s">
        <v>324</v>
      </c>
      <c r="B464" s="28">
        <v>44413</v>
      </c>
      <c r="C464" s="27" t="s">
        <v>564</v>
      </c>
      <c r="D464" s="14">
        <v>4217.9399999999996</v>
      </c>
    </row>
    <row r="465" spans="1:4" x14ac:dyDescent="0.25">
      <c r="A465" s="12" t="s">
        <v>324</v>
      </c>
      <c r="B465" s="28">
        <v>44427</v>
      </c>
      <c r="C465" s="27" t="s">
        <v>620</v>
      </c>
      <c r="D465" s="14">
        <v>4217.9399999999996</v>
      </c>
    </row>
    <row r="466" spans="1:4" x14ac:dyDescent="0.25">
      <c r="A466" s="12" t="s">
        <v>424</v>
      </c>
      <c r="B466" s="28">
        <v>44418</v>
      </c>
      <c r="C466" s="12" t="s">
        <v>11</v>
      </c>
      <c r="D466" s="14">
        <v>26738.76</v>
      </c>
    </row>
    <row r="467" spans="1:4" x14ac:dyDescent="0.25">
      <c r="A467" s="12" t="s">
        <v>493</v>
      </c>
      <c r="B467" s="28">
        <v>44427</v>
      </c>
      <c r="C467" s="12" t="s">
        <v>11</v>
      </c>
      <c r="D467" s="14">
        <v>1344</v>
      </c>
    </row>
    <row r="468" spans="1:4" x14ac:dyDescent="0.25">
      <c r="A468" s="12" t="s">
        <v>325</v>
      </c>
      <c r="B468" s="28">
        <v>44411</v>
      </c>
      <c r="C468" s="12" t="s">
        <v>5</v>
      </c>
      <c r="D468" s="14">
        <v>15367.5</v>
      </c>
    </row>
    <row r="469" spans="1:4" x14ac:dyDescent="0.25">
      <c r="A469" s="12" t="s">
        <v>114</v>
      </c>
      <c r="B469" s="28">
        <v>44420</v>
      </c>
      <c r="C469" s="12" t="s">
        <v>588</v>
      </c>
      <c r="D469" s="14">
        <v>5000</v>
      </c>
    </row>
    <row r="470" spans="1:4" x14ac:dyDescent="0.25">
      <c r="A470" s="12" t="s">
        <v>463</v>
      </c>
      <c r="B470" s="28">
        <v>44421</v>
      </c>
      <c r="C470" s="12" t="s">
        <v>206</v>
      </c>
      <c r="D470" s="14">
        <v>62408</v>
      </c>
    </row>
    <row r="471" spans="1:4" x14ac:dyDescent="0.25">
      <c r="A471" s="12" t="s">
        <v>463</v>
      </c>
      <c r="B471" s="28">
        <v>44427</v>
      </c>
      <c r="C471" s="12" t="s">
        <v>206</v>
      </c>
      <c r="D471" s="14">
        <v>9500.4</v>
      </c>
    </row>
    <row r="472" spans="1:4" x14ac:dyDescent="0.25">
      <c r="A472" s="12" t="s">
        <v>463</v>
      </c>
      <c r="B472" s="28">
        <v>44428</v>
      </c>
      <c r="C472" s="12" t="s">
        <v>344</v>
      </c>
      <c r="D472" s="14">
        <v>402356.93</v>
      </c>
    </row>
    <row r="473" spans="1:4" x14ac:dyDescent="0.25">
      <c r="A473" s="12" t="s">
        <v>463</v>
      </c>
      <c r="B473" s="28">
        <v>44432</v>
      </c>
      <c r="C473" s="12" t="s">
        <v>344</v>
      </c>
      <c r="D473" s="14">
        <v>313556.84999999998</v>
      </c>
    </row>
    <row r="474" spans="1:4" x14ac:dyDescent="0.25">
      <c r="A474" s="12" t="s">
        <v>463</v>
      </c>
      <c r="B474" s="28">
        <v>44434</v>
      </c>
      <c r="C474" s="12" t="s">
        <v>630</v>
      </c>
      <c r="D474" s="14">
        <v>610306.93999999994</v>
      </c>
    </row>
    <row r="475" spans="1:4" x14ac:dyDescent="0.25">
      <c r="A475" s="12" t="s">
        <v>463</v>
      </c>
      <c r="B475" s="28">
        <v>44439</v>
      </c>
      <c r="C475" s="12" t="s">
        <v>630</v>
      </c>
      <c r="D475" s="14">
        <v>317157.86</v>
      </c>
    </row>
    <row r="476" spans="1:4" x14ac:dyDescent="0.25">
      <c r="A476" s="12" t="s">
        <v>250</v>
      </c>
      <c r="B476" s="28">
        <v>44426</v>
      </c>
      <c r="C476" s="29" t="s">
        <v>605</v>
      </c>
      <c r="D476" s="14">
        <v>8000</v>
      </c>
    </row>
    <row r="477" spans="1:4" x14ac:dyDescent="0.25">
      <c r="A477" s="12" t="s">
        <v>109</v>
      </c>
      <c r="B477" s="28">
        <v>44421</v>
      </c>
      <c r="C477" s="12" t="s">
        <v>110</v>
      </c>
      <c r="D477" s="14">
        <v>2514437.17</v>
      </c>
    </row>
    <row r="478" spans="1:4" x14ac:dyDescent="0.25">
      <c r="A478" s="12" t="s">
        <v>111</v>
      </c>
      <c r="B478" s="28">
        <v>44413</v>
      </c>
      <c r="C478" s="12" t="s">
        <v>160</v>
      </c>
      <c r="D478" s="14">
        <v>109010.21</v>
      </c>
    </row>
    <row r="479" spans="1:4" x14ac:dyDescent="0.25">
      <c r="A479" s="12" t="s">
        <v>111</v>
      </c>
      <c r="B479" s="28">
        <v>44421</v>
      </c>
      <c r="C479" s="12" t="s">
        <v>160</v>
      </c>
      <c r="D479" s="14">
        <v>2530.9</v>
      </c>
    </row>
    <row r="480" spans="1:4" x14ac:dyDescent="0.25">
      <c r="A480" s="12" t="s">
        <v>111</v>
      </c>
      <c r="B480" s="28">
        <v>44425</v>
      </c>
      <c r="C480" s="12" t="s">
        <v>160</v>
      </c>
      <c r="D480" s="14">
        <v>9071.91</v>
      </c>
    </row>
    <row r="481" spans="1:4" x14ac:dyDescent="0.25">
      <c r="A481" s="12" t="s">
        <v>111</v>
      </c>
      <c r="B481" s="28">
        <v>44425</v>
      </c>
      <c r="C481" s="12" t="s">
        <v>196</v>
      </c>
      <c r="D481" s="14">
        <v>841706.3</v>
      </c>
    </row>
    <row r="482" spans="1:4" x14ac:dyDescent="0.25">
      <c r="A482" s="12" t="s">
        <v>111</v>
      </c>
      <c r="B482" s="28">
        <v>44434</v>
      </c>
      <c r="C482" s="12" t="s">
        <v>276</v>
      </c>
      <c r="D482" s="14">
        <v>72957.73</v>
      </c>
    </row>
    <row r="483" spans="1:4" x14ac:dyDescent="0.25">
      <c r="A483" s="12" t="s">
        <v>111</v>
      </c>
      <c r="B483" s="28">
        <v>44434</v>
      </c>
      <c r="C483" s="12" t="s">
        <v>276</v>
      </c>
      <c r="D483" s="14">
        <v>38505</v>
      </c>
    </row>
    <row r="484" spans="1:4" x14ac:dyDescent="0.25">
      <c r="A484" s="12" t="s">
        <v>42</v>
      </c>
      <c r="B484" s="28">
        <v>44426</v>
      </c>
      <c r="C484" s="12" t="s">
        <v>344</v>
      </c>
      <c r="D484" s="14">
        <v>232388.84</v>
      </c>
    </row>
    <row r="485" spans="1:4" x14ac:dyDescent="0.25">
      <c r="A485" s="12" t="s">
        <v>473</v>
      </c>
      <c r="B485" s="28">
        <v>44425</v>
      </c>
      <c r="C485" s="12" t="s">
        <v>334</v>
      </c>
      <c r="D485" s="14">
        <v>336418</v>
      </c>
    </row>
    <row r="486" spans="1:4" x14ac:dyDescent="0.25">
      <c r="A486" s="12" t="s">
        <v>425</v>
      </c>
      <c r="B486" s="28">
        <v>44418</v>
      </c>
      <c r="C486" s="12" t="s">
        <v>334</v>
      </c>
      <c r="D486" s="14">
        <v>203361.92000000001</v>
      </c>
    </row>
    <row r="487" spans="1:4" x14ac:dyDescent="0.25">
      <c r="A487" s="12" t="s">
        <v>377</v>
      </c>
      <c r="B487" s="28">
        <v>44413</v>
      </c>
      <c r="C487" s="29" t="s">
        <v>565</v>
      </c>
      <c r="D487" s="14">
        <v>101481.41</v>
      </c>
    </row>
    <row r="488" spans="1:4" x14ac:dyDescent="0.25">
      <c r="A488" s="12" t="s">
        <v>326</v>
      </c>
      <c r="B488" s="28">
        <v>44434</v>
      </c>
      <c r="C488" s="12" t="s">
        <v>648</v>
      </c>
      <c r="D488" s="14">
        <v>271000</v>
      </c>
    </row>
    <row r="489" spans="1:4" x14ac:dyDescent="0.25">
      <c r="A489" s="12" t="s">
        <v>279</v>
      </c>
      <c r="B489" s="28">
        <v>44411</v>
      </c>
      <c r="C489" s="12" t="s">
        <v>5</v>
      </c>
      <c r="D489" s="14">
        <v>6974.08</v>
      </c>
    </row>
    <row r="490" spans="1:4" x14ac:dyDescent="0.25">
      <c r="A490" s="12" t="s">
        <v>9</v>
      </c>
      <c r="B490" s="28">
        <v>44411</v>
      </c>
      <c r="C490" s="29" t="s">
        <v>550</v>
      </c>
      <c r="D490" s="14">
        <v>3500</v>
      </c>
    </row>
    <row r="491" spans="1:4" x14ac:dyDescent="0.25">
      <c r="A491" s="12" t="s">
        <v>9</v>
      </c>
      <c r="B491" s="28">
        <v>44426</v>
      </c>
      <c r="C491" s="12" t="s">
        <v>606</v>
      </c>
      <c r="D491" s="14">
        <v>3500</v>
      </c>
    </row>
    <row r="492" spans="1:4" x14ac:dyDescent="0.25">
      <c r="A492" s="12" t="s">
        <v>43</v>
      </c>
      <c r="B492" s="28">
        <v>44413</v>
      </c>
      <c r="C492" s="12" t="s">
        <v>14</v>
      </c>
      <c r="D492" s="14">
        <v>6000</v>
      </c>
    </row>
    <row r="493" spans="1:4" x14ac:dyDescent="0.25">
      <c r="A493" s="12" t="s">
        <v>185</v>
      </c>
      <c r="B493" s="28">
        <v>44411</v>
      </c>
      <c r="C493" s="29" t="s">
        <v>550</v>
      </c>
      <c r="D493" s="14">
        <v>1500</v>
      </c>
    </row>
    <row r="494" spans="1:4" x14ac:dyDescent="0.25">
      <c r="A494" s="12" t="s">
        <v>521</v>
      </c>
      <c r="B494" s="28">
        <v>44434</v>
      </c>
      <c r="C494" s="12" t="s">
        <v>649</v>
      </c>
      <c r="D494" s="14">
        <v>2300</v>
      </c>
    </row>
    <row r="495" spans="1:4" x14ac:dyDescent="0.25">
      <c r="A495" s="12" t="s">
        <v>426</v>
      </c>
      <c r="B495" s="28">
        <v>44418</v>
      </c>
      <c r="C495" s="12" t="s">
        <v>11</v>
      </c>
      <c r="D495" s="14">
        <v>1200</v>
      </c>
    </row>
    <row r="496" spans="1:4" x14ac:dyDescent="0.25">
      <c r="A496" s="12" t="s">
        <v>67</v>
      </c>
      <c r="B496" s="28">
        <v>44421</v>
      </c>
      <c r="C496" s="12" t="s">
        <v>14</v>
      </c>
      <c r="D496" s="14">
        <v>58000</v>
      </c>
    </row>
    <row r="497" spans="1:4" x14ac:dyDescent="0.25">
      <c r="A497" s="12" t="s">
        <v>243</v>
      </c>
      <c r="B497" s="28">
        <v>44427</v>
      </c>
      <c r="C497" s="12" t="s">
        <v>14</v>
      </c>
      <c r="D497" s="14">
        <v>107250</v>
      </c>
    </row>
    <row r="498" spans="1:4" x14ac:dyDescent="0.25">
      <c r="A498" s="12" t="s">
        <v>235</v>
      </c>
      <c r="B498" s="28">
        <v>44421</v>
      </c>
      <c r="C498" s="12" t="s">
        <v>236</v>
      </c>
      <c r="D498" s="14">
        <v>22848</v>
      </c>
    </row>
    <row r="499" spans="1:4" x14ac:dyDescent="0.25">
      <c r="A499" s="12" t="s">
        <v>44</v>
      </c>
      <c r="B499" s="28">
        <v>44421</v>
      </c>
      <c r="C499" s="12" t="s">
        <v>14</v>
      </c>
      <c r="D499" s="14">
        <v>5238.71</v>
      </c>
    </row>
    <row r="500" spans="1:4" x14ac:dyDescent="0.25">
      <c r="A500" s="12" t="s">
        <v>44</v>
      </c>
      <c r="B500" s="28">
        <v>44434</v>
      </c>
      <c r="C500" s="12" t="s">
        <v>14</v>
      </c>
      <c r="D500" s="14">
        <v>6361.29</v>
      </c>
    </row>
    <row r="501" spans="1:4" x14ac:dyDescent="0.25">
      <c r="A501" s="12" t="s">
        <v>479</v>
      </c>
      <c r="B501" s="28">
        <v>44426</v>
      </c>
      <c r="C501" s="29" t="s">
        <v>607</v>
      </c>
      <c r="D501" s="14">
        <v>1500</v>
      </c>
    </row>
    <row r="502" spans="1:4" x14ac:dyDescent="0.25">
      <c r="A502" s="12" t="s">
        <v>139</v>
      </c>
      <c r="B502" s="28">
        <v>44421</v>
      </c>
      <c r="C502" s="12" t="s">
        <v>85</v>
      </c>
      <c r="D502" s="14">
        <v>5104</v>
      </c>
    </row>
    <row r="503" spans="1:4" x14ac:dyDescent="0.25">
      <c r="A503" s="12" t="s">
        <v>139</v>
      </c>
      <c r="B503" s="28">
        <v>44427</v>
      </c>
      <c r="C503" s="12" t="s">
        <v>85</v>
      </c>
      <c r="D503" s="14">
        <v>31064.799999999999</v>
      </c>
    </row>
    <row r="504" spans="1:4" x14ac:dyDescent="0.25">
      <c r="A504" s="12" t="s">
        <v>139</v>
      </c>
      <c r="B504" s="28">
        <v>44434</v>
      </c>
      <c r="C504" s="12" t="s">
        <v>85</v>
      </c>
      <c r="D504" s="14">
        <v>4060</v>
      </c>
    </row>
    <row r="505" spans="1:4" x14ac:dyDescent="0.25">
      <c r="A505" s="12" t="s">
        <v>239</v>
      </c>
      <c r="B505" s="28">
        <v>44418</v>
      </c>
      <c r="C505" s="12" t="s">
        <v>579</v>
      </c>
      <c r="D505" s="14">
        <v>5000</v>
      </c>
    </row>
    <row r="506" spans="1:4" x14ac:dyDescent="0.25">
      <c r="A506" s="12" t="s">
        <v>239</v>
      </c>
      <c r="B506" s="28">
        <v>44424</v>
      </c>
      <c r="C506" s="12" t="s">
        <v>594</v>
      </c>
      <c r="D506" s="14">
        <v>5000</v>
      </c>
    </row>
    <row r="507" spans="1:4" x14ac:dyDescent="0.25">
      <c r="A507" s="12" t="s">
        <v>502</v>
      </c>
      <c r="B507" s="28">
        <v>44428</v>
      </c>
      <c r="C507" s="29" t="s">
        <v>629</v>
      </c>
      <c r="D507" s="14">
        <v>107058.99</v>
      </c>
    </row>
    <row r="508" spans="1:4" x14ac:dyDescent="0.25">
      <c r="A508" s="12" t="s">
        <v>327</v>
      </c>
      <c r="B508" s="28">
        <v>44413</v>
      </c>
      <c r="C508" s="12" t="s">
        <v>1</v>
      </c>
      <c r="D508" s="14">
        <v>338.5</v>
      </c>
    </row>
    <row r="509" spans="1:4" x14ac:dyDescent="0.25">
      <c r="A509" s="12" t="s">
        <v>186</v>
      </c>
      <c r="B509" s="28">
        <v>44411</v>
      </c>
      <c r="C509" s="29" t="s">
        <v>550</v>
      </c>
      <c r="D509" s="14">
        <v>2000</v>
      </c>
    </row>
    <row r="510" spans="1:4" x14ac:dyDescent="0.25">
      <c r="A510" s="12" t="s">
        <v>427</v>
      </c>
      <c r="B510" s="28">
        <v>44418</v>
      </c>
      <c r="C510" s="12" t="s">
        <v>11</v>
      </c>
      <c r="D510" s="14">
        <v>10835.68</v>
      </c>
    </row>
    <row r="511" spans="1:4" x14ac:dyDescent="0.25">
      <c r="A511" s="12" t="s">
        <v>522</v>
      </c>
      <c r="B511" s="28">
        <v>44434</v>
      </c>
      <c r="C511" s="29" t="s">
        <v>650</v>
      </c>
      <c r="D511" s="14">
        <v>10369.24</v>
      </c>
    </row>
    <row r="512" spans="1:4" x14ac:dyDescent="0.25">
      <c r="A512" s="12" t="s">
        <v>289</v>
      </c>
      <c r="B512" s="28">
        <v>44419</v>
      </c>
      <c r="C512" s="12" t="s">
        <v>273</v>
      </c>
      <c r="D512" s="14">
        <v>2000</v>
      </c>
    </row>
    <row r="513" spans="1:4" x14ac:dyDescent="0.25">
      <c r="A513" s="12" t="s">
        <v>290</v>
      </c>
      <c r="B513" s="28">
        <v>44419</v>
      </c>
      <c r="C513" s="12" t="s">
        <v>273</v>
      </c>
      <c r="D513" s="14">
        <v>2000</v>
      </c>
    </row>
    <row r="514" spans="1:4" x14ac:dyDescent="0.25">
      <c r="A514" s="12" t="s">
        <v>83</v>
      </c>
      <c r="B514" s="28">
        <v>44419</v>
      </c>
      <c r="C514" s="12" t="s">
        <v>136</v>
      </c>
      <c r="D514" s="14">
        <v>1722.8</v>
      </c>
    </row>
    <row r="515" spans="1:4" x14ac:dyDescent="0.25">
      <c r="A515" s="12" t="s">
        <v>83</v>
      </c>
      <c r="B515" s="28">
        <v>44419</v>
      </c>
      <c r="C515" s="12" t="s">
        <v>204</v>
      </c>
      <c r="D515" s="14">
        <v>3233.9</v>
      </c>
    </row>
    <row r="516" spans="1:4" x14ac:dyDescent="0.25">
      <c r="A516" s="12" t="s">
        <v>293</v>
      </c>
      <c r="B516" s="28">
        <v>44419</v>
      </c>
      <c r="C516" s="12" t="s">
        <v>273</v>
      </c>
      <c r="D516" s="14">
        <v>2000</v>
      </c>
    </row>
    <row r="517" spans="1:4" x14ac:dyDescent="0.25">
      <c r="A517" s="12" t="s">
        <v>523</v>
      </c>
      <c r="B517" s="28">
        <v>44434</v>
      </c>
      <c r="C517" s="12" t="s">
        <v>73</v>
      </c>
      <c r="D517" s="14">
        <v>4408</v>
      </c>
    </row>
    <row r="518" spans="1:4" x14ac:dyDescent="0.25">
      <c r="A518" s="12" t="s">
        <v>285</v>
      </c>
      <c r="B518" s="28">
        <v>44419</v>
      </c>
      <c r="C518" s="12" t="s">
        <v>273</v>
      </c>
      <c r="D518" s="14">
        <v>2000</v>
      </c>
    </row>
    <row r="519" spans="1:4" x14ac:dyDescent="0.25">
      <c r="A519" s="12" t="s">
        <v>363</v>
      </c>
      <c r="B519" s="28">
        <v>44411</v>
      </c>
      <c r="C519" s="12" t="s">
        <v>11</v>
      </c>
      <c r="D519" s="14">
        <v>1500</v>
      </c>
    </row>
    <row r="520" spans="1:4" x14ac:dyDescent="0.25">
      <c r="A520" s="12" t="s">
        <v>363</v>
      </c>
      <c r="B520" s="28">
        <v>44426</v>
      </c>
      <c r="C520" s="12" t="s">
        <v>11</v>
      </c>
      <c r="D520" s="14">
        <v>3450</v>
      </c>
    </row>
    <row r="521" spans="1:4" x14ac:dyDescent="0.25">
      <c r="A521" s="12" t="s">
        <v>271</v>
      </c>
      <c r="B521" s="28">
        <v>44411</v>
      </c>
      <c r="C521" s="12" t="s">
        <v>555</v>
      </c>
      <c r="D521" s="14">
        <v>750</v>
      </c>
    </row>
    <row r="522" spans="1:4" x14ac:dyDescent="0.25">
      <c r="A522" s="12" t="s">
        <v>148</v>
      </c>
      <c r="B522" s="28">
        <v>44413</v>
      </c>
      <c r="C522" s="12" t="s">
        <v>85</v>
      </c>
      <c r="D522" s="14">
        <v>39156.400000000001</v>
      </c>
    </row>
    <row r="523" spans="1:4" x14ac:dyDescent="0.25">
      <c r="A523" s="12" t="s">
        <v>148</v>
      </c>
      <c r="B523" s="28">
        <v>44421</v>
      </c>
      <c r="C523" s="12" t="s">
        <v>85</v>
      </c>
      <c r="D523" s="14">
        <v>33263.300000000003</v>
      </c>
    </row>
    <row r="524" spans="1:4" x14ac:dyDescent="0.25">
      <c r="A524" s="12" t="s">
        <v>428</v>
      </c>
      <c r="B524" s="28">
        <v>44418</v>
      </c>
      <c r="C524" s="12" t="s">
        <v>11</v>
      </c>
      <c r="D524" s="14">
        <v>19309.2</v>
      </c>
    </row>
    <row r="525" spans="1:4" x14ac:dyDescent="0.25">
      <c r="A525" s="12" t="s">
        <v>226</v>
      </c>
      <c r="B525" s="28">
        <v>44434</v>
      </c>
      <c r="C525" s="12" t="s">
        <v>86</v>
      </c>
      <c r="D525" s="14">
        <v>10600</v>
      </c>
    </row>
    <row r="526" spans="1:4" x14ac:dyDescent="0.25">
      <c r="A526" s="12" t="s">
        <v>524</v>
      </c>
      <c r="B526" s="28">
        <v>44434</v>
      </c>
      <c r="C526" s="29" t="s">
        <v>651</v>
      </c>
      <c r="D526" s="14">
        <v>89187.67</v>
      </c>
    </row>
    <row r="527" spans="1:4" x14ac:dyDescent="0.25">
      <c r="A527" s="12" t="s">
        <v>112</v>
      </c>
      <c r="B527" s="28">
        <v>44413</v>
      </c>
      <c r="C527" s="27" t="s">
        <v>566</v>
      </c>
      <c r="D527" s="14">
        <v>184800.02</v>
      </c>
    </row>
    <row r="528" spans="1:4" x14ac:dyDescent="0.25">
      <c r="A528" s="12" t="s">
        <v>112</v>
      </c>
      <c r="B528" s="28">
        <v>44427</v>
      </c>
      <c r="C528" s="27" t="s">
        <v>621</v>
      </c>
      <c r="D528" s="14">
        <v>1200</v>
      </c>
    </row>
    <row r="529" spans="1:4" x14ac:dyDescent="0.25">
      <c r="A529" s="12" t="s">
        <v>112</v>
      </c>
      <c r="B529" s="28">
        <v>44434</v>
      </c>
      <c r="C529" s="12" t="s">
        <v>262</v>
      </c>
      <c r="D529" s="14">
        <v>17250</v>
      </c>
    </row>
    <row r="530" spans="1:4" x14ac:dyDescent="0.25">
      <c r="A530" s="12" t="s">
        <v>429</v>
      </c>
      <c r="B530" s="28">
        <v>44418</v>
      </c>
      <c r="C530" s="12" t="s">
        <v>11</v>
      </c>
      <c r="D530" s="14">
        <v>20932.86</v>
      </c>
    </row>
    <row r="531" spans="1:4" x14ac:dyDescent="0.25">
      <c r="A531" s="12" t="s">
        <v>45</v>
      </c>
      <c r="B531" s="28">
        <v>44421</v>
      </c>
      <c r="C531" s="12" t="s">
        <v>14</v>
      </c>
      <c r="D531" s="14">
        <v>13920</v>
      </c>
    </row>
    <row r="532" spans="1:4" x14ac:dyDescent="0.25">
      <c r="A532" s="12" t="s">
        <v>61</v>
      </c>
      <c r="B532" s="28">
        <v>44434</v>
      </c>
      <c r="C532" s="12" t="s">
        <v>55</v>
      </c>
      <c r="D532" s="14">
        <v>130500</v>
      </c>
    </row>
    <row r="533" spans="1:4" x14ac:dyDescent="0.25">
      <c r="A533" s="12" t="s">
        <v>46</v>
      </c>
      <c r="B533" s="28">
        <v>44421</v>
      </c>
      <c r="C533" s="12" t="s">
        <v>14</v>
      </c>
      <c r="D533" s="14">
        <v>14999.99</v>
      </c>
    </row>
    <row r="534" spans="1:4" x14ac:dyDescent="0.25">
      <c r="A534" s="12" t="s">
        <v>494</v>
      </c>
      <c r="B534" s="28">
        <v>44427</v>
      </c>
      <c r="C534" s="12" t="s">
        <v>204</v>
      </c>
      <c r="D534" s="14">
        <v>974.4</v>
      </c>
    </row>
    <row r="535" spans="1:4" x14ac:dyDescent="0.25">
      <c r="A535" s="12" t="s">
        <v>70</v>
      </c>
      <c r="B535" s="28">
        <v>44413</v>
      </c>
      <c r="C535" s="29" t="s">
        <v>71</v>
      </c>
      <c r="D535" s="14">
        <v>3566</v>
      </c>
    </row>
    <row r="536" spans="1:4" x14ac:dyDescent="0.25">
      <c r="A536" s="12" t="s">
        <v>70</v>
      </c>
      <c r="B536" s="28">
        <v>44413</v>
      </c>
      <c r="C536" s="29" t="s">
        <v>71</v>
      </c>
      <c r="D536" s="14">
        <v>2397.0100000000002</v>
      </c>
    </row>
    <row r="537" spans="1:4" x14ac:dyDescent="0.25">
      <c r="A537" s="12" t="s">
        <v>70</v>
      </c>
      <c r="B537" s="28">
        <v>44432</v>
      </c>
      <c r="C537" s="29" t="s">
        <v>71</v>
      </c>
      <c r="D537" s="14">
        <v>8247</v>
      </c>
    </row>
    <row r="538" spans="1:4" x14ac:dyDescent="0.25">
      <c r="A538" s="12" t="s">
        <v>62</v>
      </c>
      <c r="B538" s="28">
        <v>44434</v>
      </c>
      <c r="C538" s="12" t="s">
        <v>55</v>
      </c>
      <c r="D538" s="14">
        <v>153120</v>
      </c>
    </row>
    <row r="539" spans="1:4" x14ac:dyDescent="0.25">
      <c r="A539" s="12" t="s">
        <v>430</v>
      </c>
      <c r="B539" s="28">
        <v>44418</v>
      </c>
      <c r="C539" s="12" t="s">
        <v>11</v>
      </c>
      <c r="D539" s="14">
        <v>1200</v>
      </c>
    </row>
    <row r="540" spans="1:4" x14ac:dyDescent="0.25">
      <c r="A540" s="12" t="s">
        <v>431</v>
      </c>
      <c r="B540" s="28">
        <v>44418</v>
      </c>
      <c r="C540" s="12" t="s">
        <v>11</v>
      </c>
      <c r="D540" s="14">
        <v>1200</v>
      </c>
    </row>
    <row r="541" spans="1:4" x14ac:dyDescent="0.25">
      <c r="A541" s="12" t="s">
        <v>247</v>
      </c>
      <c r="B541" s="28">
        <v>44420</v>
      </c>
      <c r="C541" s="12" t="s">
        <v>205</v>
      </c>
      <c r="D541" s="14">
        <v>8000</v>
      </c>
    </row>
    <row r="542" spans="1:4" x14ac:dyDescent="0.25">
      <c r="A542" s="12" t="s">
        <v>432</v>
      </c>
      <c r="B542" s="28">
        <v>44418</v>
      </c>
      <c r="C542" s="12" t="s">
        <v>11</v>
      </c>
      <c r="D542" s="14">
        <v>1200</v>
      </c>
    </row>
    <row r="543" spans="1:4" x14ac:dyDescent="0.25">
      <c r="A543" s="12" t="s">
        <v>237</v>
      </c>
      <c r="B543" s="28">
        <v>44434</v>
      </c>
      <c r="C543" s="12" t="s">
        <v>55</v>
      </c>
      <c r="D543" s="14">
        <v>96860</v>
      </c>
    </row>
    <row r="544" spans="1:4" x14ac:dyDescent="0.25">
      <c r="A544" s="12" t="s">
        <v>378</v>
      </c>
      <c r="B544" s="28">
        <v>44413</v>
      </c>
      <c r="C544" s="12" t="s">
        <v>223</v>
      </c>
      <c r="D544" s="14">
        <v>1392</v>
      </c>
    </row>
    <row r="545" spans="1:4" x14ac:dyDescent="0.25">
      <c r="A545" s="12" t="s">
        <v>455</v>
      </c>
      <c r="B545" s="28">
        <v>44419</v>
      </c>
      <c r="C545" s="12" t="s">
        <v>11</v>
      </c>
      <c r="D545" s="14">
        <v>22561.599999999999</v>
      </c>
    </row>
    <row r="546" spans="1:4" x14ac:dyDescent="0.25">
      <c r="A546" s="12" t="s">
        <v>157</v>
      </c>
      <c r="B546" s="28">
        <v>44411</v>
      </c>
      <c r="C546" s="12" t="s">
        <v>5</v>
      </c>
      <c r="D546" s="14">
        <v>4251</v>
      </c>
    </row>
    <row r="547" spans="1:4" x14ac:dyDescent="0.25">
      <c r="A547" s="12" t="s">
        <v>298</v>
      </c>
      <c r="B547" s="28">
        <v>44427</v>
      </c>
      <c r="C547" s="12" t="s">
        <v>86</v>
      </c>
      <c r="D547" s="14">
        <v>14762.49</v>
      </c>
    </row>
    <row r="548" spans="1:4" x14ac:dyDescent="0.25">
      <c r="A548" s="12" t="s">
        <v>433</v>
      </c>
      <c r="B548" s="28">
        <v>44418</v>
      </c>
      <c r="C548" s="12" t="s">
        <v>11</v>
      </c>
      <c r="D548" s="14">
        <v>16159.72</v>
      </c>
    </row>
    <row r="549" spans="1:4" x14ac:dyDescent="0.25">
      <c r="A549" s="12" t="s">
        <v>434</v>
      </c>
      <c r="B549" s="28">
        <v>44418</v>
      </c>
      <c r="C549" s="12" t="s">
        <v>11</v>
      </c>
      <c r="D549" s="14">
        <v>10835.68</v>
      </c>
    </row>
    <row r="550" spans="1:4" x14ac:dyDescent="0.25">
      <c r="A550" s="12" t="s">
        <v>187</v>
      </c>
      <c r="B550" s="28">
        <v>44411</v>
      </c>
      <c r="C550" s="29" t="s">
        <v>550</v>
      </c>
      <c r="D550" s="14">
        <v>1250</v>
      </c>
    </row>
    <row r="551" spans="1:4" x14ac:dyDescent="0.25">
      <c r="A551" s="12" t="s">
        <v>364</v>
      </c>
      <c r="B551" s="28">
        <v>44411</v>
      </c>
      <c r="C551" s="29" t="s">
        <v>550</v>
      </c>
      <c r="D551" s="14">
        <v>750</v>
      </c>
    </row>
    <row r="552" spans="1:4" x14ac:dyDescent="0.25">
      <c r="A552" s="12" t="s">
        <v>124</v>
      </c>
      <c r="B552" s="28">
        <v>44411</v>
      </c>
      <c r="C552" s="29" t="s">
        <v>550</v>
      </c>
      <c r="D552" s="14">
        <v>6000</v>
      </c>
    </row>
    <row r="553" spans="1:4" x14ac:dyDescent="0.25">
      <c r="A553" s="12" t="s">
        <v>140</v>
      </c>
      <c r="B553" s="28">
        <v>44413</v>
      </c>
      <c r="C553" s="12" t="s">
        <v>338</v>
      </c>
      <c r="D553" s="14">
        <v>9744</v>
      </c>
    </row>
    <row r="554" spans="1:4" x14ac:dyDescent="0.25">
      <c r="A554" s="12" t="s">
        <v>140</v>
      </c>
      <c r="B554" s="28">
        <v>44421</v>
      </c>
      <c r="C554" s="12" t="s">
        <v>85</v>
      </c>
      <c r="D554" s="14">
        <v>6530.8</v>
      </c>
    </row>
    <row r="555" spans="1:4" x14ac:dyDescent="0.25">
      <c r="A555" s="12" t="s">
        <v>140</v>
      </c>
      <c r="B555" s="28">
        <v>44434</v>
      </c>
      <c r="C555" s="12" t="s">
        <v>85</v>
      </c>
      <c r="D555" s="14">
        <v>6032</v>
      </c>
    </row>
    <row r="556" spans="1:4" x14ac:dyDescent="0.25">
      <c r="A556" s="12" t="s">
        <v>249</v>
      </c>
      <c r="B556" s="28">
        <v>44420</v>
      </c>
      <c r="C556" s="12" t="s">
        <v>205</v>
      </c>
      <c r="D556" s="14">
        <v>8000</v>
      </c>
    </row>
    <row r="557" spans="1:4" x14ac:dyDescent="0.25">
      <c r="A557" s="12" t="s">
        <v>188</v>
      </c>
      <c r="B557" s="28">
        <v>44411</v>
      </c>
      <c r="C557" s="29" t="s">
        <v>550</v>
      </c>
      <c r="D557" s="14">
        <v>750</v>
      </c>
    </row>
    <row r="558" spans="1:4" x14ac:dyDescent="0.25">
      <c r="A558" s="12" t="s">
        <v>495</v>
      </c>
      <c r="B558" s="28">
        <v>44427</v>
      </c>
      <c r="C558" s="27" t="s">
        <v>622</v>
      </c>
      <c r="D558" s="14">
        <v>9845.08</v>
      </c>
    </row>
    <row r="559" spans="1:4" x14ac:dyDescent="0.25">
      <c r="A559" s="12" t="s">
        <v>156</v>
      </c>
      <c r="B559" s="28">
        <v>44411</v>
      </c>
      <c r="C559" s="12" t="s">
        <v>5</v>
      </c>
      <c r="D559" s="14">
        <v>4251</v>
      </c>
    </row>
    <row r="560" spans="1:4" x14ac:dyDescent="0.25">
      <c r="A560" s="12" t="s">
        <v>328</v>
      </c>
      <c r="B560" s="28">
        <v>44427</v>
      </c>
      <c r="C560" s="12" t="s">
        <v>623</v>
      </c>
      <c r="D560" s="14">
        <v>4583</v>
      </c>
    </row>
    <row r="561" spans="1:4" x14ac:dyDescent="0.25">
      <c r="A561" s="12" t="s">
        <v>435</v>
      </c>
      <c r="B561" s="28">
        <v>44418</v>
      </c>
      <c r="C561" s="12" t="s">
        <v>11</v>
      </c>
      <c r="D561" s="14">
        <v>1200</v>
      </c>
    </row>
    <row r="562" spans="1:4" x14ac:dyDescent="0.25">
      <c r="A562" s="12" t="s">
        <v>125</v>
      </c>
      <c r="B562" s="28">
        <v>44411</v>
      </c>
      <c r="C562" s="29" t="s">
        <v>550</v>
      </c>
      <c r="D562" s="14">
        <v>6000</v>
      </c>
    </row>
    <row r="563" spans="1:4" x14ac:dyDescent="0.25">
      <c r="A563" s="12" t="s">
        <v>125</v>
      </c>
      <c r="B563" s="28">
        <v>44426</v>
      </c>
      <c r="C563" s="12" t="s">
        <v>608</v>
      </c>
      <c r="D563" s="14">
        <v>5200</v>
      </c>
    </row>
    <row r="564" spans="1:4" x14ac:dyDescent="0.25">
      <c r="A564" s="12" t="s">
        <v>541</v>
      </c>
      <c r="B564" s="28">
        <v>44439</v>
      </c>
      <c r="C564" s="30" t="s">
        <v>88</v>
      </c>
      <c r="D564" s="14">
        <v>14931.05</v>
      </c>
    </row>
    <row r="565" spans="1:4" x14ac:dyDescent="0.25">
      <c r="A565" s="12" t="s">
        <v>270</v>
      </c>
      <c r="B565" s="28">
        <v>44410</v>
      </c>
      <c r="C565" s="30" t="s">
        <v>88</v>
      </c>
      <c r="D565" s="14">
        <v>14883.49</v>
      </c>
    </row>
    <row r="566" spans="1:4" x14ac:dyDescent="0.25">
      <c r="A566" s="12" t="s">
        <v>270</v>
      </c>
      <c r="B566" s="28">
        <v>44424</v>
      </c>
      <c r="C566" s="30" t="s">
        <v>88</v>
      </c>
      <c r="D566" s="14">
        <v>14951.9</v>
      </c>
    </row>
    <row r="567" spans="1:4" x14ac:dyDescent="0.25">
      <c r="A567" s="12" t="s">
        <v>299</v>
      </c>
      <c r="B567" s="28">
        <v>44434</v>
      </c>
      <c r="C567" s="29" t="s">
        <v>652</v>
      </c>
      <c r="D567" s="14">
        <v>8091</v>
      </c>
    </row>
    <row r="568" spans="1:4" x14ac:dyDescent="0.25">
      <c r="A568" s="12" t="s">
        <v>464</v>
      </c>
      <c r="B568" s="28">
        <v>44421</v>
      </c>
      <c r="C568" s="12" t="s">
        <v>90</v>
      </c>
      <c r="D568" s="14">
        <v>224073.54</v>
      </c>
    </row>
    <row r="569" spans="1:4" x14ac:dyDescent="0.25">
      <c r="A569" s="12" t="s">
        <v>113</v>
      </c>
      <c r="B569" s="28">
        <v>44421</v>
      </c>
      <c r="C569" s="12" t="s">
        <v>90</v>
      </c>
      <c r="D569" s="14">
        <v>69921.100000000006</v>
      </c>
    </row>
    <row r="570" spans="1:4" x14ac:dyDescent="0.25">
      <c r="A570" s="12" t="s">
        <v>113</v>
      </c>
      <c r="B570" s="28">
        <v>44427</v>
      </c>
      <c r="C570" s="12" t="s">
        <v>90</v>
      </c>
      <c r="D570" s="14">
        <v>110415.6</v>
      </c>
    </row>
    <row r="571" spans="1:4" x14ac:dyDescent="0.25">
      <c r="A571" s="12" t="s">
        <v>113</v>
      </c>
      <c r="B571" s="28">
        <v>44434</v>
      </c>
      <c r="C571" s="12" t="s">
        <v>90</v>
      </c>
      <c r="D571" s="14">
        <v>33800.639999999999</v>
      </c>
    </row>
    <row r="572" spans="1:4" x14ac:dyDescent="0.25">
      <c r="A572" s="12" t="s">
        <v>113</v>
      </c>
      <c r="B572" s="28">
        <v>44434</v>
      </c>
      <c r="C572" s="12" t="s">
        <v>90</v>
      </c>
      <c r="D572" s="14">
        <v>229238.19</v>
      </c>
    </row>
    <row r="573" spans="1:4" x14ac:dyDescent="0.25">
      <c r="A573" s="12" t="s">
        <v>230</v>
      </c>
      <c r="B573" s="28">
        <v>44434</v>
      </c>
      <c r="C573" s="12" t="s">
        <v>55</v>
      </c>
      <c r="D573" s="14">
        <v>97440</v>
      </c>
    </row>
    <row r="574" spans="1:4" x14ac:dyDescent="0.25">
      <c r="A574" s="12" t="s">
        <v>542</v>
      </c>
      <c r="B574" s="28">
        <v>44439</v>
      </c>
      <c r="C574" s="30" t="s">
        <v>88</v>
      </c>
      <c r="D574" s="14">
        <v>25570.83</v>
      </c>
    </row>
    <row r="575" spans="1:4" x14ac:dyDescent="0.25">
      <c r="A575" s="12" t="s">
        <v>353</v>
      </c>
      <c r="B575" s="28">
        <v>44410</v>
      </c>
      <c r="C575" s="27" t="s">
        <v>88</v>
      </c>
      <c r="D575" s="14">
        <v>25523.26</v>
      </c>
    </row>
    <row r="576" spans="1:4" x14ac:dyDescent="0.25">
      <c r="A576" s="12" t="s">
        <v>543</v>
      </c>
      <c r="B576" s="28">
        <v>44439</v>
      </c>
      <c r="C576" s="30" t="s">
        <v>88</v>
      </c>
      <c r="D576" s="14">
        <v>25570.83</v>
      </c>
    </row>
    <row r="577" spans="1:4" x14ac:dyDescent="0.25">
      <c r="A577" s="12" t="s">
        <v>480</v>
      </c>
      <c r="B577" s="28">
        <v>44426</v>
      </c>
      <c r="C577" s="12" t="s">
        <v>609</v>
      </c>
      <c r="D577" s="14">
        <v>3500</v>
      </c>
    </row>
    <row r="578" spans="1:4" x14ac:dyDescent="0.25">
      <c r="A578" s="12" t="s">
        <v>10</v>
      </c>
      <c r="B578" s="28">
        <v>44411</v>
      </c>
      <c r="C578" s="29" t="s">
        <v>550</v>
      </c>
      <c r="D578" s="14">
        <v>3500</v>
      </c>
    </row>
    <row r="579" spans="1:4" x14ac:dyDescent="0.25">
      <c r="A579" s="12" t="s">
        <v>115</v>
      </c>
      <c r="B579" s="28">
        <v>44420</v>
      </c>
      <c r="C579" s="12" t="s">
        <v>589</v>
      </c>
      <c r="D579" s="14">
        <v>5000</v>
      </c>
    </row>
    <row r="580" spans="1:4" x14ac:dyDescent="0.25">
      <c r="A580" s="12" t="s">
        <v>115</v>
      </c>
      <c r="B580" s="28">
        <v>44424</v>
      </c>
      <c r="C580" s="12" t="s">
        <v>594</v>
      </c>
      <c r="D580" s="14">
        <v>5000</v>
      </c>
    </row>
    <row r="581" spans="1:4" x14ac:dyDescent="0.25">
      <c r="A581" s="12" t="s">
        <v>258</v>
      </c>
      <c r="B581" s="28">
        <v>44421</v>
      </c>
      <c r="C581" s="12" t="s">
        <v>14</v>
      </c>
      <c r="D581" s="14">
        <v>28000.01</v>
      </c>
    </row>
    <row r="582" spans="1:4" x14ac:dyDescent="0.25">
      <c r="A582" s="12" t="s">
        <v>12</v>
      </c>
      <c r="B582" s="28">
        <v>44410</v>
      </c>
      <c r="C582" s="27" t="s">
        <v>546</v>
      </c>
      <c r="D582" s="14">
        <v>67712.47</v>
      </c>
    </row>
    <row r="583" spans="1:4" x14ac:dyDescent="0.25">
      <c r="A583" s="12" t="s">
        <v>12</v>
      </c>
      <c r="B583" s="28">
        <v>44410</v>
      </c>
      <c r="C583" s="27" t="s">
        <v>547</v>
      </c>
      <c r="D583" s="14">
        <v>370</v>
      </c>
    </row>
    <row r="584" spans="1:4" x14ac:dyDescent="0.25">
      <c r="A584" s="12" t="s">
        <v>12</v>
      </c>
      <c r="B584" s="28">
        <v>44411</v>
      </c>
      <c r="C584" s="12" t="s">
        <v>11</v>
      </c>
      <c r="D584" s="14">
        <v>18000</v>
      </c>
    </row>
    <row r="585" spans="1:4" x14ac:dyDescent="0.25">
      <c r="A585" s="12" t="s">
        <v>12</v>
      </c>
      <c r="B585" s="28">
        <v>44411</v>
      </c>
      <c r="C585" s="12" t="s">
        <v>11</v>
      </c>
      <c r="D585" s="14">
        <v>391</v>
      </c>
    </row>
    <row r="586" spans="1:4" x14ac:dyDescent="0.25">
      <c r="A586" s="12" t="s">
        <v>12</v>
      </c>
      <c r="B586" s="28">
        <v>44411</v>
      </c>
      <c r="C586" s="12" t="s">
        <v>11</v>
      </c>
      <c r="D586" s="14">
        <v>49754</v>
      </c>
    </row>
    <row r="587" spans="1:4" x14ac:dyDescent="0.25">
      <c r="A587" s="12" t="s">
        <v>12</v>
      </c>
      <c r="B587" s="28">
        <v>44413</v>
      </c>
      <c r="C587" s="12" t="s">
        <v>567</v>
      </c>
      <c r="D587" s="14">
        <v>130000</v>
      </c>
    </row>
    <row r="588" spans="1:4" x14ac:dyDescent="0.25">
      <c r="A588" s="12" t="s">
        <v>12</v>
      </c>
      <c r="B588" s="28">
        <v>44413</v>
      </c>
      <c r="C588" s="12" t="s">
        <v>11</v>
      </c>
      <c r="D588" s="14">
        <v>47928</v>
      </c>
    </row>
    <row r="589" spans="1:4" x14ac:dyDescent="0.25">
      <c r="A589" s="12" t="s">
        <v>12</v>
      </c>
      <c r="B589" s="28">
        <v>44413</v>
      </c>
      <c r="C589" s="12" t="s">
        <v>568</v>
      </c>
      <c r="D589" s="14">
        <v>280000</v>
      </c>
    </row>
    <row r="590" spans="1:4" x14ac:dyDescent="0.25">
      <c r="A590" s="12" t="s">
        <v>12</v>
      </c>
      <c r="B590" s="28">
        <v>44434</v>
      </c>
      <c r="C590" s="12" t="s">
        <v>11</v>
      </c>
      <c r="D590" s="14">
        <v>50462</v>
      </c>
    </row>
    <row r="591" spans="1:4" x14ac:dyDescent="0.25">
      <c r="A591" s="12" t="s">
        <v>12</v>
      </c>
      <c r="B591" s="28">
        <v>44434</v>
      </c>
      <c r="C591" s="12" t="s">
        <v>11</v>
      </c>
      <c r="D591" s="14">
        <v>25000</v>
      </c>
    </row>
    <row r="592" spans="1:4" x14ac:dyDescent="0.25">
      <c r="A592" s="12" t="s">
        <v>12</v>
      </c>
      <c r="B592" s="28">
        <v>44434</v>
      </c>
      <c r="C592" s="12" t="s">
        <v>11</v>
      </c>
      <c r="D592" s="14">
        <v>35000</v>
      </c>
    </row>
    <row r="593" spans="1:4" x14ac:dyDescent="0.25">
      <c r="A593" s="12" t="s">
        <v>12</v>
      </c>
      <c r="B593" s="28">
        <v>44439</v>
      </c>
      <c r="C593" s="12" t="s">
        <v>11</v>
      </c>
      <c r="D593" s="14">
        <v>50644</v>
      </c>
    </row>
    <row r="594" spans="1:4" x14ac:dyDescent="0.25">
      <c r="A594" s="12" t="s">
        <v>12</v>
      </c>
      <c r="B594" s="28">
        <v>44439</v>
      </c>
      <c r="C594" s="27" t="s">
        <v>658</v>
      </c>
      <c r="D594" s="14">
        <v>57383.3</v>
      </c>
    </row>
    <row r="595" spans="1:4" x14ac:dyDescent="0.25">
      <c r="A595" s="12" t="s">
        <v>12</v>
      </c>
      <c r="B595" s="28">
        <v>44439</v>
      </c>
      <c r="C595" s="27" t="s">
        <v>348</v>
      </c>
      <c r="D595" s="14">
        <v>184515.5</v>
      </c>
    </row>
    <row r="596" spans="1:4" x14ac:dyDescent="0.25">
      <c r="A596" s="12" t="s">
        <v>12</v>
      </c>
      <c r="B596" s="28">
        <v>44439</v>
      </c>
      <c r="C596" s="27" t="s">
        <v>348</v>
      </c>
      <c r="D596" s="14">
        <v>837</v>
      </c>
    </row>
    <row r="597" spans="1:4" x14ac:dyDescent="0.25">
      <c r="A597" s="12" t="s">
        <v>12</v>
      </c>
      <c r="B597" s="28">
        <v>44439</v>
      </c>
      <c r="C597" s="27" t="s">
        <v>348</v>
      </c>
      <c r="D597" s="14">
        <v>788.18</v>
      </c>
    </row>
    <row r="598" spans="1:4" x14ac:dyDescent="0.25">
      <c r="A598" s="12" t="s">
        <v>456</v>
      </c>
      <c r="B598" s="28">
        <v>44420</v>
      </c>
      <c r="C598" s="12" t="s">
        <v>11</v>
      </c>
      <c r="D598" s="14">
        <v>2298</v>
      </c>
    </row>
    <row r="599" spans="1:4" x14ac:dyDescent="0.25">
      <c r="A599" s="12" t="s">
        <v>456</v>
      </c>
      <c r="B599" s="28">
        <v>44426</v>
      </c>
      <c r="C599" s="12" t="s">
        <v>11</v>
      </c>
      <c r="D599" s="14">
        <v>48848</v>
      </c>
    </row>
    <row r="600" spans="1:4" x14ac:dyDescent="0.25">
      <c r="A600" s="12" t="s">
        <v>456</v>
      </c>
      <c r="B600" s="28">
        <v>44426</v>
      </c>
      <c r="C600" s="12" t="s">
        <v>11</v>
      </c>
      <c r="D600" s="14">
        <v>8750</v>
      </c>
    </row>
    <row r="601" spans="1:4" x14ac:dyDescent="0.25">
      <c r="A601" s="12" t="s">
        <v>456</v>
      </c>
      <c r="B601" s="28">
        <v>44426</v>
      </c>
      <c r="C601" s="12" t="s">
        <v>11</v>
      </c>
      <c r="D601" s="14">
        <v>8750</v>
      </c>
    </row>
    <row r="602" spans="1:4" x14ac:dyDescent="0.25">
      <c r="A602" s="12" t="s">
        <v>456</v>
      </c>
      <c r="B602" s="28">
        <v>44426</v>
      </c>
      <c r="C602" s="12" t="s">
        <v>11</v>
      </c>
      <c r="D602" s="14">
        <v>11492</v>
      </c>
    </row>
    <row r="603" spans="1:4" x14ac:dyDescent="0.25">
      <c r="A603" s="12" t="s">
        <v>456</v>
      </c>
      <c r="B603" s="28">
        <v>44427</v>
      </c>
      <c r="C603" s="12" t="s">
        <v>11</v>
      </c>
      <c r="D603" s="14">
        <v>5000</v>
      </c>
    </row>
    <row r="604" spans="1:4" x14ac:dyDescent="0.25">
      <c r="A604" s="12" t="s">
        <v>525</v>
      </c>
      <c r="B604" s="28">
        <v>44434</v>
      </c>
      <c r="C604" s="12" t="s">
        <v>11</v>
      </c>
      <c r="D604" s="14">
        <v>14900</v>
      </c>
    </row>
    <row r="605" spans="1:4" x14ac:dyDescent="0.25">
      <c r="A605" s="12" t="s">
        <v>544</v>
      </c>
      <c r="B605" s="28">
        <v>44439</v>
      </c>
      <c r="C605" s="12" t="s">
        <v>143</v>
      </c>
      <c r="D605" s="14">
        <v>800000</v>
      </c>
    </row>
    <row r="606" spans="1:4" x14ac:dyDescent="0.25">
      <c r="A606" s="12" t="s">
        <v>465</v>
      </c>
      <c r="B606" s="28">
        <v>44421</v>
      </c>
      <c r="C606" s="12" t="s">
        <v>143</v>
      </c>
      <c r="D606" s="14">
        <v>1000000</v>
      </c>
    </row>
    <row r="607" spans="1:4" x14ac:dyDescent="0.25">
      <c r="A607" s="12" t="s">
        <v>465</v>
      </c>
      <c r="B607" s="28">
        <v>44427</v>
      </c>
      <c r="C607" s="12" t="s">
        <v>143</v>
      </c>
      <c r="D607" s="14">
        <v>500000</v>
      </c>
    </row>
    <row r="608" spans="1:4" x14ac:dyDescent="0.25">
      <c r="A608" s="12" t="s">
        <v>526</v>
      </c>
      <c r="B608" s="28">
        <v>44434</v>
      </c>
      <c r="C608" s="29" t="s">
        <v>554</v>
      </c>
      <c r="D608" s="14">
        <v>1981.38</v>
      </c>
    </row>
    <row r="609" spans="1:4" x14ac:dyDescent="0.25">
      <c r="A609" s="12" t="s">
        <v>268</v>
      </c>
      <c r="B609" s="28">
        <v>44411</v>
      </c>
      <c r="C609" s="29" t="s">
        <v>550</v>
      </c>
      <c r="D609" s="14">
        <v>750</v>
      </c>
    </row>
    <row r="610" spans="1:4" x14ac:dyDescent="0.25">
      <c r="A610" s="12" t="s">
        <v>189</v>
      </c>
      <c r="B610" s="28">
        <v>44411</v>
      </c>
      <c r="C610" s="29" t="s">
        <v>550</v>
      </c>
      <c r="D610" s="14">
        <v>1500</v>
      </c>
    </row>
    <row r="611" spans="1:4" x14ac:dyDescent="0.25">
      <c r="A611" s="12" t="s">
        <v>190</v>
      </c>
      <c r="B611" s="28">
        <v>44411</v>
      </c>
      <c r="C611" s="29" t="s">
        <v>550</v>
      </c>
      <c r="D611" s="14">
        <v>1250</v>
      </c>
    </row>
    <row r="612" spans="1:4" x14ac:dyDescent="0.25">
      <c r="A612" s="12" t="s">
        <v>368</v>
      </c>
      <c r="B612" s="28">
        <v>44412</v>
      </c>
      <c r="C612" s="27" t="s">
        <v>272</v>
      </c>
      <c r="D612" s="14">
        <v>101744.08</v>
      </c>
    </row>
    <row r="613" spans="1:4" x14ac:dyDescent="0.25">
      <c r="A613" s="12" t="s">
        <v>468</v>
      </c>
      <c r="B613" s="28">
        <v>44424</v>
      </c>
      <c r="C613" s="12" t="s">
        <v>282</v>
      </c>
      <c r="D613" s="14">
        <v>563103</v>
      </c>
    </row>
    <row r="614" spans="1:4" x14ac:dyDescent="0.25">
      <c r="A614" s="12" t="s">
        <v>354</v>
      </c>
      <c r="B614" s="28">
        <v>44410</v>
      </c>
      <c r="C614" s="27" t="s">
        <v>88</v>
      </c>
      <c r="D614" s="14">
        <v>192914.77</v>
      </c>
    </row>
    <row r="615" spans="1:4" x14ac:dyDescent="0.25">
      <c r="A615" s="12" t="s">
        <v>217</v>
      </c>
      <c r="B615" s="28">
        <v>44410</v>
      </c>
      <c r="C615" s="30" t="s">
        <v>88</v>
      </c>
      <c r="D615" s="14">
        <v>294430.53000000003</v>
      </c>
    </row>
    <row r="616" spans="1:4" x14ac:dyDescent="0.25">
      <c r="A616" s="12" t="s">
        <v>217</v>
      </c>
      <c r="B616" s="28">
        <v>44424</v>
      </c>
      <c r="C616" s="30" t="s">
        <v>88</v>
      </c>
      <c r="D616" s="14">
        <v>290291.76</v>
      </c>
    </row>
    <row r="617" spans="1:4" x14ac:dyDescent="0.25">
      <c r="A617" s="12" t="s">
        <v>217</v>
      </c>
      <c r="B617" s="28">
        <v>44439</v>
      </c>
      <c r="C617" s="30" t="s">
        <v>88</v>
      </c>
      <c r="D617" s="14">
        <v>187086.42</v>
      </c>
    </row>
    <row r="618" spans="1:4" x14ac:dyDescent="0.25">
      <c r="A618" s="12" t="s">
        <v>217</v>
      </c>
      <c r="B618" s="28">
        <v>44439</v>
      </c>
      <c r="C618" s="30" t="s">
        <v>88</v>
      </c>
      <c r="D618" s="14">
        <v>197251.16</v>
      </c>
    </row>
    <row r="619" spans="1:4" x14ac:dyDescent="0.25">
      <c r="A619" s="12" t="s">
        <v>217</v>
      </c>
      <c r="B619" s="28">
        <v>44439</v>
      </c>
      <c r="C619" s="30" t="s">
        <v>88</v>
      </c>
      <c r="D619" s="14">
        <v>292840.65000000002</v>
      </c>
    </row>
    <row r="620" spans="1:4" x14ac:dyDescent="0.25">
      <c r="A620" s="12" t="s">
        <v>496</v>
      </c>
      <c r="B620" s="28">
        <v>44427</v>
      </c>
      <c r="C620" s="12" t="s">
        <v>11</v>
      </c>
      <c r="D620" s="14">
        <v>24239.64</v>
      </c>
    </row>
    <row r="621" spans="1:4" x14ac:dyDescent="0.25">
      <c r="A621" s="12" t="s">
        <v>436</v>
      </c>
      <c r="B621" s="28">
        <v>44418</v>
      </c>
      <c r="C621" s="12" t="s">
        <v>11</v>
      </c>
      <c r="D621" s="14">
        <v>1200</v>
      </c>
    </row>
    <row r="622" spans="1:4" x14ac:dyDescent="0.25">
      <c r="A622" s="12" t="s">
        <v>355</v>
      </c>
      <c r="B622" s="28">
        <v>44410</v>
      </c>
      <c r="C622" s="12" t="s">
        <v>236</v>
      </c>
      <c r="D622" s="14">
        <v>5054</v>
      </c>
    </row>
    <row r="623" spans="1:4" x14ac:dyDescent="0.25">
      <c r="A623" s="12" t="s">
        <v>355</v>
      </c>
      <c r="B623" s="28">
        <v>44434</v>
      </c>
      <c r="C623" s="12" t="s">
        <v>236</v>
      </c>
      <c r="D623" s="14">
        <v>5054</v>
      </c>
    </row>
    <row r="624" spans="1:4" x14ac:dyDescent="0.25">
      <c r="A624" s="12" t="s">
        <v>253</v>
      </c>
      <c r="B624" s="28">
        <v>44434</v>
      </c>
      <c r="C624" s="12" t="s">
        <v>236</v>
      </c>
      <c r="D624" s="14">
        <v>219322.65</v>
      </c>
    </row>
    <row r="625" spans="1:4" x14ac:dyDescent="0.25">
      <c r="A625" s="12" t="s">
        <v>297</v>
      </c>
      <c r="B625" s="28">
        <v>44421</v>
      </c>
      <c r="C625" s="12" t="s">
        <v>14</v>
      </c>
      <c r="D625" s="14">
        <v>23200</v>
      </c>
    </row>
    <row r="626" spans="1:4" x14ac:dyDescent="0.25">
      <c r="A626" s="12" t="s">
        <v>84</v>
      </c>
      <c r="B626" s="28">
        <v>44425</v>
      </c>
      <c r="C626" s="29" t="s">
        <v>596</v>
      </c>
      <c r="D626" s="14">
        <v>1989903</v>
      </c>
    </row>
    <row r="627" spans="1:4" x14ac:dyDescent="0.25">
      <c r="A627" s="12" t="s">
        <v>227</v>
      </c>
      <c r="B627" s="28">
        <v>44421</v>
      </c>
      <c r="C627" s="12" t="s">
        <v>86</v>
      </c>
      <c r="D627" s="14">
        <v>15900</v>
      </c>
    </row>
    <row r="628" spans="1:4" x14ac:dyDescent="0.25">
      <c r="A628" s="12" t="s">
        <v>227</v>
      </c>
      <c r="B628" s="28">
        <v>44434</v>
      </c>
      <c r="C628" s="12" t="s">
        <v>86</v>
      </c>
      <c r="D628" s="14">
        <v>15900</v>
      </c>
    </row>
    <row r="629" spans="1:4" x14ac:dyDescent="0.25">
      <c r="A629" s="12" t="s">
        <v>47</v>
      </c>
      <c r="B629" s="28">
        <v>44421</v>
      </c>
      <c r="C629" s="12" t="s">
        <v>14</v>
      </c>
      <c r="D629" s="14">
        <v>5000</v>
      </c>
    </row>
    <row r="630" spans="1:4" x14ac:dyDescent="0.25">
      <c r="A630" s="12" t="s">
        <v>497</v>
      </c>
      <c r="B630" s="28">
        <v>44427</v>
      </c>
      <c r="C630" s="27" t="s">
        <v>624</v>
      </c>
      <c r="D630" s="14">
        <v>781.92</v>
      </c>
    </row>
    <row r="631" spans="1:4" x14ac:dyDescent="0.25">
      <c r="A631" s="12" t="s">
        <v>437</v>
      </c>
      <c r="B631" s="28">
        <v>44418</v>
      </c>
      <c r="C631" s="12" t="s">
        <v>11</v>
      </c>
      <c r="D631" s="14">
        <v>1200</v>
      </c>
    </row>
    <row r="632" spans="1:4" x14ac:dyDescent="0.25">
      <c r="A632" s="12" t="s">
        <v>48</v>
      </c>
      <c r="B632" s="28">
        <v>44413</v>
      </c>
      <c r="C632" s="12" t="s">
        <v>334</v>
      </c>
      <c r="D632" s="14">
        <v>152232.60999999999</v>
      </c>
    </row>
    <row r="633" spans="1:4" x14ac:dyDescent="0.25">
      <c r="A633" s="12" t="s">
        <v>329</v>
      </c>
      <c r="B633" s="28">
        <v>44419</v>
      </c>
      <c r="C633" s="12" t="s">
        <v>334</v>
      </c>
      <c r="D633" s="14">
        <v>162028.75</v>
      </c>
    </row>
    <row r="634" spans="1:4" x14ac:dyDescent="0.25">
      <c r="A634" s="12" t="s">
        <v>330</v>
      </c>
      <c r="B634" s="28">
        <v>44434</v>
      </c>
      <c r="C634" s="12" t="s">
        <v>11</v>
      </c>
      <c r="D634" s="14">
        <v>28963.85</v>
      </c>
    </row>
    <row r="635" spans="1:4" x14ac:dyDescent="0.25">
      <c r="A635" s="12" t="s">
        <v>191</v>
      </c>
      <c r="B635" s="28">
        <v>44411</v>
      </c>
      <c r="C635" s="29" t="s">
        <v>550</v>
      </c>
      <c r="D635" s="14">
        <v>1500</v>
      </c>
    </row>
    <row r="636" spans="1:4" x14ac:dyDescent="0.25">
      <c r="A636" s="12" t="s">
        <v>481</v>
      </c>
      <c r="B636" s="28">
        <v>44426</v>
      </c>
      <c r="C636" s="29" t="s">
        <v>610</v>
      </c>
      <c r="D636" s="14">
        <v>1000000</v>
      </c>
    </row>
    <row r="637" spans="1:4" x14ac:dyDescent="0.25">
      <c r="A637" s="12" t="s">
        <v>277</v>
      </c>
      <c r="B637" s="28">
        <v>44411</v>
      </c>
      <c r="C637" s="12" t="s">
        <v>5</v>
      </c>
      <c r="D637" s="14">
        <v>13271.94</v>
      </c>
    </row>
    <row r="638" spans="1:4" x14ac:dyDescent="0.25">
      <c r="A638" s="12" t="s">
        <v>438</v>
      </c>
      <c r="B638" s="28">
        <v>44418</v>
      </c>
      <c r="C638" s="12" t="s">
        <v>11</v>
      </c>
      <c r="D638" s="14">
        <v>22243.3</v>
      </c>
    </row>
    <row r="639" spans="1:4" x14ac:dyDescent="0.25">
      <c r="A639" s="12" t="s">
        <v>49</v>
      </c>
      <c r="B639" s="28">
        <v>44413</v>
      </c>
      <c r="C639" s="12" t="s">
        <v>14</v>
      </c>
      <c r="D639" s="14">
        <v>5238.71</v>
      </c>
    </row>
    <row r="640" spans="1:4" x14ac:dyDescent="0.25">
      <c r="A640" s="12" t="s">
        <v>49</v>
      </c>
      <c r="B640" s="28">
        <v>44421</v>
      </c>
      <c r="C640" s="12" t="s">
        <v>14</v>
      </c>
      <c r="D640" s="14">
        <v>6361.29</v>
      </c>
    </row>
    <row r="641" spans="1:4" x14ac:dyDescent="0.25">
      <c r="A641" s="12" t="s">
        <v>527</v>
      </c>
      <c r="B641" s="28">
        <v>44434</v>
      </c>
      <c r="C641" s="12" t="s">
        <v>11</v>
      </c>
      <c r="D641" s="14">
        <v>2800</v>
      </c>
    </row>
    <row r="642" spans="1:4" x14ac:dyDescent="0.25">
      <c r="A642" s="12" t="s">
        <v>439</v>
      </c>
      <c r="B642" s="28">
        <v>44418</v>
      </c>
      <c r="C642" s="12" t="s">
        <v>11</v>
      </c>
      <c r="D642" s="14">
        <v>19095</v>
      </c>
    </row>
    <row r="643" spans="1:4" x14ac:dyDescent="0.25">
      <c r="A643" s="12" t="s">
        <v>269</v>
      </c>
      <c r="B643" s="28">
        <v>44411</v>
      </c>
      <c r="C643" s="29" t="s">
        <v>550</v>
      </c>
      <c r="D643" s="14">
        <v>750</v>
      </c>
    </row>
    <row r="644" spans="1:4" x14ac:dyDescent="0.25">
      <c r="A644" s="12" t="s">
        <v>248</v>
      </c>
      <c r="B644" s="28">
        <v>44426</v>
      </c>
      <c r="C644" s="29" t="s">
        <v>605</v>
      </c>
      <c r="D644" s="14">
        <v>7982.02</v>
      </c>
    </row>
    <row r="645" spans="1:4" x14ac:dyDescent="0.25">
      <c r="A645" s="12" t="s">
        <v>283</v>
      </c>
      <c r="B645" s="28">
        <v>44419</v>
      </c>
      <c r="C645" s="12" t="s">
        <v>273</v>
      </c>
      <c r="D645" s="14">
        <v>2000</v>
      </c>
    </row>
    <row r="646" spans="1:4" x14ac:dyDescent="0.25">
      <c r="A646" s="12" t="s">
        <v>192</v>
      </c>
      <c r="B646" s="28">
        <v>44411</v>
      </c>
      <c r="C646" s="29" t="s">
        <v>550</v>
      </c>
      <c r="D646" s="14">
        <v>750</v>
      </c>
    </row>
    <row r="647" spans="1:4" x14ac:dyDescent="0.25">
      <c r="A647" s="12" t="s">
        <v>379</v>
      </c>
      <c r="B647" s="28">
        <v>44413</v>
      </c>
      <c r="C647" s="29" t="s">
        <v>569</v>
      </c>
      <c r="D647" s="14">
        <v>13194.37</v>
      </c>
    </row>
    <row r="648" spans="1:4" x14ac:dyDescent="0.25">
      <c r="A648" s="12" t="s">
        <v>50</v>
      </c>
      <c r="B648" s="28">
        <v>44421</v>
      </c>
      <c r="C648" s="12" t="s">
        <v>14</v>
      </c>
      <c r="D648" s="14">
        <v>23200</v>
      </c>
    </row>
    <row r="649" spans="1:4" x14ac:dyDescent="0.25">
      <c r="A649" s="12" t="s">
        <v>440</v>
      </c>
      <c r="B649" s="28">
        <v>44418</v>
      </c>
      <c r="C649" s="12" t="s">
        <v>11</v>
      </c>
      <c r="D649" s="14">
        <v>1200</v>
      </c>
    </row>
    <row r="650" spans="1:4" x14ac:dyDescent="0.25">
      <c r="A650" s="12" t="s">
        <v>218</v>
      </c>
      <c r="B650" s="28">
        <v>44411</v>
      </c>
      <c r="C650" s="29" t="s">
        <v>550</v>
      </c>
      <c r="D650" s="14">
        <v>3500</v>
      </c>
    </row>
    <row r="651" spans="1:4" x14ac:dyDescent="0.25">
      <c r="A651" s="12" t="s">
        <v>116</v>
      </c>
      <c r="B651" s="28">
        <v>44411</v>
      </c>
      <c r="C651" s="12" t="s">
        <v>73</v>
      </c>
      <c r="D651" s="14">
        <v>2461</v>
      </c>
    </row>
    <row r="652" spans="1:4" x14ac:dyDescent="0.25">
      <c r="A652" s="12" t="s">
        <v>116</v>
      </c>
      <c r="B652" s="28">
        <v>44413</v>
      </c>
      <c r="C652" s="12" t="s">
        <v>73</v>
      </c>
      <c r="D652" s="14">
        <v>2515</v>
      </c>
    </row>
    <row r="653" spans="1:4" x14ac:dyDescent="0.25">
      <c r="A653" s="12" t="s">
        <v>116</v>
      </c>
      <c r="B653" s="28">
        <v>44419</v>
      </c>
      <c r="C653" s="12" t="s">
        <v>204</v>
      </c>
      <c r="D653" s="14">
        <v>3162.1</v>
      </c>
    </row>
    <row r="654" spans="1:4" x14ac:dyDescent="0.25">
      <c r="A654" s="12" t="s">
        <v>116</v>
      </c>
      <c r="B654" s="28">
        <v>44432</v>
      </c>
      <c r="C654" s="12" t="s">
        <v>73</v>
      </c>
      <c r="D654" s="14">
        <v>2332</v>
      </c>
    </row>
    <row r="655" spans="1:4" x14ac:dyDescent="0.25">
      <c r="A655" s="12" t="s">
        <v>116</v>
      </c>
      <c r="B655" s="28">
        <v>44434</v>
      </c>
      <c r="C655" s="12" t="s">
        <v>73</v>
      </c>
      <c r="D655" s="14">
        <v>1159</v>
      </c>
    </row>
    <row r="656" spans="1:4" x14ac:dyDescent="0.25">
      <c r="A656" s="12" t="s">
        <v>153</v>
      </c>
      <c r="B656" s="28">
        <v>44427</v>
      </c>
      <c r="C656" s="12" t="s">
        <v>160</v>
      </c>
      <c r="D656" s="14">
        <v>34600</v>
      </c>
    </row>
    <row r="657" spans="1:4" x14ac:dyDescent="0.25">
      <c r="A657" s="12" t="s">
        <v>63</v>
      </c>
      <c r="B657" s="28">
        <v>44434</v>
      </c>
      <c r="C657" s="12" t="s">
        <v>55</v>
      </c>
      <c r="D657" s="14">
        <v>214600</v>
      </c>
    </row>
    <row r="658" spans="1:4" x14ac:dyDescent="0.25">
      <c r="A658" s="12" t="s">
        <v>51</v>
      </c>
      <c r="B658" s="28">
        <v>44421</v>
      </c>
      <c r="C658" s="12" t="s">
        <v>14</v>
      </c>
      <c r="D658" s="14">
        <v>11600</v>
      </c>
    </row>
    <row r="659" spans="1:4" x14ac:dyDescent="0.25">
      <c r="A659" s="12" t="s">
        <v>441</v>
      </c>
      <c r="B659" s="28">
        <v>44418</v>
      </c>
      <c r="C659" s="29" t="s">
        <v>580</v>
      </c>
      <c r="D659" s="14">
        <v>4860.99</v>
      </c>
    </row>
    <row r="660" spans="1:4" x14ac:dyDescent="0.25">
      <c r="A660" s="12" t="s">
        <v>442</v>
      </c>
      <c r="B660" s="28">
        <v>44418</v>
      </c>
      <c r="C660" s="12" t="s">
        <v>11</v>
      </c>
      <c r="D660" s="14">
        <v>12730.03</v>
      </c>
    </row>
    <row r="661" spans="1:4" x14ac:dyDescent="0.25">
      <c r="A661" s="12" t="s">
        <v>443</v>
      </c>
      <c r="B661" s="28">
        <v>44418</v>
      </c>
      <c r="C661" s="12" t="s">
        <v>11</v>
      </c>
      <c r="D661" s="14">
        <v>15041.04</v>
      </c>
    </row>
    <row r="662" spans="1:4" x14ac:dyDescent="0.25">
      <c r="A662" s="12" t="s">
        <v>288</v>
      </c>
      <c r="B662" s="28">
        <v>44419</v>
      </c>
      <c r="C662" s="12" t="s">
        <v>273</v>
      </c>
      <c r="D662" s="14">
        <v>2000</v>
      </c>
    </row>
    <row r="663" spans="1:4" x14ac:dyDescent="0.25">
      <c r="A663" s="12" t="s">
        <v>193</v>
      </c>
      <c r="B663" s="28">
        <v>44411</v>
      </c>
      <c r="C663" s="29" t="s">
        <v>550</v>
      </c>
      <c r="D663" s="14">
        <v>750</v>
      </c>
    </row>
    <row r="664" spans="1:4" x14ac:dyDescent="0.25">
      <c r="A664" s="12" t="s">
        <v>52</v>
      </c>
      <c r="B664" s="28">
        <v>44421</v>
      </c>
      <c r="C664" s="12" t="s">
        <v>14</v>
      </c>
      <c r="D664" s="14">
        <v>8000</v>
      </c>
    </row>
    <row r="665" spans="1:4" x14ac:dyDescent="0.25">
      <c r="A665" s="12" t="s">
        <v>444</v>
      </c>
      <c r="B665" s="28">
        <v>44418</v>
      </c>
      <c r="C665" s="12" t="s">
        <v>11</v>
      </c>
      <c r="D665" s="14">
        <v>22561.599999999999</v>
      </c>
    </row>
    <row r="666" spans="1:4" x14ac:dyDescent="0.25">
      <c r="A666" s="12" t="s">
        <v>331</v>
      </c>
      <c r="B666" s="28">
        <v>44421</v>
      </c>
      <c r="C666" s="12" t="s">
        <v>592</v>
      </c>
      <c r="D666" s="14">
        <v>51108</v>
      </c>
    </row>
    <row r="667" spans="1:4" x14ac:dyDescent="0.25">
      <c r="A667" s="12" t="s">
        <v>331</v>
      </c>
      <c r="B667" s="28">
        <v>44427</v>
      </c>
      <c r="C667" s="12" t="s">
        <v>592</v>
      </c>
      <c r="D667" s="14">
        <v>204563.04</v>
      </c>
    </row>
    <row r="668" spans="1:4" x14ac:dyDescent="0.25">
      <c r="A668" s="12" t="s">
        <v>331</v>
      </c>
      <c r="B668" s="28">
        <v>44434</v>
      </c>
      <c r="C668" s="12" t="s">
        <v>592</v>
      </c>
      <c r="D668" s="14">
        <v>57240</v>
      </c>
    </row>
    <row r="669" spans="1:4" x14ac:dyDescent="0.25">
      <c r="A669" s="12" t="s">
        <v>126</v>
      </c>
      <c r="B669" s="28">
        <v>44411</v>
      </c>
      <c r="C669" s="29" t="s">
        <v>550</v>
      </c>
      <c r="D669" s="14">
        <v>3500</v>
      </c>
    </row>
    <row r="670" spans="1:4" x14ac:dyDescent="0.25">
      <c r="A670" s="12" t="s">
        <v>126</v>
      </c>
      <c r="B670" s="28">
        <v>44426</v>
      </c>
      <c r="C670" s="12" t="s">
        <v>611</v>
      </c>
      <c r="D670" s="14">
        <v>3500</v>
      </c>
    </row>
    <row r="671" spans="1:4" x14ac:dyDescent="0.25">
      <c r="A671" s="12" t="s">
        <v>380</v>
      </c>
      <c r="B671" s="28">
        <v>44413</v>
      </c>
      <c r="C671" s="29" t="s">
        <v>570</v>
      </c>
      <c r="D671" s="14">
        <v>12808.21</v>
      </c>
    </row>
    <row r="672" spans="1:4" x14ac:dyDescent="0.25">
      <c r="A672" s="12" t="s">
        <v>445</v>
      </c>
      <c r="B672" s="28">
        <v>44418</v>
      </c>
      <c r="C672" s="12" t="s">
        <v>11</v>
      </c>
      <c r="D672" s="14">
        <v>10835.68</v>
      </c>
    </row>
    <row r="673" spans="1:4" x14ac:dyDescent="0.25">
      <c r="A673" s="12" t="s">
        <v>144</v>
      </c>
      <c r="B673" s="28">
        <v>44413</v>
      </c>
      <c r="C673" s="12" t="s">
        <v>228</v>
      </c>
      <c r="D673" s="14">
        <v>8874</v>
      </c>
    </row>
    <row r="674" spans="1:4" x14ac:dyDescent="0.25">
      <c r="A674" s="12" t="s">
        <v>144</v>
      </c>
      <c r="B674" s="28">
        <v>44421</v>
      </c>
      <c r="C674" s="12" t="s">
        <v>55</v>
      </c>
      <c r="D674" s="14">
        <v>29116</v>
      </c>
    </row>
    <row r="675" spans="1:4" x14ac:dyDescent="0.25">
      <c r="A675" s="12" t="s">
        <v>144</v>
      </c>
      <c r="B675" s="28">
        <v>44426</v>
      </c>
      <c r="C675" s="12" t="s">
        <v>334</v>
      </c>
      <c r="D675" s="14">
        <v>341980.63</v>
      </c>
    </row>
    <row r="676" spans="1:4" x14ac:dyDescent="0.25">
      <c r="A676" s="12" t="s">
        <v>144</v>
      </c>
      <c r="B676" s="28">
        <v>44434</v>
      </c>
      <c r="C676" s="12" t="s">
        <v>653</v>
      </c>
      <c r="D676" s="14">
        <v>105438.99</v>
      </c>
    </row>
    <row r="677" spans="1:4" x14ac:dyDescent="0.25">
      <c r="A677" s="12" t="s">
        <v>149</v>
      </c>
      <c r="B677" s="28">
        <v>44421</v>
      </c>
      <c r="C677" s="12" t="s">
        <v>85</v>
      </c>
      <c r="D677" s="14">
        <v>32944</v>
      </c>
    </row>
    <row r="678" spans="1:4" x14ac:dyDescent="0.25">
      <c r="A678" s="12" t="s">
        <v>365</v>
      </c>
      <c r="B678" s="28">
        <v>44411</v>
      </c>
      <c r="C678" s="29" t="s">
        <v>556</v>
      </c>
      <c r="D678" s="14">
        <v>1561.48</v>
      </c>
    </row>
    <row r="679" spans="1:4" x14ac:dyDescent="0.25">
      <c r="A679" s="12" t="s">
        <v>332</v>
      </c>
      <c r="B679" s="28">
        <v>44413</v>
      </c>
      <c r="C679" s="12" t="s">
        <v>571</v>
      </c>
      <c r="D679" s="14">
        <v>1550</v>
      </c>
    </row>
    <row r="680" spans="1:4" x14ac:dyDescent="0.25">
      <c r="A680" s="12" t="s">
        <v>332</v>
      </c>
      <c r="B680" s="28">
        <v>44421</v>
      </c>
      <c r="C680" s="12" t="s">
        <v>571</v>
      </c>
      <c r="D680" s="14">
        <v>1500</v>
      </c>
    </row>
    <row r="681" spans="1:4" x14ac:dyDescent="0.25">
      <c r="A681" s="12" t="s">
        <v>332</v>
      </c>
      <c r="B681" s="28">
        <v>44434</v>
      </c>
      <c r="C681" s="12" t="s">
        <v>571</v>
      </c>
      <c r="D681" s="14">
        <v>1750</v>
      </c>
    </row>
    <row r="682" spans="1:4" x14ac:dyDescent="0.25">
      <c r="A682" s="12" t="s">
        <v>127</v>
      </c>
      <c r="B682" s="28">
        <v>44411</v>
      </c>
      <c r="C682" s="29" t="s">
        <v>550</v>
      </c>
      <c r="D682" s="14">
        <v>3500</v>
      </c>
    </row>
    <row r="683" spans="1:4" x14ac:dyDescent="0.25">
      <c r="A683" s="12" t="s">
        <v>127</v>
      </c>
      <c r="B683" s="28">
        <v>44426</v>
      </c>
      <c r="C683" s="12" t="s">
        <v>612</v>
      </c>
      <c r="D683" s="14">
        <v>3500</v>
      </c>
    </row>
    <row r="684" spans="1:4" x14ac:dyDescent="0.25">
      <c r="A684" s="12" t="s">
        <v>446</v>
      </c>
      <c r="B684" s="28">
        <v>44418</v>
      </c>
      <c r="C684" s="12" t="s">
        <v>11</v>
      </c>
      <c r="D684" s="14">
        <v>1200</v>
      </c>
    </row>
    <row r="685" spans="1:4" x14ac:dyDescent="0.25">
      <c r="A685" s="12" t="s">
        <v>13</v>
      </c>
      <c r="B685" s="28">
        <v>44418</v>
      </c>
      <c r="C685" s="12" t="s">
        <v>204</v>
      </c>
      <c r="D685" s="14">
        <v>3099</v>
      </c>
    </row>
    <row r="686" spans="1:4" x14ac:dyDescent="0.25">
      <c r="A686" s="12" t="s">
        <v>13</v>
      </c>
      <c r="B686" s="28">
        <v>44425</v>
      </c>
      <c r="C686" s="12" t="s">
        <v>14</v>
      </c>
      <c r="D686" s="14">
        <v>4032</v>
      </c>
    </row>
    <row r="687" spans="1:4" x14ac:dyDescent="0.25">
      <c r="A687" s="12" t="s">
        <v>13</v>
      </c>
      <c r="B687" s="28">
        <v>44425</v>
      </c>
      <c r="C687" s="12" t="s">
        <v>204</v>
      </c>
      <c r="D687" s="14">
        <v>2017.99</v>
      </c>
    </row>
    <row r="688" spans="1:4" x14ac:dyDescent="0.25">
      <c r="A688" s="12" t="s">
        <v>13</v>
      </c>
      <c r="B688" s="28">
        <v>44439</v>
      </c>
      <c r="C688" s="12" t="s">
        <v>204</v>
      </c>
      <c r="D688" s="14">
        <v>2267.4499999999998</v>
      </c>
    </row>
    <row r="689" spans="1:4" x14ac:dyDescent="0.25">
      <c r="A689" s="12" t="s">
        <v>482</v>
      </c>
      <c r="B689" s="28">
        <v>44426</v>
      </c>
      <c r="C689" s="29" t="s">
        <v>613</v>
      </c>
      <c r="D689" s="14">
        <v>1653.58</v>
      </c>
    </row>
    <row r="690" spans="1:4" x14ac:dyDescent="0.25">
      <c r="A690" s="12" t="s">
        <v>447</v>
      </c>
      <c r="B690" s="28">
        <v>44418</v>
      </c>
      <c r="C690" s="12" t="s">
        <v>11</v>
      </c>
      <c r="D690" s="14">
        <v>1200</v>
      </c>
    </row>
    <row r="691" spans="1:4" x14ac:dyDescent="0.25">
      <c r="A691" s="12" t="s">
        <v>155</v>
      </c>
      <c r="B691" s="28">
        <v>44411</v>
      </c>
      <c r="C691" s="12" t="s">
        <v>5</v>
      </c>
      <c r="D691" s="14">
        <v>4251</v>
      </c>
    </row>
    <row r="692" spans="1:4" x14ac:dyDescent="0.25">
      <c r="A692" s="12" t="s">
        <v>466</v>
      </c>
      <c r="B692" s="28">
        <v>44421</v>
      </c>
      <c r="C692" s="12" t="s">
        <v>85</v>
      </c>
      <c r="D692" s="14">
        <v>4060</v>
      </c>
    </row>
    <row r="693" spans="1:4" x14ac:dyDescent="0.25">
      <c r="A693" s="12" t="s">
        <v>381</v>
      </c>
      <c r="B693" s="28">
        <v>44413</v>
      </c>
      <c r="C693" s="12" t="s">
        <v>97</v>
      </c>
      <c r="D693" s="14">
        <v>6090</v>
      </c>
    </row>
    <row r="694" spans="1:4" x14ac:dyDescent="0.25">
      <c r="A694" s="12" t="s">
        <v>53</v>
      </c>
      <c r="B694" s="28">
        <v>44421</v>
      </c>
      <c r="C694" s="12" t="s">
        <v>14</v>
      </c>
      <c r="D694" s="14">
        <v>10909.09</v>
      </c>
    </row>
    <row r="695" spans="1:4" x14ac:dyDescent="0.25">
      <c r="A695" s="12" t="s">
        <v>154</v>
      </c>
      <c r="B695" s="28">
        <v>44411</v>
      </c>
      <c r="C695" s="12" t="s">
        <v>5</v>
      </c>
      <c r="D695" s="14">
        <v>4251</v>
      </c>
    </row>
    <row r="696" spans="1:4" x14ac:dyDescent="0.25">
      <c r="A696" s="12" t="s">
        <v>333</v>
      </c>
      <c r="B696" s="28">
        <v>44427</v>
      </c>
      <c r="C696" s="12" t="s">
        <v>11</v>
      </c>
      <c r="D696" s="14">
        <v>20932.86</v>
      </c>
    </row>
    <row r="697" spans="1:4" x14ac:dyDescent="0.25">
      <c r="A697" s="12" t="s">
        <v>194</v>
      </c>
      <c r="B697" s="28">
        <v>44411</v>
      </c>
      <c r="C697" s="29" t="s">
        <v>550</v>
      </c>
      <c r="D697" s="14">
        <v>1500</v>
      </c>
    </row>
    <row r="698" spans="1:4" x14ac:dyDescent="0.25">
      <c r="A698" s="12" t="s">
        <v>528</v>
      </c>
      <c r="B698" s="28">
        <v>44434</v>
      </c>
      <c r="C698" s="12" t="s">
        <v>11</v>
      </c>
      <c r="D698" s="14">
        <v>19933.38</v>
      </c>
    </row>
    <row r="699" spans="1:4" x14ac:dyDescent="0.25">
      <c r="A699" s="12" t="s">
        <v>366</v>
      </c>
      <c r="B699" s="28">
        <v>44411</v>
      </c>
      <c r="C699" s="29" t="s">
        <v>557</v>
      </c>
      <c r="D699" s="14">
        <v>3431.19</v>
      </c>
    </row>
    <row r="700" spans="1:4" ht="15.75" x14ac:dyDescent="0.25">
      <c r="D700" s="97">
        <f>SUM(D2:D699)</f>
        <v>94175111.409999996</v>
      </c>
    </row>
  </sheetData>
  <autoFilter ref="A1:D699" xr:uid="{00000000-0001-0000-0000-000000000000}"/>
  <sortState xmlns:xlrd2="http://schemas.microsoft.com/office/spreadsheetml/2017/richdata2" ref="A2:D699">
    <sortCondition ref="A2:A699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DCB06-2CF8-421A-9D7B-B12B71D26BC7}">
  <sheetPr filterMode="1"/>
  <dimension ref="A1:U81"/>
  <sheetViews>
    <sheetView zoomScale="80" zoomScaleNormal="80" workbookViewId="0">
      <selection activeCell="E111" sqref="E111"/>
    </sheetView>
  </sheetViews>
  <sheetFormatPr baseColWidth="10" defaultRowHeight="15" x14ac:dyDescent="0.25"/>
  <cols>
    <col min="1" max="1" width="52.140625" customWidth="1"/>
    <col min="2" max="2" width="16" customWidth="1"/>
    <col min="3" max="3" width="38.5703125" customWidth="1"/>
    <col min="4" max="4" width="19.5703125" bestFit="1" customWidth="1"/>
    <col min="5" max="5" width="18.140625" customWidth="1"/>
    <col min="12" max="12" width="20.140625" customWidth="1"/>
    <col min="13" max="19" width="15.85546875" customWidth="1"/>
    <col min="20" max="20" width="16.28515625" customWidth="1"/>
    <col min="21" max="21" width="19.7109375" customWidth="1"/>
  </cols>
  <sheetData>
    <row r="1" spans="1:5" x14ac:dyDescent="0.25">
      <c r="A1" s="1" t="s">
        <v>0</v>
      </c>
      <c r="B1" s="1" t="s">
        <v>659</v>
      </c>
      <c r="C1" s="1" t="s">
        <v>660</v>
      </c>
      <c r="D1" s="1" t="s">
        <v>661</v>
      </c>
      <c r="E1" s="11" t="s">
        <v>662</v>
      </c>
    </row>
    <row r="2" spans="1:5" x14ac:dyDescent="0.25">
      <c r="A2" s="2" t="s">
        <v>89</v>
      </c>
      <c r="B2" s="3">
        <v>44421</v>
      </c>
      <c r="C2" s="2" t="s">
        <v>90</v>
      </c>
      <c r="D2" s="4">
        <v>901120.23</v>
      </c>
      <c r="E2" s="7">
        <f>SUM(D2:D6 )</f>
        <v>7792385.0099999998</v>
      </c>
    </row>
    <row r="3" spans="1:5" hidden="1" x14ac:dyDescent="0.25">
      <c r="A3" s="2" t="s">
        <v>89</v>
      </c>
      <c r="B3" s="3">
        <v>44421</v>
      </c>
      <c r="C3" s="2" t="s">
        <v>90</v>
      </c>
      <c r="D3" s="4">
        <v>2575912.31</v>
      </c>
    </row>
    <row r="4" spans="1:5" hidden="1" x14ac:dyDescent="0.25">
      <c r="A4" s="2" t="s">
        <v>89</v>
      </c>
      <c r="B4" s="3">
        <v>44427</v>
      </c>
      <c r="C4" s="2" t="s">
        <v>90</v>
      </c>
      <c r="D4" s="4">
        <v>1814113.21</v>
      </c>
    </row>
    <row r="5" spans="1:5" hidden="1" x14ac:dyDescent="0.25">
      <c r="A5" s="2" t="s">
        <v>89</v>
      </c>
      <c r="B5" s="3">
        <v>44434</v>
      </c>
      <c r="C5" s="2" t="s">
        <v>90</v>
      </c>
      <c r="D5" s="4">
        <v>1810624.25</v>
      </c>
    </row>
    <row r="6" spans="1:5" hidden="1" x14ac:dyDescent="0.25">
      <c r="A6" s="2" t="s">
        <v>89</v>
      </c>
      <c r="B6" s="3">
        <v>44434</v>
      </c>
      <c r="C6" s="2" t="s">
        <v>90</v>
      </c>
      <c r="D6" s="4">
        <v>690615.01</v>
      </c>
    </row>
    <row r="7" spans="1:5" x14ac:dyDescent="0.25">
      <c r="A7" s="2" t="s">
        <v>214</v>
      </c>
      <c r="B7" s="3">
        <v>44421</v>
      </c>
      <c r="C7" s="2" t="s">
        <v>90</v>
      </c>
      <c r="D7" s="4">
        <v>85260</v>
      </c>
      <c r="E7" s="4">
        <v>85260</v>
      </c>
    </row>
    <row r="8" spans="1:5" x14ac:dyDescent="0.25">
      <c r="A8" s="2" t="s">
        <v>96</v>
      </c>
      <c r="B8" s="3">
        <v>44421</v>
      </c>
      <c r="C8" s="2" t="s">
        <v>90</v>
      </c>
      <c r="D8" s="4">
        <v>57288.93</v>
      </c>
      <c r="E8" s="7">
        <f>SUM(D8:D10 )</f>
        <v>129954</v>
      </c>
    </row>
    <row r="9" spans="1:5" hidden="1" x14ac:dyDescent="0.25">
      <c r="A9" s="2" t="s">
        <v>96</v>
      </c>
      <c r="B9" s="3">
        <v>44421</v>
      </c>
      <c r="C9" s="2" t="s">
        <v>90</v>
      </c>
      <c r="D9" s="4">
        <v>24390.02</v>
      </c>
    </row>
    <row r="10" spans="1:5" hidden="1" x14ac:dyDescent="0.25">
      <c r="A10" s="2" t="s">
        <v>96</v>
      </c>
      <c r="B10" s="3">
        <v>44434</v>
      </c>
      <c r="C10" s="2" t="s">
        <v>90</v>
      </c>
      <c r="D10" s="4">
        <v>48275.05</v>
      </c>
    </row>
    <row r="11" spans="1:5" x14ac:dyDescent="0.25">
      <c r="A11" s="2" t="s">
        <v>108</v>
      </c>
      <c r="B11" s="3">
        <v>44421</v>
      </c>
      <c r="C11" s="2" t="s">
        <v>90</v>
      </c>
      <c r="D11" s="4">
        <v>312975.11</v>
      </c>
      <c r="E11" s="7">
        <f>SUM(D11:D15 )</f>
        <v>710586.84</v>
      </c>
    </row>
    <row r="12" spans="1:5" hidden="1" x14ac:dyDescent="0.25">
      <c r="A12" s="2" t="s">
        <v>108</v>
      </c>
      <c r="B12" s="3">
        <v>44421</v>
      </c>
      <c r="C12" s="2" t="s">
        <v>90</v>
      </c>
      <c r="D12" s="4">
        <v>17200.68</v>
      </c>
    </row>
    <row r="13" spans="1:5" hidden="1" x14ac:dyDescent="0.25">
      <c r="A13" s="2" t="s">
        <v>108</v>
      </c>
      <c r="B13" s="3">
        <v>44427</v>
      </c>
      <c r="C13" s="2" t="s">
        <v>90</v>
      </c>
      <c r="D13" s="4">
        <v>119431.69</v>
      </c>
    </row>
    <row r="14" spans="1:5" hidden="1" x14ac:dyDescent="0.25">
      <c r="A14" s="2" t="s">
        <v>108</v>
      </c>
      <c r="B14" s="3">
        <v>44434</v>
      </c>
      <c r="C14" s="2" t="s">
        <v>90</v>
      </c>
      <c r="D14" s="4">
        <v>254524.44</v>
      </c>
    </row>
    <row r="15" spans="1:5" hidden="1" x14ac:dyDescent="0.25">
      <c r="A15" s="2" t="s">
        <v>108</v>
      </c>
      <c r="B15" s="3">
        <v>44434</v>
      </c>
      <c r="C15" s="2" t="s">
        <v>90</v>
      </c>
      <c r="D15" s="4">
        <v>6454.92</v>
      </c>
    </row>
    <row r="16" spans="1:5" x14ac:dyDescent="0.25">
      <c r="A16" s="2" t="s">
        <v>464</v>
      </c>
      <c r="B16" s="3">
        <v>44421</v>
      </c>
      <c r="C16" s="2" t="s">
        <v>90</v>
      </c>
      <c r="D16" s="4">
        <v>224073.54</v>
      </c>
      <c r="E16" s="7">
        <f>SUM( D16:D20)</f>
        <v>667449.07000000007</v>
      </c>
    </row>
    <row r="17" spans="1:4" hidden="1" x14ac:dyDescent="0.25">
      <c r="A17" s="2" t="s">
        <v>464</v>
      </c>
      <c r="B17" s="3">
        <v>44421</v>
      </c>
      <c r="C17" s="2" t="s">
        <v>90</v>
      </c>
      <c r="D17" s="4">
        <v>69921.100000000006</v>
      </c>
    </row>
    <row r="18" spans="1:4" hidden="1" x14ac:dyDescent="0.25">
      <c r="A18" s="2" t="s">
        <v>464</v>
      </c>
      <c r="B18" s="3">
        <v>44427</v>
      </c>
      <c r="C18" s="2" t="s">
        <v>90</v>
      </c>
      <c r="D18" s="4">
        <v>110415.6</v>
      </c>
    </row>
    <row r="19" spans="1:4" hidden="1" x14ac:dyDescent="0.25">
      <c r="A19" s="2" t="s">
        <v>464</v>
      </c>
      <c r="B19" s="3">
        <v>44434</v>
      </c>
      <c r="C19" s="2" t="s">
        <v>90</v>
      </c>
      <c r="D19" s="4">
        <v>33800.639999999999</v>
      </c>
    </row>
    <row r="20" spans="1:4" ht="15.75" hidden="1" thickBot="1" x14ac:dyDescent="0.3">
      <c r="A20" s="2" t="s">
        <v>464</v>
      </c>
      <c r="B20" s="3">
        <v>44434</v>
      </c>
      <c r="C20" s="2" t="s">
        <v>90</v>
      </c>
      <c r="D20" s="10">
        <v>229238.19</v>
      </c>
    </row>
    <row r="21" spans="1:4" hidden="1" x14ac:dyDescent="0.25">
      <c r="D21" s="7">
        <f>SUM(D2:D20)</f>
        <v>9385634.9199999962</v>
      </c>
    </row>
    <row r="26" spans="1:4" x14ac:dyDescent="0.25">
      <c r="A26" s="1" t="s">
        <v>0</v>
      </c>
      <c r="B26" s="11" t="s">
        <v>662</v>
      </c>
    </row>
    <row r="27" spans="1:4" x14ac:dyDescent="0.25">
      <c r="A27" s="12" t="s">
        <v>214</v>
      </c>
      <c r="B27" s="14">
        <v>85260</v>
      </c>
    </row>
    <row r="28" spans="1:4" x14ac:dyDescent="0.25">
      <c r="A28" s="12" t="s">
        <v>96</v>
      </c>
      <c r="B28" s="13">
        <v>129954</v>
      </c>
    </row>
    <row r="29" spans="1:4" x14ac:dyDescent="0.25">
      <c r="A29" s="12" t="s">
        <v>464</v>
      </c>
      <c r="B29" s="13">
        <v>667449.07000000007</v>
      </c>
    </row>
    <row r="30" spans="1:4" x14ac:dyDescent="0.25">
      <c r="A30" s="12" t="s">
        <v>108</v>
      </c>
      <c r="B30" s="13">
        <v>710586.84</v>
      </c>
    </row>
    <row r="31" spans="1:4" x14ac:dyDescent="0.25">
      <c r="A31" s="12" t="s">
        <v>89</v>
      </c>
      <c r="B31" s="13">
        <v>7792385.0099999998</v>
      </c>
    </row>
    <row r="32" spans="1:4" x14ac:dyDescent="0.25">
      <c r="A32" s="15" t="s">
        <v>663</v>
      </c>
      <c r="B32" s="13">
        <f>SUBTOTAL(9,B27:B31)</f>
        <v>9385634.9199999999</v>
      </c>
    </row>
    <row r="41" spans="1:2" x14ac:dyDescent="0.25">
      <c r="A41" s="16" t="s">
        <v>664</v>
      </c>
      <c r="B41" s="17" t="s">
        <v>665</v>
      </c>
    </row>
    <row r="42" spans="1:2" x14ac:dyDescent="0.25">
      <c r="A42" s="18" t="s">
        <v>666</v>
      </c>
      <c r="B42" s="19">
        <v>7299365.5899999999</v>
      </c>
    </row>
    <row r="43" spans="1:2" x14ac:dyDescent="0.25">
      <c r="A43" s="18" t="s">
        <v>667</v>
      </c>
      <c r="B43" s="20">
        <v>9987766.9499999993</v>
      </c>
    </row>
    <row r="44" spans="1:2" x14ac:dyDescent="0.25">
      <c r="A44" s="18" t="s">
        <v>668</v>
      </c>
      <c r="B44" s="20">
        <v>10402355.090000002</v>
      </c>
    </row>
    <row r="45" spans="1:2" x14ac:dyDescent="0.25">
      <c r="A45" s="21" t="s">
        <v>669</v>
      </c>
      <c r="B45" s="20">
        <v>10153223.700000001</v>
      </c>
    </row>
    <row r="46" spans="1:2" x14ac:dyDescent="0.25">
      <c r="A46" s="21" t="s">
        <v>670</v>
      </c>
      <c r="B46" s="20">
        <v>11101808.720000001</v>
      </c>
    </row>
    <row r="47" spans="1:2" x14ac:dyDescent="0.25">
      <c r="A47" s="21" t="s">
        <v>671</v>
      </c>
      <c r="B47" s="20">
        <v>8403455.5899999999</v>
      </c>
    </row>
    <row r="48" spans="1:2" x14ac:dyDescent="0.25">
      <c r="A48" s="21" t="s">
        <v>672</v>
      </c>
      <c r="B48" s="13">
        <v>12884688.5</v>
      </c>
    </row>
    <row r="49" spans="1:2" x14ac:dyDescent="0.25">
      <c r="A49" s="21" t="s">
        <v>673</v>
      </c>
      <c r="B49" s="20">
        <v>9385634.9199999999</v>
      </c>
    </row>
    <row r="50" spans="1:2" x14ac:dyDescent="0.25">
      <c r="A50" s="21" t="s">
        <v>674</v>
      </c>
      <c r="B50" s="20"/>
    </row>
    <row r="51" spans="1:2" x14ac:dyDescent="0.25">
      <c r="A51" s="21" t="s">
        <v>675</v>
      </c>
      <c r="B51" s="20"/>
    </row>
    <row r="52" spans="1:2" x14ac:dyDescent="0.25">
      <c r="A52" s="21" t="s">
        <v>676</v>
      </c>
      <c r="B52" s="20"/>
    </row>
    <row r="53" spans="1:2" x14ac:dyDescent="0.25">
      <c r="A53" s="21" t="s">
        <v>677</v>
      </c>
      <c r="B53" s="20"/>
    </row>
    <row r="54" spans="1:2" x14ac:dyDescent="0.25">
      <c r="A54" s="22" t="s">
        <v>678</v>
      </c>
      <c r="B54" s="23">
        <f>SUBTOTAL(9,B42:B53)</f>
        <v>79618299.060000002</v>
      </c>
    </row>
    <row r="61" spans="1:2" x14ac:dyDescent="0.25">
      <c r="A61" s="17" t="s">
        <v>679</v>
      </c>
      <c r="B61" s="17" t="s">
        <v>665</v>
      </c>
    </row>
    <row r="62" spans="1:2" x14ac:dyDescent="0.25">
      <c r="A62" s="24" t="s">
        <v>680</v>
      </c>
      <c r="B62" s="20">
        <v>59681317.369999997</v>
      </c>
    </row>
    <row r="63" spans="1:2" x14ac:dyDescent="0.25">
      <c r="A63" s="24" t="s">
        <v>681</v>
      </c>
      <c r="B63" s="20">
        <v>71596398.170000002</v>
      </c>
    </row>
    <row r="64" spans="1:2" x14ac:dyDescent="0.25">
      <c r="A64" s="24" t="s">
        <v>682</v>
      </c>
      <c r="B64" s="20">
        <v>80449843.450000003</v>
      </c>
    </row>
    <row r="65" spans="1:21" x14ac:dyDescent="0.25">
      <c r="A65" s="24" t="s">
        <v>683</v>
      </c>
      <c r="B65" s="20">
        <v>88997159</v>
      </c>
    </row>
    <row r="66" spans="1:21" x14ac:dyDescent="0.25">
      <c r="A66" s="24" t="s">
        <v>684</v>
      </c>
      <c r="B66" s="20">
        <v>75709421.150000006</v>
      </c>
    </row>
    <row r="67" spans="1:21" x14ac:dyDescent="0.25">
      <c r="A67" s="24" t="s">
        <v>685</v>
      </c>
      <c r="B67" s="20">
        <v>85442395.490000024</v>
      </c>
    </row>
    <row r="68" spans="1:21" x14ac:dyDescent="0.25">
      <c r="A68" s="24" t="s">
        <v>686</v>
      </c>
      <c r="B68" s="20">
        <v>110525583.23</v>
      </c>
    </row>
    <row r="69" spans="1:21" x14ac:dyDescent="0.25">
      <c r="A69" s="24" t="s">
        <v>687</v>
      </c>
      <c r="B69" s="20">
        <v>120906697.31</v>
      </c>
    </row>
    <row r="70" spans="1:21" x14ac:dyDescent="0.25">
      <c r="A70" s="24" t="s">
        <v>688</v>
      </c>
      <c r="B70" s="20">
        <v>79618299.060000002</v>
      </c>
    </row>
    <row r="71" spans="1:21" x14ac:dyDescent="0.25">
      <c r="A71" s="25" t="s">
        <v>678</v>
      </c>
      <c r="B71" s="26">
        <f>SUM(B62:B70)</f>
        <v>772927114.23000002</v>
      </c>
    </row>
    <row r="76" spans="1:21" x14ac:dyDescent="0.25">
      <c r="L76" s="56"/>
      <c r="M76" s="57">
        <v>2013</v>
      </c>
      <c r="N76" s="57">
        <v>2014</v>
      </c>
      <c r="O76" s="57">
        <v>2015</v>
      </c>
      <c r="P76" s="57">
        <v>2016</v>
      </c>
      <c r="Q76" s="57">
        <v>2017</v>
      </c>
      <c r="R76" s="57">
        <v>2018</v>
      </c>
      <c r="S76" s="57">
        <v>2019</v>
      </c>
      <c r="T76" s="57">
        <v>2020</v>
      </c>
      <c r="U76" s="57">
        <v>2021</v>
      </c>
    </row>
    <row r="77" spans="1:21" x14ac:dyDescent="0.25">
      <c r="L77" s="58" t="s">
        <v>690</v>
      </c>
      <c r="M77" s="50">
        <v>12358588.890000001</v>
      </c>
      <c r="N77" s="50">
        <v>12285552.99</v>
      </c>
      <c r="O77" s="50">
        <v>22052222.600000001</v>
      </c>
      <c r="P77" s="50">
        <v>20483247.82</v>
      </c>
      <c r="Q77" s="20">
        <v>15473829.02</v>
      </c>
      <c r="R77" s="20">
        <v>22535421.540000007</v>
      </c>
      <c r="S77" s="59">
        <v>22513797.629999999</v>
      </c>
      <c r="T77" s="20">
        <v>28877706.930000003</v>
      </c>
      <c r="U77" s="60">
        <v>27689487.630000003</v>
      </c>
    </row>
    <row r="78" spans="1:21" x14ac:dyDescent="0.25">
      <c r="L78" s="61" t="s">
        <v>691</v>
      </c>
      <c r="M78" s="50">
        <v>15787171.4</v>
      </c>
      <c r="N78" s="50">
        <v>23495530.579999998</v>
      </c>
      <c r="O78" s="50">
        <v>20668638.289999999</v>
      </c>
      <c r="P78" s="20">
        <v>23331543.890000001</v>
      </c>
      <c r="Q78" s="20">
        <v>18003413.780000001</v>
      </c>
      <c r="R78" s="20">
        <v>20619679.859999996</v>
      </c>
      <c r="S78" s="62">
        <v>24473070.23</v>
      </c>
      <c r="T78" s="20">
        <v>19735107.75</v>
      </c>
      <c r="U78" s="20">
        <v>29658488.010000002</v>
      </c>
    </row>
    <row r="79" spans="1:21" x14ac:dyDescent="0.25">
      <c r="L79" s="61" t="s">
        <v>692</v>
      </c>
      <c r="M79" s="50">
        <v>14634477.98</v>
      </c>
      <c r="N79" s="50">
        <v>17381865.260000002</v>
      </c>
      <c r="O79" s="50">
        <v>19173786.98</v>
      </c>
      <c r="P79" s="20">
        <v>20729966.299999997</v>
      </c>
      <c r="Q79" s="20">
        <v>20613316.809999999</v>
      </c>
      <c r="R79" s="20">
        <v>23884321.600000009</v>
      </c>
      <c r="S79" s="20">
        <v>30390605.309999999</v>
      </c>
      <c r="T79" s="20">
        <v>32890192.990000002</v>
      </c>
      <c r="U79" s="60">
        <v>22270323.420000002</v>
      </c>
    </row>
    <row r="80" spans="1:21" x14ac:dyDescent="0.25">
      <c r="L80" s="61" t="s">
        <v>693</v>
      </c>
      <c r="M80" s="50">
        <v>16901079.100000001</v>
      </c>
      <c r="N80" s="50">
        <v>18433449.34</v>
      </c>
      <c r="O80" s="50">
        <v>18555195.579999998</v>
      </c>
      <c r="P80" s="20">
        <v>24452400.989999998</v>
      </c>
      <c r="Q80" s="59">
        <v>21618861.539999999</v>
      </c>
      <c r="R80" s="20">
        <v>18402972.490000006</v>
      </c>
      <c r="S80" s="63">
        <v>33148110.059999999</v>
      </c>
      <c r="T80" s="20">
        <v>39403689.640000001</v>
      </c>
      <c r="U80" s="64"/>
    </row>
    <row r="81" spans="12:21" x14ac:dyDescent="0.25">
      <c r="L81" s="65" t="s">
        <v>694</v>
      </c>
      <c r="M81" s="66">
        <v>59681317.369999997</v>
      </c>
      <c r="N81" s="66">
        <v>71596398.170000002</v>
      </c>
      <c r="O81" s="66">
        <v>80449843.450000003</v>
      </c>
      <c r="P81" s="67">
        <v>88997159</v>
      </c>
      <c r="Q81" s="67">
        <v>75709421.150000006</v>
      </c>
      <c r="R81" s="67">
        <v>85442395.490000024</v>
      </c>
      <c r="S81" s="68">
        <v>110525583.23</v>
      </c>
      <c r="T81" s="69">
        <v>120906697.31000002</v>
      </c>
      <c r="U81" s="70">
        <f>SUBTOTAL(9,U77:U80)</f>
        <v>79618299.060000002</v>
      </c>
    </row>
  </sheetData>
  <autoFilter ref="A1:E21" xr:uid="{E20DCB06-2CF8-421A-9D7B-B12B71D26BC7}">
    <filterColumn colId="4">
      <customFilters>
        <customFilter operator="notEqual" val=" "/>
      </customFilters>
    </filterColumn>
  </autoFilter>
  <sortState xmlns:xlrd2="http://schemas.microsoft.com/office/spreadsheetml/2017/richdata2" ref="A27:B31">
    <sortCondition ref="B27:B31"/>
  </sortState>
  <pageMargins left="0.7" right="0.7" top="0.75" bottom="0.75" header="0.3" footer="0.3"/>
  <ignoredErrors>
    <ignoredError sqref="U81" formulaRange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B41D-A08E-4B44-A47B-84804C9434E1}">
  <dimension ref="A1:E142"/>
  <sheetViews>
    <sheetView topLeftCell="A41" workbookViewId="0">
      <selection activeCell="B94" sqref="A52:B94"/>
    </sheetView>
  </sheetViews>
  <sheetFormatPr baseColWidth="10" defaultRowHeight="15" x14ac:dyDescent="0.25"/>
  <cols>
    <col min="1" max="1" width="52.140625" style="33" customWidth="1"/>
    <col min="2" max="2" width="16" style="33" customWidth="1"/>
    <col min="3" max="3" width="39" style="33" customWidth="1"/>
    <col min="4" max="4" width="19.5703125" style="33" bestFit="1" customWidth="1"/>
    <col min="5" max="16384" width="11.42578125" style="33"/>
  </cols>
  <sheetData>
    <row r="1" spans="1:5" x14ac:dyDescent="0.25">
      <c r="A1" s="31" t="s">
        <v>0</v>
      </c>
      <c r="B1" s="31" t="s">
        <v>659</v>
      </c>
      <c r="C1" s="31" t="s">
        <v>660</v>
      </c>
      <c r="D1" s="31" t="s">
        <v>661</v>
      </c>
      <c r="E1" s="32" t="s">
        <v>662</v>
      </c>
    </row>
    <row r="2" spans="1:5" x14ac:dyDescent="0.25">
      <c r="A2" s="34" t="s">
        <v>16</v>
      </c>
      <c r="B2" s="35">
        <v>44412</v>
      </c>
      <c r="C2" s="36" t="s">
        <v>14</v>
      </c>
      <c r="D2" s="37">
        <v>10909.09</v>
      </c>
      <c r="E2" s="37">
        <v>10909.09</v>
      </c>
    </row>
    <row r="3" spans="1:5" x14ac:dyDescent="0.25">
      <c r="A3" s="36" t="s">
        <v>17</v>
      </c>
      <c r="B3" s="35">
        <v>44421</v>
      </c>
      <c r="C3" s="36" t="s">
        <v>14</v>
      </c>
      <c r="D3" s="37">
        <v>11600</v>
      </c>
      <c r="E3" s="37">
        <v>11600</v>
      </c>
    </row>
    <row r="4" spans="1:5" x14ac:dyDescent="0.25">
      <c r="A4" s="36" t="s">
        <v>18</v>
      </c>
      <c r="B4" s="35">
        <v>44421</v>
      </c>
      <c r="C4" s="36" t="s">
        <v>14</v>
      </c>
      <c r="D4" s="37">
        <v>17399.990000000002</v>
      </c>
      <c r="E4" s="37">
        <v>17399.990000000002</v>
      </c>
    </row>
    <row r="5" spans="1:5" x14ac:dyDescent="0.25">
      <c r="A5" s="36" t="s">
        <v>64</v>
      </c>
      <c r="B5" s="35">
        <v>44421</v>
      </c>
      <c r="C5" s="36" t="s">
        <v>14</v>
      </c>
      <c r="D5" s="37">
        <v>53625</v>
      </c>
      <c r="E5" s="37">
        <v>53625</v>
      </c>
    </row>
    <row r="6" spans="1:5" x14ac:dyDescent="0.25">
      <c r="A6" s="36" t="s">
        <v>19</v>
      </c>
      <c r="B6" s="35">
        <v>44421</v>
      </c>
      <c r="C6" s="36" t="s">
        <v>14</v>
      </c>
      <c r="D6" s="37">
        <v>8000</v>
      </c>
      <c r="E6" s="37">
        <v>8000</v>
      </c>
    </row>
    <row r="7" spans="1:5" x14ac:dyDescent="0.25">
      <c r="A7" s="36" t="s">
        <v>20</v>
      </c>
      <c r="B7" s="35">
        <v>44413</v>
      </c>
      <c r="C7" s="36" t="s">
        <v>14</v>
      </c>
      <c r="D7" s="37">
        <v>9032.26</v>
      </c>
      <c r="E7" s="38">
        <f>SUM( D7:D8)</f>
        <v>20000</v>
      </c>
    </row>
    <row r="8" spans="1:5" x14ac:dyDescent="0.25">
      <c r="A8" s="36" t="s">
        <v>20</v>
      </c>
      <c r="B8" s="35">
        <v>44421</v>
      </c>
      <c r="C8" s="36" t="s">
        <v>14</v>
      </c>
      <c r="D8" s="37">
        <v>10967.74</v>
      </c>
    </row>
    <row r="9" spans="1:5" x14ac:dyDescent="0.25">
      <c r="A9" s="36" t="s">
        <v>21</v>
      </c>
      <c r="B9" s="35">
        <v>44421</v>
      </c>
      <c r="C9" s="36" t="s">
        <v>14</v>
      </c>
      <c r="D9" s="37">
        <v>12000</v>
      </c>
      <c r="E9" s="37">
        <v>12000</v>
      </c>
    </row>
    <row r="10" spans="1:5" x14ac:dyDescent="0.25">
      <c r="A10" s="36" t="s">
        <v>22</v>
      </c>
      <c r="B10" s="35">
        <v>44421</v>
      </c>
      <c r="C10" s="36" t="s">
        <v>14</v>
      </c>
      <c r="D10" s="37">
        <v>28000</v>
      </c>
      <c r="E10" s="37">
        <v>28000</v>
      </c>
    </row>
    <row r="11" spans="1:5" x14ac:dyDescent="0.25">
      <c r="A11" s="36" t="s">
        <v>23</v>
      </c>
      <c r="B11" s="35">
        <v>44421</v>
      </c>
      <c r="C11" s="36" t="s">
        <v>14</v>
      </c>
      <c r="D11" s="37">
        <v>17400</v>
      </c>
      <c r="E11" s="37">
        <v>17400</v>
      </c>
    </row>
    <row r="12" spans="1:5" x14ac:dyDescent="0.25">
      <c r="A12" s="36" t="s">
        <v>24</v>
      </c>
      <c r="B12" s="35">
        <v>44421</v>
      </c>
      <c r="C12" s="36" t="s">
        <v>14</v>
      </c>
      <c r="D12" s="37">
        <v>17500</v>
      </c>
      <c r="E12" s="37">
        <v>17500</v>
      </c>
    </row>
    <row r="13" spans="1:5" x14ac:dyDescent="0.25">
      <c r="A13" s="36" t="s">
        <v>259</v>
      </c>
      <c r="B13" s="35">
        <v>44421</v>
      </c>
      <c r="C13" s="36" t="s">
        <v>14</v>
      </c>
      <c r="D13" s="37">
        <v>116000</v>
      </c>
      <c r="E13" s="37">
        <v>116000</v>
      </c>
    </row>
    <row r="14" spans="1:5" x14ac:dyDescent="0.25">
      <c r="A14" s="36" t="s">
        <v>29</v>
      </c>
      <c r="B14" s="35">
        <v>44412</v>
      </c>
      <c r="C14" s="36" t="s">
        <v>14</v>
      </c>
      <c r="D14" s="37">
        <v>17400</v>
      </c>
      <c r="E14" s="37">
        <v>17400</v>
      </c>
    </row>
    <row r="15" spans="1:5" x14ac:dyDescent="0.25">
      <c r="A15" s="36" t="s">
        <v>31</v>
      </c>
      <c r="B15" s="35">
        <v>44421</v>
      </c>
      <c r="C15" s="36" t="s">
        <v>14</v>
      </c>
      <c r="D15" s="37">
        <v>5800</v>
      </c>
      <c r="E15" s="37">
        <v>5800</v>
      </c>
    </row>
    <row r="16" spans="1:5" x14ac:dyDescent="0.25">
      <c r="A16" s="36" t="s">
        <v>130</v>
      </c>
      <c r="B16" s="35">
        <v>44434</v>
      </c>
      <c r="C16" s="36" t="s">
        <v>14</v>
      </c>
      <c r="D16" s="37">
        <v>10353</v>
      </c>
      <c r="E16" s="37">
        <v>10353</v>
      </c>
    </row>
    <row r="17" spans="1:5" x14ac:dyDescent="0.25">
      <c r="A17" s="36" t="s">
        <v>32</v>
      </c>
      <c r="B17" s="35">
        <v>44413</v>
      </c>
      <c r="C17" s="36" t="s">
        <v>14</v>
      </c>
      <c r="D17" s="37">
        <v>7858.06</v>
      </c>
      <c r="E17" s="38">
        <f>SUM( D17:D18)</f>
        <v>17400</v>
      </c>
    </row>
    <row r="18" spans="1:5" x14ac:dyDescent="0.25">
      <c r="A18" s="36" t="s">
        <v>32</v>
      </c>
      <c r="B18" s="35">
        <v>44421</v>
      </c>
      <c r="C18" s="36" t="s">
        <v>14</v>
      </c>
      <c r="D18" s="37">
        <v>9541.94</v>
      </c>
    </row>
    <row r="19" spans="1:5" x14ac:dyDescent="0.25">
      <c r="A19" s="36" t="s">
        <v>34</v>
      </c>
      <c r="B19" s="35">
        <v>44421</v>
      </c>
      <c r="C19" s="36" t="s">
        <v>14</v>
      </c>
      <c r="D19" s="37">
        <v>28000</v>
      </c>
      <c r="E19" s="37">
        <v>28000</v>
      </c>
    </row>
    <row r="20" spans="1:5" x14ac:dyDescent="0.25">
      <c r="A20" s="36" t="s">
        <v>35</v>
      </c>
      <c r="B20" s="35">
        <v>44421</v>
      </c>
      <c r="C20" s="36" t="s">
        <v>14</v>
      </c>
      <c r="D20" s="37">
        <v>8000</v>
      </c>
      <c r="E20" s="37">
        <v>8000</v>
      </c>
    </row>
    <row r="21" spans="1:5" x14ac:dyDescent="0.25">
      <c r="A21" s="36" t="s">
        <v>301</v>
      </c>
      <c r="B21" s="35">
        <v>44421</v>
      </c>
      <c r="C21" s="36" t="s">
        <v>14</v>
      </c>
      <c r="D21" s="37">
        <v>11600</v>
      </c>
      <c r="E21" s="37">
        <v>11600</v>
      </c>
    </row>
    <row r="22" spans="1:5" x14ac:dyDescent="0.25">
      <c r="A22" s="36" t="s">
        <v>252</v>
      </c>
      <c r="B22" s="35">
        <v>44413</v>
      </c>
      <c r="C22" s="36" t="s">
        <v>14</v>
      </c>
      <c r="D22" s="37">
        <v>46400</v>
      </c>
      <c r="E22" s="38">
        <f>SUM(D22:D23 )</f>
        <v>175565.97999999998</v>
      </c>
    </row>
    <row r="23" spans="1:5" x14ac:dyDescent="0.25">
      <c r="A23" s="36" t="s">
        <v>252</v>
      </c>
      <c r="B23" s="35">
        <v>44421</v>
      </c>
      <c r="C23" s="36" t="s">
        <v>14</v>
      </c>
      <c r="D23" s="37">
        <v>129165.98</v>
      </c>
    </row>
    <row r="24" spans="1:5" x14ac:dyDescent="0.25">
      <c r="A24" s="36" t="s">
        <v>66</v>
      </c>
      <c r="B24" s="35">
        <v>44421</v>
      </c>
      <c r="C24" s="36" t="s">
        <v>14</v>
      </c>
      <c r="D24" s="37">
        <v>34800</v>
      </c>
      <c r="E24" s="37">
        <v>34800</v>
      </c>
    </row>
    <row r="25" spans="1:5" x14ac:dyDescent="0.25">
      <c r="A25" s="36" t="s">
        <v>242</v>
      </c>
      <c r="B25" s="35">
        <v>44421</v>
      </c>
      <c r="C25" s="36" t="s">
        <v>14</v>
      </c>
      <c r="D25" s="37">
        <v>23200</v>
      </c>
      <c r="E25" s="37">
        <v>23200</v>
      </c>
    </row>
    <row r="26" spans="1:5" x14ac:dyDescent="0.25">
      <c r="A26" s="36" t="s">
        <v>37</v>
      </c>
      <c r="B26" s="35">
        <v>44421</v>
      </c>
      <c r="C26" s="36" t="s">
        <v>14</v>
      </c>
      <c r="D26" s="37">
        <v>11600</v>
      </c>
      <c r="E26" s="37">
        <v>11600</v>
      </c>
    </row>
    <row r="27" spans="1:5" x14ac:dyDescent="0.25">
      <c r="A27" s="36" t="s">
        <v>39</v>
      </c>
      <c r="B27" s="35">
        <v>44421</v>
      </c>
      <c r="C27" s="36" t="s">
        <v>14</v>
      </c>
      <c r="D27" s="37">
        <v>11599.99</v>
      </c>
      <c r="E27" s="37">
        <v>11599.99</v>
      </c>
    </row>
    <row r="28" spans="1:5" x14ac:dyDescent="0.25">
      <c r="A28" s="36" t="s">
        <v>40</v>
      </c>
      <c r="B28" s="35">
        <v>44421</v>
      </c>
      <c r="C28" s="36" t="s">
        <v>14</v>
      </c>
      <c r="D28" s="37">
        <v>23200</v>
      </c>
      <c r="E28" s="37">
        <v>23200</v>
      </c>
    </row>
    <row r="29" spans="1:5" x14ac:dyDescent="0.25">
      <c r="A29" s="36" t="s">
        <v>245</v>
      </c>
      <c r="B29" s="35">
        <v>44434</v>
      </c>
      <c r="C29" s="36" t="s">
        <v>14</v>
      </c>
      <c r="D29" s="37">
        <v>166</v>
      </c>
      <c r="E29" s="37">
        <v>166</v>
      </c>
    </row>
    <row r="30" spans="1:5" x14ac:dyDescent="0.25">
      <c r="A30" s="36" t="s">
        <v>41</v>
      </c>
      <c r="B30" s="35">
        <v>44421</v>
      </c>
      <c r="C30" s="36" t="s">
        <v>14</v>
      </c>
      <c r="D30" s="37">
        <v>10000.01</v>
      </c>
      <c r="E30" s="37">
        <v>10000.01</v>
      </c>
    </row>
    <row r="31" spans="1:5" x14ac:dyDescent="0.25">
      <c r="A31" s="36" t="s">
        <v>43</v>
      </c>
      <c r="B31" s="35">
        <v>44413</v>
      </c>
      <c r="C31" s="36" t="s">
        <v>14</v>
      </c>
      <c r="D31" s="37">
        <v>6000</v>
      </c>
      <c r="E31" s="37">
        <v>6000</v>
      </c>
    </row>
    <row r="32" spans="1:5" x14ac:dyDescent="0.25">
      <c r="A32" s="36" t="s">
        <v>67</v>
      </c>
      <c r="B32" s="35">
        <v>44421</v>
      </c>
      <c r="C32" s="36" t="s">
        <v>14</v>
      </c>
      <c r="D32" s="37">
        <v>58000</v>
      </c>
      <c r="E32" s="37">
        <v>58000</v>
      </c>
    </row>
    <row r="33" spans="1:5" x14ac:dyDescent="0.25">
      <c r="A33" s="36" t="s">
        <v>243</v>
      </c>
      <c r="B33" s="35">
        <v>44427</v>
      </c>
      <c r="C33" s="36" t="s">
        <v>14</v>
      </c>
      <c r="D33" s="37">
        <v>107250</v>
      </c>
      <c r="E33" s="37">
        <v>107250</v>
      </c>
    </row>
    <row r="34" spans="1:5" x14ac:dyDescent="0.25">
      <c r="A34" s="36" t="s">
        <v>44</v>
      </c>
      <c r="B34" s="35">
        <v>44421</v>
      </c>
      <c r="C34" s="36" t="s">
        <v>14</v>
      </c>
      <c r="D34" s="37">
        <v>5238.71</v>
      </c>
      <c r="E34" s="38">
        <f>SUM(D34:D35 )</f>
        <v>11600</v>
      </c>
    </row>
    <row r="35" spans="1:5" x14ac:dyDescent="0.25">
      <c r="A35" s="36" t="s">
        <v>44</v>
      </c>
      <c r="B35" s="35">
        <v>44434</v>
      </c>
      <c r="C35" s="36" t="s">
        <v>14</v>
      </c>
      <c r="D35" s="37">
        <v>6361.29</v>
      </c>
    </row>
    <row r="36" spans="1:5" x14ac:dyDescent="0.25">
      <c r="A36" s="36" t="s">
        <v>45</v>
      </c>
      <c r="B36" s="35">
        <v>44421</v>
      </c>
      <c r="C36" s="36" t="s">
        <v>14</v>
      </c>
      <c r="D36" s="37">
        <v>13920</v>
      </c>
      <c r="E36" s="37">
        <v>13920</v>
      </c>
    </row>
    <row r="37" spans="1:5" x14ac:dyDescent="0.25">
      <c r="A37" s="36" t="s">
        <v>46</v>
      </c>
      <c r="B37" s="35">
        <v>44421</v>
      </c>
      <c r="C37" s="36" t="s">
        <v>14</v>
      </c>
      <c r="D37" s="37">
        <v>14999.99</v>
      </c>
      <c r="E37" s="37">
        <v>14999.99</v>
      </c>
    </row>
    <row r="38" spans="1:5" x14ac:dyDescent="0.25">
      <c r="A38" s="36" t="s">
        <v>258</v>
      </c>
      <c r="B38" s="35">
        <v>44421</v>
      </c>
      <c r="C38" s="36" t="s">
        <v>14</v>
      </c>
      <c r="D38" s="37">
        <v>28000.01</v>
      </c>
      <c r="E38" s="37">
        <v>28000.01</v>
      </c>
    </row>
    <row r="39" spans="1:5" x14ac:dyDescent="0.25">
      <c r="A39" s="36" t="s">
        <v>297</v>
      </c>
      <c r="B39" s="35">
        <v>44421</v>
      </c>
      <c r="C39" s="36" t="s">
        <v>14</v>
      </c>
      <c r="D39" s="37">
        <v>23200</v>
      </c>
      <c r="E39" s="37">
        <v>23200</v>
      </c>
    </row>
    <row r="40" spans="1:5" x14ac:dyDescent="0.25">
      <c r="A40" s="36" t="s">
        <v>47</v>
      </c>
      <c r="B40" s="35">
        <v>44421</v>
      </c>
      <c r="C40" s="36" t="s">
        <v>14</v>
      </c>
      <c r="D40" s="37">
        <v>5000</v>
      </c>
      <c r="E40" s="37">
        <v>5000</v>
      </c>
    </row>
    <row r="41" spans="1:5" x14ac:dyDescent="0.25">
      <c r="A41" s="36" t="s">
        <v>49</v>
      </c>
      <c r="B41" s="35">
        <v>44413</v>
      </c>
      <c r="C41" s="36" t="s">
        <v>14</v>
      </c>
      <c r="D41" s="37">
        <v>5238.71</v>
      </c>
      <c r="E41" s="38">
        <f>SUM(D41:D42 )</f>
        <v>11600</v>
      </c>
    </row>
    <row r="42" spans="1:5" x14ac:dyDescent="0.25">
      <c r="A42" s="36" t="s">
        <v>49</v>
      </c>
      <c r="B42" s="35">
        <v>44421</v>
      </c>
      <c r="C42" s="36" t="s">
        <v>14</v>
      </c>
      <c r="D42" s="37">
        <v>6361.29</v>
      </c>
    </row>
    <row r="43" spans="1:5" x14ac:dyDescent="0.25">
      <c r="A43" s="36" t="s">
        <v>50</v>
      </c>
      <c r="B43" s="35">
        <v>44421</v>
      </c>
      <c r="C43" s="36" t="s">
        <v>14</v>
      </c>
      <c r="D43" s="37">
        <v>23200</v>
      </c>
      <c r="E43" s="37">
        <v>23200</v>
      </c>
    </row>
    <row r="44" spans="1:5" x14ac:dyDescent="0.25">
      <c r="A44" s="36" t="s">
        <v>51</v>
      </c>
      <c r="B44" s="35">
        <v>44421</v>
      </c>
      <c r="C44" s="36" t="s">
        <v>14</v>
      </c>
      <c r="D44" s="37">
        <v>11600</v>
      </c>
      <c r="E44" s="37">
        <v>11600</v>
      </c>
    </row>
    <row r="45" spans="1:5" x14ac:dyDescent="0.25">
      <c r="A45" s="36" t="s">
        <v>52</v>
      </c>
      <c r="B45" s="35">
        <v>44421</v>
      </c>
      <c r="C45" s="36" t="s">
        <v>14</v>
      </c>
      <c r="D45" s="37">
        <v>8000</v>
      </c>
      <c r="E45" s="37">
        <v>8000</v>
      </c>
    </row>
    <row r="46" spans="1:5" x14ac:dyDescent="0.25">
      <c r="A46" s="36" t="s">
        <v>13</v>
      </c>
      <c r="B46" s="35">
        <v>44425</v>
      </c>
      <c r="C46" s="36" t="s">
        <v>14</v>
      </c>
      <c r="D46" s="37">
        <v>4032</v>
      </c>
      <c r="E46" s="37">
        <v>4032</v>
      </c>
    </row>
    <row r="47" spans="1:5" ht="15.75" thickBot="1" x14ac:dyDescent="0.3">
      <c r="A47" s="36" t="s">
        <v>53</v>
      </c>
      <c r="B47" s="35">
        <v>44421</v>
      </c>
      <c r="C47" s="36" t="s">
        <v>14</v>
      </c>
      <c r="D47" s="39">
        <v>10909.09</v>
      </c>
      <c r="E47" s="39">
        <v>10909.09</v>
      </c>
    </row>
    <row r="48" spans="1:5" ht="15.75" thickTop="1" x14ac:dyDescent="0.25">
      <c r="D48" s="38">
        <f>SUM(D2:D47)</f>
        <v>1038430.15</v>
      </c>
    </row>
    <row r="52" spans="1:2" x14ac:dyDescent="0.25">
      <c r="A52" s="31" t="s">
        <v>0</v>
      </c>
      <c r="B52" s="32" t="s">
        <v>662</v>
      </c>
    </row>
    <row r="53" spans="1:2" x14ac:dyDescent="0.25">
      <c r="A53" s="42" t="s">
        <v>245</v>
      </c>
      <c r="B53" s="41">
        <v>166</v>
      </c>
    </row>
    <row r="54" spans="1:2" x14ac:dyDescent="0.25">
      <c r="A54" s="42" t="s">
        <v>13</v>
      </c>
      <c r="B54" s="41">
        <v>4032</v>
      </c>
    </row>
    <row r="55" spans="1:2" x14ac:dyDescent="0.25">
      <c r="A55" s="42" t="s">
        <v>47</v>
      </c>
      <c r="B55" s="41">
        <v>5000</v>
      </c>
    </row>
    <row r="56" spans="1:2" x14ac:dyDescent="0.25">
      <c r="A56" s="42" t="s">
        <v>31</v>
      </c>
      <c r="B56" s="41">
        <v>5800</v>
      </c>
    </row>
    <row r="57" spans="1:2" x14ac:dyDescent="0.25">
      <c r="A57" s="42" t="s">
        <v>43</v>
      </c>
      <c r="B57" s="41">
        <v>6000</v>
      </c>
    </row>
    <row r="58" spans="1:2" x14ac:dyDescent="0.25">
      <c r="A58" s="42" t="s">
        <v>19</v>
      </c>
      <c r="B58" s="41">
        <v>8000</v>
      </c>
    </row>
    <row r="59" spans="1:2" x14ac:dyDescent="0.25">
      <c r="A59" s="42" t="s">
        <v>35</v>
      </c>
      <c r="B59" s="41">
        <v>8000</v>
      </c>
    </row>
    <row r="60" spans="1:2" x14ac:dyDescent="0.25">
      <c r="A60" s="42" t="s">
        <v>52</v>
      </c>
      <c r="B60" s="41">
        <v>8000</v>
      </c>
    </row>
    <row r="61" spans="1:2" x14ac:dyDescent="0.25">
      <c r="A61" s="42" t="s">
        <v>41</v>
      </c>
      <c r="B61" s="41">
        <v>10000.01</v>
      </c>
    </row>
    <row r="62" spans="1:2" x14ac:dyDescent="0.25">
      <c r="A62" s="42" t="s">
        <v>130</v>
      </c>
      <c r="B62" s="41">
        <v>10353</v>
      </c>
    </row>
    <row r="63" spans="1:2" x14ac:dyDescent="0.25">
      <c r="A63" s="40" t="s">
        <v>16</v>
      </c>
      <c r="B63" s="41">
        <v>10909.09</v>
      </c>
    </row>
    <row r="64" spans="1:2" x14ac:dyDescent="0.25">
      <c r="A64" s="42" t="s">
        <v>53</v>
      </c>
      <c r="B64" s="41">
        <v>10909.09</v>
      </c>
    </row>
    <row r="65" spans="1:2" x14ac:dyDescent="0.25">
      <c r="A65" s="42" t="s">
        <v>39</v>
      </c>
      <c r="B65" s="41">
        <v>11599.99</v>
      </c>
    </row>
    <row r="66" spans="1:2" x14ac:dyDescent="0.25">
      <c r="A66" s="42" t="s">
        <v>17</v>
      </c>
      <c r="B66" s="41">
        <v>11600</v>
      </c>
    </row>
    <row r="67" spans="1:2" x14ac:dyDescent="0.25">
      <c r="A67" s="42" t="s">
        <v>301</v>
      </c>
      <c r="B67" s="41">
        <v>11600</v>
      </c>
    </row>
    <row r="68" spans="1:2" x14ac:dyDescent="0.25">
      <c r="A68" s="42" t="s">
        <v>37</v>
      </c>
      <c r="B68" s="41">
        <v>11600</v>
      </c>
    </row>
    <row r="69" spans="1:2" x14ac:dyDescent="0.25">
      <c r="A69" s="42" t="s">
        <v>44</v>
      </c>
      <c r="B69" s="43">
        <v>11600</v>
      </c>
    </row>
    <row r="70" spans="1:2" x14ac:dyDescent="0.25">
      <c r="A70" s="42" t="s">
        <v>49</v>
      </c>
      <c r="B70" s="43">
        <v>11600</v>
      </c>
    </row>
    <row r="71" spans="1:2" x14ac:dyDescent="0.25">
      <c r="A71" s="42" t="s">
        <v>51</v>
      </c>
      <c r="B71" s="41">
        <v>11600</v>
      </c>
    </row>
    <row r="72" spans="1:2" x14ac:dyDescent="0.25">
      <c r="A72" s="42" t="s">
        <v>21</v>
      </c>
      <c r="B72" s="41">
        <v>12000</v>
      </c>
    </row>
    <row r="73" spans="1:2" x14ac:dyDescent="0.25">
      <c r="A73" s="42" t="s">
        <v>45</v>
      </c>
      <c r="B73" s="41">
        <v>13920</v>
      </c>
    </row>
    <row r="74" spans="1:2" x14ac:dyDescent="0.25">
      <c r="A74" s="42" t="s">
        <v>46</v>
      </c>
      <c r="B74" s="41">
        <v>14999.99</v>
      </c>
    </row>
    <row r="75" spans="1:2" x14ac:dyDescent="0.25">
      <c r="A75" s="42" t="s">
        <v>18</v>
      </c>
      <c r="B75" s="41">
        <v>17399.990000000002</v>
      </c>
    </row>
    <row r="76" spans="1:2" x14ac:dyDescent="0.25">
      <c r="A76" s="42" t="s">
        <v>23</v>
      </c>
      <c r="B76" s="41">
        <v>17400</v>
      </c>
    </row>
    <row r="77" spans="1:2" x14ac:dyDescent="0.25">
      <c r="A77" s="42" t="s">
        <v>29</v>
      </c>
      <c r="B77" s="41">
        <v>17400</v>
      </c>
    </row>
    <row r="78" spans="1:2" x14ac:dyDescent="0.25">
      <c r="A78" s="42" t="s">
        <v>32</v>
      </c>
      <c r="B78" s="43">
        <v>17400</v>
      </c>
    </row>
    <row r="79" spans="1:2" x14ac:dyDescent="0.25">
      <c r="A79" s="42" t="s">
        <v>24</v>
      </c>
      <c r="B79" s="41">
        <v>17500</v>
      </c>
    </row>
    <row r="80" spans="1:2" x14ac:dyDescent="0.25">
      <c r="A80" s="42" t="s">
        <v>20</v>
      </c>
      <c r="B80" s="43">
        <v>20000</v>
      </c>
    </row>
    <row r="81" spans="1:2" x14ac:dyDescent="0.25">
      <c r="A81" s="42" t="s">
        <v>242</v>
      </c>
      <c r="B81" s="41">
        <v>23200</v>
      </c>
    </row>
    <row r="82" spans="1:2" x14ac:dyDescent="0.25">
      <c r="A82" s="42" t="s">
        <v>40</v>
      </c>
      <c r="B82" s="41">
        <v>23200</v>
      </c>
    </row>
    <row r="83" spans="1:2" x14ac:dyDescent="0.25">
      <c r="A83" s="42" t="s">
        <v>297</v>
      </c>
      <c r="B83" s="41">
        <v>23200</v>
      </c>
    </row>
    <row r="84" spans="1:2" x14ac:dyDescent="0.25">
      <c r="A84" s="42" t="s">
        <v>50</v>
      </c>
      <c r="B84" s="41">
        <v>23200</v>
      </c>
    </row>
    <row r="85" spans="1:2" x14ac:dyDescent="0.25">
      <c r="A85" s="42" t="s">
        <v>22</v>
      </c>
      <c r="B85" s="41">
        <v>28000</v>
      </c>
    </row>
    <row r="86" spans="1:2" x14ac:dyDescent="0.25">
      <c r="A86" s="42" t="s">
        <v>34</v>
      </c>
      <c r="B86" s="41">
        <v>28000</v>
      </c>
    </row>
    <row r="87" spans="1:2" x14ac:dyDescent="0.25">
      <c r="A87" s="42" t="s">
        <v>258</v>
      </c>
      <c r="B87" s="41">
        <v>28000.01</v>
      </c>
    </row>
    <row r="88" spans="1:2" x14ac:dyDescent="0.25">
      <c r="A88" s="42" t="s">
        <v>66</v>
      </c>
      <c r="B88" s="41">
        <v>34800</v>
      </c>
    </row>
    <row r="89" spans="1:2" x14ac:dyDescent="0.25">
      <c r="A89" s="42" t="s">
        <v>64</v>
      </c>
      <c r="B89" s="41">
        <v>53625</v>
      </c>
    </row>
    <row r="90" spans="1:2" x14ac:dyDescent="0.25">
      <c r="A90" s="42" t="s">
        <v>67</v>
      </c>
      <c r="B90" s="41">
        <v>58000</v>
      </c>
    </row>
    <row r="91" spans="1:2" x14ac:dyDescent="0.25">
      <c r="A91" s="42" t="s">
        <v>243</v>
      </c>
      <c r="B91" s="41">
        <v>107250</v>
      </c>
    </row>
    <row r="92" spans="1:2" x14ac:dyDescent="0.25">
      <c r="A92" s="42" t="s">
        <v>259</v>
      </c>
      <c r="B92" s="41">
        <v>116000</v>
      </c>
    </row>
    <row r="93" spans="1:2" x14ac:dyDescent="0.25">
      <c r="A93" s="42" t="s">
        <v>252</v>
      </c>
      <c r="B93" s="43">
        <v>175565.97999999998</v>
      </c>
    </row>
    <row r="94" spans="1:2" x14ac:dyDescent="0.25">
      <c r="A94" s="44" t="s">
        <v>689</v>
      </c>
      <c r="B94" s="43">
        <f>SUBTOTAL(9,B53:B93)</f>
        <v>1038430.1499999999</v>
      </c>
    </row>
    <row r="109" spans="1:2" x14ac:dyDescent="0.25">
      <c r="A109" s="16" t="s">
        <v>664</v>
      </c>
      <c r="B109" s="17" t="s">
        <v>665</v>
      </c>
    </row>
    <row r="110" spans="1:2" x14ac:dyDescent="0.25">
      <c r="A110" s="18" t="s">
        <v>666</v>
      </c>
      <c r="B110" s="45">
        <v>1154809.49</v>
      </c>
    </row>
    <row r="111" spans="1:2" x14ac:dyDescent="0.25">
      <c r="A111" s="18" t="s">
        <v>667</v>
      </c>
      <c r="B111" s="20">
        <v>1080717.98</v>
      </c>
    </row>
    <row r="112" spans="1:2" x14ac:dyDescent="0.25">
      <c r="A112" s="18" t="s">
        <v>668</v>
      </c>
      <c r="B112" s="20">
        <v>1251522.7799999998</v>
      </c>
    </row>
    <row r="113" spans="1:2" x14ac:dyDescent="0.25">
      <c r="A113" s="21" t="s">
        <v>669</v>
      </c>
      <c r="B113" s="20">
        <v>1251596.97</v>
      </c>
    </row>
    <row r="114" spans="1:2" x14ac:dyDescent="0.25">
      <c r="A114" s="21" t="s">
        <v>670</v>
      </c>
      <c r="B114" s="20">
        <v>1149003.97</v>
      </c>
    </row>
    <row r="115" spans="1:2" x14ac:dyDescent="0.25">
      <c r="A115" s="21" t="s">
        <v>671</v>
      </c>
      <c r="B115" s="20">
        <v>1186777.97</v>
      </c>
    </row>
    <row r="116" spans="1:2" x14ac:dyDescent="0.25">
      <c r="A116" s="21" t="s">
        <v>672</v>
      </c>
      <c r="B116" s="20">
        <v>1177985.18</v>
      </c>
    </row>
    <row r="117" spans="1:2" x14ac:dyDescent="0.25">
      <c r="A117" s="21" t="s">
        <v>673</v>
      </c>
      <c r="B117" s="43">
        <v>1038430.1499999999</v>
      </c>
    </row>
    <row r="118" spans="1:2" x14ac:dyDescent="0.25">
      <c r="A118" s="21" t="s">
        <v>674</v>
      </c>
      <c r="B118" s="20"/>
    </row>
    <row r="119" spans="1:2" x14ac:dyDescent="0.25">
      <c r="A119" s="21" t="s">
        <v>675</v>
      </c>
      <c r="B119" s="20"/>
    </row>
    <row r="120" spans="1:2" x14ac:dyDescent="0.25">
      <c r="A120" s="21" t="s">
        <v>676</v>
      </c>
      <c r="B120" s="20"/>
    </row>
    <row r="121" spans="1:2" x14ac:dyDescent="0.25">
      <c r="A121" s="21" t="s">
        <v>677</v>
      </c>
      <c r="B121" s="20"/>
    </row>
    <row r="122" spans="1:2" x14ac:dyDescent="0.25">
      <c r="A122" s="22" t="s">
        <v>678</v>
      </c>
      <c r="B122" s="46">
        <f>SUM(B110:B121)</f>
        <v>9290844.4899999984</v>
      </c>
    </row>
    <row r="132" spans="1:2" x14ac:dyDescent="0.25">
      <c r="A132" s="47" t="s">
        <v>679</v>
      </c>
      <c r="B132" s="48" t="s">
        <v>665</v>
      </c>
    </row>
    <row r="133" spans="1:2" x14ac:dyDescent="0.25">
      <c r="A133" s="49" t="s">
        <v>680</v>
      </c>
      <c r="B133" s="50">
        <v>13181003.039999999</v>
      </c>
    </row>
    <row r="134" spans="1:2" x14ac:dyDescent="0.25">
      <c r="A134" s="51" t="s">
        <v>681</v>
      </c>
      <c r="B134" s="50">
        <v>13242277.75</v>
      </c>
    </row>
    <row r="135" spans="1:2" x14ac:dyDescent="0.25">
      <c r="A135" s="51" t="s">
        <v>682</v>
      </c>
      <c r="B135" s="50">
        <v>11480326.689999999</v>
      </c>
    </row>
    <row r="136" spans="1:2" x14ac:dyDescent="0.25">
      <c r="A136" s="51" t="s">
        <v>683</v>
      </c>
      <c r="B136" s="50">
        <v>13202883.74</v>
      </c>
    </row>
    <row r="137" spans="1:2" x14ac:dyDescent="0.25">
      <c r="A137" s="51" t="s">
        <v>684</v>
      </c>
      <c r="B137" s="50">
        <v>21630615.449999999</v>
      </c>
    </row>
    <row r="138" spans="1:2" x14ac:dyDescent="0.25">
      <c r="A138" s="51" t="s">
        <v>685</v>
      </c>
      <c r="B138" s="50">
        <v>10678500.960000001</v>
      </c>
    </row>
    <row r="139" spans="1:2" x14ac:dyDescent="0.25">
      <c r="A139" s="51" t="s">
        <v>686</v>
      </c>
      <c r="B139" s="50">
        <v>11803161.699999999</v>
      </c>
    </row>
    <row r="140" spans="1:2" x14ac:dyDescent="0.25">
      <c r="A140" s="49" t="s">
        <v>687</v>
      </c>
      <c r="B140" s="52">
        <v>10571114.5</v>
      </c>
    </row>
    <row r="141" spans="1:2" x14ac:dyDescent="0.25">
      <c r="A141" s="53" t="s">
        <v>688</v>
      </c>
      <c r="B141" s="54">
        <v>9290844.4899999984</v>
      </c>
    </row>
    <row r="142" spans="1:2" x14ac:dyDescent="0.25">
      <c r="A142" s="55" t="s">
        <v>678</v>
      </c>
      <c r="B142" s="26">
        <f>SUM(B133:B141)</f>
        <v>115080728.31999999</v>
      </c>
    </row>
  </sheetData>
  <autoFilter ref="A1:E48" xr:uid="{1EBFB41D-A08E-4B44-A47B-84804C9434E1}"/>
  <sortState xmlns:xlrd2="http://schemas.microsoft.com/office/spreadsheetml/2017/richdata2" ref="A53:B93">
    <sortCondition ref="B53:B93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5FACD-4851-4194-98BB-6511ECA3D55E}">
  <dimension ref="A1:D49"/>
  <sheetViews>
    <sheetView topLeftCell="A31" workbookViewId="0">
      <selection activeCell="B36" sqref="B36"/>
    </sheetView>
  </sheetViews>
  <sheetFormatPr baseColWidth="10" defaultRowHeight="15" x14ac:dyDescent="0.25"/>
  <cols>
    <col min="1" max="1" width="52.140625" customWidth="1"/>
    <col min="2" max="2" width="16" customWidth="1"/>
    <col min="3" max="3" width="75" customWidth="1"/>
    <col min="4" max="4" width="19.5703125" bestFit="1" customWidth="1"/>
  </cols>
  <sheetData>
    <row r="1" spans="1:4" x14ac:dyDescent="0.25">
      <c r="A1" s="1" t="s">
        <v>0</v>
      </c>
      <c r="B1" s="1" t="s">
        <v>659</v>
      </c>
      <c r="C1" s="1" t="s">
        <v>660</v>
      </c>
      <c r="D1" s="1" t="s">
        <v>661</v>
      </c>
    </row>
    <row r="2" spans="1:4" x14ac:dyDescent="0.25">
      <c r="A2" s="2" t="s">
        <v>94</v>
      </c>
      <c r="B2" s="3">
        <v>44413</v>
      </c>
      <c r="C2" s="6" t="s">
        <v>560</v>
      </c>
      <c r="D2" s="4">
        <v>355680</v>
      </c>
    </row>
    <row r="3" spans="1:4" x14ac:dyDescent="0.25">
      <c r="A3" s="2" t="s">
        <v>94</v>
      </c>
      <c r="B3" s="3">
        <v>44421</v>
      </c>
      <c r="C3" s="2" t="s">
        <v>95</v>
      </c>
      <c r="D3" s="4">
        <v>696600</v>
      </c>
    </row>
    <row r="4" spans="1:4" x14ac:dyDescent="0.25">
      <c r="A4" s="2" t="s">
        <v>94</v>
      </c>
      <c r="B4" s="3">
        <v>44421</v>
      </c>
      <c r="C4" s="2" t="s">
        <v>97</v>
      </c>
      <c r="D4" s="4">
        <v>6000</v>
      </c>
    </row>
    <row r="5" spans="1:4" ht="15.75" thickBot="1" x14ac:dyDescent="0.3">
      <c r="A5" s="2" t="s">
        <v>94</v>
      </c>
      <c r="B5" s="3">
        <v>44434</v>
      </c>
      <c r="C5" s="2" t="s">
        <v>95</v>
      </c>
      <c r="D5" s="10">
        <v>696600</v>
      </c>
    </row>
    <row r="6" spans="1:4" ht="15.75" thickTop="1" x14ac:dyDescent="0.25">
      <c r="D6" s="7">
        <f>SUM(D2:D5)</f>
        <v>1754880</v>
      </c>
    </row>
    <row r="12" spans="1:4" x14ac:dyDescent="0.25">
      <c r="A12" s="71" t="s">
        <v>695</v>
      </c>
      <c r="B12" s="71" t="s">
        <v>665</v>
      </c>
    </row>
    <row r="13" spans="1:4" x14ac:dyDescent="0.25">
      <c r="A13" s="21" t="s">
        <v>696</v>
      </c>
      <c r="B13" s="20">
        <v>5918000</v>
      </c>
    </row>
    <row r="14" spans="1:4" x14ac:dyDescent="0.25">
      <c r="A14" s="21" t="s">
        <v>667</v>
      </c>
      <c r="B14" s="60">
        <v>45300</v>
      </c>
    </row>
    <row r="15" spans="1:4" x14ac:dyDescent="0.25">
      <c r="A15" s="21" t="s">
        <v>697</v>
      </c>
      <c r="B15" s="20">
        <v>4516580</v>
      </c>
    </row>
    <row r="16" spans="1:4" x14ac:dyDescent="0.25">
      <c r="A16" s="21" t="s">
        <v>698</v>
      </c>
      <c r="B16" s="20">
        <v>1779060</v>
      </c>
    </row>
    <row r="17" spans="1:2" x14ac:dyDescent="0.25">
      <c r="A17" s="21" t="s">
        <v>699</v>
      </c>
      <c r="B17" s="20">
        <v>1342480</v>
      </c>
    </row>
    <row r="18" spans="1:2" x14ac:dyDescent="0.25">
      <c r="A18" s="21" t="s">
        <v>700</v>
      </c>
      <c r="B18" s="20">
        <v>949499.52</v>
      </c>
    </row>
    <row r="19" spans="1:2" x14ac:dyDescent="0.25">
      <c r="A19" s="72" t="s">
        <v>701</v>
      </c>
      <c r="B19" s="13">
        <v>271105</v>
      </c>
    </row>
    <row r="20" spans="1:2" x14ac:dyDescent="0.25">
      <c r="A20" s="72" t="s">
        <v>702</v>
      </c>
      <c r="B20" s="20">
        <v>1754880</v>
      </c>
    </row>
    <row r="21" spans="1:2" x14ac:dyDescent="0.25">
      <c r="A21" s="72" t="s">
        <v>703</v>
      </c>
      <c r="B21" s="20"/>
    </row>
    <row r="22" spans="1:2" x14ac:dyDescent="0.25">
      <c r="A22" s="72" t="s">
        <v>704</v>
      </c>
      <c r="B22" s="20"/>
    </row>
    <row r="23" spans="1:2" x14ac:dyDescent="0.25">
      <c r="A23" s="72" t="s">
        <v>705</v>
      </c>
      <c r="B23" s="20"/>
    </row>
    <row r="24" spans="1:2" x14ac:dyDescent="0.25">
      <c r="A24" s="72" t="s">
        <v>706</v>
      </c>
      <c r="B24" s="20"/>
    </row>
    <row r="25" spans="1:2" x14ac:dyDescent="0.25">
      <c r="A25" s="25" t="s">
        <v>678</v>
      </c>
      <c r="B25" s="26">
        <f>SUBTOTAL(9,B13:B24)</f>
        <v>16576904.52</v>
      </c>
    </row>
    <row r="40" spans="1:2" x14ac:dyDescent="0.25">
      <c r="A40" s="17" t="s">
        <v>679</v>
      </c>
      <c r="B40" s="17" t="s">
        <v>665</v>
      </c>
    </row>
    <row r="41" spans="1:2" x14ac:dyDescent="0.25">
      <c r="A41" s="73" t="s">
        <v>681</v>
      </c>
      <c r="B41" s="74">
        <v>11305544.829999996</v>
      </c>
    </row>
    <row r="42" spans="1:2" x14ac:dyDescent="0.25">
      <c r="A42" s="73" t="s">
        <v>682</v>
      </c>
      <c r="B42" s="74">
        <v>12310996.85</v>
      </c>
    </row>
    <row r="43" spans="1:2" x14ac:dyDescent="0.25">
      <c r="A43" s="73" t="s">
        <v>683</v>
      </c>
      <c r="B43" s="74">
        <v>12884799.58</v>
      </c>
    </row>
    <row r="44" spans="1:2" x14ac:dyDescent="0.25">
      <c r="A44" s="73" t="s">
        <v>684</v>
      </c>
      <c r="B44" s="74">
        <v>11421600.84</v>
      </c>
    </row>
    <row r="45" spans="1:2" x14ac:dyDescent="0.25">
      <c r="A45" s="73" t="s">
        <v>685</v>
      </c>
      <c r="B45" s="74">
        <v>21823728.370000001</v>
      </c>
    </row>
    <row r="46" spans="1:2" x14ac:dyDescent="0.25">
      <c r="A46" s="73" t="s">
        <v>686</v>
      </c>
      <c r="B46" s="74">
        <v>15458588.42</v>
      </c>
    </row>
    <row r="47" spans="1:2" x14ac:dyDescent="0.25">
      <c r="A47" s="75" t="s">
        <v>687</v>
      </c>
      <c r="B47" s="76">
        <v>28213256.450000003</v>
      </c>
    </row>
    <row r="48" spans="1:2" x14ac:dyDescent="0.25">
      <c r="A48" s="75" t="s">
        <v>688</v>
      </c>
      <c r="B48" s="76">
        <v>16576904.52</v>
      </c>
    </row>
    <row r="49" spans="1:2" x14ac:dyDescent="0.25">
      <c r="A49" s="22" t="s">
        <v>678</v>
      </c>
      <c r="B49" s="26">
        <f>SUM(B41:B48)</f>
        <v>129995419.86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02CCE-5496-41DD-B6F9-EFB97B3FF410}">
  <dimension ref="A1:E95"/>
  <sheetViews>
    <sheetView topLeftCell="B29" workbookViewId="0">
      <selection activeCell="E81" sqref="E81"/>
    </sheetView>
  </sheetViews>
  <sheetFormatPr baseColWidth="10" defaultRowHeight="15" x14ac:dyDescent="0.25"/>
  <cols>
    <col min="1" max="1" width="52.140625" style="33" customWidth="1"/>
    <col min="2" max="2" width="16" style="33" customWidth="1"/>
    <col min="3" max="3" width="55.28515625" style="33" customWidth="1"/>
    <col min="4" max="4" width="19.5703125" style="33" bestFit="1" customWidth="1"/>
    <col min="5" max="5" width="14" style="33" customWidth="1"/>
    <col min="6" max="16384" width="11.42578125" style="33"/>
  </cols>
  <sheetData>
    <row r="1" spans="1:5" x14ac:dyDescent="0.25">
      <c r="A1" s="31" t="s">
        <v>0</v>
      </c>
      <c r="B1" s="31" t="s">
        <v>659</v>
      </c>
      <c r="C1" s="31" t="s">
        <v>660</v>
      </c>
      <c r="D1" s="31" t="s">
        <v>661</v>
      </c>
      <c r="E1" s="32" t="s">
        <v>707</v>
      </c>
    </row>
    <row r="2" spans="1:5" x14ac:dyDescent="0.25">
      <c r="A2" s="36" t="s">
        <v>306</v>
      </c>
      <c r="B2" s="35">
        <v>44427</v>
      </c>
      <c r="C2" s="36" t="s">
        <v>86</v>
      </c>
      <c r="D2" s="37">
        <v>19344.419999999998</v>
      </c>
      <c r="E2" s="37">
        <v>19344.419999999998</v>
      </c>
    </row>
    <row r="3" spans="1:5" x14ac:dyDescent="0.25">
      <c r="A3" s="36" t="s">
        <v>303</v>
      </c>
      <c r="B3" s="35">
        <v>44434</v>
      </c>
      <c r="C3" s="36" t="s">
        <v>86</v>
      </c>
      <c r="D3" s="37">
        <v>5300</v>
      </c>
      <c r="E3" s="37">
        <v>5300</v>
      </c>
    </row>
    <row r="4" spans="1:5" x14ac:dyDescent="0.25">
      <c r="A4" s="36" t="s">
        <v>57</v>
      </c>
      <c r="B4" s="35">
        <v>44434</v>
      </c>
      <c r="C4" s="36" t="s">
        <v>337</v>
      </c>
      <c r="D4" s="37">
        <v>114144</v>
      </c>
      <c r="E4" s="37">
        <v>114144</v>
      </c>
    </row>
    <row r="5" spans="1:5" x14ac:dyDescent="0.25">
      <c r="A5" s="36" t="s">
        <v>164</v>
      </c>
      <c r="B5" s="35">
        <v>44427</v>
      </c>
      <c r="C5" s="36" t="s">
        <v>165</v>
      </c>
      <c r="D5" s="37">
        <v>1223931.08</v>
      </c>
      <c r="E5" s="37">
        <v>1223931.08</v>
      </c>
    </row>
    <row r="6" spans="1:5" x14ac:dyDescent="0.25">
      <c r="A6" s="36" t="s">
        <v>197</v>
      </c>
      <c r="B6" s="35">
        <v>44413</v>
      </c>
      <c r="C6" s="36" t="s">
        <v>225</v>
      </c>
      <c r="D6" s="37">
        <v>13503.74</v>
      </c>
      <c r="E6" s="38">
        <f>SUM(D6:D9 )</f>
        <v>29985.84</v>
      </c>
    </row>
    <row r="7" spans="1:5" x14ac:dyDescent="0.25">
      <c r="A7" s="36" t="s">
        <v>197</v>
      </c>
      <c r="B7" s="35">
        <v>44421</v>
      </c>
      <c r="C7" s="36" t="s">
        <v>225</v>
      </c>
      <c r="D7" s="37">
        <v>5386.8</v>
      </c>
    </row>
    <row r="8" spans="1:5" x14ac:dyDescent="0.25">
      <c r="A8" s="36" t="s">
        <v>197</v>
      </c>
      <c r="B8" s="35">
        <v>44427</v>
      </c>
      <c r="C8" s="36" t="s">
        <v>225</v>
      </c>
      <c r="D8" s="37">
        <v>9897.48</v>
      </c>
    </row>
    <row r="9" spans="1:5" x14ac:dyDescent="0.25">
      <c r="A9" s="36" t="s">
        <v>197</v>
      </c>
      <c r="B9" s="35">
        <v>44434</v>
      </c>
      <c r="C9" s="36" t="s">
        <v>225</v>
      </c>
      <c r="D9" s="37">
        <v>1197.82</v>
      </c>
    </row>
    <row r="10" spans="1:5" x14ac:dyDescent="0.25">
      <c r="A10" s="36" t="s">
        <v>313</v>
      </c>
      <c r="B10" s="35">
        <v>44434</v>
      </c>
      <c r="C10" s="36" t="s">
        <v>86</v>
      </c>
      <c r="D10" s="37">
        <v>6000</v>
      </c>
      <c r="E10" s="37">
        <v>6000</v>
      </c>
    </row>
    <row r="11" spans="1:5" x14ac:dyDescent="0.25">
      <c r="A11" s="36" t="s">
        <v>58</v>
      </c>
      <c r="B11" s="35">
        <v>44434</v>
      </c>
      <c r="C11" s="36" t="s">
        <v>337</v>
      </c>
      <c r="D11" s="37">
        <v>85376</v>
      </c>
      <c r="E11" s="37">
        <v>85376</v>
      </c>
    </row>
    <row r="12" spans="1:5" x14ac:dyDescent="0.25">
      <c r="A12" s="36" t="s">
        <v>131</v>
      </c>
      <c r="B12" s="35">
        <v>44421</v>
      </c>
      <c r="C12" s="36" t="s">
        <v>86</v>
      </c>
      <c r="D12" s="37">
        <v>18299.57</v>
      </c>
      <c r="E12" s="37">
        <v>18299.57</v>
      </c>
    </row>
    <row r="13" spans="1:5" x14ac:dyDescent="0.25">
      <c r="A13" s="36" t="s">
        <v>304</v>
      </c>
      <c r="B13" s="35">
        <v>44427</v>
      </c>
      <c r="C13" s="34" t="s">
        <v>617</v>
      </c>
      <c r="D13" s="37">
        <v>4677.9799999999996</v>
      </c>
      <c r="E13" s="37">
        <v>4677.9799999999996</v>
      </c>
    </row>
    <row r="14" spans="1:5" x14ac:dyDescent="0.25">
      <c r="A14" s="36" t="s">
        <v>460</v>
      </c>
      <c r="B14" s="35">
        <v>44421</v>
      </c>
      <c r="C14" s="36" t="s">
        <v>86</v>
      </c>
      <c r="D14" s="37">
        <v>55086.85</v>
      </c>
      <c r="E14" s="38">
        <f>SUM( D14:D15)</f>
        <v>110173.7</v>
      </c>
    </row>
    <row r="15" spans="1:5" x14ac:dyDescent="0.25">
      <c r="A15" s="36" t="s">
        <v>460</v>
      </c>
      <c r="B15" s="35">
        <v>44427</v>
      </c>
      <c r="C15" s="36" t="s">
        <v>86</v>
      </c>
      <c r="D15" s="37">
        <v>55086.85</v>
      </c>
    </row>
    <row r="16" spans="1:5" x14ac:dyDescent="0.25">
      <c r="A16" s="36" t="s">
        <v>295</v>
      </c>
      <c r="B16" s="35">
        <v>44427</v>
      </c>
      <c r="C16" s="36" t="s">
        <v>86</v>
      </c>
      <c r="D16" s="37">
        <v>19500</v>
      </c>
      <c r="E16" s="37">
        <v>19500</v>
      </c>
    </row>
    <row r="17" spans="1:5" x14ac:dyDescent="0.25">
      <c r="A17" s="36" t="s">
        <v>296</v>
      </c>
      <c r="B17" s="35">
        <v>44427</v>
      </c>
      <c r="C17" s="36" t="s">
        <v>86</v>
      </c>
      <c r="D17" s="37">
        <v>6299.99</v>
      </c>
      <c r="E17" s="37">
        <v>6299.99</v>
      </c>
    </row>
    <row r="18" spans="1:5" x14ac:dyDescent="0.25">
      <c r="A18" s="36" t="s">
        <v>462</v>
      </c>
      <c r="B18" s="35">
        <v>44421</v>
      </c>
      <c r="C18" s="34" t="s">
        <v>593</v>
      </c>
      <c r="D18" s="37">
        <v>2990.79</v>
      </c>
      <c r="E18" s="38">
        <f>SUM(D18:D19 )</f>
        <v>5981.58</v>
      </c>
    </row>
    <row r="19" spans="1:5" x14ac:dyDescent="0.25">
      <c r="A19" s="36" t="s">
        <v>462</v>
      </c>
      <c r="B19" s="35">
        <v>44434</v>
      </c>
      <c r="C19" s="34" t="s">
        <v>644</v>
      </c>
      <c r="D19" s="37">
        <v>2990.79</v>
      </c>
    </row>
    <row r="20" spans="1:5" x14ac:dyDescent="0.25">
      <c r="A20" s="36" t="s">
        <v>324</v>
      </c>
      <c r="B20" s="35">
        <v>44413</v>
      </c>
      <c r="C20" s="34" t="s">
        <v>564</v>
      </c>
      <c r="D20" s="37">
        <v>4217.9399999999996</v>
      </c>
      <c r="E20" s="38">
        <f>SUM(D20:D21 )</f>
        <v>8435.8799999999992</v>
      </c>
    </row>
    <row r="21" spans="1:5" x14ac:dyDescent="0.25">
      <c r="A21" s="36" t="s">
        <v>324</v>
      </c>
      <c r="B21" s="35">
        <v>44427</v>
      </c>
      <c r="C21" s="34" t="s">
        <v>620</v>
      </c>
      <c r="D21" s="37">
        <v>4217.9399999999996</v>
      </c>
    </row>
    <row r="22" spans="1:5" x14ac:dyDescent="0.25">
      <c r="A22" s="36" t="s">
        <v>226</v>
      </c>
      <c r="B22" s="35">
        <v>44434</v>
      </c>
      <c r="C22" s="36" t="s">
        <v>86</v>
      </c>
      <c r="D22" s="37">
        <v>10600</v>
      </c>
      <c r="E22" s="37">
        <v>10600</v>
      </c>
    </row>
    <row r="23" spans="1:5" x14ac:dyDescent="0.25">
      <c r="A23" s="36" t="s">
        <v>298</v>
      </c>
      <c r="B23" s="35">
        <v>44427</v>
      </c>
      <c r="C23" s="36" t="s">
        <v>86</v>
      </c>
      <c r="D23" s="37">
        <v>14762.49</v>
      </c>
      <c r="E23" s="37">
        <v>14762.49</v>
      </c>
    </row>
    <row r="24" spans="1:5" x14ac:dyDescent="0.25">
      <c r="A24" s="36" t="s">
        <v>227</v>
      </c>
      <c r="B24" s="35">
        <v>44421</v>
      </c>
      <c r="C24" s="36" t="s">
        <v>86</v>
      </c>
      <c r="D24" s="37">
        <v>15900</v>
      </c>
      <c r="E24" s="38">
        <f>SUM(D24:D25 )</f>
        <v>31800</v>
      </c>
    </row>
    <row r="25" spans="1:5" x14ac:dyDescent="0.25">
      <c r="A25" s="36" t="s">
        <v>227</v>
      </c>
      <c r="B25" s="35">
        <v>44434</v>
      </c>
      <c r="C25" s="36" t="s">
        <v>86</v>
      </c>
      <c r="D25" s="37">
        <v>15900</v>
      </c>
    </row>
    <row r="26" spans="1:5" x14ac:dyDescent="0.25">
      <c r="D26" s="38">
        <f>SUM(D2:D25)</f>
        <v>1714612.5300000003</v>
      </c>
    </row>
    <row r="32" spans="1:5" x14ac:dyDescent="0.25">
      <c r="A32" s="31" t="s">
        <v>0</v>
      </c>
      <c r="B32" s="32" t="s">
        <v>707</v>
      </c>
    </row>
    <row r="33" spans="1:2" x14ac:dyDescent="0.25">
      <c r="A33" s="42" t="s">
        <v>304</v>
      </c>
      <c r="B33" s="41">
        <v>4677.9799999999996</v>
      </c>
    </row>
    <row r="34" spans="1:2" x14ac:dyDescent="0.25">
      <c r="A34" s="42" t="s">
        <v>303</v>
      </c>
      <c r="B34" s="41">
        <v>5300</v>
      </c>
    </row>
    <row r="35" spans="1:2" x14ac:dyDescent="0.25">
      <c r="A35" s="42" t="s">
        <v>462</v>
      </c>
      <c r="B35" s="43">
        <v>5981.58</v>
      </c>
    </row>
    <row r="36" spans="1:2" x14ac:dyDescent="0.25">
      <c r="A36" s="42" t="s">
        <v>313</v>
      </c>
      <c r="B36" s="41">
        <v>6000</v>
      </c>
    </row>
    <row r="37" spans="1:2" x14ac:dyDescent="0.25">
      <c r="A37" s="42" t="s">
        <v>296</v>
      </c>
      <c r="B37" s="41">
        <v>6299.99</v>
      </c>
    </row>
    <row r="38" spans="1:2" x14ac:dyDescent="0.25">
      <c r="A38" s="42" t="s">
        <v>324</v>
      </c>
      <c r="B38" s="43">
        <v>8435.8799999999992</v>
      </c>
    </row>
    <row r="39" spans="1:2" x14ac:dyDescent="0.25">
      <c r="A39" s="42" t="s">
        <v>226</v>
      </c>
      <c r="B39" s="41">
        <v>10600</v>
      </c>
    </row>
    <row r="40" spans="1:2" x14ac:dyDescent="0.25">
      <c r="A40" s="42" t="s">
        <v>298</v>
      </c>
      <c r="B40" s="41">
        <v>14762.49</v>
      </c>
    </row>
    <row r="41" spans="1:2" x14ac:dyDescent="0.25">
      <c r="A41" s="42" t="s">
        <v>131</v>
      </c>
      <c r="B41" s="41">
        <v>18299.57</v>
      </c>
    </row>
    <row r="42" spans="1:2" x14ac:dyDescent="0.25">
      <c r="A42" s="42" t="s">
        <v>306</v>
      </c>
      <c r="B42" s="41">
        <v>19344.419999999998</v>
      </c>
    </row>
    <row r="43" spans="1:2" x14ac:dyDescent="0.25">
      <c r="A43" s="42" t="s">
        <v>295</v>
      </c>
      <c r="B43" s="41">
        <v>19500</v>
      </c>
    </row>
    <row r="44" spans="1:2" x14ac:dyDescent="0.25">
      <c r="A44" s="42" t="s">
        <v>197</v>
      </c>
      <c r="B44" s="43">
        <v>29985.84</v>
      </c>
    </row>
    <row r="45" spans="1:2" x14ac:dyDescent="0.25">
      <c r="A45" s="42" t="s">
        <v>227</v>
      </c>
      <c r="B45" s="43">
        <v>31800</v>
      </c>
    </row>
    <row r="46" spans="1:2" x14ac:dyDescent="0.25">
      <c r="A46" s="42" t="s">
        <v>58</v>
      </c>
      <c r="B46" s="41">
        <v>85376</v>
      </c>
    </row>
    <row r="47" spans="1:2" x14ac:dyDescent="0.25">
      <c r="A47" s="42" t="s">
        <v>460</v>
      </c>
      <c r="B47" s="43">
        <v>110173.7</v>
      </c>
    </row>
    <row r="48" spans="1:2" x14ac:dyDescent="0.25">
      <c r="A48" s="42" t="s">
        <v>57</v>
      </c>
      <c r="B48" s="41">
        <v>114144</v>
      </c>
    </row>
    <row r="49" spans="1:2" x14ac:dyDescent="0.25">
      <c r="A49" s="42" t="s">
        <v>164</v>
      </c>
      <c r="B49" s="41">
        <v>1223931.08</v>
      </c>
    </row>
    <row r="50" spans="1:2" x14ac:dyDescent="0.25">
      <c r="A50" s="40" t="s">
        <v>678</v>
      </c>
      <c r="B50" s="43">
        <f>SUM(B33:B49)</f>
        <v>1714612.53</v>
      </c>
    </row>
    <row r="61" spans="1:2" x14ac:dyDescent="0.25">
      <c r="A61" s="77" t="s">
        <v>695</v>
      </c>
      <c r="B61" s="77" t="s">
        <v>665</v>
      </c>
    </row>
    <row r="62" spans="1:2" x14ac:dyDescent="0.25">
      <c r="A62" s="15" t="s">
        <v>666</v>
      </c>
      <c r="B62" s="13">
        <v>3878207.79</v>
      </c>
    </row>
    <row r="63" spans="1:2" x14ac:dyDescent="0.25">
      <c r="A63" s="15" t="s">
        <v>667</v>
      </c>
      <c r="B63" s="60">
        <v>3086560.41</v>
      </c>
    </row>
    <row r="64" spans="1:2" x14ac:dyDescent="0.25">
      <c r="A64" s="15" t="s">
        <v>697</v>
      </c>
      <c r="B64" s="13">
        <v>2938121.58</v>
      </c>
    </row>
    <row r="65" spans="1:2" x14ac:dyDescent="0.25">
      <c r="A65" s="15" t="s">
        <v>698</v>
      </c>
      <c r="B65" s="60">
        <v>1721647.23</v>
      </c>
    </row>
    <row r="66" spans="1:2" x14ac:dyDescent="0.25">
      <c r="A66" s="15" t="s">
        <v>699</v>
      </c>
      <c r="B66" s="13">
        <v>2127376.89</v>
      </c>
    </row>
    <row r="67" spans="1:2" x14ac:dyDescent="0.25">
      <c r="A67" s="15" t="s">
        <v>708</v>
      </c>
      <c r="B67" s="13">
        <v>1868738.33</v>
      </c>
    </row>
    <row r="68" spans="1:2" x14ac:dyDescent="0.25">
      <c r="A68" s="72" t="s">
        <v>701</v>
      </c>
      <c r="B68" s="13">
        <v>2219792.7900000005</v>
      </c>
    </row>
    <row r="69" spans="1:2" x14ac:dyDescent="0.25">
      <c r="A69" s="72" t="s">
        <v>702</v>
      </c>
      <c r="B69" s="13">
        <v>1714612.53</v>
      </c>
    </row>
    <row r="70" spans="1:2" x14ac:dyDescent="0.25">
      <c r="A70" s="72" t="s">
        <v>709</v>
      </c>
      <c r="B70" s="13"/>
    </row>
    <row r="71" spans="1:2" x14ac:dyDescent="0.25">
      <c r="A71" s="72" t="s">
        <v>710</v>
      </c>
      <c r="B71" s="13"/>
    </row>
    <row r="72" spans="1:2" x14ac:dyDescent="0.25">
      <c r="A72" s="72" t="s">
        <v>705</v>
      </c>
      <c r="B72" s="13"/>
    </row>
    <row r="73" spans="1:2" x14ac:dyDescent="0.25">
      <c r="A73" s="72" t="s">
        <v>706</v>
      </c>
      <c r="B73" s="13"/>
    </row>
    <row r="74" spans="1:2" x14ac:dyDescent="0.25">
      <c r="A74" s="78" t="s">
        <v>678</v>
      </c>
      <c r="B74" s="46">
        <f>SUBTOTAL(9,B62:B73)</f>
        <v>19555057.550000004</v>
      </c>
    </row>
    <row r="85" spans="1:2" x14ac:dyDescent="0.25">
      <c r="A85" s="77" t="s">
        <v>679</v>
      </c>
      <c r="B85" s="77" t="s">
        <v>665</v>
      </c>
    </row>
    <row r="86" spans="1:2" x14ac:dyDescent="0.25">
      <c r="A86" s="15" t="s">
        <v>711</v>
      </c>
      <c r="B86" s="79">
        <v>2349804.4900000002</v>
      </c>
    </row>
    <row r="87" spans="1:2" x14ac:dyDescent="0.25">
      <c r="A87" s="15" t="s">
        <v>712</v>
      </c>
      <c r="B87" s="13">
        <v>33219163.170000002</v>
      </c>
    </row>
    <row r="88" spans="1:2" x14ac:dyDescent="0.25">
      <c r="A88" s="15" t="s">
        <v>713</v>
      </c>
      <c r="B88" s="13">
        <v>41534727.170000002</v>
      </c>
    </row>
    <row r="89" spans="1:2" x14ac:dyDescent="0.25">
      <c r="A89" s="15" t="s">
        <v>714</v>
      </c>
      <c r="B89" s="13">
        <v>64623022.280000053</v>
      </c>
    </row>
    <row r="90" spans="1:2" x14ac:dyDescent="0.25">
      <c r="A90" s="15" t="s">
        <v>715</v>
      </c>
      <c r="B90" s="13">
        <v>36116924.529999986</v>
      </c>
    </row>
    <row r="91" spans="1:2" x14ac:dyDescent="0.25">
      <c r="A91" s="15" t="s">
        <v>716</v>
      </c>
      <c r="B91" s="13">
        <v>32613961.109999999</v>
      </c>
    </row>
    <row r="92" spans="1:2" x14ac:dyDescent="0.25">
      <c r="A92" s="15" t="s">
        <v>717</v>
      </c>
      <c r="B92" s="13">
        <v>39885673.149999999</v>
      </c>
    </row>
    <row r="93" spans="1:2" x14ac:dyDescent="0.25">
      <c r="A93" s="15" t="s">
        <v>718</v>
      </c>
      <c r="B93" s="13">
        <v>25196439.07</v>
      </c>
    </row>
    <row r="94" spans="1:2" x14ac:dyDescent="0.25">
      <c r="A94" s="80" t="s">
        <v>719</v>
      </c>
      <c r="B94" s="81">
        <v>19555057.550000004</v>
      </c>
    </row>
    <row r="95" spans="1:2" x14ac:dyDescent="0.25">
      <c r="A95" s="78" t="s">
        <v>678</v>
      </c>
      <c r="B95" s="46">
        <f>SUM(B86:B94)</f>
        <v>295094772.5200001</v>
      </c>
    </row>
  </sheetData>
  <autoFilter ref="A1:E25" xr:uid="{CA002CCE-5496-41DD-B6F9-EFB97B3FF410}"/>
  <sortState xmlns:xlrd2="http://schemas.microsoft.com/office/spreadsheetml/2017/richdata2" ref="A33:B49">
    <sortCondition ref="B33:B49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05A76-6272-4692-B79A-4D60232750C1}">
  <dimension ref="A1:L53"/>
  <sheetViews>
    <sheetView topLeftCell="G13" workbookViewId="0">
      <selection activeCell="G11" sqref="G11"/>
    </sheetView>
  </sheetViews>
  <sheetFormatPr baseColWidth="10" defaultRowHeight="15" x14ac:dyDescent="0.25"/>
  <cols>
    <col min="1" max="1" width="52.140625" customWidth="1"/>
    <col min="2" max="2" width="16" customWidth="1"/>
    <col min="3" max="3" width="49.5703125" customWidth="1"/>
    <col min="4" max="4" width="19.5703125" bestFit="1" customWidth="1"/>
    <col min="5" max="5" width="11.7109375" bestFit="1" customWidth="1"/>
    <col min="9" max="9" width="16" customWidth="1"/>
    <col min="10" max="10" width="15.7109375" customWidth="1"/>
    <col min="11" max="11" width="15.140625" customWidth="1"/>
    <col min="12" max="12" width="19.85546875" customWidth="1"/>
  </cols>
  <sheetData>
    <row r="1" spans="1:12" x14ac:dyDescent="0.25">
      <c r="A1" s="1" t="s">
        <v>0</v>
      </c>
      <c r="B1" s="1" t="s">
        <v>659</v>
      </c>
      <c r="C1" s="1" t="s">
        <v>660</v>
      </c>
      <c r="D1" s="1" t="s">
        <v>661</v>
      </c>
      <c r="I1" s="98" t="s">
        <v>720</v>
      </c>
      <c r="J1" s="99"/>
      <c r="K1" s="99"/>
      <c r="L1" s="100"/>
    </row>
    <row r="2" spans="1:12" x14ac:dyDescent="0.25">
      <c r="A2" s="2" t="s">
        <v>216</v>
      </c>
      <c r="B2" s="3">
        <v>44421</v>
      </c>
      <c r="C2" s="2" t="s">
        <v>110</v>
      </c>
      <c r="D2" s="4">
        <v>1660333.79</v>
      </c>
      <c r="I2" s="17" t="s">
        <v>679</v>
      </c>
      <c r="J2" s="17" t="s">
        <v>662</v>
      </c>
      <c r="K2" s="17" t="s">
        <v>721</v>
      </c>
      <c r="L2" s="17" t="s">
        <v>722</v>
      </c>
    </row>
    <row r="3" spans="1:12" x14ac:dyDescent="0.25">
      <c r="A3" s="2" t="s">
        <v>216</v>
      </c>
      <c r="B3" s="3">
        <v>44439</v>
      </c>
      <c r="C3" s="2" t="s">
        <v>110</v>
      </c>
      <c r="D3" s="4">
        <v>3868083.79</v>
      </c>
      <c r="E3" s="7">
        <f>SUM(D2:D3 )</f>
        <v>5528417.5800000001</v>
      </c>
      <c r="I3" s="82" t="s">
        <v>712</v>
      </c>
      <c r="J3" s="13">
        <v>72183034.639999986</v>
      </c>
      <c r="K3" s="13">
        <v>72183034.639999986</v>
      </c>
      <c r="L3" s="13"/>
    </row>
    <row r="4" spans="1:12" ht="15.75" thickBot="1" x14ac:dyDescent="0.3">
      <c r="A4" s="2" t="s">
        <v>109</v>
      </c>
      <c r="B4" s="3">
        <v>44421</v>
      </c>
      <c r="C4" s="2" t="s">
        <v>110</v>
      </c>
      <c r="D4" s="10">
        <v>2514437.17</v>
      </c>
      <c r="I4" s="82" t="s">
        <v>713</v>
      </c>
      <c r="J4" s="13">
        <v>65310368.68999999</v>
      </c>
      <c r="K4" s="13">
        <v>65310368.68999999</v>
      </c>
      <c r="L4" s="13"/>
    </row>
    <row r="5" spans="1:12" ht="15.75" thickTop="1" x14ac:dyDescent="0.25">
      <c r="D5" s="7">
        <f>SUM(D2:D4)</f>
        <v>8042854.75</v>
      </c>
      <c r="I5" s="82" t="s">
        <v>714</v>
      </c>
      <c r="J5" s="13">
        <v>74015264.75999999</v>
      </c>
      <c r="K5" s="13">
        <v>74015264.75999999</v>
      </c>
      <c r="L5" s="13"/>
    </row>
    <row r="6" spans="1:12" x14ac:dyDescent="0.25">
      <c r="I6" s="82" t="s">
        <v>715</v>
      </c>
      <c r="J6" s="13">
        <v>71833183.890000001</v>
      </c>
      <c r="K6" s="13">
        <v>71833183.890000001</v>
      </c>
      <c r="L6" s="13"/>
    </row>
    <row r="7" spans="1:12" x14ac:dyDescent="0.25">
      <c r="I7" s="82" t="s">
        <v>716</v>
      </c>
      <c r="J7" s="13">
        <v>70965165.319999993</v>
      </c>
      <c r="K7" s="13">
        <v>70965165.319999993</v>
      </c>
      <c r="L7" s="13"/>
    </row>
    <row r="8" spans="1:12" x14ac:dyDescent="0.25">
      <c r="I8" s="15" t="s">
        <v>723</v>
      </c>
      <c r="J8" s="13">
        <v>90946679.379999995</v>
      </c>
      <c r="K8" s="13">
        <v>90946679.379999995</v>
      </c>
      <c r="L8" s="13"/>
    </row>
    <row r="9" spans="1:12" x14ac:dyDescent="0.25">
      <c r="I9" s="15" t="s">
        <v>724</v>
      </c>
      <c r="J9" s="13">
        <f>K9+L9</f>
        <v>59286267.530000001</v>
      </c>
      <c r="K9" s="13">
        <v>39733051.480000004</v>
      </c>
      <c r="L9" s="83">
        <v>19553216.050000001</v>
      </c>
    </row>
    <row r="10" spans="1:12" x14ac:dyDescent="0.25">
      <c r="I10" s="15" t="s">
        <v>725</v>
      </c>
      <c r="J10" s="13">
        <f>K10+L10</f>
        <v>64020544.839999996</v>
      </c>
      <c r="K10" s="13">
        <v>20115497.359999999</v>
      </c>
      <c r="L10" s="83">
        <v>43905047.479999997</v>
      </c>
    </row>
    <row r="11" spans="1:12" x14ac:dyDescent="0.25">
      <c r="I11" s="84" t="s">
        <v>694</v>
      </c>
      <c r="J11" s="13">
        <f>SUM(J3:J10)</f>
        <v>568560509.04999995</v>
      </c>
      <c r="K11" s="13">
        <f>SUM(K3:K10)</f>
        <v>505102245.51999998</v>
      </c>
      <c r="L11" s="83">
        <f>SUBTOTAL(9,L9:L10)</f>
        <v>63458263.530000001</v>
      </c>
    </row>
    <row r="39" spans="9:12" x14ac:dyDescent="0.25">
      <c r="I39" s="101">
        <v>2021</v>
      </c>
      <c r="J39" s="101"/>
      <c r="K39" s="101"/>
      <c r="L39" s="101"/>
    </row>
    <row r="40" spans="9:12" x14ac:dyDescent="0.25">
      <c r="I40" s="17" t="s">
        <v>695</v>
      </c>
      <c r="J40" s="17" t="s">
        <v>726</v>
      </c>
      <c r="K40" s="17" t="s">
        <v>727</v>
      </c>
      <c r="L40" s="17" t="s">
        <v>662</v>
      </c>
    </row>
    <row r="41" spans="9:12" x14ac:dyDescent="0.25">
      <c r="I41" s="15" t="s">
        <v>696</v>
      </c>
      <c r="J41" s="85">
        <v>2514437.17</v>
      </c>
      <c r="K41" s="86">
        <v>5349995.7</v>
      </c>
      <c r="L41" s="13">
        <f>SUM(J41:K41)</f>
        <v>7864432.8700000001</v>
      </c>
    </row>
    <row r="42" spans="9:12" x14ac:dyDescent="0.25">
      <c r="I42" s="15" t="s">
        <v>728</v>
      </c>
      <c r="J42" s="87">
        <v>2514437.17</v>
      </c>
      <c r="K42" s="13">
        <v>5506292.1300000008</v>
      </c>
      <c r="L42" s="13">
        <f>SUM(J42:K42)</f>
        <v>8020729.3000000007</v>
      </c>
    </row>
    <row r="43" spans="9:12" x14ac:dyDescent="0.25">
      <c r="I43" s="15" t="s">
        <v>668</v>
      </c>
      <c r="J43" s="13">
        <v>2514437.17</v>
      </c>
      <c r="K43" s="13">
        <v>5501075.7400000002</v>
      </c>
      <c r="L43" s="13">
        <f>SUM(J43:K43)</f>
        <v>8015512.9100000001</v>
      </c>
    </row>
    <row r="44" spans="9:12" x14ac:dyDescent="0.25">
      <c r="I44" s="15" t="s">
        <v>729</v>
      </c>
      <c r="J44" s="13">
        <v>2514437.17</v>
      </c>
      <c r="K44" s="13">
        <v>2286780.1</v>
      </c>
      <c r="L44" s="13">
        <f>SUM(J44:K44)</f>
        <v>4801217.2699999996</v>
      </c>
    </row>
    <row r="45" spans="9:12" x14ac:dyDescent="0.25">
      <c r="I45" s="15" t="s">
        <v>730</v>
      </c>
      <c r="J45" s="59">
        <v>2514437.17</v>
      </c>
      <c r="K45" s="13">
        <v>8684879.9399999995</v>
      </c>
      <c r="L45" s="13">
        <f>SUM(J45:K45)</f>
        <v>11199317.109999999</v>
      </c>
    </row>
    <row r="46" spans="9:12" x14ac:dyDescent="0.25">
      <c r="I46" s="15" t="s">
        <v>700</v>
      </c>
      <c r="J46" s="59">
        <v>2514437.17</v>
      </c>
      <c r="K46" s="13">
        <v>2106650.62</v>
      </c>
      <c r="L46" s="13">
        <f>J46+K46</f>
        <v>4621087.79</v>
      </c>
    </row>
    <row r="47" spans="9:12" x14ac:dyDescent="0.25">
      <c r="I47" s="15" t="s">
        <v>701</v>
      </c>
      <c r="J47" s="13">
        <v>2514437.17</v>
      </c>
      <c r="K47" s="13">
        <v>8940955.6699999999</v>
      </c>
      <c r="L47" s="13">
        <f>J47+K47</f>
        <v>11455392.84</v>
      </c>
    </row>
    <row r="48" spans="9:12" x14ac:dyDescent="0.25">
      <c r="I48" s="15" t="s">
        <v>731</v>
      </c>
      <c r="J48" s="13">
        <v>2514437.17</v>
      </c>
      <c r="K48" s="13">
        <v>5528417.5800000001</v>
      </c>
      <c r="L48" s="13">
        <f>SUM(J48:K48)</f>
        <v>8042854.75</v>
      </c>
    </row>
    <row r="49" spans="9:12" x14ac:dyDescent="0.25">
      <c r="I49" s="15" t="s">
        <v>703</v>
      </c>
      <c r="J49" s="13"/>
      <c r="K49" s="13"/>
      <c r="L49" s="13"/>
    </row>
    <row r="50" spans="9:12" x14ac:dyDescent="0.25">
      <c r="I50" s="15" t="s">
        <v>704</v>
      </c>
      <c r="J50" s="13"/>
      <c r="K50" s="13"/>
      <c r="L50" s="13"/>
    </row>
    <row r="51" spans="9:12" x14ac:dyDescent="0.25">
      <c r="I51" s="15" t="s">
        <v>732</v>
      </c>
      <c r="J51" s="13"/>
      <c r="K51" s="13"/>
      <c r="L51" s="13"/>
    </row>
    <row r="52" spans="9:12" x14ac:dyDescent="0.25">
      <c r="I52" s="15" t="s">
        <v>733</v>
      </c>
      <c r="J52" s="13"/>
      <c r="K52" s="13"/>
      <c r="L52" s="13"/>
    </row>
    <row r="53" spans="9:12" x14ac:dyDescent="0.25">
      <c r="I53" s="15" t="s">
        <v>689</v>
      </c>
      <c r="J53" s="13">
        <f>SUM(J41:J52)</f>
        <v>20115497.359999999</v>
      </c>
      <c r="K53" s="13">
        <f>SUM(K41:K52)</f>
        <v>43905047.479999997</v>
      </c>
      <c r="L53" s="13">
        <f>SUM(L41:L52)</f>
        <v>64020544.840000004</v>
      </c>
    </row>
  </sheetData>
  <mergeCells count="2">
    <mergeCell ref="I1:L1"/>
    <mergeCell ref="I39:L3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AB131-50DC-46DA-9246-DA0473185344}">
  <dimension ref="A1:L11"/>
  <sheetViews>
    <sheetView topLeftCell="E7" workbookViewId="0">
      <selection activeCell="L11" sqref="H1:L11"/>
    </sheetView>
  </sheetViews>
  <sheetFormatPr baseColWidth="10" defaultRowHeight="15" x14ac:dyDescent="0.25"/>
  <cols>
    <col min="1" max="1" width="52.140625" customWidth="1"/>
    <col min="2" max="2" width="16" customWidth="1"/>
    <col min="3" max="3" width="27.85546875" customWidth="1"/>
    <col min="4" max="4" width="19.5703125" bestFit="1" customWidth="1"/>
    <col min="8" max="8" width="32.28515625" customWidth="1"/>
    <col min="9" max="9" width="17.7109375" customWidth="1"/>
    <col min="10" max="10" width="16" customWidth="1"/>
    <col min="11" max="11" width="17.140625" customWidth="1"/>
    <col min="12" max="12" width="18.140625" customWidth="1"/>
  </cols>
  <sheetData>
    <row r="1" spans="1:12" ht="45" x14ac:dyDescent="0.25">
      <c r="A1" s="1" t="s">
        <v>0</v>
      </c>
      <c r="B1" s="1" t="s">
        <v>659</v>
      </c>
      <c r="C1" s="1" t="s">
        <v>660</v>
      </c>
      <c r="D1" s="1" t="s">
        <v>661</v>
      </c>
      <c r="H1" s="88"/>
      <c r="I1" s="89" t="s">
        <v>734</v>
      </c>
      <c r="J1" s="89" t="s">
        <v>735</v>
      </c>
      <c r="K1" s="89" t="s">
        <v>736</v>
      </c>
      <c r="L1" s="90" t="s">
        <v>737</v>
      </c>
    </row>
    <row r="2" spans="1:12" x14ac:dyDescent="0.25">
      <c r="A2" s="2" t="s">
        <v>210</v>
      </c>
      <c r="B2" s="3">
        <v>44439</v>
      </c>
      <c r="C2" s="2" t="s">
        <v>211</v>
      </c>
      <c r="D2" s="4">
        <v>4549527</v>
      </c>
      <c r="H2" s="91" t="s">
        <v>738</v>
      </c>
      <c r="I2" s="92">
        <v>54652736.270000003</v>
      </c>
      <c r="J2" s="92">
        <v>54652736.270000003</v>
      </c>
      <c r="K2" s="92"/>
      <c r="L2" s="92"/>
    </row>
    <row r="3" spans="1:12" x14ac:dyDescent="0.25">
      <c r="H3" s="91" t="s">
        <v>739</v>
      </c>
      <c r="I3" s="92">
        <v>72436561.439999998</v>
      </c>
      <c r="J3" s="92">
        <v>47031534.840000004</v>
      </c>
      <c r="K3" s="92">
        <v>25405026.600000001</v>
      </c>
      <c r="L3" s="92"/>
    </row>
    <row r="4" spans="1:12" x14ac:dyDescent="0.25">
      <c r="D4" s="7"/>
      <c r="H4" s="91" t="s">
        <v>740</v>
      </c>
      <c r="I4" s="92">
        <v>72884150</v>
      </c>
      <c r="J4" s="92">
        <v>51196790</v>
      </c>
      <c r="K4" s="92">
        <v>21687360</v>
      </c>
      <c r="L4" s="92"/>
    </row>
    <row r="5" spans="1:12" x14ac:dyDescent="0.25">
      <c r="H5" s="91" t="s">
        <v>741</v>
      </c>
      <c r="I5" s="92">
        <v>76815507.270000011</v>
      </c>
      <c r="J5" s="92">
        <v>55128147.270000003</v>
      </c>
      <c r="K5" s="92">
        <v>21687360</v>
      </c>
      <c r="L5" s="92"/>
    </row>
    <row r="6" spans="1:12" x14ac:dyDescent="0.25">
      <c r="H6" s="91" t="s">
        <v>742</v>
      </c>
      <c r="I6" s="92">
        <v>98732624.839999989</v>
      </c>
      <c r="J6" s="92">
        <v>54847822.189999998</v>
      </c>
      <c r="K6" s="92">
        <v>19880080</v>
      </c>
      <c r="L6" s="92">
        <v>24004722.649999991</v>
      </c>
    </row>
    <row r="7" spans="1:12" x14ac:dyDescent="0.25">
      <c r="H7" s="91" t="s">
        <v>743</v>
      </c>
      <c r="I7" s="92">
        <v>85573982.529999986</v>
      </c>
      <c r="J7" s="92">
        <v>41916813.909999989</v>
      </c>
      <c r="K7" s="92">
        <v>23494640</v>
      </c>
      <c r="L7" s="92">
        <v>20162528.620000001</v>
      </c>
    </row>
    <row r="8" spans="1:12" x14ac:dyDescent="0.25">
      <c r="H8" s="91" t="s">
        <v>744</v>
      </c>
      <c r="I8" s="93">
        <v>88136395.219999999</v>
      </c>
      <c r="J8" s="93">
        <v>54525451.159999996</v>
      </c>
      <c r="K8" s="93">
        <v>23494640</v>
      </c>
      <c r="L8" s="93">
        <v>10116304.059999999</v>
      </c>
    </row>
    <row r="9" spans="1:12" x14ac:dyDescent="0.25">
      <c r="H9" s="91" t="s">
        <v>745</v>
      </c>
      <c r="I9" s="13">
        <v>50873632.419999994</v>
      </c>
      <c r="J9" s="13">
        <v>46992631.279999994</v>
      </c>
      <c r="K9" s="13">
        <v>1807280</v>
      </c>
      <c r="L9" s="13">
        <v>2073721.14</v>
      </c>
    </row>
    <row r="10" spans="1:12" x14ac:dyDescent="0.25">
      <c r="H10" s="94" t="s">
        <v>746</v>
      </c>
      <c r="I10" s="60">
        <f>SUM(J10:L10 )</f>
        <v>35392864.380000003</v>
      </c>
      <c r="J10" s="95">
        <v>32458949.260000002</v>
      </c>
      <c r="K10" s="64"/>
      <c r="L10" s="60">
        <v>2933915.12</v>
      </c>
    </row>
    <row r="11" spans="1:12" x14ac:dyDescent="0.25">
      <c r="H11" s="96" t="s">
        <v>694</v>
      </c>
      <c r="I11" s="13">
        <f>SUM(I2:I10)</f>
        <v>635498454.36999989</v>
      </c>
      <c r="J11" s="93">
        <f>SUM(J2:J10)</f>
        <v>438750876.17999995</v>
      </c>
      <c r="K11" s="93">
        <f>SUM(K2:K10)</f>
        <v>137456386.59999999</v>
      </c>
      <c r="L11" s="93">
        <f>SUM(L2:L10)</f>
        <v>59291191.589999996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1D903-30E1-475B-B6F6-B8AC608305AF}">
  <dimension ref="A1:D31"/>
  <sheetViews>
    <sheetView topLeftCell="A7" workbookViewId="0">
      <selection activeCell="F27" sqref="F27"/>
    </sheetView>
  </sheetViews>
  <sheetFormatPr baseColWidth="10" defaultRowHeight="15" x14ac:dyDescent="0.25"/>
  <cols>
    <col min="1" max="1" width="52.140625" customWidth="1"/>
    <col min="2" max="2" width="16" customWidth="1"/>
    <col min="3" max="3" width="62.85546875" customWidth="1"/>
    <col min="4" max="4" width="19.5703125" bestFit="1" customWidth="1"/>
  </cols>
  <sheetData>
    <row r="1" spans="1:4" x14ac:dyDescent="0.25">
      <c r="A1" s="1" t="s">
        <v>0</v>
      </c>
      <c r="B1" s="1" t="s">
        <v>659</v>
      </c>
      <c r="C1" s="1" t="s">
        <v>660</v>
      </c>
      <c r="D1" s="1" t="s">
        <v>661</v>
      </c>
    </row>
    <row r="2" spans="1:4" x14ac:dyDescent="0.25">
      <c r="A2" s="2" t="s">
        <v>210</v>
      </c>
      <c r="B2" s="3">
        <v>44439</v>
      </c>
      <c r="C2" s="2" t="s">
        <v>211</v>
      </c>
      <c r="D2" s="4">
        <v>4549527</v>
      </c>
    </row>
    <row r="8" spans="1:4" x14ac:dyDescent="0.25">
      <c r="A8" s="1" t="s">
        <v>0</v>
      </c>
      <c r="B8" s="1" t="s">
        <v>659</v>
      </c>
      <c r="C8" s="1" t="s">
        <v>660</v>
      </c>
      <c r="D8" s="1" t="s">
        <v>661</v>
      </c>
    </row>
    <row r="9" spans="1:4" x14ac:dyDescent="0.25">
      <c r="A9" s="2" t="s">
        <v>504</v>
      </c>
      <c r="B9" s="3">
        <v>44432</v>
      </c>
      <c r="C9" s="2" t="s">
        <v>345</v>
      </c>
      <c r="D9" s="4">
        <v>1145844.74</v>
      </c>
    </row>
    <row r="10" spans="1:4" x14ac:dyDescent="0.25">
      <c r="A10" s="2" t="s">
        <v>36</v>
      </c>
      <c r="B10" s="3">
        <v>44412</v>
      </c>
      <c r="C10" s="2" t="s">
        <v>345</v>
      </c>
      <c r="D10" s="4">
        <v>481124.82</v>
      </c>
    </row>
    <row r="11" spans="1:4" x14ac:dyDescent="0.25">
      <c r="A11" s="2" t="s">
        <v>36</v>
      </c>
      <c r="B11" s="3">
        <v>44412</v>
      </c>
      <c r="C11" s="2" t="s">
        <v>345</v>
      </c>
      <c r="D11" s="4">
        <v>49338.96</v>
      </c>
    </row>
    <row r="12" spans="1:4" x14ac:dyDescent="0.25">
      <c r="A12" s="2" t="s">
        <v>36</v>
      </c>
      <c r="B12" s="3">
        <v>44412</v>
      </c>
      <c r="C12" s="2" t="s">
        <v>345</v>
      </c>
      <c r="D12" s="4">
        <v>2752636.69</v>
      </c>
    </row>
    <row r="13" spans="1:4" x14ac:dyDescent="0.25">
      <c r="A13" s="2" t="s">
        <v>36</v>
      </c>
      <c r="B13" s="3">
        <v>44418</v>
      </c>
      <c r="C13" s="2" t="s">
        <v>201</v>
      </c>
      <c r="D13" s="4">
        <v>992983.46</v>
      </c>
    </row>
    <row r="14" spans="1:4" x14ac:dyDescent="0.25">
      <c r="A14" s="2" t="s">
        <v>36</v>
      </c>
      <c r="B14" s="3">
        <v>44419</v>
      </c>
      <c r="C14" s="2" t="s">
        <v>345</v>
      </c>
      <c r="D14" s="4">
        <v>1102891.6200000001</v>
      </c>
    </row>
    <row r="15" spans="1:4" x14ac:dyDescent="0.25">
      <c r="A15" s="2" t="s">
        <v>36</v>
      </c>
      <c r="B15" s="3">
        <v>44432</v>
      </c>
      <c r="C15" s="2" t="s">
        <v>345</v>
      </c>
      <c r="D15" s="4">
        <v>1871703.75</v>
      </c>
    </row>
    <row r="16" spans="1:4" ht="15.75" thickBot="1" x14ac:dyDescent="0.3">
      <c r="A16" s="2" t="s">
        <v>36</v>
      </c>
      <c r="B16" s="3">
        <v>44439</v>
      </c>
      <c r="C16" s="2" t="s">
        <v>346</v>
      </c>
      <c r="D16" s="10">
        <v>3800000</v>
      </c>
    </row>
    <row r="17" spans="1:4" ht="15.75" thickTop="1" x14ac:dyDescent="0.25">
      <c r="D17" s="7">
        <f>SUM(D9:D16)</f>
        <v>12196524.039999999</v>
      </c>
    </row>
    <row r="21" spans="1:4" x14ac:dyDescent="0.25">
      <c r="A21" s="1" t="s">
        <v>0</v>
      </c>
      <c r="B21" s="1" t="s">
        <v>659</v>
      </c>
      <c r="C21" s="1" t="s">
        <v>660</v>
      </c>
      <c r="D21" s="1" t="s">
        <v>661</v>
      </c>
    </row>
    <row r="22" spans="1:4" x14ac:dyDescent="0.25">
      <c r="A22" s="2" t="s">
        <v>235</v>
      </c>
      <c r="B22" s="3">
        <v>44421</v>
      </c>
      <c r="C22" s="2" t="s">
        <v>236</v>
      </c>
      <c r="D22" s="4">
        <v>22848</v>
      </c>
    </row>
    <row r="23" spans="1:4" x14ac:dyDescent="0.25">
      <c r="A23" s="2" t="s">
        <v>355</v>
      </c>
      <c r="B23" s="3">
        <v>44410</v>
      </c>
      <c r="C23" s="2" t="s">
        <v>236</v>
      </c>
      <c r="D23" s="4">
        <v>5054</v>
      </c>
    </row>
    <row r="24" spans="1:4" x14ac:dyDescent="0.25">
      <c r="A24" s="2" t="s">
        <v>355</v>
      </c>
      <c r="B24" s="3">
        <v>44434</v>
      </c>
      <c r="C24" s="2" t="s">
        <v>236</v>
      </c>
      <c r="D24" s="4">
        <v>5054</v>
      </c>
    </row>
    <row r="25" spans="1:4" ht="15.75" thickBot="1" x14ac:dyDescent="0.3">
      <c r="A25" s="2" t="s">
        <v>253</v>
      </c>
      <c r="B25" s="3">
        <v>44434</v>
      </c>
      <c r="C25" s="2" t="s">
        <v>236</v>
      </c>
      <c r="D25" s="10">
        <v>219322.65</v>
      </c>
    </row>
    <row r="26" spans="1:4" ht="15.75" thickTop="1" x14ac:dyDescent="0.25">
      <c r="D26" s="7">
        <f>SUM(D22:D25)</f>
        <v>252278.65</v>
      </c>
    </row>
    <row r="30" spans="1:4" x14ac:dyDescent="0.25">
      <c r="A30" s="1" t="s">
        <v>0</v>
      </c>
      <c r="B30" s="1" t="s">
        <v>659</v>
      </c>
      <c r="C30" s="1" t="s">
        <v>660</v>
      </c>
      <c r="D30" s="1" t="s">
        <v>661</v>
      </c>
    </row>
    <row r="31" spans="1:4" x14ac:dyDescent="0.25">
      <c r="A31" s="2" t="s">
        <v>54</v>
      </c>
      <c r="B31" s="3">
        <v>44425</v>
      </c>
      <c r="C31" s="2" t="s">
        <v>208</v>
      </c>
      <c r="D31" s="4">
        <v>449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CF657-E4E8-47E9-A83B-57D93690D116}">
  <dimension ref="A1:E65"/>
  <sheetViews>
    <sheetView topLeftCell="A49" workbookViewId="0">
      <selection activeCell="E65" sqref="E65"/>
    </sheetView>
  </sheetViews>
  <sheetFormatPr baseColWidth="10" defaultRowHeight="15" x14ac:dyDescent="0.25"/>
  <cols>
    <col min="1" max="1" width="52.140625" customWidth="1"/>
    <col min="2" max="2" width="16" customWidth="1"/>
    <col min="3" max="3" width="75" customWidth="1"/>
    <col min="4" max="4" width="19.5703125" bestFit="1" customWidth="1"/>
    <col min="5" max="5" width="12.7109375" bestFit="1" customWidth="1"/>
  </cols>
  <sheetData>
    <row r="1" spans="1:5" x14ac:dyDescent="0.25">
      <c r="A1" s="1" t="s">
        <v>0</v>
      </c>
      <c r="B1" s="1" t="s">
        <v>659</v>
      </c>
      <c r="C1" s="1" t="s">
        <v>660</v>
      </c>
      <c r="D1" s="1" t="s">
        <v>661</v>
      </c>
    </row>
    <row r="2" spans="1:5" x14ac:dyDescent="0.25">
      <c r="A2" s="2" t="s">
        <v>504</v>
      </c>
      <c r="B2" s="3">
        <v>44432</v>
      </c>
      <c r="C2" s="2" t="s">
        <v>345</v>
      </c>
      <c r="D2" s="4">
        <v>1145844.74</v>
      </c>
    </row>
    <row r="3" spans="1:5" x14ac:dyDescent="0.25">
      <c r="A3" s="2" t="s">
        <v>36</v>
      </c>
      <c r="B3" s="3">
        <v>44412</v>
      </c>
      <c r="C3" s="2" t="s">
        <v>345</v>
      </c>
      <c r="D3" s="4">
        <v>481124.82</v>
      </c>
    </row>
    <row r="4" spans="1:5" x14ac:dyDescent="0.25">
      <c r="A4" s="2" t="s">
        <v>36</v>
      </c>
      <c r="B4" s="3">
        <v>44412</v>
      </c>
      <c r="C4" s="2" t="s">
        <v>345</v>
      </c>
      <c r="D4" s="4">
        <v>49338.96</v>
      </c>
    </row>
    <row r="5" spans="1:5" x14ac:dyDescent="0.25">
      <c r="A5" s="2" t="s">
        <v>36</v>
      </c>
      <c r="B5" s="3">
        <v>44412</v>
      </c>
      <c r="C5" s="2" t="s">
        <v>345</v>
      </c>
      <c r="D5" s="4">
        <v>2752636.69</v>
      </c>
    </row>
    <row r="6" spans="1:5" x14ac:dyDescent="0.25">
      <c r="A6" s="2" t="s">
        <v>36</v>
      </c>
      <c r="B6" s="3">
        <v>44418</v>
      </c>
      <c r="C6" s="2" t="s">
        <v>201</v>
      </c>
      <c r="D6" s="4">
        <v>992983.46</v>
      </c>
    </row>
    <row r="7" spans="1:5" x14ac:dyDescent="0.25">
      <c r="A7" s="2" t="s">
        <v>36</v>
      </c>
      <c r="B7" s="3">
        <v>44419</v>
      </c>
      <c r="C7" s="2" t="s">
        <v>345</v>
      </c>
      <c r="D7" s="4">
        <v>1102891.6200000001</v>
      </c>
    </row>
    <row r="8" spans="1:5" x14ac:dyDescent="0.25">
      <c r="A8" s="2" t="s">
        <v>36</v>
      </c>
      <c r="B8" s="3">
        <v>44432</v>
      </c>
      <c r="C8" s="2" t="s">
        <v>345</v>
      </c>
      <c r="D8" s="4">
        <v>1871703.75</v>
      </c>
    </row>
    <row r="9" spans="1:5" x14ac:dyDescent="0.25">
      <c r="A9" s="2" t="s">
        <v>36</v>
      </c>
      <c r="B9" s="3">
        <v>44439</v>
      </c>
      <c r="C9" s="2" t="s">
        <v>346</v>
      </c>
      <c r="D9" s="4">
        <v>3800000</v>
      </c>
      <c r="E9" s="7"/>
    </row>
    <row r="10" spans="1:5" x14ac:dyDescent="0.25">
      <c r="E10" s="7">
        <v>12196524.039999999</v>
      </c>
    </row>
    <row r="11" spans="1:5" x14ac:dyDescent="0.25">
      <c r="E11" s="7"/>
    </row>
    <row r="12" spans="1:5" x14ac:dyDescent="0.25">
      <c r="E12" s="7"/>
    </row>
    <row r="13" spans="1:5" x14ac:dyDescent="0.25">
      <c r="A13" s="1" t="s">
        <v>0</v>
      </c>
      <c r="B13" s="1" t="s">
        <v>659</v>
      </c>
      <c r="C13" s="1" t="s">
        <v>660</v>
      </c>
      <c r="D13" s="1" t="s">
        <v>661</v>
      </c>
      <c r="E13" s="7"/>
    </row>
    <row r="14" spans="1:5" x14ac:dyDescent="0.25">
      <c r="A14" s="2" t="s">
        <v>25</v>
      </c>
      <c r="B14" s="3">
        <v>44419</v>
      </c>
      <c r="C14" s="2" t="s">
        <v>341</v>
      </c>
      <c r="D14" s="4">
        <v>781031.47</v>
      </c>
      <c r="E14" s="7"/>
    </row>
    <row r="15" spans="1:5" x14ac:dyDescent="0.25">
      <c r="A15" s="2" t="s">
        <v>25</v>
      </c>
      <c r="B15" s="3">
        <v>44419</v>
      </c>
      <c r="C15" s="2" t="s">
        <v>341</v>
      </c>
      <c r="D15" s="4">
        <v>718104.9</v>
      </c>
      <c r="E15" s="7"/>
    </row>
    <row r="16" spans="1:5" x14ac:dyDescent="0.25">
      <c r="A16" s="2" t="s">
        <v>25</v>
      </c>
      <c r="B16" s="3">
        <v>44428</v>
      </c>
      <c r="C16" s="2" t="s">
        <v>626</v>
      </c>
      <c r="D16" s="4">
        <v>481787.72</v>
      </c>
      <c r="E16" s="7"/>
    </row>
    <row r="17" spans="1:5" x14ac:dyDescent="0.25">
      <c r="A17" s="2" t="s">
        <v>25</v>
      </c>
      <c r="B17" s="3">
        <v>44432</v>
      </c>
      <c r="C17" s="2" t="s">
        <v>340</v>
      </c>
      <c r="D17" s="4">
        <v>77918.16</v>
      </c>
      <c r="E17" s="7"/>
    </row>
    <row r="18" spans="1:5" x14ac:dyDescent="0.25">
      <c r="A18" s="2" t="s">
        <v>25</v>
      </c>
      <c r="B18" s="3">
        <v>44435</v>
      </c>
      <c r="C18" s="2" t="s">
        <v>655</v>
      </c>
      <c r="D18" s="4">
        <v>322753</v>
      </c>
      <c r="E18" s="7"/>
    </row>
    <row r="19" spans="1:5" x14ac:dyDescent="0.25">
      <c r="A19" s="2" t="s">
        <v>25</v>
      </c>
      <c r="B19" s="3">
        <v>44439</v>
      </c>
      <c r="C19" s="2" t="s">
        <v>341</v>
      </c>
      <c r="D19" s="4">
        <v>211445.77</v>
      </c>
      <c r="E19" s="7"/>
    </row>
    <row r="20" spans="1:5" x14ac:dyDescent="0.25">
      <c r="A20" s="2" t="s">
        <v>470</v>
      </c>
      <c r="B20" s="3">
        <v>44425</v>
      </c>
      <c r="C20" s="2" t="s">
        <v>341</v>
      </c>
      <c r="D20" s="4">
        <v>211816.86</v>
      </c>
      <c r="E20" s="7"/>
    </row>
    <row r="21" spans="1:5" x14ac:dyDescent="0.25">
      <c r="E21" s="7">
        <v>2804857.88</v>
      </c>
    </row>
    <row r="22" spans="1:5" x14ac:dyDescent="0.25">
      <c r="E22" s="7"/>
    </row>
    <row r="23" spans="1:5" x14ac:dyDescent="0.25">
      <c r="E23" s="7"/>
    </row>
    <row r="24" spans="1:5" x14ac:dyDescent="0.25">
      <c r="A24" s="1" t="s">
        <v>0</v>
      </c>
      <c r="B24" s="1" t="s">
        <v>659</v>
      </c>
      <c r="C24" s="1" t="s">
        <v>660</v>
      </c>
      <c r="D24" s="1" t="s">
        <v>661</v>
      </c>
      <c r="E24" s="7"/>
    </row>
    <row r="25" spans="1:5" x14ac:dyDescent="0.25">
      <c r="A25" s="2" t="s">
        <v>465</v>
      </c>
      <c r="B25" s="3">
        <v>44421</v>
      </c>
      <c r="C25" s="2" t="s">
        <v>143</v>
      </c>
      <c r="D25" s="4">
        <v>1000000</v>
      </c>
      <c r="E25" s="7"/>
    </row>
    <row r="26" spans="1:5" x14ac:dyDescent="0.25">
      <c r="A26" s="2" t="s">
        <v>465</v>
      </c>
      <c r="B26" s="3">
        <v>44427</v>
      </c>
      <c r="C26" s="2" t="s">
        <v>143</v>
      </c>
      <c r="D26" s="4">
        <v>500000</v>
      </c>
      <c r="E26" s="7"/>
    </row>
    <row r="27" spans="1:5" x14ac:dyDescent="0.25">
      <c r="E27" s="7">
        <v>1500000</v>
      </c>
    </row>
    <row r="28" spans="1:5" x14ac:dyDescent="0.25">
      <c r="E28" s="7"/>
    </row>
    <row r="29" spans="1:5" x14ac:dyDescent="0.25">
      <c r="E29" s="7"/>
    </row>
    <row r="30" spans="1:5" x14ac:dyDescent="0.25">
      <c r="A30" s="1" t="s">
        <v>0</v>
      </c>
      <c r="B30" s="1" t="s">
        <v>659</v>
      </c>
      <c r="C30" s="1" t="s">
        <v>660</v>
      </c>
      <c r="D30" s="1" t="s">
        <v>661</v>
      </c>
      <c r="E30" s="7"/>
    </row>
    <row r="31" spans="1:5" x14ac:dyDescent="0.25">
      <c r="A31" s="2" t="s">
        <v>98</v>
      </c>
      <c r="B31" s="3">
        <v>44421</v>
      </c>
      <c r="C31" s="2" t="s">
        <v>65</v>
      </c>
      <c r="D31" s="4">
        <v>480355.91</v>
      </c>
      <c r="E31" s="7"/>
    </row>
    <row r="32" spans="1:5" x14ac:dyDescent="0.25">
      <c r="A32" s="2" t="s">
        <v>98</v>
      </c>
      <c r="B32" s="3">
        <v>44439</v>
      </c>
      <c r="C32" s="2" t="s">
        <v>65</v>
      </c>
      <c r="D32" s="4">
        <v>477655.7</v>
      </c>
      <c r="E32" s="7"/>
    </row>
    <row r="33" spans="1:5" x14ac:dyDescent="0.25">
      <c r="E33" s="7">
        <v>958011.61</v>
      </c>
    </row>
    <row r="34" spans="1:5" x14ac:dyDescent="0.25">
      <c r="E34" s="7"/>
    </row>
    <row r="35" spans="1:5" x14ac:dyDescent="0.25">
      <c r="E35" s="7"/>
    </row>
    <row r="36" spans="1:5" x14ac:dyDescent="0.25">
      <c r="A36" s="1" t="s">
        <v>0</v>
      </c>
      <c r="B36" s="1" t="s">
        <v>659</v>
      </c>
      <c r="C36" s="1" t="s">
        <v>660</v>
      </c>
      <c r="D36" s="1" t="s">
        <v>661</v>
      </c>
      <c r="E36" s="7"/>
    </row>
    <row r="37" spans="1:5" x14ac:dyDescent="0.25">
      <c r="A37" s="2" t="s">
        <v>104</v>
      </c>
      <c r="B37" s="3">
        <v>44421</v>
      </c>
      <c r="C37" s="2" t="s">
        <v>105</v>
      </c>
      <c r="D37" s="4">
        <v>830079.1</v>
      </c>
      <c r="E37" s="7"/>
    </row>
    <row r="38" spans="1:5" x14ac:dyDescent="0.25">
      <c r="A38" s="2" t="s">
        <v>104</v>
      </c>
      <c r="B38" s="3">
        <v>44439</v>
      </c>
      <c r="C38" s="2" t="s">
        <v>105</v>
      </c>
      <c r="D38" s="4">
        <v>649169.88</v>
      </c>
      <c r="E38" s="7"/>
    </row>
    <row r="39" spans="1:5" x14ac:dyDescent="0.25">
      <c r="E39" s="7">
        <v>1479248.98</v>
      </c>
    </row>
    <row r="40" spans="1:5" x14ac:dyDescent="0.25">
      <c r="E40" s="7"/>
    </row>
    <row r="41" spans="1:5" x14ac:dyDescent="0.25">
      <c r="E41" s="7"/>
    </row>
    <row r="42" spans="1:5" x14ac:dyDescent="0.25">
      <c r="A42" s="1" t="s">
        <v>0</v>
      </c>
      <c r="B42" s="1" t="s">
        <v>659</v>
      </c>
      <c r="C42" s="1" t="s">
        <v>660</v>
      </c>
      <c r="D42" s="1" t="s">
        <v>661</v>
      </c>
      <c r="E42" s="7"/>
    </row>
    <row r="43" spans="1:5" x14ac:dyDescent="0.25">
      <c r="A43" s="2" t="s">
        <v>99</v>
      </c>
      <c r="B43" s="3">
        <v>44421</v>
      </c>
      <c r="C43" s="2" t="s">
        <v>100</v>
      </c>
      <c r="D43" s="4">
        <v>13860</v>
      </c>
      <c r="E43" s="7"/>
    </row>
    <row r="44" spans="1:5" x14ac:dyDescent="0.25">
      <c r="A44" s="2" t="s">
        <v>537</v>
      </c>
      <c r="B44" s="3">
        <v>44439</v>
      </c>
      <c r="C44" s="2" t="s">
        <v>100</v>
      </c>
      <c r="D44" s="4">
        <v>17220</v>
      </c>
      <c r="E44" s="7"/>
    </row>
    <row r="45" spans="1:5" x14ac:dyDescent="0.25">
      <c r="E45" s="7">
        <v>31080</v>
      </c>
    </row>
    <row r="46" spans="1:5" x14ac:dyDescent="0.25">
      <c r="E46" s="7"/>
    </row>
    <row r="47" spans="1:5" x14ac:dyDescent="0.25">
      <c r="E47" s="7"/>
    </row>
    <row r="48" spans="1:5" x14ac:dyDescent="0.25">
      <c r="A48" s="1" t="s">
        <v>0</v>
      </c>
      <c r="B48" s="1" t="s">
        <v>659</v>
      </c>
      <c r="C48" s="1" t="s">
        <v>660</v>
      </c>
      <c r="D48" s="1" t="s">
        <v>661</v>
      </c>
      <c r="E48" s="7"/>
    </row>
    <row r="49" spans="1:5" x14ac:dyDescent="0.25">
      <c r="A49" s="2" t="s">
        <v>101</v>
      </c>
      <c r="B49" s="3">
        <v>44421</v>
      </c>
      <c r="C49" s="2" t="s">
        <v>102</v>
      </c>
      <c r="D49" s="4">
        <v>31277</v>
      </c>
      <c r="E49" s="7"/>
    </row>
    <row r="50" spans="1:5" x14ac:dyDescent="0.25">
      <c r="A50" s="2" t="s">
        <v>538</v>
      </c>
      <c r="B50" s="3">
        <v>44439</v>
      </c>
      <c r="C50" s="2" t="s">
        <v>102</v>
      </c>
      <c r="D50" s="4">
        <v>26470</v>
      </c>
      <c r="E50" s="7"/>
    </row>
    <row r="51" spans="1:5" x14ac:dyDescent="0.25">
      <c r="E51" s="7">
        <v>57747</v>
      </c>
    </row>
    <row r="52" spans="1:5" x14ac:dyDescent="0.25">
      <c r="E52" s="7"/>
    </row>
    <row r="53" spans="1:5" x14ac:dyDescent="0.25">
      <c r="E53" s="7"/>
    </row>
    <row r="54" spans="1:5" x14ac:dyDescent="0.25">
      <c r="A54" s="1" t="s">
        <v>0</v>
      </c>
      <c r="B54" s="1" t="s">
        <v>659</v>
      </c>
      <c r="C54" s="1" t="s">
        <v>660</v>
      </c>
      <c r="D54" s="1" t="s">
        <v>661</v>
      </c>
      <c r="E54" s="7"/>
    </row>
    <row r="55" spans="1:5" x14ac:dyDescent="0.25">
      <c r="A55" s="2" t="s">
        <v>539</v>
      </c>
      <c r="B55" s="3">
        <v>44439</v>
      </c>
      <c r="C55" s="2" t="s">
        <v>103</v>
      </c>
      <c r="D55" s="4">
        <v>120952.31</v>
      </c>
      <c r="E55" s="7"/>
    </row>
    <row r="56" spans="1:5" x14ac:dyDescent="0.25">
      <c r="A56" s="2" t="s">
        <v>215</v>
      </c>
      <c r="B56" s="3">
        <v>44421</v>
      </c>
      <c r="C56" s="2" t="s">
        <v>103</v>
      </c>
      <c r="D56" s="4">
        <v>161740.10999999999</v>
      </c>
      <c r="E56" s="7"/>
    </row>
    <row r="57" spans="1:5" x14ac:dyDescent="0.25">
      <c r="E57" s="7">
        <v>282692.42</v>
      </c>
    </row>
    <row r="58" spans="1:5" x14ac:dyDescent="0.25">
      <c r="E58" s="7"/>
    </row>
    <row r="59" spans="1:5" x14ac:dyDescent="0.25">
      <c r="E59" s="7"/>
    </row>
    <row r="60" spans="1:5" x14ac:dyDescent="0.25">
      <c r="A60" s="1" t="s">
        <v>0</v>
      </c>
      <c r="B60" s="1" t="s">
        <v>659</v>
      </c>
      <c r="C60" s="1" t="s">
        <v>660</v>
      </c>
      <c r="D60" s="1" t="s">
        <v>661</v>
      </c>
      <c r="E60" s="7"/>
    </row>
    <row r="61" spans="1:5" x14ac:dyDescent="0.25">
      <c r="A61" s="2" t="s">
        <v>317</v>
      </c>
      <c r="B61" s="3">
        <v>44421</v>
      </c>
      <c r="C61" s="2" t="s">
        <v>106</v>
      </c>
      <c r="D61" s="4">
        <v>86000</v>
      </c>
      <c r="E61" s="7"/>
    </row>
    <row r="62" spans="1:5" x14ac:dyDescent="0.25">
      <c r="A62" s="2" t="s">
        <v>294</v>
      </c>
      <c r="B62" s="3">
        <v>44439</v>
      </c>
      <c r="C62" s="2" t="s">
        <v>106</v>
      </c>
      <c r="D62" s="4">
        <v>91984</v>
      </c>
      <c r="E62" s="7"/>
    </row>
    <row r="63" spans="1:5" x14ac:dyDescent="0.25">
      <c r="A63" s="2" t="s">
        <v>472</v>
      </c>
      <c r="B63" s="3">
        <v>44425</v>
      </c>
      <c r="C63" s="2" t="s">
        <v>106</v>
      </c>
      <c r="D63" s="4">
        <v>31528.78</v>
      </c>
      <c r="E63" s="7"/>
    </row>
    <row r="64" spans="1:5" ht="15.75" thickBot="1" x14ac:dyDescent="0.3">
      <c r="E64" s="8">
        <v>209512.78</v>
      </c>
    </row>
    <row r="65" spans="5:5" ht="15.75" thickTop="1" x14ac:dyDescent="0.25">
      <c r="E65" s="9">
        <f>SUM(E10:E64)</f>
        <v>19519674.710000001</v>
      </c>
    </row>
  </sheetData>
  <pageMargins left="0.7" right="0.7" top="0.75" bottom="0.75" header="0.3" footer="0.3"/>
  <pageSetup orientation="portrait" horizontalDpi="300" verticalDpi="30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GENERAL</vt:lpstr>
      <vt:lpstr>COMBUSTIBLE</vt:lpstr>
      <vt:lpstr>DIFUSIÓN</vt:lpstr>
      <vt:lpstr>DESPENSAS</vt:lpstr>
      <vt:lpstr>ARRENDAMIENTOS</vt:lpstr>
      <vt:lpstr>BASURA</vt:lpstr>
      <vt:lpstr>ENERGIA</vt:lpstr>
      <vt:lpstr>SERVICIOS</vt:lpstr>
      <vt:lpstr>PARAMUNICIPALES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IAP</cp:lastModifiedBy>
  <dcterms:created xsi:type="dcterms:W3CDTF">2021-05-12T14:54:17Z</dcterms:created>
  <dcterms:modified xsi:type="dcterms:W3CDTF">2021-09-28T04:54:35Z</dcterms:modified>
</cp:coreProperties>
</file>