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7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IAP\Documents\DESTINATARIOS RECURSOS PÚBLICOS\2021\"/>
    </mc:Choice>
  </mc:AlternateContent>
  <xr:revisionPtr revIDLastSave="0" documentId="13_ncr:1_{6809CADE-7E0B-4E3F-B555-A0ADB61BB9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eneral" sheetId="1" r:id="rId1"/>
    <sheet name="Combustible " sheetId="2" r:id="rId2"/>
    <sheet name="Despensas " sheetId="3" r:id="rId3"/>
    <sheet name="Difusión" sheetId="4" r:id="rId4"/>
    <sheet name="Arrendamientos " sheetId="5" r:id="rId5"/>
    <sheet name="Basura " sheetId="6" r:id="rId6"/>
    <sheet name="Parques " sheetId="7" r:id="rId7"/>
    <sheet name="Servicios " sheetId="9" r:id="rId8"/>
    <sheet name="Paramunicipales" sheetId="10" r:id="rId9"/>
  </sheets>
  <definedNames>
    <definedName name="_xlnm._FilterDatabase" localSheetId="4" hidden="1">'Arrendamientos '!$A$1:$E$26</definedName>
    <definedName name="_xlnm._FilterDatabase" localSheetId="1" hidden="1">'Combustible '!$A$1:$E$35</definedName>
    <definedName name="_xlnm._FilterDatabase" localSheetId="3" hidden="1">Difusión!$A$1:$E$46</definedName>
    <definedName name="_xlnm._FilterDatabase" localSheetId="0" hidden="1">General!$A$1:$D$722</definedName>
    <definedName name="_xlnm._FilterDatabase" localSheetId="8" hidden="1">Paramunicipales!$A$1:$E$8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7" l="1"/>
  <c r="B82" i="7"/>
  <c r="D81" i="7"/>
  <c r="D80" i="7"/>
  <c r="D79" i="7"/>
  <c r="D78" i="7"/>
  <c r="D77" i="7"/>
  <c r="B67" i="7"/>
  <c r="B37" i="7"/>
  <c r="L11" i="9"/>
  <c r="K11" i="9"/>
  <c r="J11" i="9"/>
  <c r="I10" i="9"/>
  <c r="I11" i="9" s="1"/>
  <c r="J49" i="6"/>
  <c r="K49" i="6"/>
  <c r="I48" i="6"/>
  <c r="I49" i="6" s="1"/>
  <c r="I47" i="6"/>
  <c r="K11" i="6"/>
  <c r="J11" i="6"/>
  <c r="J15" i="6"/>
  <c r="I15" i="6"/>
  <c r="K10" i="6"/>
  <c r="K9" i="6"/>
  <c r="K8" i="6"/>
  <c r="K7" i="6"/>
  <c r="K6" i="6"/>
  <c r="K5" i="6"/>
  <c r="K4" i="6"/>
  <c r="K3" i="6"/>
  <c r="B96" i="5"/>
  <c r="B76" i="5"/>
  <c r="B54" i="5"/>
  <c r="E20" i="5"/>
  <c r="E18" i="5"/>
  <c r="E15" i="5"/>
  <c r="E9" i="5"/>
  <c r="B93" i="4"/>
  <c r="B126" i="4"/>
  <c r="B110" i="4"/>
  <c r="B45" i="3"/>
  <c r="B28" i="3"/>
  <c r="T97" i="2"/>
  <c r="D82" i="7" l="1"/>
  <c r="K15" i="6"/>
  <c r="B85" i="2"/>
  <c r="B69" i="2"/>
  <c r="B47" i="2" l="1"/>
  <c r="E27" i="2"/>
  <c r="E20" i="2"/>
  <c r="E13" i="2"/>
  <c r="E11" i="2"/>
  <c r="E2" i="2"/>
  <c r="E38" i="4"/>
  <c r="E29" i="4"/>
  <c r="E15" i="4"/>
  <c r="D5" i="3"/>
  <c r="D35" i="2"/>
  <c r="D16" i="7"/>
  <c r="D5" i="6"/>
  <c r="D26" i="5"/>
  <c r="D46" i="4"/>
  <c r="D9" i="9"/>
  <c r="D5" i="9"/>
  <c r="B63" i="10"/>
  <c r="E8" i="10"/>
  <c r="E51" i="10" s="1"/>
  <c r="E12" i="10"/>
  <c r="E17" i="10"/>
  <c r="E23" i="10"/>
  <c r="E28" i="10"/>
  <c r="E33" i="10"/>
  <c r="E38" i="10"/>
  <c r="E45" i="10"/>
  <c r="E50" i="10"/>
  <c r="D32" i="9"/>
  <c r="D24" i="9"/>
  <c r="D14" i="9"/>
  <c r="D722" i="1"/>
</calcChain>
</file>

<file path=xl/sharedStrings.xml><?xml version="1.0" encoding="utf-8"?>
<sst xmlns="http://schemas.openxmlformats.org/spreadsheetml/2006/main" count="2143" uniqueCount="809">
  <si>
    <t>Persona física o razón social</t>
  </si>
  <si>
    <t>Concepto por el cual se entregó el recurso público</t>
  </si>
  <si>
    <t>RAMOS SOLORZANO ROSA MARIA</t>
  </si>
  <si>
    <t>APOYOS SINDICATO DE TRABAJADORES DEL MPIO DE AHOME</t>
  </si>
  <si>
    <t>LEYVA ALCARAZ FRANCISCO</t>
  </si>
  <si>
    <t>MEDICAMENTOS CONTINGENCIA</t>
  </si>
  <si>
    <t>CONTRERAS CASTRO JOSE ANTONIO</t>
  </si>
  <si>
    <t>VAZQUEZ CASTRO MARIA DEL ROSARIO</t>
  </si>
  <si>
    <t>VILLANUEVA LUNA JOEL EDUARDO</t>
  </si>
  <si>
    <t>GASTOS DIVERSOS</t>
  </si>
  <si>
    <t>ARMENTA ARMENTA GLORIA KARINA</t>
  </si>
  <si>
    <t>Papeleria y Articulos de Oficina</t>
  </si>
  <si>
    <t>CASTRO BOJORQUEZ ARIANA SULAEE</t>
  </si>
  <si>
    <t>Articulos de Aseo y Limpia</t>
  </si>
  <si>
    <t>ROSAS PACHECO CLAUDIA ROSARIO</t>
  </si>
  <si>
    <t>VILLANAZUL VERDUGO MARIA LUISA</t>
  </si>
  <si>
    <t>ROBLES LOPEZ CRISEYY</t>
  </si>
  <si>
    <t>BRISEÑO LEYVA JESUS</t>
  </si>
  <si>
    <t>ALIMENTOS PARA PERSONAL</t>
  </si>
  <si>
    <t>AGUILAR LOPEZ ADRIAN APOLINAR</t>
  </si>
  <si>
    <t>SIND. DE TRAB. AL SERV. AYUNTAMIENTO AHOME Y/O SANCHEZ LEON BRENDA ARELY</t>
  </si>
  <si>
    <t>PAGO DE RETENCIONES REALIZADOS AL PERSONAL SINDICALIZADO POR CONCEPTO DE CUOTA SINDICAL Y DESCTO SINDICATO</t>
  </si>
  <si>
    <t>PRODUCTOS ALIMENTICIOS PARA CAFETERIA</t>
  </si>
  <si>
    <t>GALVEZ MEZA IVAN ROBERTO</t>
  </si>
  <si>
    <t>LOPEZ FUENTES HECTOR VICENTE</t>
  </si>
  <si>
    <t>SIMONS CAZAREZ RAYMUNDO</t>
  </si>
  <si>
    <t>ACOSTA OCHOA IGNACIO</t>
  </si>
  <si>
    <t>Difusión Por Radio, Television, y Otros Medios de Mensajes Sobre Programas y Actividades Gubernamentales</t>
  </si>
  <si>
    <t>ARAGON AYALA BLANCA LUZ</t>
  </si>
  <si>
    <t>ARLETTE DESIREE ORDUÑO LEYVA</t>
  </si>
  <si>
    <t>ARPE MEDIOS SA DE CV</t>
  </si>
  <si>
    <t>AYALA VERDUGO JOSE ALFREDO</t>
  </si>
  <si>
    <t>CAMPOY ACOSTA JUAN MANUEL</t>
  </si>
  <si>
    <t>CASTILLO SOLORZA SAMANTHA GUADALUPE</t>
  </si>
  <si>
    <t>CAJA CHICA</t>
  </si>
  <si>
    <t>CASTRO CASTRO MIGUEL ADRIAN</t>
  </si>
  <si>
    <t>CASTRO GIL NALLELY AZENETH</t>
  </si>
  <si>
    <t>COMUNICACION ACTIVA DE SINALOA S.A C.V</t>
  </si>
  <si>
    <t>CONTRERAS VALENZUELA CARMEN LOURDES</t>
  </si>
  <si>
    <t>ESPINOZA RUBIO JUAN PABLO</t>
  </si>
  <si>
    <t>GALICIA ARIZMENDI FABIAN OSWALDO</t>
  </si>
  <si>
    <t>GONZALEZ ALVAREZ DIEGO ALBERTO</t>
  </si>
  <si>
    <t>GRUPO CHAVEZ RADIOCAST, S.A. DE C.V.</t>
  </si>
  <si>
    <t>INSTITUTO SINALOENSE DE EDUCACION POR RADIO</t>
  </si>
  <si>
    <t>INZUNZA JIMENEZ NEREYDA IDALIA</t>
  </si>
  <si>
    <t>LEYVA GERMAN SERGIO</t>
  </si>
  <si>
    <t>LIZARRAGA SAUCEDO MARCO ANTONIO</t>
  </si>
  <si>
    <t>LOPEZ MACHORRO MARIA ERNESTINA</t>
  </si>
  <si>
    <t>PEÑA RAMIREZ JESUS EMILIANO</t>
  </si>
  <si>
    <t>RADIODIFUSORA XHMSL FM, S.A. DE C.V.</t>
  </si>
  <si>
    <t>ROMERO FELIX OSCAR</t>
  </si>
  <si>
    <t>RUBIO TORRES ANIBAL PASTOR</t>
  </si>
  <si>
    <t>SINCO Y MEDIOS S.C.</t>
  </si>
  <si>
    <t>SISTEMA PARA EL DESARROLLO INTEGRAL DE LA FAMILIA DEL MUNICIPIO DE AHOME</t>
  </si>
  <si>
    <t>DIF Sistema Municipal</t>
  </si>
  <si>
    <t>TORRES BARRON HECTOR</t>
  </si>
  <si>
    <t>VALDEZ VALDEZ EULALIO</t>
  </si>
  <si>
    <t>VAZQUEZ VEGA LUIS HERNANDO</t>
  </si>
  <si>
    <t>ZAMUDIO MEDINA OCTAVIO</t>
  </si>
  <si>
    <t>Atencion a Invitados Especiales</t>
  </si>
  <si>
    <t>ALONSO CORTES LUIS HUMBERTO</t>
  </si>
  <si>
    <t>CAMACHO MERCADO JAVIER</t>
  </si>
  <si>
    <t>CAMIONERA DEL PACIFICO, S.A. DE C.V.</t>
  </si>
  <si>
    <t>Reparacion y Mantenimiento de Equipo de Transporte</t>
  </si>
  <si>
    <t>CERVANTES CASTRO JESUS AARON</t>
  </si>
  <si>
    <t>CORONEL ESTRADA OCTAVIO GUADALUPE</t>
  </si>
  <si>
    <t>FERRENOR SA DE C.V</t>
  </si>
  <si>
    <t>REPARACION Y MANTENIMIENTO DE MAQUINARIA</t>
  </si>
  <si>
    <t>FIERRO VILLELA LUIS ANTONIO</t>
  </si>
  <si>
    <t>MANTENIMIENTO DE EQUIPO DE TRANSPORTE</t>
  </si>
  <si>
    <t>FRENOS Y EMBRAGUES DEL VALLE, S.A. DE C.V.</t>
  </si>
  <si>
    <t>GARCIA GASTELUM MARIA CLARIBEL</t>
  </si>
  <si>
    <t>GARCIA VERDUGO FRANCISCO JAVIER</t>
  </si>
  <si>
    <t>INFONACOT</t>
  </si>
  <si>
    <t>FONACOT</t>
  </si>
  <si>
    <t>LORENZO CHICUATE RUIZ</t>
  </si>
  <si>
    <t>LUNA MENA ANNA LAURA</t>
  </si>
  <si>
    <t>MIRANDA LIZARRAGA PABLO</t>
  </si>
  <si>
    <t>IMPRESION DIGITAL</t>
  </si>
  <si>
    <t>CONTINGENCIA SANITARIA</t>
  </si>
  <si>
    <t>NOZATO ESCOBOZA MANUEL AURELIO</t>
  </si>
  <si>
    <t>OFELIAS FLORERIA DE SINALOA S,A DE C,V,</t>
  </si>
  <si>
    <t>Arreglos Florales y Coronas</t>
  </si>
  <si>
    <t>PROVEEDORA DE MATERIALES Y ACCESORIOS INDUSTRIALES SA DE CV</t>
  </si>
  <si>
    <t>QUINTERO ARAUJO JUAN CARLOS</t>
  </si>
  <si>
    <t>RADIO GPM MOCHIS SA DE CV</t>
  </si>
  <si>
    <t>RAMIREZ ANGULO JAIME ANTONIO</t>
  </si>
  <si>
    <t>ROSAS PARRA CARLOS</t>
  </si>
  <si>
    <t>RUBIO DE LA TORRE ALFONSO</t>
  </si>
  <si>
    <t>RUIZ MUNGARRO LUIS ALFONSO</t>
  </si>
  <si>
    <t>URIBE LOPEZ MIRSA GUADALUPE DE JESUS</t>
  </si>
  <si>
    <t>VALENZUELA GUERRERO RAMIRO</t>
  </si>
  <si>
    <t>AMADO ALVAREZ GERARDO</t>
  </si>
  <si>
    <t>CASTRO ALAMEA CLAIRE BRICEIDA</t>
  </si>
  <si>
    <t>COMISION MUNICIPAL DE DESARROLLO DE CENTROS POBLADOS</t>
  </si>
  <si>
    <t>Obra Publica Directa</t>
  </si>
  <si>
    <t>FONDO AUXILIAR PARA LA ADMINISTRACION DE JUSTICIA EN EL ESTADO DE SINALOA</t>
  </si>
  <si>
    <t>Mantenimiento de Edificio</t>
  </si>
  <si>
    <t>LEDESMA SERRANO FELIPE MARCO VINICIO</t>
  </si>
  <si>
    <t>PADILLA GONZALEZ ALFREDO JAVIER</t>
  </si>
  <si>
    <t>RADIOMOVIL DIPSA SA DE CV</t>
  </si>
  <si>
    <t>Servicio de Telefono</t>
  </si>
  <si>
    <t>BERRELLEZA GRAJEDA MARIA</t>
  </si>
  <si>
    <t>ASOCIACIONES CIVILES Y/O INSTITUCIONES AFINES</t>
  </si>
  <si>
    <t>BORBOA AYALA GEORGINA</t>
  </si>
  <si>
    <t>PENSIONES  POR VIUDEZ Y ORFANDAD</t>
  </si>
  <si>
    <t>CASTRO ANGULO KARELY</t>
  </si>
  <si>
    <t>CASTRO ANGULO YASMIN GUADALUPE</t>
  </si>
  <si>
    <t>COTA ENCINAS MANUEL DE JESUS</t>
  </si>
  <si>
    <t>FIGUEROA BAEZ DULCE ENEYDA</t>
  </si>
  <si>
    <t>FIGUEROA DOMINGUEZ JULIO MARTIN</t>
  </si>
  <si>
    <t xml:space="preserve">PAGO POR CONCEPTO DE RESOLUCION EMITIDA POR JUEZ CUARTO DE PRIMERA ESTANCIA DEL RAMO CIVIL DEL DISTRITO JUDICIAL DE AHOME , SINALOA </t>
  </si>
  <si>
    <t>GIL MONDACA MARTHA ELVIA</t>
  </si>
  <si>
    <t>LOPEZ RAMIREZ ROSA MARIA</t>
  </si>
  <si>
    <t>MORAGREGA AYALA JUANA LOURDES</t>
  </si>
  <si>
    <t>ORTEGA CASTRO MARIA JESUS</t>
  </si>
  <si>
    <t>PINTO GALICIA ALFONSO</t>
  </si>
  <si>
    <t>Actividades Civicas y Culturales</t>
  </si>
  <si>
    <t>RIVERA CARDENAS LIZBETH</t>
  </si>
  <si>
    <t>RIVERA DURAN JOSE LUIS</t>
  </si>
  <si>
    <t>RIVERA RODRIGUEZ SERGIO FRANCISCO</t>
  </si>
  <si>
    <t>RUIZ PACHECO MARTHA ELENA</t>
  </si>
  <si>
    <t>SAÑUDO ROMANILLO ROSA AMELIA</t>
  </si>
  <si>
    <t>VALDEZ GUTIERREZ MYRNA CECILIA</t>
  </si>
  <si>
    <t>VAZQUEZ ACOSTA HECTOR SAUL</t>
  </si>
  <si>
    <t>WONG CASTRO MARIA ROSALVA</t>
  </si>
  <si>
    <t>ZAVALA CONTRERAS MARIA GUADALUPE</t>
  </si>
  <si>
    <t>CALDERON GAMA JORGE LUIS</t>
  </si>
  <si>
    <t>CECEÑA NUÑO ALVARO</t>
  </si>
  <si>
    <t>CONTRERAS LASTRA NANCY KARELY</t>
  </si>
  <si>
    <t>COTA CHECA CHRISTIAN</t>
  </si>
  <si>
    <t>DEUTSCHE BANK MEXICO SA  (PAGUITOS)</t>
  </si>
  <si>
    <t>RETENCIONES DE NOMINA</t>
  </si>
  <si>
    <t>DEUTSCHE BANK MEXICO SA (PAGUITOS)</t>
  </si>
  <si>
    <t>Mantenimiento de Parques y Jardines</t>
  </si>
  <si>
    <t>IMPULSORA PROMOBIEN SA DE CV</t>
  </si>
  <si>
    <t>INSTITUTO MEXICANO DEL SEGURO SOCIAL</t>
  </si>
  <si>
    <t>Cuotas IMSS, ISSSTE, etc</t>
  </si>
  <si>
    <t>INSTITUTO MUNICIPAL DE ARTE Y CULTURA DE AHOME</t>
  </si>
  <si>
    <t>Instituto Municipal de Arte y Cultura</t>
  </si>
  <si>
    <t>INSTITUTO MUNICIPAL DE LA JUVENTUD DE AHOME</t>
  </si>
  <si>
    <t>INSTITUTO MUNICIPAL DE LA JUVENTUD</t>
  </si>
  <si>
    <t>INSTITUTO MUNICIPAL DE LAS MUJERES AHOME</t>
  </si>
  <si>
    <t>Instituto Municipal de la Mujer</t>
  </si>
  <si>
    <t>INSTITUTO MUNICIPAL DE PLANEACION DE AHOME SINALOA</t>
  </si>
  <si>
    <t>Instituto Municipal de Planeacion</t>
  </si>
  <si>
    <t>INSTITUTO MUNICIPAL DEL DEPORTE DE AHOME IAS</t>
  </si>
  <si>
    <t>Instituto Municipal del Deporte del Municipio de Ahome</t>
  </si>
  <si>
    <t>INSTITUTO PARA LA PREVENCION Y REHABILITACION DE ADICCIONES DEL MUNICIPIO DE AHOME</t>
  </si>
  <si>
    <t>Instituto Para la Prevencion y Rehabilitacion de Adicciones del Municipio de Ahome</t>
  </si>
  <si>
    <t>INTERCAMBIO BAJA SUR SA DE CV</t>
  </si>
  <si>
    <t>MORALES ROJO ROSARIO</t>
  </si>
  <si>
    <t>MOREH INHUMACIONES SA DE CV</t>
  </si>
  <si>
    <t>MORENO LOPEZ HECTOR RAFAEL</t>
  </si>
  <si>
    <t>OP ECOLOGIA SAPI DE CV</t>
  </si>
  <si>
    <t>Servicio de Recolección y Disposición Final de Basura</t>
  </si>
  <si>
    <t>PACHECO LOPEZ PERLA GUADALUPE</t>
  </si>
  <si>
    <t>QUINTANARES SOTO EDEYNA LORENA</t>
  </si>
  <si>
    <t>SERNA LIOGON RODRIGO</t>
  </si>
  <si>
    <t>SERVICIO OMEGA (PREVEO) SA DE CV</t>
  </si>
  <si>
    <t>SEVILLA RODRIGUEZ JUAN GILBERTO</t>
  </si>
  <si>
    <t>SUPPLY CREDIT DE MEXICO SAPI DE CV SOFOM ENR</t>
  </si>
  <si>
    <t>VEGA VENTURA FLOR DE MARIA</t>
  </si>
  <si>
    <t>VILLA SOTO HUGO ARMANDO</t>
  </si>
  <si>
    <t>AGENCIA AUTOMOTRIZ  DE LOS MOCHIS, S.A. DE C.V.</t>
  </si>
  <si>
    <t>AHUMADA GOMEZ RUBEN ALEJANDRO</t>
  </si>
  <si>
    <t>AMEZQUITA RIOS JESUS ALFONSO</t>
  </si>
  <si>
    <t>ARCE GAXIOLA FERNANDO</t>
  </si>
  <si>
    <t>ARCO FINANCIERA SA DE CV SOFOM</t>
  </si>
  <si>
    <t>ARMENTA ARMENTA ARISTEO</t>
  </si>
  <si>
    <t>ARMENTA VILLEGAS ENISE GUADALUPE</t>
  </si>
  <si>
    <t>CASA LEY SAPI DE CV</t>
  </si>
  <si>
    <t>CFE SUMINISTRADOR DE SERVICIOS BASICOS</t>
  </si>
  <si>
    <t>COPIADORAS DIGITALES DE SINALOA S.A. DE C.V.</t>
  </si>
  <si>
    <t>ARRENDAMIENTO DE COPIADORAS</t>
  </si>
  <si>
    <t>CORPORACION NOVAVISION S DE RL DE CV</t>
  </si>
  <si>
    <t>CRUZ AGUILAR ANTONIO DE JESUS</t>
  </si>
  <si>
    <t>EL DEBATE, S.A. DE C.V.</t>
  </si>
  <si>
    <t>ELECTRICA Y GRUAS MENCHACA</t>
  </si>
  <si>
    <t>MANTENIMIENTO DE MERCADOS Y RASTROS</t>
  </si>
  <si>
    <t>GARCIA MELGAR YADIRA GUADALUPE</t>
  </si>
  <si>
    <t>GARCIA VELASCO OMAR ULISES</t>
  </si>
  <si>
    <t>GAS DEL PACIFICO SA DE CV.</t>
  </si>
  <si>
    <t>GONZALEZ EGUIARTE ALFREDO</t>
  </si>
  <si>
    <t>GUTIERREZ SANDOVAL GLENDY ANAHI</t>
  </si>
  <si>
    <t>Mantenimiento de Alumbrado Publico</t>
  </si>
  <si>
    <t>HERRERA ESPINOZA ROY DE JESUS</t>
  </si>
  <si>
    <t>HOME DEPOT MEXICO S DE RL DE CV</t>
  </si>
  <si>
    <t>IBARRA ESPINOZA CHRYSTELLE AYERIM</t>
  </si>
  <si>
    <t>IBARRA VALENCIA MANUEL GUILLERMO</t>
  </si>
  <si>
    <t>ISLAS GONZALEZ JUAN CARLOS</t>
  </si>
  <si>
    <t>LOPEZ BERRELLEZA ANNA MARIA</t>
  </si>
  <si>
    <t>LOPEZ FELIX RAMON</t>
  </si>
  <si>
    <t>MENDEZ MALACON JESUS MANUEL</t>
  </si>
  <si>
    <t>MUEBLERIAS VALDEZ BALUARTE SA DE CV</t>
  </si>
  <si>
    <t>PRESTACION SINDICAL A DESCONTAR EN 36 QNAS AL C. CASTRO GUTIERREZ ANA GUADALUPE</t>
  </si>
  <si>
    <t>SERVICIOS DE FUMIGACION</t>
  </si>
  <si>
    <t>OSUNA RAMOS ELVA ALICIA</t>
  </si>
  <si>
    <t>ROJO MONTES DE OCA KARLA AMERICA</t>
  </si>
  <si>
    <t>Arrendamiento de Edificios</t>
  </si>
  <si>
    <t>ROMERO VALDEZ JOSE GUADALUPE</t>
  </si>
  <si>
    <t>RUIZ ANGULO JESUS ALBERTO</t>
  </si>
  <si>
    <t>RUIZ LEYVA ANGEL ADRIAN</t>
  </si>
  <si>
    <t>SERVICIOS INTEGRALES WALKIRIA S.C.</t>
  </si>
  <si>
    <t>Impuesto sobre Nómina</t>
  </si>
  <si>
    <t>TELEFONOS DE MEXICO, S.A.B. DE C.V.</t>
  </si>
  <si>
    <t>VALENZUELA GAMEZ CARLOS GUILLERMO</t>
  </si>
  <si>
    <t>VALENZUELA GASTELUM GLORIA SOLEDAD</t>
  </si>
  <si>
    <t>AUTO SERVICIO LA PIEDRERA S.A. DE C.V.</t>
  </si>
  <si>
    <t>Combustibles y Lubricantes</t>
  </si>
  <si>
    <t>CONSTRUCCIONES Y EDIFICACIONES CEFEL S.A DE C.V.</t>
  </si>
  <si>
    <t>GASOLINERA TOPOLOBAMPO, S.A. DE C.V.</t>
  </si>
  <si>
    <t>LOPEZ CARRILLO JOSE MARTIN</t>
  </si>
  <si>
    <t>MULTISERVICIOS LA PILARICA, S.A. DE C.V.</t>
  </si>
  <si>
    <t>SERVICIOS DEL VALLE DEL FUERTE, S.A. DE C.V.</t>
  </si>
  <si>
    <t>TESORERIA DE LA FEDERACION</t>
  </si>
  <si>
    <t>TRIDICUT S.A DE C.V.</t>
  </si>
  <si>
    <t>COTA MURILLO RAUL</t>
  </si>
  <si>
    <t>JUNTA DE AGUA POTABLE Y ALCANTARILLADO DEL MUNICIPIO DE AHOME</t>
  </si>
  <si>
    <t>MABGOF SA DE CV</t>
  </si>
  <si>
    <t>PINEDA VALDEZ GENESIS PAOLA</t>
  </si>
  <si>
    <t>PRECIADO VALENCIA DEBORA ISELA</t>
  </si>
  <si>
    <t>RUIZ CRUZ JUAN MANUEL</t>
  </si>
  <si>
    <t>SANCHEZ MANJARREZ JESUS MANUEL</t>
  </si>
  <si>
    <t>VALDEZ GAXIOLA JOSE MANUEL</t>
  </si>
  <si>
    <t>VAZQUEZ RODRIGUEZ SAUL ADRIAN</t>
  </si>
  <si>
    <t>ARCE OCHOA REYNALDO</t>
  </si>
  <si>
    <t>ARMENTA ROJAS JUAN GUSTAVO</t>
  </si>
  <si>
    <t>AVILA BELTRAN DULCE GABRIELA</t>
  </si>
  <si>
    <t>ARRENDAMIENTO DE MAQUINARIA</t>
  </si>
  <si>
    <t>CASTRO TAPIA DULCE PAOLA</t>
  </si>
  <si>
    <t>DELGADO LOPEZ PETER HUMBERTO</t>
  </si>
  <si>
    <t>FONSECA CASTRO VERONICA</t>
  </si>
  <si>
    <t>DESPENSAS</t>
  </si>
  <si>
    <t>GONZALEZ FRIAS CARLOS ALBERTO</t>
  </si>
  <si>
    <t>GRUPO IMPERIO DE LOS MOCHIS SA DE CV</t>
  </si>
  <si>
    <t>SERVICIO DE VIGILANCIA</t>
  </si>
  <si>
    <t>IMPRESION DE FORMAS</t>
  </si>
  <si>
    <t>INMOFACIL S.A. DE C.V</t>
  </si>
  <si>
    <t>IRIZAR LOPEZ SILVIA</t>
  </si>
  <si>
    <t>LIZARRAGA COTA RAUL</t>
  </si>
  <si>
    <t>LOPEZ LOPEZ RICARDO DE JESUS</t>
  </si>
  <si>
    <t>LOPEZ VALDOVINOS IRAM ALBERTO</t>
  </si>
  <si>
    <t>REFACCIONES Y ACCESORIOS MENORES DE EQUIPO DE COMPUTO</t>
  </si>
  <si>
    <t>MENDIVIL RASCON MARIA ESTHELA</t>
  </si>
  <si>
    <t>PADILLA FERNANDEZ ARTURO</t>
  </si>
  <si>
    <t>RAMIREZ VAZQUEZ SERGIO ALFONSO</t>
  </si>
  <si>
    <t>RIVERA ROBLES ERNESTO</t>
  </si>
  <si>
    <t>ROMAN SOLANO ROSARIO</t>
  </si>
  <si>
    <t>MATERIALES, ACCESORIOS Y SUMINISTROS MEDICOS</t>
  </si>
  <si>
    <t>RUIZ RODRIGUEZ MARIA DOLORES</t>
  </si>
  <si>
    <t>SERVICIO POSTAL MEXICANO</t>
  </si>
  <si>
    <t>TELEVISORA DEL YAQUI, S.A. DE C.V.</t>
  </si>
  <si>
    <t>TONG NUÑEZ ITZEL ELENA</t>
  </si>
  <si>
    <t>VERDUGO NAKASHIMA SERGIO</t>
  </si>
  <si>
    <t>MANTENIMIENTO DE CALLES</t>
  </si>
  <si>
    <t>LOPEZ GAXIOLA ILCE VERONICA</t>
  </si>
  <si>
    <t>ARMENTA JUAREZ ITZEL GUADALUPE</t>
  </si>
  <si>
    <t>ARREDONDO FELIX DAMARIS ADELA</t>
  </si>
  <si>
    <t>ARVALLO ISLAS LUIS FELIPE</t>
  </si>
  <si>
    <t>BARBA LEYVA HEIDI YULISSA</t>
  </si>
  <si>
    <t>BELTRAN JIMENEZ LUIS ALEJANDRO</t>
  </si>
  <si>
    <t>CASANOVA VALLEJO SA DE CV</t>
  </si>
  <si>
    <t>ARRENDAMIENTO FINANCIERO</t>
  </si>
  <si>
    <t>ELR CONSULTORIA Y ASESORIA INTEGRAL SC</t>
  </si>
  <si>
    <t>INFRA, S.A. DE C.V.</t>
  </si>
  <si>
    <t>Medicinas y Servicios Medicos</t>
  </si>
  <si>
    <t>LA CASA DELO SURTIDO SA. DE CV.</t>
  </si>
  <si>
    <t>Sistemas de Aire Acondicionado, Calefaccion y Refrigeracion Industrial y Comercio</t>
  </si>
  <si>
    <t>LOPEZ LEYVA CAROLINA</t>
  </si>
  <si>
    <t>ORRANTIA TORRES EDGAR OSVALDO</t>
  </si>
  <si>
    <t>ROBLES MEDINA KARLA ADRIANA</t>
  </si>
  <si>
    <t>TELEFONIA POR CABLE SA DE CV</t>
  </si>
  <si>
    <t>VALDEZ CERVANTES KATHIA GISSELL</t>
  </si>
  <si>
    <t>Consumo de Energia Electrica</t>
  </si>
  <si>
    <t>PEÑUELAS TOSTADO GERARDO</t>
  </si>
  <si>
    <t>YAMEL HALLAL ARMENTA</t>
  </si>
  <si>
    <t>LUGO ROJO ALMA GUADALUPE</t>
  </si>
  <si>
    <t>MUNICIPIO DE AHOME</t>
  </si>
  <si>
    <t>ALCANTAR GONZALEZ SAUL</t>
  </si>
  <si>
    <t>MANTENIMIENTO DE PARQUES Y JARDINES</t>
  </si>
  <si>
    <t>CORRALES URIAS GUILLERMO</t>
  </si>
  <si>
    <t>DELGADO RIOS IRMA AGUSTINA</t>
  </si>
  <si>
    <t>GALICIA LEY ALBERTO FIDEL</t>
  </si>
  <si>
    <t>JACQUES LOPEZ EFRAIN JESUS</t>
  </si>
  <si>
    <t>PRESTACION SINDICAL A DESCONTAR EN 36 QNAS AL C. CASTRO TABARES MARIA ESTHER</t>
  </si>
  <si>
    <t>OLIVARES MONTIEL AZUCENA</t>
  </si>
  <si>
    <t>PALAFOX FIERRO JOSE RAMON</t>
  </si>
  <si>
    <t>Becas Y Otras Ayudas Para Programas de Capacitacion</t>
  </si>
  <si>
    <t>MANTENIMIENTO DE MONUMENTOS</t>
  </si>
  <si>
    <t>JUNTA DE AGUA POTABLE Y ALCANTARILLADO DEL MPIO DE AHOME</t>
  </si>
  <si>
    <t>FIBRA HD</t>
  </si>
  <si>
    <t>HDI SEGUROS SA DE CV</t>
  </si>
  <si>
    <t>Seguros  de Responsabilidad Patrimonial Y Fianzas</t>
  </si>
  <si>
    <t>LOPEZ LEAL SANELLY</t>
  </si>
  <si>
    <t>OLIVAREZ MONTIEL AZUCENA</t>
  </si>
  <si>
    <t>RIVERA CARDENAS MAYLYN YAMILETH</t>
  </si>
  <si>
    <t>SOLANO TORRES MARIA ANGELICA</t>
  </si>
  <si>
    <t>INSTITUTO PARA LA PREVENCION Y REHABILITACION DE ADICCIONES DEL MPIO DE AHOME</t>
  </si>
  <si>
    <t xml:space="preserve">PAGO DE RETENCIONES REALIZADOS AL PERSONAL SINDICALIZADO POR CONCEPTO DE CUOTA SINDICAL Y DESCTO SINDICATO </t>
  </si>
  <si>
    <t>ZAMORANO GARCIA CUAHUTEMOC</t>
  </si>
  <si>
    <t>CEBALLOS CASTRO JUAN  JOSE</t>
  </si>
  <si>
    <t>Instalacion, Reparacion y Mantenimiento de Equipo de Computo y Tecnologia de la Informacion</t>
  </si>
  <si>
    <t>CRAZY MOTORES Y VEHICULOS SA DE CV</t>
  </si>
  <si>
    <t>IBARRA RODRIGUEZ MIGUEL ALBERTO</t>
  </si>
  <si>
    <t>VIDRIO VISION DEL NOROESTE, S.A. DE C.V.</t>
  </si>
  <si>
    <t>GOMEZ RAMOS THEIRA MARTHA</t>
  </si>
  <si>
    <t>QUIÑONEZ ARMENTA IRIS DEL ROCIO</t>
  </si>
  <si>
    <t>DIAZ HEREDIA PATRICIO</t>
  </si>
  <si>
    <t>EQUIPOS E INNOVACION PARA AGRICULTURA Y CONSTRUCCION</t>
  </si>
  <si>
    <t>Automoviles y Equipo de Transporte</t>
  </si>
  <si>
    <t>PERAZA ALVAREZ CARLOS MIGUEL</t>
  </si>
  <si>
    <t>VERDUGO ROSAS JESUS ANDREA</t>
  </si>
  <si>
    <t>INFRAESTRUCTURA SOCIAL MUNICIPAL</t>
  </si>
  <si>
    <t>PROYECTOS Y MECANIZACIONES AGROINDUSTRIALES S.A DE C.V</t>
  </si>
  <si>
    <t>AUTOS Y ACCESORIOS S.A DE C.V.</t>
  </si>
  <si>
    <t>BUELNA BELTRAN ROSARIO</t>
  </si>
  <si>
    <t>CALDERON GUILLEN MARIA DEL SOCORRO</t>
  </si>
  <si>
    <t>CARRIZOZA LOPEZ MARTHA ALICIA</t>
  </si>
  <si>
    <t>CHINCHILLAS LOPEZ XOCHITL ARTEMISA</t>
  </si>
  <si>
    <t>FISM-PROGR. MEJORAMIENTO VIV .TECHO FIRME</t>
  </si>
  <si>
    <t>MARTINEZ GARIBALDI LUIS ERNESTO</t>
  </si>
  <si>
    <t>FISM-PROGR. MEJORAMIENTO VIV .CUARTO PARA BAÑO</t>
  </si>
  <si>
    <t>SERVICIO DE CORREOS Y TELEGRAFOS</t>
  </si>
  <si>
    <t>PEREZ GARCIA MARGARITA ISABEL</t>
  </si>
  <si>
    <t>QUIJANO VALENZUELA MARTHA ALICIA</t>
  </si>
  <si>
    <t>URIAS ARMENTA REFUGIO</t>
  </si>
  <si>
    <t>OPERADORA DE SERVICIOS PAQUETEXPRESS SA DE CV</t>
  </si>
  <si>
    <t>INSTITUTO MUNICIPAL DE PLANEACION DE AHOME ,SINALOA</t>
  </si>
  <si>
    <t>ARMENTA DISTRIBUCIONES SA DE CV</t>
  </si>
  <si>
    <t>AUTO SERVICIO LA PIEDRERA SA DE CV</t>
  </si>
  <si>
    <t>CARRILLO VALLE ARTURO</t>
  </si>
  <si>
    <t>INTERCAMBIO BAJA SUR SA DE CV SOFOM ENR</t>
  </si>
  <si>
    <t>VALENZUELA BENITES ANGELINA</t>
  </si>
  <si>
    <t>FLORES CASTRO JESUS MANUEL</t>
  </si>
  <si>
    <t>QUICK 03 S.A DE C.V.</t>
  </si>
  <si>
    <t>FIERRO AHUMADA CESAR</t>
  </si>
  <si>
    <t>MOREH INHUMACIONES, S.A. DE C.V.</t>
  </si>
  <si>
    <t>QUINTERO BARRAZA DAVID</t>
  </si>
  <si>
    <t>FISM-PROGR. MEJORAMIENTO VIV .CUARTO DORMITORIO</t>
  </si>
  <si>
    <t>FIERRO Y LAMINA DE OCCIDENTE SAPI DE CV</t>
  </si>
  <si>
    <t>Capacitación y Adiestramiento</t>
  </si>
  <si>
    <t>LEAL ESPINOZA ROSA ANGELICA</t>
  </si>
  <si>
    <t>LOPEZ GARATE JORGE LUIS</t>
  </si>
  <si>
    <t>ALVARADO MACHADO STEPHANY PALOMA</t>
  </si>
  <si>
    <t>CONSTRUCCIONES JEAR SA DE CV</t>
  </si>
  <si>
    <t>COTA SOTO FAUSTO ANTONIO</t>
  </si>
  <si>
    <t>FORTEX MAQUINARIA Y EQUIPOS SA DE CV</t>
  </si>
  <si>
    <t>OTROS EQUIPOS</t>
  </si>
  <si>
    <t>LEON LAZCANO MARTIN ULISES</t>
  </si>
  <si>
    <t>AXXA SEGUROS SA DE CV</t>
  </si>
  <si>
    <t>RETENCONES DE NOMINA</t>
  </si>
  <si>
    <t>APOYOS ECONOMICOS PARA FAMILAS DE ESCARSOS RECURSOS ECONOMICOS DEL MUNICIPIO DE AHOME, MES DE JUNIO 2021.</t>
  </si>
  <si>
    <t>FISM-PROGR.ALCANTARILLADO</t>
  </si>
  <si>
    <t>COMITE DE USUARIOS DE SERVICIOS PUBLICOS DE LOS MOCHIS, A.C.</t>
  </si>
  <si>
    <t>SERVICIOS DE INTERNET</t>
  </si>
  <si>
    <t>MANTENIMIENTO DE EDIFICIO</t>
  </si>
  <si>
    <t>INSTITUTO MUNICIPAL DE LA JUVENTUD DE AHOME SINALOA</t>
  </si>
  <si>
    <t>PRODUCTOS PARA FUMIGAR PARA EL MOSCO</t>
  </si>
  <si>
    <t>PAPELERIA Y ARTICULOS DE OFICINA Y CONSUMIBLES DE EQUIPO DE COMPUTO</t>
  </si>
  <si>
    <t>HERRERA MOROYOQUI KARINA ELIZABETH</t>
  </si>
  <si>
    <t>SRIA DE ADMON Y FINANZAS DEL GOB DEL ESTADO DE SINALOA</t>
  </si>
  <si>
    <t>SERVICIO OMEGA (PREVEO) SA  DE CV</t>
  </si>
  <si>
    <t>JUNTA DE AGUA POTABLE Y ALCANTARILLADO DEL MPIO DE AHOME(O.P.D.)</t>
  </si>
  <si>
    <t>PAGOS A SEPOMEX DE CARTAS INVITACION EN TIEMPO Y FORMA</t>
  </si>
  <si>
    <t>CONSTRUCCIONES Y EDIFICACIONES CEFEL SA DE CV</t>
  </si>
  <si>
    <t>JUNTA DE AGUA POTABLE Y ALC. DEL MPIO DE AHOME (FISMDF  )(ALCANT.)</t>
  </si>
  <si>
    <t>Uniformes</t>
  </si>
  <si>
    <t>HERNANDEZ BORBOA RAYMUNDO ANTONIO</t>
  </si>
  <si>
    <t>MOTOLOGY,  SA DE CV</t>
  </si>
  <si>
    <t>FLETES Y MANIOBRAS</t>
  </si>
  <si>
    <t>GARCIA VALDEZ ANGEL URIEL</t>
  </si>
  <si>
    <t>CERVANTES HINOJOSA MARIA GUADALUPE</t>
  </si>
  <si>
    <t>MENDIVIL MOROYOQUI JESUS EDUARDO</t>
  </si>
  <si>
    <t>ARTICULOS DE ASEO Y LIMPIEZA</t>
  </si>
  <si>
    <t>FISM-PROGR.URBANIZACION, (PAVIMENTACION)</t>
  </si>
  <si>
    <t>Patronato de Bomberos</t>
  </si>
  <si>
    <t>MUEBLERIA VALDEZ BALUARTE SA DE CV</t>
  </si>
  <si>
    <t>ESCULTURA ARTISTICA</t>
  </si>
  <si>
    <t>LIMM-MEN SERVICIO DE LIMPIEZA</t>
  </si>
  <si>
    <t>DEUTSCHE BANK MEXICO SA</t>
  </si>
  <si>
    <t>Mantenimiento de Equipo de Comunicación</t>
  </si>
  <si>
    <t xml:space="preserve">PAGO POR CONCEPTO DE RESOLUCION EMITIDA POR JUEZ DE CUARTO DE PRIMERA ESTANCIA DEL RAMO CIVIL DEL DISTRITO JUDICIAL DE AHOME, SINALOA </t>
  </si>
  <si>
    <t>GASTELUM AYALA MAYDA ALICIA</t>
  </si>
  <si>
    <t>DEVOLUCION CORRESP. AL PAGO DE CERTIFICACION Y LEGALIZACION DE FIRMAS</t>
  </si>
  <si>
    <t>GASTELUM MATUS WENDY YAQUELYN</t>
  </si>
  <si>
    <t>JUAREZ AYALA JOSE</t>
  </si>
  <si>
    <t>LOZANO CASTRO MANUEL GIBRAN</t>
  </si>
  <si>
    <t>PAGO POR PRESTACIONES LEGALES DE FINIQUITOS POR RENUNCIA VOLUNTARIA DEL C. LOZANO CASTRO MANUEL GIBRAN COMO PARAMEDICO OPERADOR DE VEHICULO DE EMERGENCIA ADSCRITO EN SIND GUSTAVO DIAZ ORDAZ,</t>
  </si>
  <si>
    <t>MARTINA FIERRO</t>
  </si>
  <si>
    <t>PAGO POR PRESTACIONES LEGALES DE FINIQUITOS POR DEFUNCION DEL C. VALDEZ ALVAREZ TOMAS JESUS COMO OFICIAL ALMACENISTA ADSCRITO EN DEPTO DE MERCADOS CENTRO DE ABASTO</t>
  </si>
  <si>
    <t>MORENO RIVERA JULIO CESAR</t>
  </si>
  <si>
    <t>PADILLA IBARRA RICARDO</t>
  </si>
  <si>
    <t>RUIZ ELIZALDE YESMERI NOEMI</t>
  </si>
  <si>
    <t>RUIZ RUIZ YUTHSIRY DAYANARA</t>
  </si>
  <si>
    <t>VALENZUELA VERDUGO STEPHANY GUADALUPE</t>
  </si>
  <si>
    <t>PAGO POR PRESTACIONES LEGALES DE FINIQUITOS POR RENUNCIA VOLUNTARIA DE LA C. VALENZUELA VERDUGO STEPHANY GUADALUPE COMO PARAMEDICO OPERADOR DE VEHICULO DE EMERGENCIA ADSCRITA EN SIND MOCHIS</t>
  </si>
  <si>
    <t>Servicios de Vialidad</t>
  </si>
  <si>
    <t>REPARACION Y MANTENIMIENTO DE EDIFICIOS</t>
  </si>
  <si>
    <t>SRIA ADM FINANZAS ZOFEMAT GOB EDO DE SINALOA</t>
  </si>
  <si>
    <t>30% DE LOS INGRESOS DE ZOFEMAT CORRESPONDIENTE AL MES DE AGOSTO DE 2021</t>
  </si>
  <si>
    <t>APOYO CORRESPONDIENTE DEL  15 AL 31 DE AGOSTO DE 2021</t>
  </si>
  <si>
    <t>APOYO CORRESPONDIENTE DEL 15 DE AGOSTO AL 31 DE AGOSTO DE 2021</t>
  </si>
  <si>
    <t xml:space="preserve"> APOYO CORRESPONDIENTE DEL 15 DE AGOSTO AL 31 DE AGOSTO DE 2021</t>
  </si>
  <si>
    <t>VALENZUELA BENITEZ ANGELINA</t>
  </si>
  <si>
    <t>INMOBILIARIA DULSA SA DE CV</t>
  </si>
  <si>
    <t>DEVOLUCION CORRESPONDIENTE A PAGOS DE GARANTIAS PARA LA CONSTRUCCION DE LAS OBRAS DE URBANIZACION DEL FRACCIONAMIENTO "VILLAS DE ANDALUCIA" A PETICION DEL ARQ. JOSE CARLOS GRANDIA NAVARRO  DIRECTOR DE MEDIO AMBIENTE Y DESARROLLO URBANO</t>
  </si>
  <si>
    <t>ZAVALA VALENZUELA SANDY GUADALUPE</t>
  </si>
  <si>
    <t>APOYO ECONOMICO A PERSONA DE ESCASOS RECURSOS ECONOMICOS PARA PAGO DE BOLETOS DE CAMION A LA CF. DE NOGALES SONORA</t>
  </si>
  <si>
    <t>ACOSTA OCHOA MARTIN</t>
  </si>
  <si>
    <t>AGUILAR LOPEZ ALEJANDRO</t>
  </si>
  <si>
    <t>AGUILAR ROMERO ALEJANDRO</t>
  </si>
  <si>
    <t>APOYOS ECONOMICOS PARA FAMILAS DE ESCARSOS RECURSOS ECONOMICOS DEL MUNICIPIO DE AHOME, MES DE  AGOSTO 2021.</t>
  </si>
  <si>
    <t>ARMENTA CITAL GILBERTO</t>
  </si>
  <si>
    <t>PAGO POR PRESTACIONES LEGALES DE FINIQUITOS POR JUBILACION POR AÑOS DE SERVICIOS DEL C. ARMENTA CITAL GILBERTO COMO POLICIA ADSCRITO EN CENTRAL PERSONAL DE SERVICIO,</t>
  </si>
  <si>
    <t>ALIMENTOS PARA ANIMALES DEL ANTIRRABICO</t>
  </si>
  <si>
    <t>APOYO CORRESPONDIENTE A AGOSTO  2021</t>
  </si>
  <si>
    <t>COMUNICACION DIGITAL DE SINALOA SA DE CV</t>
  </si>
  <si>
    <t>FELICITAS SALINAS VAZQUEZ</t>
  </si>
  <si>
    <t>PAGO POR PRESTACIONES LEGALES DE FINIQUITOS POR DEFUNCION DEL C. URIAS MARTINILLO MARCOS VLADIMIR COMO POLICIA TERCERO ADSCRITO EN CENTRAL PERSONAL DE SERVICIO</t>
  </si>
  <si>
    <t>FRAYJO MARTINEZ GUADALUPE</t>
  </si>
  <si>
    <t>PAGO DE PRESTACIONES LEGALES DE FINIQUITOS POR JUICIO SUMARIO POR AÑOS DE SERVICIOS DEL C ARMENTA CITAL GILBERTO  COMO POLICIA ADSCRITO EN CENTRAL PERSONAL DE SERVICIO</t>
  </si>
  <si>
    <t>LEYVA INZUNZA SERGIO</t>
  </si>
  <si>
    <t>PAGO POR PRESTACIONES LEGALES DE FINIQUITOS POR JUBILACION POR AÑOS DE SERVICIOS DEL C. LEYVA INZUNZA SERGIO COMO POLICIA ADSCRITO EN CENTRAL PERSONAL DE SERVICIO</t>
  </si>
  <si>
    <t>LEYVA ZAVALA MINERVA</t>
  </si>
  <si>
    <t>LOPEZ APODACA VICTOR JESUS</t>
  </si>
  <si>
    <t>PAGO POR PRESTACIONES LEGALES DE FINIQUITOS POR JUBILACION POR AÑOS DE SERVICIOS DEL C. LOPEZ APODACA VICTOR JESUS COMO POLICIA ADSCRITO EN CENTRAL PERSONAL DE SERVICIO</t>
  </si>
  <si>
    <t>LOPEZ BARRERAS ROMAN OMAR</t>
  </si>
  <si>
    <t xml:space="preserve">DEVOLUCION DE PAGO DE NULIDAD DE LA DETERMINACION Y LIQUIDACION DEL CREDITO FISCAL , DE ACUERDO AL TRIBUAL DE LO CONTENCIOSO EL CUAL DECLARA LA NULIDAD DEL RECIBO DE PAGO </t>
  </si>
  <si>
    <t>LOPEZ CASTRO MARIA LUISA</t>
  </si>
  <si>
    <t>PAGO POR PRESTACIONES LEGALES DE FINIQUITOS POR RENUNCIA VOLUNTARIA DE LA C. LOPEZ CASTRO MARIA LUISA COMO AUX ADMINISTRATIVO ADSCRITA EN DIR GRAL DE POLICIA Y TTO MUNICIPAL</t>
  </si>
  <si>
    <t>LUBIANO AGUIRRE PEDRO</t>
  </si>
  <si>
    <t>PAGO POR PRESTACIONES LEGALES DE FINIQUITOS POR JUBILACION POR AÑOS DE SERVICIOS DEL C. LUBIANO AGUIRRE PEDRO COMO POLICIA ADSCRITO EN CENTRAL PERSONAL DE SERVICIO</t>
  </si>
  <si>
    <t>MORENO LERMA JOSE REFUGIO</t>
  </si>
  <si>
    <t>MOYA AUDEVES JESUS ADRIAN</t>
  </si>
  <si>
    <t>NIDIA JAZMIN VELAZQUEZ</t>
  </si>
  <si>
    <t>PAGO POR PRESTACIONES LEGALES DE FINIQUITOS POR DEFUNCION DEL C. BERMUDEZ CITAL JUAN ALBERTO COMO POLICIA ADSCRITO EN CENTRAL PERSONAL DE SERVICIO</t>
  </si>
  <si>
    <t>PACHECO OSORIO ALFREDO</t>
  </si>
  <si>
    <t>APOYOS ECONOMICOS PARA FAMILAS DE ESCASOS RECURSOS ECONOMICOS DEL MUNICIPIO DE AHOME, MES DE  AGOSTO 2021.</t>
  </si>
  <si>
    <t>RIOS ACOSTA JOSE LAZARO</t>
  </si>
  <si>
    <t>PAGO POR PRESTACIONES LEGALES DE FINIQUITOS POR JUBILACION POR AÑOS DE SERVICIOS DEL C. RIOS ACOSTA JOSE LAZARO COMO POLCIA ADSCRITO EN CENTRAL PERSONAL DE SERVICIO</t>
  </si>
  <si>
    <t>APOYOS DE LA DIRECCION DE SALUD MUNICIPAL A NUTRIOLOGOS PASANTES, CORREPONDIENTE AGOSTO 2021</t>
  </si>
  <si>
    <t>RODRIGUEZ MIRANDA KAREN PAOLA</t>
  </si>
  <si>
    <t>PAGO POR PRESTACIONES LEGALES DE FINIQUITOS POR RENUNCIA VOLUNTARIA DE LA C. RODRIGUEZ MIRANDA KAREN PAOLA COMO AUXILIAR TECNICO D ADSCRITA EN SUBDIRECCION DE CONSTRUCCION</t>
  </si>
  <si>
    <t>RUIZ MONTES JESUS EZEQUIEL</t>
  </si>
  <si>
    <t>PAGO POR PRESTACIONES LEGALES DE FINIQUITOS POR LIQUIDACION DEL C. RUIZ MONTES JESUS EZEQUIEL COMO POLICIA ADSCRITO EN CENTRAL PERSONAL DE SERVICIO</t>
  </si>
  <si>
    <t>PRESTAMOS A TRABAJADORES SINDICALIZADOS (JUBILADOS) CORRESPONDIENTES AL MES DE SEPTIEMBRE DE  2021, CONFORME A LO ESTIPULADO EN LA CLAUSULA VIGESIMA NOVENA DEL CONTRATO COLECTIVO DE TRABAJO VIGENTE</t>
  </si>
  <si>
    <t>SIND. DE TRAB. AL SERV. AYUNTAMIENTO DE AHOME Y/O SANCHEZ LEON BRENDA ARELY</t>
  </si>
  <si>
    <t>PRESTAMOS A TRABAJADORES SINDICALIZADOS (ACTIVOS) CORRESPONDIENTES AL MES DE SEPTIEMBRE DE  2021, CONFORME A LO ESTIPULADO EN LA CLAUSULA VIGESIMA NOVENA DEL CONTRATO COLECTIVO DE TRABAJO VIGENTE</t>
  </si>
  <si>
    <t>SOTO VELAZQUEZ JULIO CESAR</t>
  </si>
  <si>
    <t>PAGO POR PRESTACIONES LEGALES DE FINIQUITOS POR JUBILACION POR AÑOS DE SERVICIOS DEL C. SOTO VELAZQUEZ JULIO CESAR COMO POLICIA ADSCRITO EN CENTRAL PERSONAL DE SERVICIO</t>
  </si>
  <si>
    <t>VALDEZ LEYVA MARIA ESTHER</t>
  </si>
  <si>
    <t>VILLANUEVA LUNA JOEL ADUARDO</t>
  </si>
  <si>
    <t>OTROS APOYOS/DESPENSAS A PERSONAS DE BAJOSS RECURSOS ECONOMICOS</t>
  </si>
  <si>
    <t>OTROS APOYOS/ ARRENDAMIENTO DE LOCAL PARA USO DE ISEA ESCUELA DE COMPUTACIÓN EN SINDICATURA DE GUSTAVO DIAZ ORDAZ, CORRESPONDIENTE AL MES DE AGO</t>
  </si>
  <si>
    <t>OTROS APOYOS/ APOYO PARA GASTOS FUNERALES DE (+) CAROLINA RODRIGUEZ SOLICITA SU HIJA CAROLINA ARMENTA SAUCEDA FRACC. MAR DE CORTEZ, LOS MOCHIS,</t>
  </si>
  <si>
    <t>OTROS APOYOS/APOYOS A PERSONAS DE BAJOS RECURSOS ECONOMICOS</t>
  </si>
  <si>
    <t>RABAGO MARTINEZ RIGOBERTO</t>
  </si>
  <si>
    <t xml:space="preserve">DEVOLUCION DE PAGO POR NULIDAD DE LA DETERMINACION Y LIQUIDACION DEL CREDITO FISCAL, DE ACUERDO AL TRIBUNAL DE LO CONTENCIOSO, EL CUAL DECLARA  LA NULIDAD DEL RECIBO DE PAGO </t>
  </si>
  <si>
    <t>RIVERA MARTINEZ MARIA DE FATIMA</t>
  </si>
  <si>
    <t>CHAPMAN MORENO MANUEL GUILLERMO</t>
  </si>
  <si>
    <t>PAGO POR PRESTACIONES LEGALES DE FINIQUITOS POR RENUNCIA VOLUNTARIA DEL C. CHAPMAN MORENO MANUEL GUILLERMO COMO PRESIDENTE MUNICIPAL ADSCRITO EN PRESIDENCIA MUNICIPAL</t>
  </si>
  <si>
    <t>HARO OLIVAS JOSE ANGEL</t>
  </si>
  <si>
    <t>APOYO ECONOMICO PARA EL C. JOSE ANGEL HARO OLIVAS PARA QUE PUEDA CONTINUAR CON SU PROYECTO UNIVERSITARIO DE HUERTOS ORGANICOS</t>
  </si>
  <si>
    <t>ACOSTA AMADOR JUAN DE DIOS</t>
  </si>
  <si>
    <t>PAGO POR PRESTACIONES LEGALES DE FINIQUITOS POR LIQUIDACION DEL C. ACOSTA AMADOR JUAN DE DIOS COMO AUX DE SERVICIOS ADSCRITO EN SUBDIR DE PARQUES Y JARD</t>
  </si>
  <si>
    <t>PAGO POR PRESTACIONES LEGALES DE FINIQUITOS POR JUBILACION POR AÑOS DE SERVICIOS DEL C. ALCANTAR GONZALEZ SAUL COMO ALBAÑIL ADSCRITO EN SUBDIR DE MANTENIMIENTO URBANO</t>
  </si>
  <si>
    <t>ALVAREZ RUIZ MARTIN</t>
  </si>
  <si>
    <t>ANGULO DOMINGUEZ JOSE RUBEN</t>
  </si>
  <si>
    <t>AQUI VALENZUELA EMILIO</t>
  </si>
  <si>
    <t>PAGO POR PRESTACIONES LEGALES DE FINIQUITOS POR JUBILACION POR EDAD FISICA DEL C. AQUI VALENZUELA EMILIO COMO POLICIA ADSCRITO EN CENTRAL PERSONAL DE SERVICIO</t>
  </si>
  <si>
    <t>BACA CERDA PERLA GUADALUPE</t>
  </si>
  <si>
    <t>PAGO POR PRESTACIONES LEGALES DE FINIQUITOS POR RENUNCIA VOLUNTARIA DE LA C. BACA CERDA PERLA GUADALUPE COMO AUX DE SERVICIOS ADSCRITA EN SERVSIND TOPOLOBAMPO</t>
  </si>
  <si>
    <t>BAÑUELOS RANGEL ADRIAN</t>
  </si>
  <si>
    <t>PAGO POR PRESTACIONES LEGALES DE FINIQUITOS POR JUBILACION POR EDAD FISICA DEL C. BAÑUELOS RANGEL ADRIAN COMO POLICIA ADSCRITO EN CENTRAL PERSONAL DE SERVICIO</t>
  </si>
  <si>
    <t>BUITIMEA PUENTE MIGUEL</t>
  </si>
  <si>
    <t>PAGO POR PRESTACIONES LEGALES DE FINIQUITOS POR JUBILACION POR AÑOS DE SERVICIOS DEL C. BUITIMEA PUENTE MIGUEL COMO POLICIA ADSCRITO EN CENTRAL PERSONAL DE SERVICIO</t>
  </si>
  <si>
    <t>CANTU ARGUELLES TELMA ISELA</t>
  </si>
  <si>
    <t>PAGO POR PRESTACIONES LEGALES DE FINIQUITOS POR JUBILACION POR AÑOS DE SERVICIOS DE LA C. CANTU ARGUELLES TELMA ISELA COMO BIBLIOTECARIA ADSCRITA EN SIND GUSTAVO DIAZ ORDAZ</t>
  </si>
  <si>
    <t>CARLON IBARRA JOSE MARIO</t>
  </si>
  <si>
    <t>APOYO ECONOMICO PARA COMPRA DE BOLETO DE IDA Y REGRESO PARA TRASLADAR HIJO MENOR DE EDAD A LA CD DE TIJUANA, BAJA CALIFORNIA QUIE SUFRIERA ACCIDENTE EL DIA 02 DE SEPTIEMBRE DE 2021. EN EL KM 39 CARRETERA ESTATAL SNOYTA A SAN LUIS RIO COLORADO</t>
  </si>
  <si>
    <t>CHAVEZ DIAZ GONZALO ALBERTO</t>
  </si>
  <si>
    <t>CORONADO COTA OSCAR ARTEMIO</t>
  </si>
  <si>
    <t>SERVICIO DE TESTIGO SOCIAL EN EL PROCESO DE LICITACION</t>
  </si>
  <si>
    <t xml:space="preserve">SERVICIO DE TESTIGO SOCIAL EN LA OBRA POR ADMINISTRACIONB DIRECTA </t>
  </si>
  <si>
    <t>SERVICIO DE TESTIGO SOCIAL EN LA OBRA POR ADMINISTRACION DIRECTA:</t>
  </si>
  <si>
    <t xml:space="preserve">SERVICIO DE TESTIGO SOCIAL EN LA OBRA POR ADMINISTRACION DIRECTA </t>
  </si>
  <si>
    <t>ESPINOZA ACOSTA DIANA PATRICIA</t>
  </si>
  <si>
    <t>PAGO POR PRESTACIONES LEGALES DE FINIQUITOS POR DEFUNCION DEL C. ESPINOZA MORALES PATRICIO COMO JUBILADO ADSCRITO EN PENSIONES VITALICIAS</t>
  </si>
  <si>
    <t>PRESTACION SINDICAL A DESCONTAR EN 36 QNAS AL C. ROMERO POLO EMMANUEL EDUARDO</t>
  </si>
  <si>
    <t>PRESTACION SINDICAL A DESCONTAR EN 36 QNAS AL C. CEBREROS PACHECO CARLOS MANUEL</t>
  </si>
  <si>
    <t>GALAVIZ BELTRAN HILARIO</t>
  </si>
  <si>
    <t>PAGO POR PRESTACIONES LEGALES DE FINIQUITOS POR LIQUIDACION DEL C. GALAVIZ BELTRAN HILARIO COMO AUX DE SERVICIOS ADSCRITO EN PARQUE SINALOA</t>
  </si>
  <si>
    <t>GOMEZ LOPEZ CONRADO</t>
  </si>
  <si>
    <t>HERNANDEZ SALAICES MARICELA</t>
  </si>
  <si>
    <t>PRESTACION SINDICAL A DESCONTAR EN 36 QNAS AL C. PEREZ ALVAREZ NAIVI PAOLA</t>
  </si>
  <si>
    <t>PRESTACION SINDICAL A DESCONTAR EN 36 QNAS AL C. VALDEZ RUELAS CANDIDO</t>
  </si>
  <si>
    <t>IMAGINA PROMOTION GRUOP, SA DE CV</t>
  </si>
  <si>
    <t>PAGO POR PRESTACIONES LEGALES DE FINIQUITOS POR JUBILACION POR AÑOS DE SERVICIOS DEL C. JACQUES LOPEZ EFRAIN JESUS COMO ELECTRICISTA ADSCRITO EN DEPARTAMENTO DE ALUMBRADO PUBLICO</t>
  </si>
  <si>
    <t>JIMENEZ PUENTE TRINIDAD</t>
  </si>
  <si>
    <t>PAGO POR PRESTACIONES LEGALES DE FINIQUITOS POR JUBILACION POR AÑOS DE SERVICIOS DE LA C. JIMENEZ PUENTE TRINIDAD COMO POLICIA ADSCRITA EN CENTRAL PERSONAL DE SERVICIO</t>
  </si>
  <si>
    <t>KING CORTES ALBA TERESA</t>
  </si>
  <si>
    <t>PAGO POR PRESTACIONES LEGALES DE FINIQUITOS POR DEFUNCION DEL C. TOLEDO LOPEZ FULGENCIO COMO INSPECTOR ADSCRITO EN DIRECCION DE INSPECCION Y NORMATIVIDAD</t>
  </si>
  <si>
    <t>LOPEZ CARRILLO ERICK ALEJANDRO</t>
  </si>
  <si>
    <t>SERVICIO DE TESTIGO SOCIAL EN LA OBRA POR ADMINISTRACION DIRECTA:REHABILITACION DE ALCANTARILLADO POR CALLE DIF, DE AV PORVENIR A CALLE SIN NOMBRE, EN LOCALIDAD DE NUEVO SAN MIGUEL, SIND. SAN MIGUEL, MPIO DE AHOME SINALOA.</t>
  </si>
  <si>
    <t>LOPEZ CARRILLO ERIK ALEJANDRO</t>
  </si>
  <si>
    <t>SEGUIMIENTO DEL SERVICIO DE TESTIGO SOCIAL EN LA OBRA POR ADMINISTRACION DIRECTA REHABILITACION DE ALCANTARILLADO POR CALLE DIF, DE AV. PORVENIR A CALLE SIN NOMBRE, EN LOCALIDAD DE NVO SAN MIGUEL, SIND SAN MIGUEL, MPIO DE AHOME SINALOA.</t>
  </si>
  <si>
    <t xml:space="preserve">SERVICIO DE TESTIGO SOCIAL EN LA OBRA POR ADMINISTRACION DIRECTA: PAVIMENTO CON CONCRETO HIDRAULICO POR CALLE DEL COMEDOR COMUNITARIO, DE CALLE PRINCIPAL A 0+115.00 ML (HACIA EL ESTADIO) EN LOCALIDAD LA FLORIDA, SIND. DE AHOME, MPIO DE AHOME SINALOA. </t>
  </si>
  <si>
    <t>SEGUIMIENTO DE SERVICIO DE TESTIGO SOCIAL EN LA OBRA POR ADMINISTRACION DIRECTA: REHABILITACION DE RED DE AGUA POTABLE POR CALLE DEL COMEDOR COMUNITARIO, DE CALLE PRINCIPAL A 0+115.00 ML (HACIA EL ESTADIO) EN LOCALIDAD LA FLORIDA, SIND. DE AHOME, MPIO DE AHOME SINALOA.</t>
  </si>
  <si>
    <t>SERVICIO DE TESTIGO SOCIAL EN LA OBRA POR ADMINISTRACION DIRECTA REHABILITACION DE RED DE AGUA POTABLE POR CALLE DEL COMEDOR COMUNITARIO, DE CALLE PRINCIPAL A 0+115.00 ML (HACIA EL ESTADIO) EN LOCALIDAD LA FLORIDA, SIND. DE AHOME, MPIO DE AHOME SINALOA.</t>
  </si>
  <si>
    <t>SERVICIO DE TESTIGO SOCIAL EN EL PROCESO DE LICITACION CONSTRUCCION DE COLECTOR "DELICIAS" TRAMO: AV. AGUSTINA RAMIREZ HASTA AV. DELICIAS "E" UBICACION CALLE ALFONSO G. CALDERON, AV. RAMON VALDEZ Y C. DELICIAS SEGUNDA, EN LA CD. DE LOS MOCHIS, MPIO DE AHOME SINALOA.</t>
  </si>
  <si>
    <t>SERVICIO DE TESTIGO SOCIAL EN EL PROCESO DE LICITACION , CONSTRUCCION DE COLECTOR "DELICIAS" TRAMO: AV. AGUSTINA RAMIREZ HASTA AV. DELICIAS "E" UBICACION CALLE ALFONSO G. CALDERON, AV. RAMON VALDEZ Y CALLE DELICIAS SEGUNDA, EN LA CD DE LOS MOCHIS, MPIO DE AHOME SINALOA</t>
  </si>
  <si>
    <t>SERVICIO DE TESTIGO SOCIAL EN LA OBRA POR ADMINISTRACION DIRECTA:  PAVIMENTO CON CONCRETO HIDRAULICO POR CALLE DEL COMEDOR COMUNITARIO, DE CALLE PRINCIPAL A 0+115.00 ML (HACIA EL ESTADIO), EN LOCALIDAD LA FLORIDA, SIND. DE AHOME, MPIO DE AHOME SINALOA.</t>
  </si>
  <si>
    <t>LOPEZ SOLANO MARGARITO</t>
  </si>
  <si>
    <t>PAGO POR PRESTACIONES LEGALES DE FINIQUITOS POR JUBILACION POR EDAD FISICA DEL C. LOPEZ SOLANO MARGARITO COMO POLICIA ADSCRITO EN CENTRAL PERSONAL DE SERVICIO</t>
  </si>
  <si>
    <t>PRESTACION SINDICAL A DESCONTAR EN 36 QNAS AL C PUENTE RUIZ IRAN ANTONIO</t>
  </si>
  <si>
    <t>_x000D_
PRESTACION SINDICAL A DESCONTAR EN 36 QNAS AL C. POLO ALVAREZ ALMA LILIA</t>
  </si>
  <si>
    <t>NAVAREZ LOPEZ ANA CRISTINA</t>
  </si>
  <si>
    <t>NAVAREZ RUIZ PEDRO</t>
  </si>
  <si>
    <t>PATRONATO PROALBERGUE PARA ANCIANOS SANTA ROSA IAP</t>
  </si>
  <si>
    <t>PIÑATA HERNANDEZ ROSARIO</t>
  </si>
  <si>
    <t>PAGO POR PRESTACIONES LEGALES DE FINIQUITOS POR RENUNCIA VOLUNTARIA DEL C. PIÑATA HERNANDEZ ROSARIO COMO POLICIA ADSCRITO EN CENTRAL PERSONAL DE SERVICIO</t>
  </si>
  <si>
    <t>PROMOTORA AMBIENTAL DE LA LAGUNA</t>
  </si>
  <si>
    <t>SIND DE TRAB. AL SERV. AYUNTAMIENTO AHOME Y/O SANCHEZ LEON BRENDA ARELY</t>
  </si>
  <si>
    <t>IMPUESTOS  ISR</t>
  </si>
  <si>
    <t>URBANIZACIONES MEZAMEX SA DE CV</t>
  </si>
  <si>
    <t>APORTACION DE RECURSOS ECONOMICOS PARA REALIZAR LA OBRA "CONSTRUCCION DE VIALIDAD FRENTE A CASA DE AL CULTURA PROFESOR CONRADO ESPINOZA UBICADO EN MOCHIS MPIO DE AHOME ,SINALOA</t>
  </si>
  <si>
    <t>VALDEZ COTA VICTORIA ELENA</t>
  </si>
  <si>
    <t>PAGO POR PRESTACIONES LEGALES DE FINIQUITOS POR LIQUIDACION DE LA C. VALDEZ COTA VICTORIA ELENA COMO AUX ADMINISTRATIVO ADSCRITA EN DIR GENERAL DE DESARR SOCIAL Y HUMANO</t>
  </si>
  <si>
    <t>ZAMUDIO ALCANTAR YURITZI VIOLETA</t>
  </si>
  <si>
    <t>PAGO POR PRESTACIONES LEGALES DE FINIQUITOS POR RENUNCIA VOLUNTARIA DE LA C. ZAMUDIO ALCARAZ YURITZI VIOLETA COMO AUX DE SERVICIOS ADSCRITA EN SERVSIND TOPOLOBAMPO</t>
  </si>
  <si>
    <t>HERMELINDA CARRILLO FLORES</t>
  </si>
  <si>
    <t>PAGO POR PRESTACIONES LEGALES DE FINIQUITOS POR DEFUNCION DEL C. JIMENEZ VALENZUELA ARMANDO COMO JUBILADO ADSCRITO EN PENSIONES VITALICIAS</t>
  </si>
  <si>
    <t>OTROS APOYOS/ ARRENDAMIENTO DE LOCAL PARA USO DE CENTRO DE INTEGRACION JUVENIL, CORRESPONDIENTE AL MES DE SEPTIEMBRE 2021.</t>
  </si>
  <si>
    <t>ARMENTA ARMENTA GLORA KARINA</t>
  </si>
  <si>
    <t>APOYO PARA AYUDA DE PERSONAS DE ESCASOS RECURSOS DE SEPTIEMBRE 2021</t>
  </si>
  <si>
    <t>GAXIOLA PADILLA MAGDA ZULEMA</t>
  </si>
  <si>
    <t>PAGO DE DEVOLUCION CORRESPONDIENTE AL PAGO DE IMPUESTO PREDIAL URBANO</t>
  </si>
  <si>
    <t>HERNANDEZ ARANA MARTHA VALERIA</t>
  </si>
  <si>
    <t>HERNANDEZ ARANDA MARTHA VALERIA</t>
  </si>
  <si>
    <t>IMPULSORAQ PROMOBIEN SA DE CV</t>
  </si>
  <si>
    <t>JUNTA DE AGUA POTABLE YALCANTARILLADO DEL MUNICIPIO DE AHOME</t>
  </si>
  <si>
    <t>SUPPLY CREDIT DE MEXICO SAPI SA DE CV SOFOM ENR</t>
  </si>
  <si>
    <t>PREMIER DE ORIENTE S DE RL DE CV</t>
  </si>
  <si>
    <t>BLUZON SA DE CV</t>
  </si>
  <si>
    <t>ESCALANTE COTA TOMAS</t>
  </si>
  <si>
    <t xml:space="preserve">PAGO POR CONCEPTO DE LIQUIDACION DE CONFORMIDAD </t>
  </si>
  <si>
    <t>FORTEX MAQUINARIA Y EQUIPO SA DE CV</t>
  </si>
  <si>
    <t>AYALA ROMERO CINDY SUSANA</t>
  </si>
  <si>
    <t>APOYO DE LA DIRECCION DE SALUD MUNICIPAL A, CORRESPONDIENTE  DEL  01 DE SEPTIEMBRE AL  15 DE SEPTIEMBRE 2021.</t>
  </si>
  <si>
    <t>CARRASCO LOPEZ CONSUELO DEL ROSARIO</t>
  </si>
  <si>
    <t>APOYO DE LA DIRECCION DE SALUD MUNICIPAL  CORRESPONDIENTE  DEL  01 DE SEPTIEMBRE AL  15 DE SEPTIEMBRE 2021.</t>
  </si>
  <si>
    <t>INSTITUTO MUNICIPAL DEL DEPORTE DE AHOME, I.A.S.</t>
  </si>
  <si>
    <t>PRIMERA MINISTRACION DEL 50 % PARA LA CREACION DE UN FONDO DEL BIMESTRE SEPTIEMBRE-OCTUBRE 2021, PARA DESTINARSE COMO APOYO A LA COMUNIDAD EN SITUACION DE VULNERAVILIDAD DEL MPIO DE AHOME</t>
  </si>
  <si>
    <t>LOPEZ HEREDIA JESUS RAMON</t>
  </si>
  <si>
    <t>PEREZ ULLOA ERIKA YANETH</t>
  </si>
  <si>
    <t>QUIROZ ACUÑA DANIEL DAVID</t>
  </si>
  <si>
    <t>RAMOS COTA LUIS MIGUEL</t>
  </si>
  <si>
    <t>VALENCIA CARDENAS MACARIO ALBERTO</t>
  </si>
  <si>
    <t>PAGO POR PRESTACIONES LEGALES DE FINIQUITOS POR LIQUIDACION DEL C. VALENCIA CARDENAS MACARIO ALBERTO COMO POLICIA ADSCRITO EN CENTRAL PERSONAL DE SERVICIO</t>
  </si>
  <si>
    <t>VALENZUELA GAXIOLA MARIO ALBERTO</t>
  </si>
  <si>
    <t>VALENZUELA VALENCIA ROSARIO</t>
  </si>
  <si>
    <t>PAGO POR PRESTACIONES LEGALES DE FINIQUITOS POR JUBILACION POR AÑOS DE SERVICIOS DEL C. VALENZUELA VALENCIA ROSARIO COMO POLICIA ADSCRITO EN CENTRAL PERSONAL DE SERVICIO</t>
  </si>
  <si>
    <t>JIMENEZ ARMENTA RODRIGO</t>
  </si>
  <si>
    <t>LERMA FLORES CARLOS ULISES</t>
  </si>
  <si>
    <t>TORRES ORTEGA JORGE OMAR</t>
  </si>
  <si>
    <t xml:space="preserve">PAGO POR CONCEPTO DE LIQUIDACIÓN EMITIDO POR LA DIRECCION DE ASUNTOS JURIDICOS </t>
  </si>
  <si>
    <t>PRESTACION SINDICAL A DESCONTAR EN 36 QNAS AL C. ORDUÑO SARMIENTO DOLORES GUADALUPE</t>
  </si>
  <si>
    <t>BORBOA DIAZ AMADOR</t>
  </si>
  <si>
    <t>FISM-PROGR.INFR.BASICA DEL SECTOR EDUCATIVO</t>
  </si>
  <si>
    <t>CORTES AGUILAR ESTEBAN HERNAN</t>
  </si>
  <si>
    <t>GAMEZ CARLON ADELA</t>
  </si>
  <si>
    <t>PAGO POR PRESTACIONES LEGALES DE FINIQUITOS POR LIQUIDACION DE LA C. GAMEZ CARLON ADELA COMO AUX ADMINISTRATIVO ADSCRITA EN DIR GENERAL DE DESARR SOCIAL Y HUMANO</t>
  </si>
  <si>
    <t>INSTITUTO ESTATAL DE CIENCIAS PENALES Y SEG PUBLICA</t>
  </si>
  <si>
    <t>LEYVA ORDUÑO FRANCISCO JAVIER</t>
  </si>
  <si>
    <t>DEVOLUCION DE PAGO DE NULIDAD DE LA DETERMINACION Y LIQUIDACION DEL CREDITO FISCAL , DE ACUERDO AL TRIBUAL DE LO CONTENCIOSO EL CUAL DECLARA LA NULIDAD DEL RECIO DE PAGO</t>
  </si>
  <si>
    <t>MIRANDA REY JESUS FRANCISCO</t>
  </si>
  <si>
    <t>PRESTACION SINDICAL A DESCONTAR EN 36 QNAS AL C. RIVERA ROBLES SANDRA GUADALUPE</t>
  </si>
  <si>
    <t>PRESTACION SINDICAL A DESCONTAR EN 36 QNAS AL C.RIVERA ROBLES SANDRA GUADALUPE</t>
  </si>
  <si>
    <t>RJ MEDICAL S.A. DE C.V.</t>
  </si>
  <si>
    <t>ROBLES VERDIN CARLOS NATANAHEL</t>
  </si>
  <si>
    <t>PAGO POR PRESTACIONES LEGALES DE FINIQUITOS POR RENUNCIA VOLUNTARIA DEL C. ROBLES VERDIN CARLOS NATANAHEL COMO AUX DE SERVICIOS ADSCRITO EN DEPARTAMENTO DE PARQUES Y JARDINES</t>
  </si>
  <si>
    <t>SRIA DE ADMON Y FINANZAS DEL GOBIERNO DEL ESTADO DE SINALOA</t>
  </si>
  <si>
    <t>SOLICITUD DE PAGO DE INSCRIPCION DE EMBARGO DE INMUEBLES ANTE EL REGISTRO PUBLICO DE LA PROPIEDAD Y DEL COMERCIO DERIVADO DEL PROCEDIMIENTO ADMINISTRATIVO DE EJECUCION</t>
  </si>
  <si>
    <t>TORRES CASTILLO BRENDA VERENICE</t>
  </si>
  <si>
    <t>APOYO ECONOMICO PARA UN PORTA CAT CENTRAL 7 U 8 FIRCH, PARA SU HIJO JESUS OMAR CASTRO TORRES, QUE TIENEN CANCER EN LOS HUESOS Y URGE PONERLE SU PORTA CAT PARA LAS QUIMIOS, NO CUENTAN CON RECURSOS ECONOMICOS.</t>
  </si>
  <si>
    <t>VEGA IZAGUIRRE JOSE ANTONIO</t>
  </si>
  <si>
    <t>PAGO POR PRESTACIONES LEGALES DE FINIQUITOS POR LIQUIDACION DEL C. VEGA IZAGUIRRE JOSE ANTONIO COMO JEFE DE PROYECTOS ADSCRITO EN DIRECCION DE LA UNIDAD DE INVERSION</t>
  </si>
  <si>
    <t>OTROS APOYOS/ ADQUISICIÓN DE  MEDICAMENTOS EN BENEFICIO DE LA CIUDADANÍA AHOMENSE</t>
  </si>
  <si>
    <t>OTROS APOYOS/ ARRENDAMIENTO DE LOCAL PARA USO DE OFICINA DE ISEA ESCUELA DE COMPUTACION EN LOS MOCHIS, CORRESPONDIENTE AL MES DE SEPTIEMBRE 2021</t>
  </si>
  <si>
    <t>OTROS APOYOS/ADQUISICION DE DESPENSAS PARA REGIDORES CORRESPONDIENTES MES DE JULIO</t>
  </si>
  <si>
    <t>LIMM MEN SERVICIOS DE LIMPIEZA SC</t>
  </si>
  <si>
    <t>OTROS APOYOS/ ARRENDAMIENTO DE LOCAL PARA USO DE ISEA, ESCUELA DE COMPUTACIÓN EN SINDICATURA GUSTAVO DIAZ ORDAZ, CORRESPONDIENTE AL MES DE SEPTI</t>
  </si>
  <si>
    <t>PROTECTOSEAL SA DE CV</t>
  </si>
  <si>
    <t xml:space="preserve">MATENIMIENTO Y CONSERVACION DEL PARQUE VEHICULAR </t>
  </si>
  <si>
    <t>OTROS APOYOS/ ESTUDIOS EN BENEFICIO DE LA CIUDADANÍA AHOMENSE</t>
  </si>
  <si>
    <t xml:space="preserve"> APOYO SINDICAL ESTIMULO ANUAL POR APROVECHAMIENTO ESCOLAR DE ACUERDO A CLAUSULA CUADRAGESIMA SEPTIMA DEL CONTRATO COLECTIVO DE TRABAJO VIGENTE PARA EL EMPLEADO GARCIA ACUÑA FERNANDO ALBAÑIL , ADSCRITO  A SUBDIRECCION DE MANTENIMIENTO URBANO CORRESPONDIENTE AL MES DE JULIO DEL AÑO 2021.</t>
  </si>
  <si>
    <t>ARMASEL SA DE CV</t>
  </si>
  <si>
    <t>PAGO DERIVADO DE LA DEVOLUCION CORRESPONDIENTE A LOS PAGOS DOBLES DE LICENCIA DE CONSTRUCCION  DEL DIA 06 DE AGOSTO DE 2021</t>
  </si>
  <si>
    <t>PETROPLAZAS, SA DE CV</t>
  </si>
  <si>
    <t>ASIGNACION DE CLAVES CATASTRALES</t>
  </si>
  <si>
    <t>CONSTRUCCIONES ROHZ, SA DE CV</t>
  </si>
  <si>
    <t>APARICIO SOTO WENDY ARACELY</t>
  </si>
  <si>
    <t>APOYO DE LA DIRECCION DE SALUD MUNICIPAL A PASANTES MES DE AGOSTO 2021</t>
  </si>
  <si>
    <t>APODACA COTA PEDRO</t>
  </si>
  <si>
    <t>APOYO DE LA DIRECCION DE SALUD MUNICIPAL A PASANTES MES DE AGOSTO 2021.</t>
  </si>
  <si>
    <t>ARCE ALVAREZ CARLOS IVAN</t>
  </si>
  <si>
    <t>AYALA ESQUER LIZBETH YESENIA</t>
  </si>
  <si>
    <t>BERRELLEZA GUTIERREZ OTHONIEL</t>
  </si>
  <si>
    <t>PAGO POR PRESTACIONES LEGALES DE FINIQUITOS POR LIQUIDACION DEL C. BERRELLEZA GUTIERREZ OTHONIEL COMO AUX DE SERVICIOS ADSCRITO EN DEPARTAMENTO DE PARQUES Y JARDINES</t>
  </si>
  <si>
    <t>BOJORQUEZ GUZMAN MARTHA ALICIA</t>
  </si>
  <si>
    <t>BRISEÑO RAMOS MARIA FERNANDA</t>
  </si>
  <si>
    <t>CABELLO QUIÑONEZ MIRIA, DEL CARMEN</t>
  </si>
  <si>
    <t>CALDERON COTA GABRIEL ULISES</t>
  </si>
  <si>
    <t>CALDERON GAMA JORGE LUI</t>
  </si>
  <si>
    <t>SEGUNDO APOYO DE LA DIRECCION DE SALUD MUNICIPAL A MEDICO GENERAL, CORRESPONDIENTE AL MES DE SEPTIEMBRE 2021</t>
  </si>
  <si>
    <t>CAMACHO CARBAJAL RAUL ABDIEL</t>
  </si>
  <si>
    <t>CASTILLO SOLORZA SAMANTHA CASTILLO</t>
  </si>
  <si>
    <t>CASTRO ESQUER LUZ ADRIANA</t>
  </si>
  <si>
    <t>Mantenimiento de Mercados y Rastros</t>
  </si>
  <si>
    <t>CHICUATE COTA VERANIA ANAHY</t>
  </si>
  <si>
    <t>CONGRESOS DEL ESTADO DE SINALOA</t>
  </si>
  <si>
    <t>SEGUNDO APOYO DE LA DIRECCION DE SALUD MUNICIPAL SECRETARIA, CORRESPONDIENTE AL MES DE SEPTIEMBRE 2021</t>
  </si>
  <si>
    <t>SEGUIMIENTO DE SERVICIO DE TESTIGO SOCIAL EN LA OBRA POR ADMINISTRACION DIRECTA</t>
  </si>
  <si>
    <t>COTA ALCARAZ ANA PAULINA</t>
  </si>
  <si>
    <t>SEGUNDO APOYO DE LA DIRECCION DE SALUD MUNICIPAL A COORD. DE SALUD PUBICA, CORRESPONDIENTE AL MES DE SEPTIEMBRE 2021</t>
  </si>
  <si>
    <t>DIAZ LIERA ANA SOFIA</t>
  </si>
  <si>
    <t>DIAZ VEGA CHRISTIAN MAURICIO</t>
  </si>
  <si>
    <t>DIAZ VERDUGO GRISEL PALOMA</t>
  </si>
  <si>
    <t>DOMINGUEZ OSORIO JESUS MAGALY</t>
  </si>
  <si>
    <t>ESPINOZA VAZQUEZ KARLA JUDITH</t>
  </si>
  <si>
    <t>ESTRELLA FELIX WENDY ESMERALDA</t>
  </si>
  <si>
    <t>PAGO POR CONCEPTO DE RESOLUCION EMITIDA POR JUEZ CUARTO DE PRIMERA ESTANCIA DEL RAMO CIVIL DEL DISTRITO JUDICIAL DE AHOME , SINALOA</t>
  </si>
  <si>
    <t>PRESTACION SINDICAL A DESCONTAR EN 36 QNAS AL C. LOPEZ CASTRO LOURDES MARISOL</t>
  </si>
  <si>
    <t>GUTIERREZ RIVERA MARIO LEONARDO</t>
  </si>
  <si>
    <t>HEREDIA VALDEZ FABRICIO DE JESUS</t>
  </si>
  <si>
    <t>HERNANDEZ LEYVA JOSE PABLO</t>
  </si>
  <si>
    <t>HIJAR BUENO ALLA PAUL</t>
  </si>
  <si>
    <t>PRESTACION SINDICAL A DESCONTAR EN 36 QNAS AL C. LOPEZ DURAN SANTIAGO</t>
  </si>
  <si>
    <t>IBARRA SOTO LUIS MANUEL</t>
  </si>
  <si>
    <t>INTERCAMBIO BAJA SUR SA DE CV SOFOM</t>
  </si>
  <si>
    <t>IRAZOQUI ARANDA ANA KAREN</t>
  </si>
  <si>
    <t>JESUS ARTURO VELAZQUEZ HERNANDEZ</t>
  </si>
  <si>
    <t>KOERDELL LEYVA EDGAR ENRIQUE</t>
  </si>
  <si>
    <t>LEDESMA VALDEZ IVAN</t>
  </si>
  <si>
    <t>LERMA MORENO ANA GISELLE</t>
  </si>
  <si>
    <t>LEYVA VELAZQUEZ JESUS EDUARDO</t>
  </si>
  <si>
    <t>LOREDO ARMENTA MARIA JOSE</t>
  </si>
  <si>
    <t>LUNA APODACA PAOLA</t>
  </si>
  <si>
    <t>MANRIQUEZ MARIN RAUL ABRAHAM</t>
  </si>
  <si>
    <t>PAGO POR PRESTACIONES LEGALES DE FINIQUITOS POR JUBILACION POR AÑOS DE SERVICIOS DEL C. MANRIQUEZ MARIN RAUL ABRAHAM COMO CHOFER DOBLE EJE ADSCRITO EN DEPARTAMENTO DE PARQUES Y JARDINES</t>
  </si>
  <si>
    <t>MENA GAXIOLA GLORIA GUADALUPE</t>
  </si>
  <si>
    <t>MENDIVIL FELIX JAIME</t>
  </si>
  <si>
    <t xml:space="preserve">PAGO POR CONCEPTO DE LIQUIDACIÓN DE CONFORMIDAD </t>
  </si>
  <si>
    <t>SEGUNDO APOYO DE LA DIRECCION DE SALUD MUNICIPAL FUMIGADOR, CORRESPONDIENTE AL MES DE SEPTIEMBRE 2021</t>
  </si>
  <si>
    <t>SEGUNDO APOYO DE LA DIRECCION DE SALUD MUNICIPAL A MEDICO DISPENSARIO, CORRESPONDIENTE AL MES DE SEPTIEMBRE 2021</t>
  </si>
  <si>
    <t>SEGUNDO APOYO DE LA DIRECCION DE SALUD MUNICIPAL AUX ADMINISTRATIVO, CORRESPONDIENTE AL MES DE SEPTIEMBRE 2021</t>
  </si>
  <si>
    <t>PRESTACION SINDICAL A DESCONTAR EN 36 QNAS AL C. LERMA PORTILLO JOSE MARIA</t>
  </si>
  <si>
    <t>NIEBLAS ROBLES DIANA PAULINA</t>
  </si>
  <si>
    <t>OLAIS LOPEZ JAQUELINE</t>
  </si>
  <si>
    <t>OROZCO MONTOYA HUGO IVAN</t>
  </si>
  <si>
    <t>PAGO POR PRESTACIONES LEGALES DE FINIQUITOS POR RENUNCIA VOLUNTARIA DEL C. OROZCO MONTOYA HUGO IVAN COMO COORD ADMINISTRATIVO ADSCRITO EN DIRDE ATENCION Y PART CIUDADANA</t>
  </si>
  <si>
    <t>SEGUNDO APOYO DE LA DIRECCION DE SALUD MUNICIPAL ENFERMERA, CORRESPONDIENTE AL MES DE SEPTIEMBRE 2021</t>
  </si>
  <si>
    <t>PAGO POR PRESTACIONES LEGALES DE FINIQUITOS POR RENUNCIA VOLUNTARIA DEL C. PADILLA GONZALEZ ALFREDO JAVIER COMO DIRECTOR ADSCRITO EN DIRECCION DE COMUNICACION SOCIAL</t>
  </si>
  <si>
    <t>PAGO POR CONCEPTO DE ADELANTO DE FINIQUITO POR JUBILACION DEL TRABAJADOR  SINDICALIZADO DE ACUERDO A LA CLAUSULA 33 DEL CONTRATO COLECTIVO VIGENTE</t>
  </si>
  <si>
    <t>PEREZ GAMEZ BLANCA PAOLA</t>
  </si>
  <si>
    <t>APOYOS ECONOMICOS FAMILIAS DE ESCASOS RECURSOS DEL MUNICIPIO DE AHOME, REGIDORA PINEDA VALDEZ GENESIS PAOLA, MES DE JULIO DE 2021</t>
  </si>
  <si>
    <t>APOYOS ECONOMICOS FAMILIAS DE ESCASOS RECURSOS DEL MUNICIPIO DE AHOME, REGIDORA PINEDA VALDEZ GENESIS PAOLA, MES DE AGOSTO DE 2021</t>
  </si>
  <si>
    <t>SEGUNDO APOYO DE LA DIRECCION DE SALUD MUNICIPAL ODONTOLOGO, CORRESPONDIENTE AL MES DE SEPTIEMBRE 2021</t>
  </si>
  <si>
    <t>PRESTACION SINDICAL A DESCONTAR EN 36 QNAS AL C. BORQUEZ MANZANAREZ JOSE GUADALUPE</t>
  </si>
  <si>
    <t>QUIÑONEZ ARMENTA ISAAC ROSARIO</t>
  </si>
  <si>
    <t>ROBLES RIVERA JESUS</t>
  </si>
  <si>
    <t>ROSALES LOPEZ ALEJANDRO</t>
  </si>
  <si>
    <t>SEGUNDO APOYO DE LA DIRECCION DE SALUD MUNICIPAL PSICOLOGO, CORRESPONDIENTE AL MES DE SEPTIEMBRE 2021</t>
  </si>
  <si>
    <t>PAGO DE RETENCIONES REALIZADOS AL PERSONAL SINDICALIZADO POR CONCEPTO DE CUOTA SINDICAL Y DESCTO</t>
  </si>
  <si>
    <t>SOTO MEDINA FRANCISCO JAVIER</t>
  </si>
  <si>
    <t>SOTO VILLANAZUL FERNANDA LORETH</t>
  </si>
  <si>
    <t>SUPPLY CREDITO DE MEXICO SAPI DE CV SOFOM ENR</t>
  </si>
  <si>
    <t>TORRES ARREDONDO DULCE ROSARIO</t>
  </si>
  <si>
    <t>TRILLO TELLEZ LOTH FRANCISCO</t>
  </si>
  <si>
    <t>PAGO POR PRESTACIONES LEGALES DE FINIQUITOS POR JUBILACION POR AÑOS DE SERVICIOS DEL C. TRILLO TELLEZ LOTH FRANCISCO COMO SUBOFICIAL ADSCRITO EN CENTRAL PERSONAL DE SERVICIO</t>
  </si>
  <si>
    <t>VALDEZ CAÑAS ISRAEL MAURICIO</t>
  </si>
  <si>
    <t>VALENZUELA LUNA JHOAN ARMANDO</t>
  </si>
  <si>
    <t>VARGA MEZA JORGE ALBERTO</t>
  </si>
  <si>
    <t>VAZQUEZ BASTIDAS DANIEL ARMANDO</t>
  </si>
  <si>
    <t>VAZQUEZ GONZALEZ ESTEFANY</t>
  </si>
  <si>
    <t>VEGA LOPEZ JESUS  MANUEL</t>
  </si>
  <si>
    <t>VERDUGO ARANA ANDREA</t>
  </si>
  <si>
    <t>VERDUGO CASTRO PORFIRIO IGNACIO</t>
  </si>
  <si>
    <t>PAGO POR PRESTACIONES LEGALES DE FINIQUITOS POR RENUNCIA VOLUNTARIA DEL C. VERDUGO CASTRO PORFIRIO IGNACIO COMO AUXILIAR ADMINISTRATIVO A ADSCRITO EN SUBDIRECCION ADMINISTRATIVA</t>
  </si>
  <si>
    <t>VERDUGO MELENDRES VICTOR OSWALDO</t>
  </si>
  <si>
    <t>VILLAVICENCIO LIZARRAGA MARTHA IMELDA</t>
  </si>
  <si>
    <t>ZAMORA GAXIOLA DIANA ISABEL</t>
  </si>
  <si>
    <t>PAGO DE RETENCIONES REALIZADOS AL PERSONAL  SINDICALIZADO POR CONCEPTO DE CUOTA SINDICAL Y DESCTO SINDICATO</t>
  </si>
  <si>
    <t>OTROS APOYOS/ MEDICAMENTOS EN BENEFICIO A LA CIUDADANIA AHOMENSE.</t>
  </si>
  <si>
    <t>CHAIDEZ GONZALEZ LEOPOLDO</t>
  </si>
  <si>
    <t>PAGO POR PRESTACIONES LEGALES DE FINIQUITOS POR JUBILACION POR AÑOS DE SERVICIOS DEL C. CHAIDEZ GONZALEZ LEOPOLDO COMO POLICIA TERCERO ADSCRITO EN CENTRAL DE SERVICIO</t>
  </si>
  <si>
    <t>FARMACIAS DEL PUEBLO DEL NOROESTE SA DE CV</t>
  </si>
  <si>
    <t>OTROS APOYOS/ADQUISICIÓN DE MEDICAMENTOS EN BENEFICIO A LA CIUDADANÍA AHOMENSE</t>
  </si>
  <si>
    <t>OTROS APOYOS/ ARRENDAMIENTO DE LOCAL PARA USO DE SUBDELEGACIÓN DEL INSTITUTO DE MIGRACIÓN LOS MOCHIS, CORRESPONDIENTE AL MES DE SEPTIEMBRE 2021.</t>
  </si>
  <si>
    <t>OTROS APOYOS/ ARRENDAMIENTO DE LOCAL PARA USO DE ISEA, ESCUELA DE COMPUTACIÓN EN SINDICATURA HIGUERA DE ZARAGOZA, CORRESPONDIENTE AL MES DE SEPT</t>
  </si>
  <si>
    <t xml:space="preserve"> DIVERSAD NECESIDADES  PARA IMPREVISTOS QUE SE DERIVEN DE LOS EVENTOS CONMEMORATIVOS DE LAS FIESTAS PATRIAS  2021</t>
  </si>
  <si>
    <t>LIQUIDACION DE DOS TERCERAS PARTES DEL 3%, RETENCIONES DE OBRA</t>
  </si>
  <si>
    <t>Fecha</t>
  </si>
  <si>
    <t>Monto</t>
  </si>
  <si>
    <t>JAPAMA</t>
  </si>
  <si>
    <t>DIF</t>
  </si>
  <si>
    <t>IMAC</t>
  </si>
  <si>
    <t>IMDA</t>
  </si>
  <si>
    <t>IMMUJERES</t>
  </si>
  <si>
    <t>IMJU</t>
  </si>
  <si>
    <t>IMPLAN</t>
  </si>
  <si>
    <t>COMUN</t>
  </si>
  <si>
    <t>IPRA</t>
  </si>
  <si>
    <t>PARAMUNICIPALES</t>
  </si>
  <si>
    <t>MONTOS</t>
  </si>
  <si>
    <t xml:space="preserve">Total </t>
  </si>
  <si>
    <t>Suma</t>
  </si>
  <si>
    <t>AUTO SERVICIO LA PIEDRERA</t>
  </si>
  <si>
    <t xml:space="preserve">GAS DEL PACIFICO </t>
  </si>
  <si>
    <t>GASOLINERA TOPOLOBAMPO</t>
  </si>
  <si>
    <t>MULTISERVICIOS LA PILARICA</t>
  </si>
  <si>
    <t>PETROPLAZAS</t>
  </si>
  <si>
    <t>SERVICIOS DEL VALLE DEL FUERTE</t>
  </si>
  <si>
    <t>Total</t>
  </si>
  <si>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</si>
  <si>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</si>
  <si>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</si>
  <si>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</si>
  <si>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</si>
  <si>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</si>
  <si>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</si>
  <si>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</si>
  <si>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</si>
  <si>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</si>
  <si>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</si>
  <si>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</si>
  <si>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</si>
  <si>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</si>
  <si>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</si>
  <si>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</si>
  <si>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</si>
  <si>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</si>
  <si>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</si>
  <si>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</si>
  <si>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</si>
  <si>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</si>
  <si>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</si>
  <si>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 xml:space="preserve">1ER. TRIMESTRE </t>
  </si>
  <si>
    <t xml:space="preserve">2DO. TRIMESTRE </t>
  </si>
  <si>
    <t xml:space="preserve">3ER. TRIMESTRE </t>
  </si>
  <si>
    <t xml:space="preserve">4 TO. TRIMESTRE </t>
  </si>
  <si>
    <t>SUMA</t>
  </si>
  <si>
    <t>Mes</t>
  </si>
  <si>
    <t xml:space="preserve">Enero </t>
  </si>
  <si>
    <t xml:space="preserve">Marzo 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</si>
  <si>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</si>
  <si>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</si>
  <si>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</si>
  <si>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</si>
  <si>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</si>
  <si>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</si>
  <si>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</si>
  <si>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</si>
  <si>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</si>
  <si>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Junio</t>
  </si>
  <si>
    <t xml:space="preserve">Septiembre </t>
  </si>
  <si>
    <t>Octubre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</si>
  <si>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</si>
  <si>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</si>
  <si>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</si>
  <si>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</si>
  <si>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</si>
  <si>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</si>
  <si>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</si>
  <si>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</si>
  <si>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</si>
  <si>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pasa</t>
  </si>
  <si>
    <t>op</t>
  </si>
  <si>
    <t xml:space="preserve">Suma </t>
  </si>
  <si>
    <t xml:space="preserve">Febrero </t>
  </si>
  <si>
    <t xml:space="preserve">Abril </t>
  </si>
  <si>
    <t xml:space="preserve">Mayo </t>
  </si>
  <si>
    <t xml:space="preserve">Agosto </t>
  </si>
  <si>
    <t xml:space="preserve">Noviembre </t>
  </si>
  <si>
    <t xml:space="preserve">Diciembre </t>
  </si>
  <si>
    <t xml:space="preserve">Costo del servicio de recolección de basura </t>
  </si>
  <si>
    <t>PASA</t>
  </si>
  <si>
    <t>OP ECO</t>
  </si>
  <si>
    <t>año 2019</t>
  </si>
  <si>
    <t>año 2020</t>
  </si>
  <si>
    <t>año 2021</t>
  </si>
  <si>
    <t>GASTO TOTAL</t>
  </si>
  <si>
    <t>GASTO EN ENERGÍA ELÉCTRICA</t>
  </si>
  <si>
    <t>ARRENDAMIENTO DE LUMINARIAS</t>
  </si>
  <si>
    <t>MANTENIMIENTO DE ALUMBRADO PÚBLICO</t>
  </si>
  <si>
    <t>ENERO A DICIEMBRE DE 2013</t>
  </si>
  <si>
    <t>ENERO A DICIEMBRE DE 2014</t>
  </si>
  <si>
    <t>ENERO A DICIEMBRE DE 2015</t>
  </si>
  <si>
    <t>ENERO A DICIEMBRE DE 2016</t>
  </si>
  <si>
    <t>ENERO A DICIEMBRE DE 2017</t>
  </si>
  <si>
    <t>ENERO A DICIEMBRE DE 2018</t>
  </si>
  <si>
    <t>ENERO A DICIEMBRE DE 2019</t>
  </si>
  <si>
    <t>ENERO A DICIEMBRE DE 2020</t>
  </si>
  <si>
    <t>ENERO A SEPTIEMBRE DE 2021</t>
  </si>
  <si>
    <t xml:space="preserve">Julio </t>
  </si>
  <si>
    <t>Gasto Mensual en Energía Eléctrica</t>
  </si>
  <si>
    <t xml:space="preserve">TOTAL 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</si>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</sst>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 dd\/mm\/yyyy"/>
  </numFmts>
  <fonts count="16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ARIAL"/>
      <charset val="1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>
      <alignment vertical="top"/>
    </xf>
    <xf numFmtId="0" fontId="3" fillId="2" borderId="0">
      <alignment vertical="top"/>
    </xf>
  </cellStyleXfs>
  <cellXfs count="111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0" fillId="4" borderId="0" xfId="0" applyFill="1" applyAlignment="1">
      <alignment vertical="top"/>
    </xf>
    <xf numFmtId="0" fontId="0" fillId="4" borderId="0" xfId="0" applyFont="1" applyFill="1" applyAlignment="1"/>
    <xf numFmtId="0" fontId="0" fillId="0" borderId="0" xfId="0"/>
    <xf numFmtId="4" fontId="0" fillId="0" borderId="0" xfId="0" applyNumberFormat="1"/>
    <xf numFmtId="0" fontId="3" fillId="4" borderId="1" xfId="2" applyFont="1" applyFill="1" applyBorder="1">
      <alignment vertical="top"/>
    </xf>
    <xf numFmtId="164" fontId="3" fillId="4" borderId="1" xfId="2" applyNumberFormat="1" applyFont="1" applyFill="1" applyBorder="1">
      <alignment vertical="top"/>
    </xf>
    <xf numFmtId="0" fontId="2" fillId="4" borderId="1" xfId="2" applyFont="1" applyFill="1" applyBorder="1">
      <alignment vertical="top"/>
    </xf>
    <xf numFmtId="4" fontId="3" fillId="4" borderId="1" xfId="2" applyNumberFormat="1" applyFont="1" applyFill="1" applyBorder="1">
      <alignment vertical="top"/>
    </xf>
    <xf numFmtId="0" fontId="3" fillId="4" borderId="1" xfId="2" applyFill="1" applyBorder="1">
      <alignment vertical="top"/>
    </xf>
    <xf numFmtId="0" fontId="0" fillId="0" borderId="1" xfId="0" applyBorder="1"/>
    <xf numFmtId="4" fontId="0" fillId="0" borderId="1" xfId="0" applyNumberFormat="1" applyBorder="1"/>
    <xf numFmtId="0" fontId="3" fillId="0" borderId="1" xfId="2" applyFont="1" applyFill="1" applyBorder="1">
      <alignment vertical="top"/>
    </xf>
    <xf numFmtId="4" fontId="0" fillId="0" borderId="2" xfId="0" applyNumberFormat="1" applyBorder="1"/>
    <xf numFmtId="4" fontId="7" fillId="0" borderId="0" xfId="0" applyNumberFormat="1" applyFont="1"/>
    <xf numFmtId="0" fontId="0" fillId="2" borderId="1" xfId="0" applyFill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3" fillId="4" borderId="0" xfId="2" applyFont="1" applyFill="1" applyBorder="1">
      <alignment vertical="top"/>
    </xf>
    <xf numFmtId="164" fontId="3" fillId="4" borderId="0" xfId="2" applyNumberFormat="1" applyFont="1" applyFill="1" applyBorder="1">
      <alignment vertical="top"/>
    </xf>
    <xf numFmtId="4" fontId="3" fillId="4" borderId="0" xfId="2" applyNumberFormat="1" applyFont="1" applyFill="1" applyBorder="1">
      <alignment vertical="top"/>
    </xf>
    <xf numFmtId="0" fontId="3" fillId="5" borderId="1" xfId="2" applyFont="1" applyFill="1" applyBorder="1">
      <alignment vertical="top"/>
    </xf>
    <xf numFmtId="164" fontId="3" fillId="5" borderId="1" xfId="2" applyNumberFormat="1" applyFont="1" applyFill="1" applyBorder="1">
      <alignment vertical="top"/>
    </xf>
    <xf numFmtId="4" fontId="3" fillId="5" borderId="1" xfId="2" applyNumberFormat="1" applyFont="1" applyFill="1" applyBorder="1">
      <alignment vertical="top"/>
    </xf>
    <xf numFmtId="0" fontId="0" fillId="5" borderId="0" xfId="0" applyFill="1"/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0" fillId="0" borderId="0" xfId="0" applyFill="1"/>
    <xf numFmtId="164" fontId="3" fillId="0" borderId="1" xfId="2" applyNumberFormat="1" applyFont="1" applyFill="1" applyBorder="1">
      <alignment vertical="top"/>
    </xf>
    <xf numFmtId="4" fontId="3" fillId="0" borderId="1" xfId="2" applyNumberFormat="1" applyFont="1" applyFill="1" applyBorder="1">
      <alignment vertical="top"/>
    </xf>
    <xf numFmtId="4" fontId="0" fillId="0" borderId="0" xfId="0" applyNumberFormat="1" applyFill="1"/>
    <xf numFmtId="0" fontId="2" fillId="0" borderId="1" xfId="0" applyFont="1" applyFill="1" applyBorder="1" applyAlignment="1">
      <alignment horizontal="center" wrapText="1"/>
    </xf>
    <xf numFmtId="4" fontId="0" fillId="0" borderId="1" xfId="0" applyNumberFormat="1" applyFill="1" applyBorder="1"/>
    <xf numFmtId="0" fontId="0" fillId="0" borderId="1" xfId="0" applyFill="1" applyBorder="1"/>
    <xf numFmtId="0" fontId="2" fillId="0" borderId="1" xfId="2" applyFont="1" applyFill="1" applyBorder="1">
      <alignment vertical="top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2" borderId="1" xfId="1" applyBorder="1">
      <alignment vertical="top"/>
    </xf>
    <xf numFmtId="4" fontId="2" fillId="2" borderId="1" xfId="1" applyNumberFormat="1" applyBorder="1">
      <alignment vertical="top"/>
    </xf>
    <xf numFmtId="4" fontId="9" fillId="0" borderId="1" xfId="0" applyNumberFormat="1" applyFont="1" applyBorder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49" fontId="9" fillId="0" borderId="1" xfId="0" applyNumberFormat="1" applyFont="1" applyBorder="1"/>
    <xf numFmtId="0" fontId="10" fillId="0" borderId="1" xfId="0" applyFon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4" fontId="1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vertical="top"/>
    </xf>
    <xf numFmtId="4" fontId="0" fillId="0" borderId="1" xfId="0" applyNumberFormat="1" applyBorder="1" applyAlignment="1">
      <alignment vertical="top"/>
    </xf>
    <xf numFmtId="0" fontId="11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vertical="top"/>
    </xf>
    <xf numFmtId="4" fontId="2" fillId="0" borderId="1" xfId="0" applyNumberFormat="1" applyFont="1" applyBorder="1"/>
    <xf numFmtId="0" fontId="0" fillId="0" borderId="1" xfId="0" applyBorder="1" applyAlignment="1">
      <alignment vertical="top"/>
    </xf>
    <xf numFmtId="0" fontId="12" fillId="0" borderId="0" xfId="0" applyFont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/>
    <xf numFmtId="4" fontId="13" fillId="0" borderId="1" xfId="0" applyNumberFormat="1" applyFont="1" applyBorder="1" applyAlignment="1">
      <alignment horizontal="right" vertical="top"/>
    </xf>
    <xf numFmtId="4" fontId="13" fillId="0" borderId="1" xfId="0" applyNumberFormat="1" applyFont="1" applyBorder="1"/>
    <xf numFmtId="4" fontId="13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horizontal="center"/>
    </xf>
    <xf numFmtId="0" fontId="14" fillId="0" borderId="1" xfId="0" applyFont="1" applyBorder="1"/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/>
    </xf>
    <xf numFmtId="4" fontId="14" fillId="0" borderId="1" xfId="0" applyNumberFormat="1" applyFont="1" applyBorder="1"/>
    <xf numFmtId="4" fontId="2" fillId="0" borderId="1" xfId="0" applyNumberFormat="1" applyFont="1" applyBorder="1" applyAlignment="1">
      <alignment horizontal="right" vertical="top"/>
    </xf>
    <xf numFmtId="4" fontId="6" fillId="0" borderId="1" xfId="0" applyNumberFormat="1" applyFont="1" applyBorder="1"/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4" fillId="0" borderId="6" xfId="0" applyFont="1" applyBorder="1" applyAlignment="1">
      <alignment horizontal="left"/>
    </xf>
    <xf numFmtId="4" fontId="14" fillId="0" borderId="1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4" fontId="9" fillId="0" borderId="1" xfId="0" applyNumberFormat="1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43" fontId="15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4" fontId="4" fillId="0" borderId="1" xfId="0" applyNumberFormat="1" applyFont="1" applyBorder="1"/>
    <xf numFmtId="4" fontId="4" fillId="4" borderId="1" xfId="0" applyNumberFormat="1" applyFont="1" applyFill="1" applyBorder="1" applyAlignment="1">
      <alignment vertical="top"/>
    </xf>
    <xf numFmtId="4" fontId="2" fillId="4" borderId="1" xfId="0" applyNumberFormat="1" applyFont="1" applyFill="1" applyBorder="1" applyAlignment="1">
      <alignment vertical="top"/>
    </xf>
    <xf numFmtId="4" fontId="4" fillId="4" borderId="5" xfId="0" applyNumberFormat="1" applyFont="1" applyFill="1" applyBorder="1" applyAlignment="1">
      <alignment vertical="top"/>
    </xf>
    <xf numFmtId="49" fontId="0" fillId="0" borderId="1" xfId="0" applyNumberFormat="1" applyBorder="1"/>
    <xf numFmtId="4" fontId="0" fillId="0" borderId="1" xfId="0" applyNumberFormat="1" applyBorder="1" applyAlignment="1">
      <alignment horizontal="right"/>
    </xf>
    <xf numFmtId="0" fontId="2" fillId="0" borderId="0" xfId="0" applyFont="1"/>
    <xf numFmtId="0" fontId="0" fillId="0" borderId="0" xfId="0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17" fontId="6" fillId="0" borderId="1" xfId="0" applyNumberFormat="1" applyFont="1" applyBorder="1" applyAlignment="1">
      <alignment vertical="top"/>
    </xf>
    <xf numFmtId="4" fontId="0" fillId="0" borderId="0" xfId="0" applyNumberFormat="1" applyAlignment="1">
      <alignment vertical="top"/>
    </xf>
    <xf numFmtId="0" fontId="5" fillId="0" borderId="1" xfId="0" applyFont="1" applyBorder="1" applyAlignment="1">
      <alignment horizontal="right" wrapText="1"/>
    </xf>
    <xf numFmtId="0" fontId="6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/>
    <xf numFmtId="4" fontId="5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right" wrapText="1"/>
    </xf>
    <xf numFmtId="4" fontId="0" fillId="0" borderId="0" xfId="0" applyNumberFormat="1" applyAlignment="1">
      <alignment horizontal="right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Combustible Sepptiembre de 2021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'Combustible '!$B$40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'Combustible '!$A$41:$A$46</c:f>
              <c:strCache>
                <c:ptCount val="6"/>
                <c:pt idx="0">
                  <c:v>AUTO SERVICIO LA PIEDRERA</c:v>
                </c:pt>
                <c:pt idx="1">
                  <c:v>SERVICIOS DEL VALLE DEL FUERTE</c:v>
                </c:pt>
                <c:pt idx="2">
                  <c:v>MULTISERVICIOS LA PILARICA</c:v>
                </c:pt>
                <c:pt idx="3">
                  <c:v>GAS DEL PACIFICO </c:v>
                </c:pt>
                <c:pt idx="4">
                  <c:v>GASOLINERA TOPOLOBAMPO</c:v>
                </c:pt>
                <c:pt idx="5">
                  <c:v>PETROPLAZAS</c:v>
                </c:pt>
              </c:strCache>
            </c:strRef>
          </c:cat>
          <c:val>
            <c:numRef>
              <c:f>'Combustible '!$B$41:$B$46</c:f>
              <c:numCache>
                <c:formatCode>#,##0.00</c:formatCode>
                <c:ptCount val="6"/>
                <c:pt idx="0">
                  <c:v>10220071.58</c:v>
                </c:pt>
                <c:pt idx="1">
                  <c:v>637859.17000000004</c:v>
                </c:pt>
                <c:pt idx="2">
                  <c:v>491895.51999999996</c:v>
                </c:pt>
                <c:pt idx="3">
                  <c:v>151942.89000000001</c:v>
                </c:pt>
                <c:pt idx="4">
                  <c:v>120287.61</c:v>
                </c:pt>
                <c:pt idx="5">
                  <c:v>98910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06-4394-BFD0-2F24E8665E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43347471"/>
        <c:axId val="1643344559"/>
        <c:axId val="0"/>
      </c:bar3DChart>
      <c:catAx>
        <c:axId val="1643347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43344559"/>
        <c:crosses val="autoZero"/>
        <c:auto val="1"/>
        <c:lblAlgn val="ctr"/>
        <c:lblOffset val="100"/>
        <c:noMultiLvlLbl val="0"/>
      </c:catAx>
      <c:valAx>
        <c:axId val="164334455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6433474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Arrendamientos 2021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'Arrendamientos '!$B$33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'Arrendamientos '!$A$34:$A$53</c:f>
              <c:strCache>
                <c:ptCount val="20"/>
                <c:pt idx="0">
                  <c:v>LOPEZ BERRELLEZA ANNA MARIA</c:v>
                </c:pt>
                <c:pt idx="1">
                  <c:v>PEÑUELAS TOSTADO GERARDO</c:v>
                </c:pt>
                <c:pt idx="2">
                  <c:v>FIERRO AHUMADA CESAR</c:v>
                </c:pt>
                <c:pt idx="3">
                  <c:v>ARMENTA ROJAS JUAN GUSTAVO</c:v>
                </c:pt>
                <c:pt idx="4">
                  <c:v>CORRALES URIAS GUILLERMO</c:v>
                </c:pt>
                <c:pt idx="5">
                  <c:v>INMOFACIL S.A. DE C.V</c:v>
                </c:pt>
                <c:pt idx="6">
                  <c:v>MENDIVIL RASCON MARIA ESTHELA</c:v>
                </c:pt>
                <c:pt idx="7">
                  <c:v>ROJO MONTES DE OCA KARLA AMERICA</c:v>
                </c:pt>
                <c:pt idx="8">
                  <c:v>COPIADORAS DIGITALES DE SINALOA S.A. DE C.V.</c:v>
                </c:pt>
                <c:pt idx="9">
                  <c:v>ELECTRICA Y GRUAS MENCHACA</c:v>
                </c:pt>
                <c:pt idx="10">
                  <c:v>RUIZ RODRIGUEZ MARIA DOLORES</c:v>
                </c:pt>
                <c:pt idx="11">
                  <c:v>TONG NUÑEZ ITZEL ELENA</c:v>
                </c:pt>
                <c:pt idx="12">
                  <c:v>GONZALEZ FRIAS CARLOS ALBERTO</c:v>
                </c:pt>
                <c:pt idx="13">
                  <c:v>PADILLA FERNANDEZ ARTURO</c:v>
                </c:pt>
                <c:pt idx="14">
                  <c:v>FIBRA HD</c:v>
                </c:pt>
                <c:pt idx="15">
                  <c:v>FONSECA CASTRO VERONICA</c:v>
                </c:pt>
                <c:pt idx="16">
                  <c:v>IRIZAR LOPEZ SILVIA</c:v>
                </c:pt>
                <c:pt idx="17">
                  <c:v>DELGADO LOPEZ PETER HUMBERTO</c:v>
                </c:pt>
                <c:pt idx="18">
                  <c:v>AVILA BELTRAN DULCE GABRIELA</c:v>
                </c:pt>
                <c:pt idx="19">
                  <c:v>CASANOVA VALLEJO SA DE CV</c:v>
                </c:pt>
              </c:strCache>
            </c:strRef>
          </c:cat>
          <c:val>
            <c:numRef>
              <c:f>'Arrendamientos '!$B$34:$B$53</c:f>
              <c:numCache>
                <c:formatCode>#,##0.00</c:formatCode>
                <c:ptCount val="20"/>
                <c:pt idx="0">
                  <c:v>2990.79</c:v>
                </c:pt>
                <c:pt idx="1">
                  <c:v>4217.9399999999996</c:v>
                </c:pt>
                <c:pt idx="2">
                  <c:v>4677.9799999999996</c:v>
                </c:pt>
                <c:pt idx="3">
                  <c:v>5300</c:v>
                </c:pt>
                <c:pt idx="4">
                  <c:v>6000</c:v>
                </c:pt>
                <c:pt idx="5">
                  <c:v>6299.99</c:v>
                </c:pt>
                <c:pt idx="6">
                  <c:v>7695.26</c:v>
                </c:pt>
                <c:pt idx="7">
                  <c:v>10600</c:v>
                </c:pt>
                <c:pt idx="8">
                  <c:v>13176.8</c:v>
                </c:pt>
                <c:pt idx="9">
                  <c:v>14036</c:v>
                </c:pt>
                <c:pt idx="10">
                  <c:v>14762.49</c:v>
                </c:pt>
                <c:pt idx="11">
                  <c:v>15900</c:v>
                </c:pt>
                <c:pt idx="12">
                  <c:v>19500</c:v>
                </c:pt>
                <c:pt idx="13">
                  <c:v>23320</c:v>
                </c:pt>
                <c:pt idx="14">
                  <c:v>36254.39</c:v>
                </c:pt>
                <c:pt idx="15">
                  <c:v>55086.85</c:v>
                </c:pt>
                <c:pt idx="16">
                  <c:v>81750</c:v>
                </c:pt>
                <c:pt idx="17">
                  <c:v>85376</c:v>
                </c:pt>
                <c:pt idx="18">
                  <c:v>114144</c:v>
                </c:pt>
                <c:pt idx="19">
                  <c:v>1223931.08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FD-407A-9020-9552870D7D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85746287"/>
        <c:axId val="1985742543"/>
        <c:axId val="0"/>
      </c:bar3DChart>
      <c:catAx>
        <c:axId val="19857462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85742543"/>
        <c:crosses val="autoZero"/>
        <c:auto val="1"/>
        <c:lblAlgn val="ctr"/>
        <c:lblOffset val="100"/>
        <c:noMultiLvlLbl val="0"/>
      </c:catAx>
      <c:valAx>
        <c:axId val="1985742543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985746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Arrendaminetos 2021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'Arrendamientos '!$B$63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'Arrendamientos '!$A$64:$A$72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</c:strCache>
            </c:strRef>
          </c:cat>
          <c:val>
            <c:numRef>
              <c:f>'Arrendamientos '!$B$64:$B$72</c:f>
              <c:numCache>
                <c:formatCode>#,##0.00</c:formatCode>
                <c:ptCount val="9"/>
                <c:pt idx="0">
                  <c:v>3913007.79</c:v>
                </c:pt>
                <c:pt idx="1">
                  <c:v>3086560.41</c:v>
                </c:pt>
                <c:pt idx="2">
                  <c:v>2938121.58</c:v>
                </c:pt>
                <c:pt idx="3">
                  <c:v>1765872.67</c:v>
                </c:pt>
                <c:pt idx="4">
                  <c:v>2131224.52</c:v>
                </c:pt>
                <c:pt idx="5">
                  <c:v>1868738.33</c:v>
                </c:pt>
                <c:pt idx="6">
                  <c:v>2219792.7900000005</c:v>
                </c:pt>
                <c:pt idx="7">
                  <c:v>1714612.53</c:v>
                </c:pt>
                <c:pt idx="8">
                  <c:v>1745019.57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1-4AF4-8865-E84DCAB44A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17160463"/>
        <c:axId val="1617148815"/>
        <c:axId val="0"/>
      </c:bar3DChart>
      <c:catAx>
        <c:axId val="1617160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17148815"/>
        <c:crosses val="autoZero"/>
        <c:auto val="1"/>
        <c:lblAlgn val="ctr"/>
        <c:lblOffset val="100"/>
        <c:noMultiLvlLbl val="0"/>
      </c:catAx>
      <c:valAx>
        <c:axId val="161714881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617160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Arrendamientos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'Arrendamientos '!$B$86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'Arrendamientos '!$A$87:$A$95</c:f>
              <c:strCache>
                <c:ptCount val="9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</c:strCache>
            </c:strRef>
          </c:cat>
          <c:val>
            <c:numRef>
              <c:f>'Arrendamientos '!$B$87:$B$95</c:f>
              <c:numCache>
                <c:formatCode>#,##0.00</c:formatCode>
                <c:ptCount val="9"/>
                <c:pt idx="0" formatCode="_(* #,##0.00_);_(* \(#,##0.00\);_(* &quot;-&quot;??_);_(@_)">
                  <c:v>2349804.4900000002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64623022.280000053</c:v>
                </c:pt>
                <c:pt idx="4">
                  <c:v>36116924.529999986</c:v>
                </c:pt>
                <c:pt idx="5">
                  <c:v>32613961.109999999</c:v>
                </c:pt>
                <c:pt idx="6">
                  <c:v>39885673.149999999</c:v>
                </c:pt>
                <c:pt idx="7">
                  <c:v>25196439.07</c:v>
                </c:pt>
                <c:pt idx="8">
                  <c:v>21382950.190000001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B-4AA3-B494-CEFD1769B6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414159"/>
        <c:axId val="14420399"/>
        <c:axId val="0"/>
      </c:bar3DChart>
      <c:catAx>
        <c:axId val="14414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420399"/>
        <c:crosses val="autoZero"/>
        <c:auto val="1"/>
        <c:lblAlgn val="ctr"/>
        <c:lblOffset val="100"/>
        <c:noMultiLvlLbl val="0"/>
      </c:catAx>
      <c:valAx>
        <c:axId val="14420399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4414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Costo del servicio de recolección de basura  2021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'Basura '!$I$2</c:f>
              <c:strCache>
                <c:ptCount val="1"/>
                <c:pt idx="0">
                  <c:v>pasa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1"/>
              <c:layout>
                <c:manualLayout>
                  <c:x val="-1.4684287812041115E-3"/>
                  <c:y val="3.4042548121956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D2-4089-AE7E-0AC61C8A9A9A}"/>
                </c:ext>
              </c:extLst>
            </c:dLbl>
            <c:dLbl>
              <c:idx val="3"/>
              <c:layout>
                <c:manualLayout>
                  <c:x val="0"/>
                  <c:y val="3.78250534688403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00146842878121E-2"/>
                      <c:h val="5.668099154059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C2D2-4089-AE7E-0AC61C8A9A9A}"/>
                </c:ext>
              </c:extLst>
            </c:dLbl>
            <c:dLbl>
              <c:idx val="5"/>
              <c:layout>
                <c:manualLayout>
                  <c:x val="1.4684287812041115E-3"/>
                  <c:y val="3.4042548121956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D2-4089-AE7E-0AC61C8A9A9A}"/>
                </c:ext>
              </c:extLst>
            </c:dLbl>
            <c:dLbl>
              <c:idx val="7"/>
              <c:layout>
                <c:manualLayout>
                  <c:x val="1.468428781204004E-3"/>
                  <c:y val="3.78250534688402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2D2-4089-AE7E-0AC61C8A9A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'Basura '!$H$3:$H$14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 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'Basura '!$I$3:$I$14</c:f>
              <c:numCache>
                <c:formatCode>#,##0.00</c:formatCode>
                <c:ptCount val="12"/>
                <c:pt idx="0">
                  <c:v>2514437.17</c:v>
                </c:pt>
                <c:pt idx="1">
                  <c:v>2514437.17</c:v>
                </c:pt>
                <c:pt idx="2">
                  <c:v>2514437.17</c:v>
                </c:pt>
                <c:pt idx="3">
                  <c:v>2514437.17</c:v>
                </c:pt>
                <c:pt idx="4">
                  <c:v>2514437.17</c:v>
                </c:pt>
                <c:pt idx="5">
                  <c:v>2514437.17</c:v>
                </c:pt>
                <c:pt idx="6">
                  <c:v>2514437.17</c:v>
                </c:pt>
                <c:pt idx="7">
                  <c:v>2514437.17</c:v>
                </c:pt>
                <c:pt idx="8">
                  <c:v>2514437.17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2-4089-AE7E-0AC61C8A9A9A}"/>
            </c:ext>
          </c:extLst>
        </c:ser>
        <c:ser>
          <c:idx val="1"/>
          <c:order val="1"/>
          <c:tx>
            <c:strRef>
              <c:f>'Basura '!$J$2</c:f>
              <c:strCache>
                <c:ptCount val="1"/>
                <c:pt idx="0">
                  <c:v>op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6.7302208324334764E-18"/>
                  <c:y val="-4.5390064162608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D2-4089-AE7E-0AC61C8A9A9A}"/>
                </c:ext>
              </c:extLst>
            </c:dLbl>
            <c:dLbl>
              <c:idx val="2"/>
              <c:layout>
                <c:manualLayout>
                  <c:x val="1.1747430249632892E-2"/>
                  <c:y val="-2.2695032081304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D2-4089-AE7E-0AC61C8A9A9A}"/>
                </c:ext>
              </c:extLst>
            </c:dLbl>
            <c:dLbl>
              <c:idx val="8"/>
              <c:layout>
                <c:manualLayout>
                  <c:x val="2.936857562408223E-3"/>
                  <c:y val="-2.26950320813042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2D2-4089-AE7E-0AC61C8A9A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'Basura '!$H$3:$H$14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 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'Basura '!$J$3:$J$14</c:f>
              <c:numCache>
                <c:formatCode>#,##0.00</c:formatCode>
                <c:ptCount val="12"/>
                <c:pt idx="0">
                  <c:v>5349995.7</c:v>
                </c:pt>
                <c:pt idx="1">
                  <c:v>5506292.1300000008</c:v>
                </c:pt>
                <c:pt idx="2">
                  <c:v>5501075.7400000002</c:v>
                </c:pt>
                <c:pt idx="3">
                  <c:v>2286780.1</c:v>
                </c:pt>
                <c:pt idx="4">
                  <c:v>8684879.9399999995</c:v>
                </c:pt>
                <c:pt idx="5">
                  <c:v>2106650.62</c:v>
                </c:pt>
                <c:pt idx="6">
                  <c:v>8940955.6699999999</c:v>
                </c:pt>
                <c:pt idx="7">
                  <c:v>5528417.5800000001</c:v>
                </c:pt>
                <c:pt idx="8">
                  <c:v>5524867.6999999993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D2-4089-AE7E-0AC61C8A9A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4427055"/>
        <c:axId val="14422895"/>
        <c:axId val="0"/>
      </c:bar3DChart>
      <c:catAx>
        <c:axId val="14427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422895"/>
        <c:crosses val="autoZero"/>
        <c:auto val="1"/>
        <c:lblAlgn val="ctr"/>
        <c:lblOffset val="100"/>
        <c:noMultiLvlLbl val="0"/>
      </c:catAx>
      <c:valAx>
        <c:axId val="1442289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44270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Costo del servicio de recolección de basura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'Basura '!$I$39:$I$40</c:f>
              <c:strCache>
                <c:ptCount val="2"/>
                <c:pt idx="0">
                  <c:v>Costo del servicio de recolección de basura </c:v>
                </c:pt>
                <c:pt idx="1">
                  <c:v>Suma 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1.4749262536873156E-2"/>
                  <c:y val="-2.3962341657169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65F-467F-9512-BFB094E37FE2}"/>
                </c:ext>
              </c:extLst>
            </c:dLbl>
            <c:dLbl>
              <c:idx val="1"/>
              <c:layout>
                <c:manualLayout>
                  <c:x val="1.7699115044247787E-2"/>
                  <c:y val="-3.4231916653099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65F-467F-9512-BFB094E37FE2}"/>
                </c:ext>
              </c:extLst>
            </c:dLbl>
            <c:dLbl>
              <c:idx val="2"/>
              <c:layout>
                <c:manualLayout>
                  <c:x val="1.3274336283185841E-2"/>
                  <c:y val="-2.0539149991859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65F-467F-9512-BFB094E37FE2}"/>
                </c:ext>
              </c:extLst>
            </c:dLbl>
            <c:dLbl>
              <c:idx val="3"/>
              <c:layout>
                <c:manualLayout>
                  <c:x val="1.3274336283185841E-2"/>
                  <c:y val="-6.275778888068360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65F-467F-9512-BFB094E37FE2}"/>
                </c:ext>
              </c:extLst>
            </c:dLbl>
            <c:dLbl>
              <c:idx val="4"/>
              <c:layout>
                <c:manualLayout>
                  <c:x val="1.32743362831858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65F-467F-9512-BFB094E37FE2}"/>
                </c:ext>
              </c:extLst>
            </c:dLbl>
            <c:dLbl>
              <c:idx val="5"/>
              <c:layout>
                <c:manualLayout>
                  <c:x val="1.769911504424768E-2"/>
                  <c:y val="-6.8463833306199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65F-467F-9512-BFB094E37FE2}"/>
                </c:ext>
              </c:extLst>
            </c:dLbl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'Basura '!$H$41:$H$48</c:f>
              <c:strCache>
                <c:ptCount val="8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</c:strCache>
            </c:strRef>
          </c:cat>
          <c:val>
            <c:numRef>
              <c:f>'Basura '!$I$41:$I$48</c:f>
              <c:numCache>
                <c:formatCode>#,##0.00</c:formatCode>
                <c:ptCount val="8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59286267.530000001</c:v>
                </c:pt>
                <c:pt idx="7">
                  <c:v>72059849.709999993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5F-467F-9512-BFB094E37FE2}"/>
            </c:ext>
          </c:extLst>
        </c:ser>
        <c:ser>
          <c:idx val="1"/>
          <c:order val="1"/>
          <c:tx>
            <c:strRef>
              <c:f>'Basura '!$J$39:$J$40</c:f>
              <c:strCache>
                <c:ptCount val="2"/>
                <c:pt idx="0">
                  <c:v>Costo del servicio de recolección de basura </c:v>
                </c:pt>
                <c:pt idx="1">
                  <c:v>PASA</c:v>
                </c:pt>
              </c:strCache>
            </c:strRef>
          </c:tx>
          <c:spPr>
            <a:solidFill>
              <a:schemeClr val="accent2">
                <a:alpha val="88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50000"/>
                </a:schemeClr>
              </a:contourClr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5F-467F-9512-BFB094E37FE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65F-467F-9512-BFB094E37FE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5F-467F-9512-BFB094E37FE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65F-467F-9512-BFB094E37FE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65F-467F-9512-BFB094E37FE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5F-467F-9512-BFB094E37FE2}"/>
                </c:ext>
              </c:extLst>
            </c:dLbl>
            <c:spPr>
              <a:solidFill>
                <a:schemeClr val="accent2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'Basura '!$H$41:$H$48</c:f>
              <c:strCache>
                <c:ptCount val="8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</c:strCache>
            </c:strRef>
          </c:cat>
          <c:val>
            <c:numRef>
              <c:f>'Basura '!$J$41:$J$48</c:f>
              <c:numCache>
                <c:formatCode>#,##0.00</c:formatCode>
                <c:ptCount val="8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39733051.480000004</c:v>
                </c:pt>
                <c:pt idx="7">
                  <c:v>22629934.530000001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5F-467F-9512-BFB094E37FE2}"/>
            </c:ext>
          </c:extLst>
        </c:ser>
        <c:ser>
          <c:idx val="2"/>
          <c:order val="2"/>
          <c:tx>
            <c:strRef>
              <c:f>'Basura '!$K$39:$K$40</c:f>
              <c:strCache>
                <c:ptCount val="2"/>
                <c:pt idx="0">
                  <c:v>Costo del servicio de recolección de basura </c:v>
                </c:pt>
                <c:pt idx="1">
                  <c:v>OP ECO</c:v>
                </c:pt>
              </c:strCache>
            </c:strRef>
          </c:tx>
          <c:spPr>
            <a:solidFill>
              <a:schemeClr val="accent3">
                <a:alpha val="88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3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3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'Basura '!$H$41:$H$48</c:f>
              <c:strCache>
                <c:ptCount val="8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</c:strCache>
            </c:strRef>
          </c:cat>
          <c:val>
            <c:numRef>
              <c:f>'Basura '!$K$41:$K$48</c:f>
              <c:numCache>
                <c:formatCode>#,##0.00</c:formatCode>
                <c:ptCount val="8"/>
                <c:pt idx="6">
                  <c:v>19553216.050000001</c:v>
                </c:pt>
                <c:pt idx="7">
                  <c:v>49429915.179999992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5F-467F-9512-BFB094E37F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4424559"/>
        <c:axId val="14414575"/>
        <c:axId val="0"/>
      </c:bar3DChart>
      <c:catAx>
        <c:axId val="14424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414575"/>
        <c:crosses val="autoZero"/>
        <c:auto val="1"/>
        <c:lblAlgn val="ctr"/>
        <c:lblOffset val="100"/>
        <c:noMultiLvlLbl val="0"/>
      </c:catAx>
      <c:valAx>
        <c:axId val="14414575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4424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Mantenimiento de Parques y Jardines</a:t>
            </a:r>
            <a:r>
              <a:rPr lang="en-US" baseline="0"/>
              <a:t> Sep. 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'Parques '!$B$22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'Parques '!$A$23:$A$36</c:f>
              <c:strCache>
                <c:ptCount val="14"/>
                <c:pt idx="0">
                  <c:v>SANCHEZ MANJARREZ JESUS MANUEL</c:v>
                </c:pt>
                <c:pt idx="1">
                  <c:v>PROVEEDORA DE MATERIALES Y ACCESORIOS INDUSTRIALES SA DE CV</c:v>
                </c:pt>
                <c:pt idx="2">
                  <c:v>RUIZ LEYVA ANGEL ADRIAN</c:v>
                </c:pt>
                <c:pt idx="3">
                  <c:v>SERVICIOS INTEGRALES WALKIRIA S.C.</c:v>
                </c:pt>
                <c:pt idx="4">
                  <c:v>ISLAS GONZALEZ JUAN CARLOS</c:v>
                </c:pt>
                <c:pt idx="5">
                  <c:v>ROMERO VALDEZ JOSE GUADALUPE</c:v>
                </c:pt>
                <c:pt idx="6">
                  <c:v>GARCIA MELGAR YADIRA GUADALUPE</c:v>
                </c:pt>
                <c:pt idx="7">
                  <c:v>RUIZ ANGULO JESUS ALBERTO</c:v>
                </c:pt>
                <c:pt idx="8">
                  <c:v>ELR CONSULTORIA Y ASESORIA INTEGRAL SC</c:v>
                </c:pt>
                <c:pt idx="9">
                  <c:v>GUTIERREZ SANDOVAL GLENDY ANAHI</c:v>
                </c:pt>
                <c:pt idx="10">
                  <c:v>VALENZUELA GASTELUM GLORIA SOLEDAD</c:v>
                </c:pt>
                <c:pt idx="11">
                  <c:v>AMEZQUITA RIOS JESUS ALFONSO</c:v>
                </c:pt>
                <c:pt idx="12">
                  <c:v>ARMENTA VILLEGAS ENISE GUADALUPE</c:v>
                </c:pt>
                <c:pt idx="13">
                  <c:v>FERRENOR SA DE C.V</c:v>
                </c:pt>
              </c:strCache>
            </c:strRef>
          </c:cat>
          <c:val>
            <c:numRef>
              <c:f>'Parques '!$B$23:$B$36</c:f>
              <c:numCache>
                <c:formatCode>#,##0.00</c:formatCode>
                <c:ptCount val="14"/>
                <c:pt idx="0">
                  <c:v>8000</c:v>
                </c:pt>
                <c:pt idx="1">
                  <c:v>64341.42</c:v>
                </c:pt>
                <c:pt idx="2">
                  <c:v>96860</c:v>
                </c:pt>
                <c:pt idx="3">
                  <c:v>97440</c:v>
                </c:pt>
                <c:pt idx="4">
                  <c:v>107880</c:v>
                </c:pt>
                <c:pt idx="5">
                  <c:v>130500</c:v>
                </c:pt>
                <c:pt idx="6">
                  <c:v>133400</c:v>
                </c:pt>
                <c:pt idx="7">
                  <c:v>153120</c:v>
                </c:pt>
                <c:pt idx="8">
                  <c:v>182353.69</c:v>
                </c:pt>
                <c:pt idx="9">
                  <c:v>202239.52</c:v>
                </c:pt>
                <c:pt idx="10">
                  <c:v>214600</c:v>
                </c:pt>
                <c:pt idx="11">
                  <c:v>248240</c:v>
                </c:pt>
                <c:pt idx="12">
                  <c:v>249400</c:v>
                </c:pt>
                <c:pt idx="13">
                  <c:v>252315.68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2-4CB5-9376-B894B8591D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90581087"/>
        <c:axId val="1990580255"/>
        <c:axId val="0"/>
      </c:bar3DChart>
      <c:catAx>
        <c:axId val="19905810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90580255"/>
        <c:crosses val="autoZero"/>
        <c:auto val="1"/>
        <c:lblAlgn val="ctr"/>
        <c:lblOffset val="100"/>
        <c:noMultiLvlLbl val="0"/>
      </c:catAx>
      <c:valAx>
        <c:axId val="1990580255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9905810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Mantenimiento Anual de Parques y Jardines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'Parques '!$A$62:$A$66</c:f>
              <c:strCache>
                <c:ptCount val="5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</c:strCache>
            </c:strRef>
          </c:cat>
          <c:val>
            <c:numRef>
              <c:f>'Parques '!$B$62:$B$66</c:f>
              <c:numCache>
                <c:formatCode>#,##0.00</c:formatCode>
                <c:ptCount val="5"/>
                <c:pt idx="0">
                  <c:v>8589629.7599999961</c:v>
                </c:pt>
                <c:pt idx="1">
                  <c:v>9283244.1199999992</c:v>
                </c:pt>
                <c:pt idx="2">
                  <c:v>18370928.539999999</c:v>
                </c:pt>
                <c:pt idx="3">
                  <c:v>20177393.780000001</c:v>
                </c:pt>
                <c:pt idx="4">
                  <c:v>22291874.439999994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C86-9181-FE74B001142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46346895"/>
        <c:axId val="1646346479"/>
        <c:axId val="0"/>
      </c:bar3DChart>
      <c:catAx>
        <c:axId val="1646346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46346479"/>
        <c:crosses val="autoZero"/>
        <c:auto val="1"/>
        <c:lblAlgn val="ctr"/>
        <c:lblOffset val="100"/>
        <c:noMultiLvlLbl val="0"/>
      </c:catAx>
      <c:valAx>
        <c:axId val="164634647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646346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cap="all" baseline="0">
                <a:effectLst/>
              </a:rPr>
              <a:t>Costo anual de limpieza del municipio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'Parques '!$B$76</c:f>
              <c:strCache>
                <c:ptCount val="1"/>
                <c:pt idx="0">
                  <c:v>Mantenimiento de Parques y Jardines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'Parques '!$A$77:$A$81</c:f>
              <c:strCache>
                <c:ptCount val="5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</c:strCache>
            </c:strRef>
          </c:cat>
          <c:val>
            <c:numRef>
              <c:f>'Parques '!$B$77:$B$81</c:f>
              <c:numCache>
                <c:formatCode>#,##0.00</c:formatCode>
                <c:ptCount val="5"/>
                <c:pt idx="0">
                  <c:v>8589629.7599999961</c:v>
                </c:pt>
                <c:pt idx="1">
                  <c:v>9283244.1199999992</c:v>
                </c:pt>
                <c:pt idx="2">
                  <c:v>18370928.539999999</c:v>
                </c:pt>
                <c:pt idx="3">
                  <c:v>20177393.780000001</c:v>
                </c:pt>
                <c:pt idx="4">
                  <c:v>22291874.439999994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C7-45CD-B855-BFCA0D00C035}"/>
            </c:ext>
          </c:extLst>
        </c:ser>
        <c:ser>
          <c:idx val="1"/>
          <c:order val="1"/>
          <c:tx>
            <c:strRef>
              <c:f>'Parques '!$C$76</c:f>
              <c:strCache>
                <c:ptCount val="1"/>
                <c:pt idx="0">
                  <c:v>Servicio de Recolección y Disposición Final de Basura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'Parques '!$A$77:$A$81</c:f>
              <c:strCache>
                <c:ptCount val="5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</c:strCache>
            </c:strRef>
          </c:cat>
          <c:val>
            <c:numRef>
              <c:f>'Parques '!$C$77:$C$81</c:f>
              <c:numCache>
                <c:formatCode>#,##0.00</c:formatCode>
                <c:ptCount val="5"/>
                <c:pt idx="0">
                  <c:v>71833183.890000001</c:v>
                </c:pt>
                <c:pt idx="1">
                  <c:v>49680609.960000001</c:v>
                </c:pt>
                <c:pt idx="2">
                  <c:v>90946679.379999995</c:v>
                </c:pt>
                <c:pt idx="3">
                  <c:v>59286267.530000001</c:v>
                </c:pt>
                <c:pt idx="4">
                  <c:v>72059849.709999993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C7-45CD-B855-BFCA0D00C0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1888791343"/>
        <c:axId val="1888800911"/>
        <c:axId val="0"/>
      </c:bar3DChart>
      <c:catAx>
        <c:axId val="18887913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8800911"/>
        <c:crosses val="autoZero"/>
        <c:auto val="1"/>
        <c:lblAlgn val="ctr"/>
        <c:lblOffset val="100"/>
        <c:noMultiLvlLbl val="0"/>
      </c:catAx>
      <c:valAx>
        <c:axId val="188880091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88879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Energía Eléctrica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'Servicios '!$I$1</c:f>
              <c:strCache>
                <c:ptCount val="1"/>
                <c:pt idx="0">
                  <c:v>GASTO TOTAL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'Servicios '!$H$2:$H$10</c:f>
              <c:strCache>
                <c:ptCount val="9"/>
                <c:pt idx="0">
                  <c:v>ENERO A DICIEMBRE DE 2013</c:v>
                </c:pt>
                <c:pt idx="1">
                  <c:v>ENERO A DICIEMBRE DE 2014</c:v>
                </c:pt>
                <c:pt idx="2">
                  <c:v>ENERO A DICIEMBRE DE 2015</c:v>
                </c:pt>
                <c:pt idx="3">
                  <c:v>ENERO A DICIEMBRE DE 2016</c:v>
                </c:pt>
                <c:pt idx="4">
                  <c:v>ENERO A DICIEMBRE DE 2017</c:v>
                </c:pt>
                <c:pt idx="5">
                  <c:v>ENERO A DICIEMBRE DE 2018</c:v>
                </c:pt>
                <c:pt idx="6">
                  <c:v>ENERO A DICIEMBRE DE 2019</c:v>
                </c:pt>
                <c:pt idx="7">
                  <c:v>ENERO A DICIEMBRE DE 2020</c:v>
                </c:pt>
                <c:pt idx="8">
                  <c:v>ENERO A SEPTIEMBRE DE 2021</c:v>
                </c:pt>
              </c:strCache>
            </c:strRef>
          </c:cat>
          <c:val>
            <c:numRef>
              <c:f>'Servicios '!$I$2:$I$10</c:f>
              <c:numCache>
                <c:formatCode>#,##0.00</c:formatCode>
                <c:ptCount val="9"/>
                <c:pt idx="0">
                  <c:v>54652736.270000003</c:v>
                </c:pt>
                <c:pt idx="1">
                  <c:v>72436561.439999998</c:v>
                </c:pt>
                <c:pt idx="2">
                  <c:v>72884150</c:v>
                </c:pt>
                <c:pt idx="3">
                  <c:v>76815507.270000011</c:v>
                </c:pt>
                <c:pt idx="4">
                  <c:v>98732624.839999989</c:v>
                </c:pt>
                <c:pt idx="5">
                  <c:v>85573982.529999986</c:v>
                </c:pt>
                <c:pt idx="6">
                  <c:v>88136395.219999999</c:v>
                </c:pt>
                <c:pt idx="7">
                  <c:v>50873632.419999994</c:v>
                </c:pt>
                <c:pt idx="8">
                  <c:v>41736455.640000008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3-4662-B99E-E062A173FA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88786767"/>
        <c:axId val="1888794255"/>
        <c:axId val="0"/>
      </c:bar3DChart>
      <c:catAx>
        <c:axId val="1888786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8794255"/>
        <c:crosses val="autoZero"/>
        <c:auto val="1"/>
        <c:lblAlgn val="ctr"/>
        <c:lblOffset val="100"/>
        <c:noMultiLvlLbl val="0"/>
      </c:catAx>
      <c:valAx>
        <c:axId val="188879425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8887867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 Mensual en Energía Eléctrica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'Servicios '!$I$38</c:f>
              <c:strCache>
                <c:ptCount val="1"/>
                <c:pt idx="0">
                  <c:v>Suma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4.4893378226711286E-3"/>
                  <c:y val="-3.1604933355896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FD-42C2-A939-97137D28BCA0}"/>
                </c:ext>
              </c:extLst>
            </c:dLbl>
            <c:dLbl>
              <c:idx val="2"/>
              <c:layout>
                <c:manualLayout>
                  <c:x val="5.985783763561541E-3"/>
                  <c:y val="4.7407400033844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FD-42C2-A939-97137D28BCA0}"/>
                </c:ext>
              </c:extLst>
            </c:dLbl>
            <c:dLbl>
              <c:idx val="3"/>
              <c:layout>
                <c:manualLayout>
                  <c:x val="-5.4869050647358891E-17"/>
                  <c:y val="-3.16049333558964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FD-42C2-A939-97137D28BCA0}"/>
                </c:ext>
              </c:extLst>
            </c:dLbl>
            <c:dLbl>
              <c:idx val="4"/>
              <c:layout>
                <c:manualLayout>
                  <c:x val="8.9786756453423128E-3"/>
                  <c:y val="5.9259250042305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FD-42C2-A939-97137D28BCA0}"/>
                </c:ext>
              </c:extLst>
            </c:dLbl>
            <c:dLbl>
              <c:idx val="5"/>
              <c:layout>
                <c:manualLayout>
                  <c:x val="-5.9857837635616511E-3"/>
                  <c:y val="-4.7407400033844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FD-42C2-A939-97137D28BCA0}"/>
                </c:ext>
              </c:extLst>
            </c:dLbl>
            <c:dLbl>
              <c:idx val="6"/>
              <c:layout>
                <c:manualLayout>
                  <c:x val="7.4822297044519264E-3"/>
                  <c:y val="7.5061716720253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FD-42C2-A939-97137D28BCA0}"/>
                </c:ext>
              </c:extLst>
            </c:dLbl>
            <c:dLbl>
              <c:idx val="7"/>
              <c:layout>
                <c:manualLayout>
                  <c:x val="-1.0973810129471778E-16"/>
                  <c:y val="-3.5555550025383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FD-42C2-A939-97137D28BCA0}"/>
                </c:ext>
              </c:extLst>
            </c:dLbl>
            <c:dLbl>
              <c:idx val="8"/>
              <c:layout>
                <c:manualLayout>
                  <c:x val="-1.0973810129471778E-16"/>
                  <c:y val="5.5308633372818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FD-42C2-A939-97137D28BC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'Servicios '!$H$39:$H$47</c:f>
              <c:strCache>
                <c:ptCount val="9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  <c:pt idx="3">
                  <c:v>Abril </c:v>
                </c:pt>
                <c:pt idx="4">
                  <c:v>Mayo </c:v>
                </c:pt>
                <c:pt idx="5">
                  <c:v>Junio</c:v>
                </c:pt>
                <c:pt idx="6">
                  <c:v>Julio </c:v>
                </c:pt>
                <c:pt idx="7">
                  <c:v>Agosto </c:v>
                </c:pt>
                <c:pt idx="8">
                  <c:v>Septiembre </c:v>
                </c:pt>
              </c:strCache>
            </c:strRef>
          </c:cat>
          <c:val>
            <c:numRef>
              <c:f>'Servicios '!$I$39:$I$47</c:f>
              <c:numCache>
                <c:formatCode>#,##0.00</c:formatCode>
                <c:ptCount val="9"/>
                <c:pt idx="0">
                  <c:v>3902410.86</c:v>
                </c:pt>
                <c:pt idx="1">
                  <c:v>3992414.29</c:v>
                </c:pt>
                <c:pt idx="2">
                  <c:v>3542959</c:v>
                </c:pt>
                <c:pt idx="3">
                  <c:v>4014681.82</c:v>
                </c:pt>
                <c:pt idx="4">
                  <c:v>3883703.61</c:v>
                </c:pt>
                <c:pt idx="5">
                  <c:v>4088266.9</c:v>
                </c:pt>
                <c:pt idx="6">
                  <c:v>4484985.78</c:v>
                </c:pt>
                <c:pt idx="7">
                  <c:v>4549527</c:v>
                </c:pt>
                <c:pt idx="8">
                  <c:v>4362081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FD-42C2-A939-97137D28BC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88808399"/>
        <c:axId val="1888807151"/>
      </c:lineChart>
      <c:catAx>
        <c:axId val="1888808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88807151"/>
        <c:crosses val="autoZero"/>
        <c:auto val="1"/>
        <c:lblAlgn val="ctr"/>
        <c:lblOffset val="100"/>
        <c:noMultiLvlLbl val="0"/>
      </c:catAx>
      <c:valAx>
        <c:axId val="188880715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888808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Combustible 2021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'Combustible '!$B$56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'Combustible '!$A$57:$A$65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'Combustible '!$B$57:$B$65</c:f>
              <c:numCache>
                <c:formatCode>#,##0.00</c:formatCode>
                <c:ptCount val="9"/>
                <c:pt idx="0">
                  <c:v>7299365.5899999999</c:v>
                </c:pt>
                <c:pt idx="1">
                  <c:v>9979766.9499999993</c:v>
                </c:pt>
                <c:pt idx="2">
                  <c:v>10402355.090000002</c:v>
                </c:pt>
                <c:pt idx="3">
                  <c:v>10153223.700000001</c:v>
                </c:pt>
                <c:pt idx="4">
                  <c:v>11023418.720000001</c:v>
                </c:pt>
                <c:pt idx="5">
                  <c:v>8403455.5899999999</c:v>
                </c:pt>
                <c:pt idx="6">
                  <c:v>12884688.5</c:v>
                </c:pt>
                <c:pt idx="7">
                  <c:v>9385634.9199999999</c:v>
                </c:pt>
                <c:pt idx="8">
                  <c:v>11720966.77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7-4E2F-8474-565E411542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43345807"/>
        <c:axId val="1643342895"/>
        <c:axId val="0"/>
      </c:bar3DChart>
      <c:catAx>
        <c:axId val="1643345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43342895"/>
        <c:crosses val="autoZero"/>
        <c:auto val="1"/>
        <c:lblAlgn val="ctr"/>
        <c:lblOffset val="100"/>
        <c:noMultiLvlLbl val="0"/>
      </c:catAx>
      <c:valAx>
        <c:axId val="164334289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643345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APORTACIONES A PARAMUNICIPALES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Paramunicipales!$B$53</c:f>
              <c:strCache>
                <c:ptCount val="1"/>
                <c:pt idx="0">
                  <c:v>MONTOS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A38-46B5-B201-39287C45EC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A38-46B5-B201-39287C45EC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A38-46B5-B201-39287C45EC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A38-46B5-B201-39287C45EC9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A38-46B5-B201-39287C45EC9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0A38-46B5-B201-39287C45EC9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0A38-46B5-B201-39287C45EC9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0A38-46B5-B201-39287C45EC9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35B-4716-9AC4-EBF6C32207D6}"/>
              </c:ext>
            </c:extLst>
          </c:dPt>
          <c:dLbls>
            <c:dLbl>
              <c:idx val="8"/>
              <c:layout>
                <c:manualLayout>
                  <c:x val="0.1092776693155308"/>
                  <c:y val="-1.13395097740400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5B-4716-9AC4-EBF6C32207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Paramunicipales!$A$54:$A$62</c:f>
              <c:strCache>
                <c:ptCount val="9"/>
                <c:pt idx="0">
                  <c:v>JAPAMA</c:v>
                </c:pt>
                <c:pt idx="1">
                  <c:v>IMDA</c:v>
                </c:pt>
                <c:pt idx="2">
                  <c:v>COMUN</c:v>
                </c:pt>
                <c:pt idx="3">
                  <c:v>DIF</c:v>
                </c:pt>
                <c:pt idx="4">
                  <c:v>IMAC</c:v>
                </c:pt>
                <c:pt idx="5">
                  <c:v>IMPLAN</c:v>
                </c:pt>
                <c:pt idx="6">
                  <c:v>IPRA</c:v>
                </c:pt>
                <c:pt idx="7">
                  <c:v>IMJU</c:v>
                </c:pt>
                <c:pt idx="8">
                  <c:v>IMMUJERES</c:v>
                </c:pt>
              </c:strCache>
            </c:strRef>
          </c:cat>
          <c:val>
            <c:numRef>
              <c:f>Paramunicipales!$B$54:$B$62</c:f>
              <c:numCache>
                <c:formatCode>#,##0.00</c:formatCode>
                <c:ptCount val="9"/>
                <c:pt idx="0">
                  <c:v>6139665.5800000001</c:v>
                </c:pt>
                <c:pt idx="1">
                  <c:v>2166222.16</c:v>
                </c:pt>
                <c:pt idx="2">
                  <c:v>1812433.54</c:v>
                </c:pt>
                <c:pt idx="3">
                  <c:v>1500000</c:v>
                </c:pt>
                <c:pt idx="4">
                  <c:v>1134913.1199999999</c:v>
                </c:pt>
                <c:pt idx="5">
                  <c:v>282692.31</c:v>
                </c:pt>
                <c:pt idx="6">
                  <c:v>221449.41999999998</c:v>
                </c:pt>
                <c:pt idx="7">
                  <c:v>55200</c:v>
                </c:pt>
                <c:pt idx="8">
                  <c:v>50473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5B-4716-9AC4-EBF6C32207D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Combustible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'Combustible '!$B$75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'Combustible '!$A$76:$A$84</c:f>
              <c:strCache>
                <c:ptCount val="9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</c:strCache>
            </c:strRef>
          </c:cat>
          <c:val>
            <c:numRef>
              <c:f>'Combustible '!$B$76:$B$84</c:f>
              <c:numCache>
                <c:formatCode>#,##0.00</c:formatCode>
                <c:ptCount val="9"/>
                <c:pt idx="0">
                  <c:v>59681317.369999997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88997159</c:v>
                </c:pt>
                <c:pt idx="4">
                  <c:v>75709421.150000006</c:v>
                </c:pt>
                <c:pt idx="5">
                  <c:v>85442395.490000024</c:v>
                </c:pt>
                <c:pt idx="6">
                  <c:v>110525583.23</c:v>
                </c:pt>
                <c:pt idx="7">
                  <c:v>120906697.31</c:v>
                </c:pt>
                <c:pt idx="8">
                  <c:v>91252875.829999998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1-4C1D-972C-8EAD6D8DD4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16622479"/>
        <c:axId val="1816620815"/>
        <c:axId val="0"/>
      </c:bar3DChart>
      <c:catAx>
        <c:axId val="1816622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6620815"/>
        <c:crosses val="autoZero"/>
        <c:auto val="1"/>
        <c:lblAlgn val="ctr"/>
        <c:lblOffset val="100"/>
        <c:noMultiLvlLbl val="0"/>
      </c:catAx>
      <c:valAx>
        <c:axId val="181662081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816622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Gasto Trimestral en Combustible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'Combustible '!$K$93</c:f>
              <c:strCache>
                <c:ptCount val="1"/>
                <c:pt idx="0">
                  <c:v>1ER. TRIMESTRE 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'Combustible '!$L$92:$T$92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'Combustible '!$L$93:$T$93</c:f>
              <c:numCache>
                <c:formatCode>#,##0.00</c:formatCode>
                <c:ptCount val="9"/>
                <c:pt idx="0">
                  <c:v>12358588.890000001</c:v>
                </c:pt>
                <c:pt idx="1">
                  <c:v>12285552.99</c:v>
                </c:pt>
                <c:pt idx="2">
                  <c:v>22052222.600000001</c:v>
                </c:pt>
                <c:pt idx="3">
                  <c:v>20483247.82</c:v>
                </c:pt>
                <c:pt idx="4">
                  <c:v>15473829.02</c:v>
                </c:pt>
                <c:pt idx="5">
                  <c:v>22535421.540000007</c:v>
                </c:pt>
                <c:pt idx="6">
                  <c:v>22513797.629999999</c:v>
                </c:pt>
                <c:pt idx="7">
                  <c:v>28877706.930000003</c:v>
                </c:pt>
                <c:pt idx="8">
                  <c:v>27681487.630000003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C4-4AD9-9529-662FFB351FB9}"/>
            </c:ext>
          </c:extLst>
        </c:ser>
        <c:ser>
          <c:idx val="1"/>
          <c:order val="1"/>
          <c:tx>
            <c:strRef>
              <c:f>'Combustible '!$K$94</c:f>
              <c:strCache>
                <c:ptCount val="1"/>
                <c:pt idx="0">
                  <c:v>2DO. TRIMESTRE </c:v>
                </c:pt>
              </c:strCache>
            </c:strRef>
          </c:tx>
          <c:spPr>
            <a:solidFill>
              <a:schemeClr val="accent2">
                <a:alpha val="88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2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'Combustible '!$L$92:$T$92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'Combustible '!$L$94:$T$94</c:f>
              <c:numCache>
                <c:formatCode>#,##0.00</c:formatCode>
                <c:ptCount val="9"/>
                <c:pt idx="0">
                  <c:v>15787171.4</c:v>
                </c:pt>
                <c:pt idx="1">
                  <c:v>23495530.579999998</c:v>
                </c:pt>
                <c:pt idx="2">
                  <c:v>20668638.289999999</c:v>
                </c:pt>
                <c:pt idx="3">
                  <c:v>23331543.890000001</c:v>
                </c:pt>
                <c:pt idx="4">
                  <c:v>18003413.780000001</c:v>
                </c:pt>
                <c:pt idx="5">
                  <c:v>20619679.859999996</c:v>
                </c:pt>
                <c:pt idx="6">
                  <c:v>24473070.23</c:v>
                </c:pt>
                <c:pt idx="7">
                  <c:v>19735107.75</c:v>
                </c:pt>
                <c:pt idx="8">
                  <c:v>29580098.010000002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C4-4AD9-9529-662FFB351FB9}"/>
            </c:ext>
          </c:extLst>
        </c:ser>
        <c:ser>
          <c:idx val="2"/>
          <c:order val="2"/>
          <c:tx>
            <c:strRef>
              <c:f>'Combustible '!$K$95</c:f>
              <c:strCache>
                <c:ptCount val="1"/>
                <c:pt idx="0">
                  <c:v>3ER. TRIMESTRE </c:v>
                </c:pt>
              </c:strCache>
            </c:strRef>
          </c:tx>
          <c:spPr>
            <a:solidFill>
              <a:schemeClr val="accent3">
                <a:alpha val="88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3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3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'Combustible '!$L$92:$T$92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'Combustible '!$L$95:$T$95</c:f>
              <c:numCache>
                <c:formatCode>#,##0.00</c:formatCode>
                <c:ptCount val="9"/>
                <c:pt idx="0">
                  <c:v>14634477.98</c:v>
                </c:pt>
                <c:pt idx="1">
                  <c:v>17381865.260000002</c:v>
                </c:pt>
                <c:pt idx="2">
                  <c:v>19173786.98</c:v>
                </c:pt>
                <c:pt idx="3">
                  <c:v>20729966.299999997</c:v>
                </c:pt>
                <c:pt idx="4">
                  <c:v>20613316.809999999</c:v>
                </c:pt>
                <c:pt idx="5">
                  <c:v>23884321.600000009</c:v>
                </c:pt>
                <c:pt idx="6">
                  <c:v>30390605.309999999</c:v>
                </c:pt>
                <c:pt idx="7">
                  <c:v>32890192.990000002</c:v>
                </c:pt>
                <c:pt idx="8">
                  <c:v>33991290.189999998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C4-4AD9-9529-662FFB351FB9}"/>
            </c:ext>
          </c:extLst>
        </c:ser>
        <c:ser>
          <c:idx val="3"/>
          <c:order val="3"/>
          <c:tx>
            <c:strRef>
              <c:f>'Combustible '!$K$96</c:f>
              <c:strCache>
                <c:ptCount val="1"/>
                <c:pt idx="0">
                  <c:v>4 TO. TRIMESTRE </c:v>
                </c:pt>
              </c:strCache>
            </c:strRef>
          </c:tx>
          <c:spPr>
            <a:solidFill>
              <a:schemeClr val="accent4">
                <a:alpha val="88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4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4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'Combustible '!$L$92:$T$92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'Combustible '!$L$96:$T$96</c:f>
              <c:numCache>
                <c:formatCode>#,##0.00</c:formatCode>
                <c:ptCount val="9"/>
                <c:pt idx="0">
                  <c:v>16901079.100000001</c:v>
                </c:pt>
                <c:pt idx="1">
                  <c:v>18433449.34</c:v>
                </c:pt>
                <c:pt idx="2">
                  <c:v>18555195.579999998</c:v>
                </c:pt>
                <c:pt idx="3">
                  <c:v>24452400.989999998</c:v>
                </c:pt>
                <c:pt idx="4">
                  <c:v>21618861.539999999</c:v>
                </c:pt>
                <c:pt idx="5">
                  <c:v>18402972.490000006</c:v>
                </c:pt>
                <c:pt idx="6">
                  <c:v>33148110.059999999</c:v>
                </c:pt>
                <c:pt idx="7">
                  <c:v>39403689.640000001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C4-4AD9-9529-662FFB351F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985749199"/>
        <c:axId val="1985767503"/>
        <c:axId val="0"/>
      </c:bar3DChart>
      <c:catAx>
        <c:axId val="1985749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85767503"/>
        <c:crosses val="autoZero"/>
        <c:auto val="1"/>
        <c:lblAlgn val="ctr"/>
        <c:lblOffset val="100"/>
        <c:noMultiLvlLbl val="0"/>
      </c:catAx>
      <c:valAx>
        <c:axId val="1985767503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985749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Despensas 2021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'Despensas '!$B$15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'Despensas '!$A$16:$A$24</c:f>
              <c:strCache>
                <c:ptCount val="9"/>
                <c:pt idx="0">
                  <c:v>Enero 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'Despensas '!$B$16:$B$24</c:f>
              <c:numCache>
                <c:formatCode>#,##0.00</c:formatCode>
                <c:ptCount val="9"/>
                <c:pt idx="0">
                  <c:v>5918000</c:v>
                </c:pt>
                <c:pt idx="2">
                  <c:v>4473980</c:v>
                </c:pt>
                <c:pt idx="3">
                  <c:v>1779060</c:v>
                </c:pt>
                <c:pt idx="4">
                  <c:v>1342480</c:v>
                </c:pt>
                <c:pt idx="5">
                  <c:v>949499.52</c:v>
                </c:pt>
                <c:pt idx="6">
                  <c:v>271105</c:v>
                </c:pt>
                <c:pt idx="7">
                  <c:v>1754880</c:v>
                </c:pt>
                <c:pt idx="8">
                  <c:v>1541560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0-48C7-808C-36333C70C7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16578383"/>
        <c:axId val="1816565487"/>
        <c:axId val="0"/>
      </c:bar3DChart>
      <c:catAx>
        <c:axId val="1816578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6565487"/>
        <c:crosses val="autoZero"/>
        <c:auto val="1"/>
        <c:lblAlgn val="ctr"/>
        <c:lblOffset val="100"/>
        <c:noMultiLvlLbl val="0"/>
      </c:catAx>
      <c:valAx>
        <c:axId val="1816565487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816578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Despensas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'Despensas '!$B$36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'Despensas '!$A$37:$A$44</c:f>
              <c:strCache>
                <c:ptCount val="8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</c:strCache>
            </c:strRef>
          </c:cat>
          <c:val>
            <c:numRef>
              <c:f>'Despensas '!$B$37:$B$44</c:f>
              <c:numCache>
                <c:formatCode>#,##0.00</c:formatCode>
                <c:ptCount val="8"/>
                <c:pt idx="0">
                  <c:v>11305544.829999996</c:v>
                </c:pt>
                <c:pt idx="1">
                  <c:v>12310996.85</c:v>
                </c:pt>
                <c:pt idx="2">
                  <c:v>12884799.58</c:v>
                </c:pt>
                <c:pt idx="3">
                  <c:v>11421600.84</c:v>
                </c:pt>
                <c:pt idx="4">
                  <c:v>21823728.370000001</c:v>
                </c:pt>
                <c:pt idx="5">
                  <c:v>15458588.42</c:v>
                </c:pt>
                <c:pt idx="6">
                  <c:v>28213256.450000003</c:v>
                </c:pt>
                <c:pt idx="7">
                  <c:v>18030564.52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FF-4611-AB62-FE9629078E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17149647"/>
        <c:axId val="1617169199"/>
        <c:axId val="0"/>
      </c:bar3DChart>
      <c:catAx>
        <c:axId val="1617149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17169199"/>
        <c:crosses val="autoZero"/>
        <c:auto val="1"/>
        <c:lblAlgn val="ctr"/>
        <c:lblOffset val="100"/>
        <c:noMultiLvlLbl val="0"/>
      </c:catAx>
      <c:valAx>
        <c:axId val="161716919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617149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Difusión Septiembre de 2021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Difusión!$B$51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Difusión!$A$52:$A$92</c:f>
              <c:strCache>
                <c:ptCount val="41"/>
                <c:pt idx="0">
                  <c:v>ROBLES RIVERA JESUS</c:v>
                </c:pt>
                <c:pt idx="1">
                  <c:v>TORRES BARRON HECTOR</c:v>
                </c:pt>
                <c:pt idx="2">
                  <c:v>CRUZ AGUILAR ANTONIO DE JESUS</c:v>
                </c:pt>
                <c:pt idx="3">
                  <c:v>QUINTERO ARAUJO JUAN CARLOS</c:v>
                </c:pt>
                <c:pt idx="4">
                  <c:v>AYALA VERDUGO JOSE ALFREDO</c:v>
                </c:pt>
                <c:pt idx="5">
                  <c:v>GALICIA LEY ALBERTO FIDEL</c:v>
                </c:pt>
                <c:pt idx="6">
                  <c:v>VAZQUEZ VEGA LUIS HERNANDO</c:v>
                </c:pt>
                <c:pt idx="7">
                  <c:v>PEÑA RAMIREZ JESUS EMILIANO</c:v>
                </c:pt>
                <c:pt idx="8">
                  <c:v>ACOSTA OCHOA IGNACIO</c:v>
                </c:pt>
                <c:pt idx="9">
                  <c:v>ZAMUDIO MEDINA OCTAVIO</c:v>
                </c:pt>
                <c:pt idx="10">
                  <c:v>ARAGON AYALA BLANCA LUZ</c:v>
                </c:pt>
                <c:pt idx="11">
                  <c:v>GONZALEZ ALVAREZ DIEGO ALBERTO</c:v>
                </c:pt>
                <c:pt idx="12">
                  <c:v>LIZARRAGA SAUCEDO MARCO ANTONIO</c:v>
                </c:pt>
                <c:pt idx="13">
                  <c:v>LOPEZ MACHORRO MARIA ERNESTINA</c:v>
                </c:pt>
                <c:pt idx="14">
                  <c:v>RAMIREZ ANGULO JAIME ANTONIO</c:v>
                </c:pt>
                <c:pt idx="15">
                  <c:v>URIBE LOPEZ MIRSA GUADALUPE DE JESUS</c:v>
                </c:pt>
                <c:pt idx="16">
                  <c:v>VALENZUELA GUERRERO RAMIRO</c:v>
                </c:pt>
                <c:pt idx="17">
                  <c:v>CAMPOY ACOSTA JUAN MANUEL</c:v>
                </c:pt>
                <c:pt idx="18">
                  <c:v>QUINTERO BARRAZA DAVID</c:v>
                </c:pt>
                <c:pt idx="19">
                  <c:v>ROMERO FELIX OSCAR</c:v>
                </c:pt>
                <c:pt idx="20">
                  <c:v>ROSAS PARRA CARLOS</c:v>
                </c:pt>
                <c:pt idx="21">
                  <c:v>ARLETTE DESIREE ORDUÑO LEYVA</c:v>
                </c:pt>
                <c:pt idx="22">
                  <c:v>CASTRO GIL NALLELY AZENETH</c:v>
                </c:pt>
                <c:pt idx="23">
                  <c:v>CONTRERAS VALENZUELA CARMEN LOURDES</c:v>
                </c:pt>
                <c:pt idx="24">
                  <c:v>ESPINOZA RUBIO JUAN PABLO</c:v>
                </c:pt>
                <c:pt idx="25">
                  <c:v>CERVANTES CASTRO JESUS AARON</c:v>
                </c:pt>
                <c:pt idx="26">
                  <c:v>CAMACHO MERCADO JAVIER</c:v>
                </c:pt>
                <c:pt idx="27">
                  <c:v>EL DEBATE, S.A. DE C.V.</c:v>
                </c:pt>
                <c:pt idx="28">
                  <c:v>INZUNZA JIMENEZ NEREYDA IDALIA</c:v>
                </c:pt>
                <c:pt idx="29">
                  <c:v>LUNA MENA ANNA LAURA</c:v>
                </c:pt>
                <c:pt idx="30">
                  <c:v>VALDEZ VALDEZ EULALIO</c:v>
                </c:pt>
                <c:pt idx="31">
                  <c:v>CASTRO CASTRO MIGUEL ADRIAN</c:v>
                </c:pt>
                <c:pt idx="32">
                  <c:v>GALICIA ARIZMENDI FABIAN OSWALDO</c:v>
                </c:pt>
                <c:pt idx="33">
                  <c:v>SINCO Y MEDIOS S.C.</c:v>
                </c:pt>
                <c:pt idx="34">
                  <c:v>INSTITUTO SINALOENSE DE EDUCACION POR RADIO</c:v>
                </c:pt>
                <c:pt idx="35">
                  <c:v>ARPE MEDIOS SA DE CV</c:v>
                </c:pt>
                <c:pt idx="36">
                  <c:v>RADIO GPM MOCHIS SA DE CV</c:v>
                </c:pt>
                <c:pt idx="37">
                  <c:v>RADIODIFUSORA XHMSL FM, S.A. DE C.V.</c:v>
                </c:pt>
                <c:pt idx="38">
                  <c:v>COMUNICACION ACTIVA DE SINALOA S.A C.V</c:v>
                </c:pt>
                <c:pt idx="39">
                  <c:v>GRUPO CHAVEZ RADIOCAST, S.A. DE C.V.</c:v>
                </c:pt>
                <c:pt idx="40">
                  <c:v>TELEVISORA DEL YAQUI, S.A. DE C.V.</c:v>
                </c:pt>
              </c:strCache>
            </c:strRef>
          </c:cat>
          <c:val>
            <c:numRef>
              <c:f>Difusión!$B$52:$B$92</c:f>
              <c:numCache>
                <c:formatCode>#,##0.00</c:formatCode>
                <c:ptCount val="41"/>
                <c:pt idx="0">
                  <c:v>1432</c:v>
                </c:pt>
                <c:pt idx="1">
                  <c:v>4999.99</c:v>
                </c:pt>
                <c:pt idx="2">
                  <c:v>5800</c:v>
                </c:pt>
                <c:pt idx="3">
                  <c:v>6000</c:v>
                </c:pt>
                <c:pt idx="4">
                  <c:v>8000</c:v>
                </c:pt>
                <c:pt idx="5">
                  <c:v>8000</c:v>
                </c:pt>
                <c:pt idx="6">
                  <c:v>8000</c:v>
                </c:pt>
                <c:pt idx="7">
                  <c:v>10000</c:v>
                </c:pt>
                <c:pt idx="8">
                  <c:v>10909.09</c:v>
                </c:pt>
                <c:pt idx="9">
                  <c:v>10909.09</c:v>
                </c:pt>
                <c:pt idx="10">
                  <c:v>11600</c:v>
                </c:pt>
                <c:pt idx="11">
                  <c:v>11600</c:v>
                </c:pt>
                <c:pt idx="12">
                  <c:v>11600</c:v>
                </c:pt>
                <c:pt idx="13">
                  <c:v>11600</c:v>
                </c:pt>
                <c:pt idx="14">
                  <c:v>11600</c:v>
                </c:pt>
                <c:pt idx="15">
                  <c:v>11600</c:v>
                </c:pt>
                <c:pt idx="16">
                  <c:v>11600</c:v>
                </c:pt>
                <c:pt idx="17">
                  <c:v>12000</c:v>
                </c:pt>
                <c:pt idx="18">
                  <c:v>13572</c:v>
                </c:pt>
                <c:pt idx="19">
                  <c:v>13920</c:v>
                </c:pt>
                <c:pt idx="20">
                  <c:v>15000</c:v>
                </c:pt>
                <c:pt idx="21">
                  <c:v>17400</c:v>
                </c:pt>
                <c:pt idx="22">
                  <c:v>17400</c:v>
                </c:pt>
                <c:pt idx="23">
                  <c:v>17400</c:v>
                </c:pt>
                <c:pt idx="24">
                  <c:v>17400</c:v>
                </c:pt>
                <c:pt idx="25">
                  <c:v>17500</c:v>
                </c:pt>
                <c:pt idx="26">
                  <c:v>20000</c:v>
                </c:pt>
                <c:pt idx="27">
                  <c:v>20706</c:v>
                </c:pt>
                <c:pt idx="28">
                  <c:v>23200</c:v>
                </c:pt>
                <c:pt idx="29">
                  <c:v>23200</c:v>
                </c:pt>
                <c:pt idx="30">
                  <c:v>23200</c:v>
                </c:pt>
                <c:pt idx="31">
                  <c:v>28000</c:v>
                </c:pt>
                <c:pt idx="32">
                  <c:v>28000</c:v>
                </c:pt>
                <c:pt idx="33">
                  <c:v>28000</c:v>
                </c:pt>
                <c:pt idx="34">
                  <c:v>34800</c:v>
                </c:pt>
                <c:pt idx="35">
                  <c:v>53625</c:v>
                </c:pt>
                <c:pt idx="36">
                  <c:v>58000</c:v>
                </c:pt>
                <c:pt idx="37">
                  <c:v>107250</c:v>
                </c:pt>
                <c:pt idx="38">
                  <c:v>116000</c:v>
                </c:pt>
                <c:pt idx="39">
                  <c:v>175566</c:v>
                </c:pt>
                <c:pt idx="40">
                  <c:v>208800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3-42F1-83AE-5792F38267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85767919"/>
        <c:axId val="1985756271"/>
        <c:axId val="0"/>
      </c:bar3DChart>
      <c:catAx>
        <c:axId val="19857679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85756271"/>
        <c:crosses val="autoZero"/>
        <c:auto val="1"/>
        <c:lblAlgn val="ctr"/>
        <c:lblOffset val="100"/>
        <c:noMultiLvlLbl val="0"/>
      </c:catAx>
      <c:valAx>
        <c:axId val="1985756271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985767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Difusión 2021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Difusión!$B$97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Difusión!$A$98:$A$106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Difusión!$B$98:$B$106</c:f>
              <c:numCache>
                <c:formatCode>#,##0.00</c:formatCode>
                <c:ptCount val="9"/>
                <c:pt idx="0">
                  <c:v>1168465.49</c:v>
                </c:pt>
                <c:pt idx="1">
                  <c:v>1080717.98</c:v>
                </c:pt>
                <c:pt idx="2">
                  <c:v>1251522.7799999998</c:v>
                </c:pt>
                <c:pt idx="3">
                  <c:v>1251596.97</c:v>
                </c:pt>
                <c:pt idx="4">
                  <c:v>1149003.97</c:v>
                </c:pt>
                <c:pt idx="5">
                  <c:v>1186777.97</c:v>
                </c:pt>
                <c:pt idx="6">
                  <c:v>1177985.18</c:v>
                </c:pt>
                <c:pt idx="7">
                  <c:v>1038430.1499999999</c:v>
                </c:pt>
                <c:pt idx="8">
                  <c:v>1245189.17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23-477C-8DDA-3114AC4F94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79991023"/>
        <c:axId val="1979971055"/>
        <c:axId val="0"/>
      </c:bar3DChart>
      <c:catAx>
        <c:axId val="1979991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79971055"/>
        <c:crosses val="autoZero"/>
        <c:auto val="1"/>
        <c:lblAlgn val="ctr"/>
        <c:lblOffset val="100"/>
        <c:noMultiLvlLbl val="0"/>
      </c:catAx>
      <c:valAx>
        <c:axId val="197997105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979991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Difusión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Difusión!$B$116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Difusión!$A$117:$A$125</c:f>
              <c:strCache>
                <c:ptCount val="9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</c:strCache>
            </c:strRef>
          </c:cat>
          <c:val>
            <c:numRef>
              <c:f>Difusión!$B$117:$B$125</c:f>
              <c:numCache>
                <c:formatCode>#,##0.00</c:formatCode>
                <c:ptCount val="9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21630615.449999999</c:v>
                </c:pt>
                <c:pt idx="5">
                  <c:v>10678500.960000001</c:v>
                </c:pt>
                <c:pt idx="6">
                  <c:v>11803161.699999999</c:v>
                </c:pt>
                <c:pt idx="7">
                  <c:v>10571114.5</c:v>
                </c:pt>
                <c:pt idx="8">
                  <c:v>10549689.659999998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6-468D-BAC8-241A080088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79979791"/>
        <c:axId val="1979988527"/>
        <c:axId val="0"/>
      </c:bar3DChart>
      <c:catAx>
        <c:axId val="1979979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79988527"/>
        <c:crosses val="autoZero"/>
        <c:auto val="1"/>
        <c:lblAlgn val="ctr"/>
        <c:lblOffset val="100"/>
        <c:noMultiLvlLbl val="0"/>
      </c:catAx>
      <c:valAx>
        <c:axId val="1979988527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979979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36</xdr:row>
      <xdr:rowOff>71437</xdr:rowOff>
    </xdr:from>
    <xdr:to>
      <xdr:col>6</xdr:col>
      <xdr:colOff>742950</xdr:colOff>
      <xdr:row>50</xdr:row>
      <xdr:rowOff>147637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E116FBC-6E4B-44BF-B7C4-73283380FC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466724</xdr:colOff>
      <xdr:row>54</xdr:row>
      <xdr:rowOff>14286</xdr:rowOff>
    </xdr:from>
    <xdr:to>
      <xdr:col>6</xdr:col>
      <xdr:colOff>752474</xdr:colOff>
      <xdr:row>69</xdr:row>
      <xdr:rowOff>190499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5F6E5A6-1C09-4D89-A960-A4E165B3BE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419099</xdr:colOff>
      <xdr:row>72</xdr:row>
      <xdr:rowOff>23812</xdr:rowOff>
    </xdr:from>
    <xdr:to>
      <xdr:col>7</xdr:col>
      <xdr:colOff>19049</xdr:colOff>
      <xdr:row>89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40DC02E-6532-46A6-9465-1587F752DB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76199</xdr:colOff>
      <xdr:row>101</xdr:row>
      <xdr:rowOff>4762</xdr:rowOff>
    </xdr:from>
    <xdr:to>
      <xdr:col>8</xdr:col>
      <xdr:colOff>238125</xdr:colOff>
      <xdr:row>126</xdr:row>
      <xdr:rowOff>114300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D6D8024-1B08-43F5-B638-9EA31FA26E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13</xdr:row>
      <xdr:rowOff>4762</xdr:rowOff>
    </xdr:from>
    <xdr:to>
      <xdr:col>7</xdr:col>
      <xdr:colOff>0</xdr:colOff>
      <xdr:row>27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C1DC547-D8CA-440C-BB3F-9FD6CB0203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238124</xdr:colOff>
      <xdr:row>32</xdr:row>
      <xdr:rowOff>166687</xdr:rowOff>
    </xdr:from>
    <xdr:to>
      <xdr:col>7</xdr:col>
      <xdr:colOff>19049</xdr:colOff>
      <xdr:row>49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226DC79-8389-464E-A8AF-CD82929FF8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285749</xdr:colOff>
      <xdr:row>46</xdr:row>
      <xdr:rowOff>90486</xdr:rowOff>
    </xdr:from>
    <xdr:to>
      <xdr:col>6</xdr:col>
      <xdr:colOff>666749</xdr:colOff>
      <xdr:row>94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C02247A-6491-4E41-98AE-EFCC51A1C9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285750</xdr:colOff>
      <xdr:row>96</xdr:row>
      <xdr:rowOff>23811</xdr:rowOff>
    </xdr:from>
    <xdr:to>
      <xdr:col>6</xdr:col>
      <xdr:colOff>695325</xdr:colOff>
      <xdr:row>112</xdr:row>
      <xdr:rowOff>161924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E48DB37-4CC0-418F-9D6E-D69F15ADFB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314324</xdr:colOff>
      <xdr:row>114</xdr:row>
      <xdr:rowOff>119062</xdr:rowOff>
    </xdr:from>
    <xdr:to>
      <xdr:col>6</xdr:col>
      <xdr:colOff>695324</xdr:colOff>
      <xdr:row>131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7DFEBBB-BFAC-4E72-92B0-B1E08EF1A6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29</xdr:row>
      <xdr:rowOff>23812</xdr:rowOff>
    </xdr:from>
    <xdr:to>
      <xdr:col>7</xdr:col>
      <xdr:colOff>685800</xdr:colOff>
      <xdr:row>57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C629A5C-EB39-479F-948F-B5AF91C76F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352425</xdr:colOff>
      <xdr:row>60</xdr:row>
      <xdr:rowOff>185736</xdr:rowOff>
    </xdr:from>
    <xdr:to>
      <xdr:col>8</xdr:col>
      <xdr:colOff>47625</xdr:colOff>
      <xdr:row>79</xdr:row>
      <xdr:rowOff>57149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05D06BF-3004-4ABB-A47D-5E1B3CA901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285750</xdr:colOff>
      <xdr:row>82</xdr:row>
      <xdr:rowOff>157162</xdr:rowOff>
    </xdr:from>
    <xdr:to>
      <xdr:col>8</xdr:col>
      <xdr:colOff>19050</xdr:colOff>
      <xdr:row>100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65CBD90-08C8-4E74-8BC9-93D875A994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16</xdr:row>
      <xdr:rowOff>138111</xdr:rowOff>
    </xdr:from>
    <xdr:to>
      <xdr:col>16</xdr:col>
      <xdr:colOff>333375</xdr:colOff>
      <xdr:row>34</xdr:row>
      <xdr:rowOff>66674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BC7CE02-5D64-4587-835A-7D6B99EF42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50</xdr:row>
      <xdr:rowOff>80962</xdr:rowOff>
    </xdr:from>
    <xdr:to>
      <xdr:col>16</xdr:col>
      <xdr:colOff>276225</xdr:colOff>
      <xdr:row>69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C6985B8-B761-4B61-809F-D2629125AC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238124</xdr:colOff>
      <xdr:row>20</xdr:row>
      <xdr:rowOff>138112</xdr:rowOff>
    </xdr:from>
    <xdr:to>
      <xdr:col>6</xdr:col>
      <xdr:colOff>95249</xdr:colOff>
      <xdr:row>53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C504617-6649-428C-87D8-29A53B9B27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56</xdr:row>
      <xdr:rowOff>157162</xdr:rowOff>
    </xdr:from>
    <xdr:to>
      <xdr:col>6</xdr:col>
      <xdr:colOff>257175</xdr:colOff>
      <xdr:row>71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A81EFA6-A8CE-40A5-8333-AFAAF1EDD1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28574</xdr:colOff>
      <xdr:row>83</xdr:row>
      <xdr:rowOff>14286</xdr:rowOff>
    </xdr:from>
    <xdr:to>
      <xdr:col>6</xdr:col>
      <xdr:colOff>733425</xdr:colOff>
      <xdr:row>102</xdr:row>
      <xdr:rowOff>114299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1C7472F-F6CF-4E42-ACFB-CC8899095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13</xdr:row>
      <xdr:rowOff>138112</xdr:rowOff>
    </xdr:from>
    <xdr:to>
      <xdr:col>13</xdr:col>
      <xdr:colOff>9525</xdr:colOff>
      <xdr:row>31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80D524-86BA-4964-BCAB-B93792B9E6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695324</xdr:colOff>
      <xdr:row>52</xdr:row>
      <xdr:rowOff>4762</xdr:rowOff>
    </xdr:from>
    <xdr:to>
      <xdr:col>14</xdr:col>
      <xdr:colOff>19049</xdr:colOff>
      <xdr:row>68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A793696-5434-42D2-BF8A-0459635F33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51</xdr:row>
      <xdr:rowOff>176211</xdr:rowOff>
    </xdr:from>
    <xdr:to>
      <xdr:col>8</xdr:col>
      <xdr:colOff>380999</xdr:colOff>
      <xdr:row>80</xdr:row>
      <xdr:rowOff>35718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BA2B520-3408-4171-8B28-29540EA0DE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22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48" customWidth="1"/>
    <col min="2" max="2" width="15.28515625" customWidth="1"/>
    <col min="3" max="3" width="58.7109375" customWidth="1"/>
    <col min="4" max="4" width="19.5703125" bestFit="1" customWidth="1"/>
  </cols>
  <sheetData>
    <row r="1" spans="1:4" x14ac:dyDescent="0.25">
      <c r="A1" s="1" t="s">
        <v>0</v>
      </c>
      <c r="B1" s="1" t="s">
        <v>703</v>
      </c>
      <c r="C1" s="1" t="s">
        <v>1</v>
      </c>
      <c r="D1" s="1" t="s">
        <v>704</v>
      </c>
    </row>
    <row r="2" spans="1:4" s="3" customFormat="1" x14ac:dyDescent="0.25">
      <c r="A2" s="6" t="s">
        <v>464</v>
      </c>
      <c r="B2" s="7">
        <v>44454</v>
      </c>
      <c r="C2" s="8" t="s">
        <v>465</v>
      </c>
      <c r="D2" s="9">
        <v>4699.2</v>
      </c>
    </row>
    <row r="3" spans="1:4" s="3" customFormat="1" x14ac:dyDescent="0.25">
      <c r="A3" s="6" t="s">
        <v>26</v>
      </c>
      <c r="B3" s="7">
        <v>44441</v>
      </c>
      <c r="C3" s="6" t="s">
        <v>27</v>
      </c>
      <c r="D3" s="9">
        <v>10909.09</v>
      </c>
    </row>
    <row r="4" spans="1:4" s="3" customFormat="1" x14ac:dyDescent="0.25">
      <c r="A4" s="6" t="s">
        <v>409</v>
      </c>
      <c r="B4" s="7">
        <v>44448</v>
      </c>
      <c r="C4" s="6" t="s">
        <v>3</v>
      </c>
      <c r="D4" s="9">
        <v>542</v>
      </c>
    </row>
    <row r="5" spans="1:4" s="3" customFormat="1" x14ac:dyDescent="0.25">
      <c r="A5" s="6" t="s">
        <v>409</v>
      </c>
      <c r="B5" s="7">
        <v>44454</v>
      </c>
      <c r="C5" s="6" t="s">
        <v>3</v>
      </c>
      <c r="D5" s="9">
        <v>3450</v>
      </c>
    </row>
    <row r="6" spans="1:4" s="3" customFormat="1" x14ac:dyDescent="0.25">
      <c r="A6" s="6" t="s">
        <v>164</v>
      </c>
      <c r="B6" s="7">
        <v>44454</v>
      </c>
      <c r="C6" s="6" t="s">
        <v>69</v>
      </c>
      <c r="D6" s="9">
        <v>3415.3</v>
      </c>
    </row>
    <row r="7" spans="1:4" s="3" customFormat="1" x14ac:dyDescent="0.25">
      <c r="A7" s="6" t="s">
        <v>164</v>
      </c>
      <c r="B7" s="7">
        <v>44454</v>
      </c>
      <c r="C7" s="6" t="s">
        <v>63</v>
      </c>
      <c r="D7" s="9">
        <v>5028.88</v>
      </c>
    </row>
    <row r="8" spans="1:4" s="3" customFormat="1" x14ac:dyDescent="0.25">
      <c r="A8" s="6" t="s">
        <v>164</v>
      </c>
      <c r="B8" s="7">
        <v>44469</v>
      </c>
      <c r="C8" s="6" t="s">
        <v>63</v>
      </c>
      <c r="D8" s="9">
        <v>3253.84</v>
      </c>
    </row>
    <row r="9" spans="1:4" s="3" customFormat="1" x14ac:dyDescent="0.25">
      <c r="A9" s="6" t="s">
        <v>19</v>
      </c>
      <c r="B9" s="7">
        <v>44448</v>
      </c>
      <c r="C9" s="6" t="s">
        <v>3</v>
      </c>
      <c r="D9" s="9">
        <v>3450</v>
      </c>
    </row>
    <row r="10" spans="1:4" s="3" customFormat="1" x14ac:dyDescent="0.25">
      <c r="A10" s="6" t="s">
        <v>410</v>
      </c>
      <c r="B10" s="7">
        <v>44448</v>
      </c>
      <c r="C10" s="6" t="s">
        <v>3</v>
      </c>
      <c r="D10" s="9">
        <v>3450</v>
      </c>
    </row>
    <row r="11" spans="1:4" s="3" customFormat="1" x14ac:dyDescent="0.25">
      <c r="A11" s="6" t="s">
        <v>411</v>
      </c>
      <c r="B11" s="7">
        <v>44448</v>
      </c>
      <c r="C11" s="6" t="s">
        <v>3</v>
      </c>
      <c r="D11" s="9">
        <v>3450</v>
      </c>
    </row>
    <row r="12" spans="1:4" s="3" customFormat="1" x14ac:dyDescent="0.25">
      <c r="A12" s="6" t="s">
        <v>165</v>
      </c>
      <c r="B12" s="7">
        <v>44454</v>
      </c>
      <c r="C12" s="6" t="s">
        <v>18</v>
      </c>
      <c r="D12" s="9">
        <v>52125</v>
      </c>
    </row>
    <row r="13" spans="1:4" s="3" customFormat="1" x14ac:dyDescent="0.25">
      <c r="A13" s="6" t="s">
        <v>165</v>
      </c>
      <c r="B13" s="7">
        <v>44462</v>
      </c>
      <c r="C13" s="6" t="s">
        <v>18</v>
      </c>
      <c r="D13" s="9">
        <v>81000</v>
      </c>
    </row>
    <row r="14" spans="1:4" s="3" customFormat="1" x14ac:dyDescent="0.25">
      <c r="A14" s="6" t="s">
        <v>165</v>
      </c>
      <c r="B14" s="7">
        <v>44469</v>
      </c>
      <c r="C14" s="6" t="s">
        <v>79</v>
      </c>
      <c r="D14" s="9">
        <v>36000</v>
      </c>
    </row>
    <row r="15" spans="1:4" s="3" customFormat="1" x14ac:dyDescent="0.25">
      <c r="A15" s="6" t="s">
        <v>279</v>
      </c>
      <c r="B15" s="7">
        <v>44454</v>
      </c>
      <c r="C15" s="6" t="s">
        <v>466</v>
      </c>
      <c r="D15" s="9">
        <v>159539.68</v>
      </c>
    </row>
    <row r="16" spans="1:4" s="3" customFormat="1" x14ac:dyDescent="0.25">
      <c r="A16" s="6" t="s">
        <v>60</v>
      </c>
      <c r="B16" s="7">
        <v>44441</v>
      </c>
      <c r="C16" s="10" t="s">
        <v>398</v>
      </c>
      <c r="D16" s="9">
        <v>14384</v>
      </c>
    </row>
    <row r="17" spans="1:4" s="3" customFormat="1" x14ac:dyDescent="0.25">
      <c r="A17" s="6" t="s">
        <v>60</v>
      </c>
      <c r="B17" s="7">
        <v>44454</v>
      </c>
      <c r="C17" s="6" t="s">
        <v>356</v>
      </c>
      <c r="D17" s="9">
        <v>13512.84</v>
      </c>
    </row>
    <row r="18" spans="1:4" s="3" customFormat="1" x14ac:dyDescent="0.25">
      <c r="A18" s="6" t="s">
        <v>60</v>
      </c>
      <c r="B18" s="7">
        <v>44462</v>
      </c>
      <c r="C18" s="6" t="s">
        <v>567</v>
      </c>
      <c r="D18" s="9">
        <v>9570</v>
      </c>
    </row>
    <row r="19" spans="1:4" s="3" customFormat="1" x14ac:dyDescent="0.25">
      <c r="A19" s="6" t="s">
        <v>344</v>
      </c>
      <c r="B19" s="7">
        <v>44456</v>
      </c>
      <c r="C19" s="6" t="s">
        <v>339</v>
      </c>
      <c r="D19" s="9">
        <v>126832.8</v>
      </c>
    </row>
    <row r="20" spans="1:4" s="3" customFormat="1" x14ac:dyDescent="0.25">
      <c r="A20" s="6" t="s">
        <v>344</v>
      </c>
      <c r="B20" s="7">
        <v>44466</v>
      </c>
      <c r="C20" s="6" t="s">
        <v>339</v>
      </c>
      <c r="D20" s="9">
        <v>119892.69</v>
      </c>
    </row>
    <row r="21" spans="1:4" s="3" customFormat="1" x14ac:dyDescent="0.25">
      <c r="A21" s="6" t="s">
        <v>467</v>
      </c>
      <c r="B21" s="7">
        <v>44454</v>
      </c>
      <c r="C21" s="6" t="s">
        <v>3</v>
      </c>
      <c r="D21" s="9">
        <v>542</v>
      </c>
    </row>
    <row r="22" spans="1:4" s="3" customFormat="1" x14ac:dyDescent="0.25">
      <c r="A22" s="6" t="s">
        <v>92</v>
      </c>
      <c r="B22" s="7">
        <v>44448</v>
      </c>
      <c r="C22" s="6" t="s">
        <v>412</v>
      </c>
      <c r="D22" s="9">
        <v>5000</v>
      </c>
    </row>
    <row r="23" spans="1:4" s="3" customFormat="1" x14ac:dyDescent="0.25">
      <c r="A23" s="6" t="s">
        <v>166</v>
      </c>
      <c r="B23" s="7">
        <v>44448</v>
      </c>
      <c r="C23" s="6" t="s">
        <v>134</v>
      </c>
      <c r="D23" s="9">
        <v>248240</v>
      </c>
    </row>
    <row r="24" spans="1:4" s="3" customFormat="1" x14ac:dyDescent="0.25">
      <c r="A24" s="6" t="s">
        <v>468</v>
      </c>
      <c r="B24" s="7">
        <v>44454</v>
      </c>
      <c r="C24" s="6" t="s">
        <v>3</v>
      </c>
      <c r="D24" s="9">
        <v>33382.639999999999</v>
      </c>
    </row>
    <row r="25" spans="1:4" s="3" customFormat="1" x14ac:dyDescent="0.25">
      <c r="A25" s="6" t="s">
        <v>602</v>
      </c>
      <c r="B25" s="7">
        <v>44469</v>
      </c>
      <c r="C25" s="6" t="s">
        <v>603</v>
      </c>
      <c r="D25" s="9">
        <v>1500</v>
      </c>
    </row>
    <row r="26" spans="1:4" s="3" customFormat="1" x14ac:dyDescent="0.25">
      <c r="A26" s="6" t="s">
        <v>604</v>
      </c>
      <c r="B26" s="7">
        <v>44469</v>
      </c>
      <c r="C26" s="6" t="s">
        <v>605</v>
      </c>
      <c r="D26" s="9">
        <v>750</v>
      </c>
    </row>
    <row r="27" spans="1:4" s="3" customFormat="1" x14ac:dyDescent="0.25">
      <c r="A27" s="6" t="s">
        <v>469</v>
      </c>
      <c r="B27" s="7">
        <v>44454</v>
      </c>
      <c r="C27" s="8" t="s">
        <v>470</v>
      </c>
      <c r="D27" s="9">
        <v>59806.31</v>
      </c>
    </row>
    <row r="28" spans="1:4" s="3" customFormat="1" x14ac:dyDescent="0.25">
      <c r="A28" s="6" t="s">
        <v>28</v>
      </c>
      <c r="B28" s="7">
        <v>44441</v>
      </c>
      <c r="C28" s="6" t="s">
        <v>27</v>
      </c>
      <c r="D28" s="9">
        <v>11600</v>
      </c>
    </row>
    <row r="29" spans="1:4" s="3" customFormat="1" x14ac:dyDescent="0.25">
      <c r="A29" s="6" t="s">
        <v>606</v>
      </c>
      <c r="B29" s="7">
        <v>44469</v>
      </c>
      <c r="C29" s="6" t="s">
        <v>603</v>
      </c>
      <c r="D29" s="9">
        <v>750</v>
      </c>
    </row>
    <row r="30" spans="1:4" s="3" customFormat="1" x14ac:dyDescent="0.25">
      <c r="A30" s="6" t="s">
        <v>167</v>
      </c>
      <c r="B30" s="7">
        <v>44452</v>
      </c>
      <c r="C30" s="6" t="s">
        <v>412</v>
      </c>
      <c r="D30" s="9">
        <v>5000</v>
      </c>
    </row>
    <row r="31" spans="1:4" s="3" customFormat="1" x14ac:dyDescent="0.25">
      <c r="A31" s="6" t="s">
        <v>226</v>
      </c>
      <c r="B31" s="7">
        <v>44441</v>
      </c>
      <c r="C31" s="6" t="s">
        <v>381</v>
      </c>
      <c r="D31" s="9">
        <v>25520</v>
      </c>
    </row>
    <row r="32" spans="1:4" s="3" customFormat="1" x14ac:dyDescent="0.25">
      <c r="A32" s="6" t="s">
        <v>226</v>
      </c>
      <c r="B32" s="7">
        <v>44461</v>
      </c>
      <c r="C32" s="6" t="s">
        <v>185</v>
      </c>
      <c r="D32" s="9">
        <v>1981510.26</v>
      </c>
    </row>
    <row r="33" spans="1:4" s="3" customFormat="1" x14ac:dyDescent="0.25">
      <c r="A33" s="6" t="s">
        <v>226</v>
      </c>
      <c r="B33" s="7">
        <v>44469</v>
      </c>
      <c r="C33" s="6" t="s">
        <v>97</v>
      </c>
      <c r="D33" s="9">
        <v>99760</v>
      </c>
    </row>
    <row r="34" spans="1:4" s="3" customFormat="1" x14ac:dyDescent="0.25">
      <c r="A34" s="6" t="s">
        <v>168</v>
      </c>
      <c r="B34" s="7">
        <v>44454</v>
      </c>
      <c r="C34" s="10" t="s">
        <v>132</v>
      </c>
      <c r="D34" s="9">
        <v>386781.11</v>
      </c>
    </row>
    <row r="35" spans="1:4" s="3" customFormat="1" x14ac:dyDescent="0.25">
      <c r="A35" s="6" t="s">
        <v>168</v>
      </c>
      <c r="B35" s="7">
        <v>44459</v>
      </c>
      <c r="C35" s="10" t="s">
        <v>132</v>
      </c>
      <c r="D35" s="9">
        <v>1595667.27</v>
      </c>
    </row>
    <row r="36" spans="1:4" s="3" customFormat="1" x14ac:dyDescent="0.25">
      <c r="A36" s="6" t="s">
        <v>29</v>
      </c>
      <c r="B36" s="7">
        <v>44441</v>
      </c>
      <c r="C36" s="6" t="s">
        <v>27</v>
      </c>
      <c r="D36" s="9">
        <v>17400</v>
      </c>
    </row>
    <row r="37" spans="1:4" s="3" customFormat="1" x14ac:dyDescent="0.25">
      <c r="A37" s="6" t="s">
        <v>597</v>
      </c>
      <c r="B37" s="7">
        <v>44466</v>
      </c>
      <c r="C37" s="8" t="s">
        <v>598</v>
      </c>
      <c r="D37" s="9">
        <v>8394.98</v>
      </c>
    </row>
    <row r="38" spans="1:4" s="3" customFormat="1" x14ac:dyDescent="0.25">
      <c r="A38" s="6" t="s">
        <v>169</v>
      </c>
      <c r="B38" s="7">
        <v>44454</v>
      </c>
      <c r="C38" s="6" t="s">
        <v>18</v>
      </c>
      <c r="D38" s="9">
        <v>105929.97</v>
      </c>
    </row>
    <row r="39" spans="1:4" s="3" customFormat="1" x14ac:dyDescent="0.25">
      <c r="A39" s="6" t="s">
        <v>169</v>
      </c>
      <c r="B39" s="7">
        <v>44462</v>
      </c>
      <c r="C39" s="6" t="s">
        <v>79</v>
      </c>
      <c r="D39" s="9">
        <v>93449.600000000006</v>
      </c>
    </row>
    <row r="40" spans="1:4" s="3" customFormat="1" x14ac:dyDescent="0.25">
      <c r="A40" s="6" t="s">
        <v>169</v>
      </c>
      <c r="B40" s="7">
        <v>44469</v>
      </c>
      <c r="C40" s="6" t="s">
        <v>79</v>
      </c>
      <c r="D40" s="9">
        <v>84632.8</v>
      </c>
    </row>
    <row r="41" spans="1:4" s="3" customFormat="1" x14ac:dyDescent="0.25">
      <c r="A41" s="6" t="s">
        <v>534</v>
      </c>
      <c r="B41" s="7">
        <v>44456</v>
      </c>
      <c r="C41" s="6" t="s">
        <v>9</v>
      </c>
      <c r="D41" s="9">
        <v>3320.52</v>
      </c>
    </row>
    <row r="42" spans="1:4" s="3" customFormat="1" x14ac:dyDescent="0.25">
      <c r="A42" s="6" t="s">
        <v>10</v>
      </c>
      <c r="B42" s="7">
        <v>44469</v>
      </c>
      <c r="C42" s="6" t="s">
        <v>9</v>
      </c>
      <c r="D42" s="9">
        <v>2712.94</v>
      </c>
    </row>
    <row r="43" spans="1:4" s="3" customFormat="1" x14ac:dyDescent="0.25">
      <c r="A43" s="6" t="s">
        <v>413</v>
      </c>
      <c r="B43" s="7">
        <v>44448</v>
      </c>
      <c r="C43" s="8" t="s">
        <v>414</v>
      </c>
      <c r="D43" s="9">
        <v>67775.31</v>
      </c>
    </row>
    <row r="44" spans="1:4" s="3" customFormat="1" x14ac:dyDescent="0.25">
      <c r="A44" s="6" t="s">
        <v>329</v>
      </c>
      <c r="B44" s="7">
        <v>44467</v>
      </c>
      <c r="C44" s="6" t="s">
        <v>339</v>
      </c>
      <c r="D44" s="9">
        <v>235987.44</v>
      </c>
    </row>
    <row r="45" spans="1:4" s="3" customFormat="1" x14ac:dyDescent="0.25">
      <c r="A45" s="6" t="s">
        <v>329</v>
      </c>
      <c r="B45" s="7">
        <v>44468</v>
      </c>
      <c r="C45" s="6" t="s">
        <v>322</v>
      </c>
      <c r="D45" s="9">
        <v>221608.25</v>
      </c>
    </row>
    <row r="46" spans="1:4" s="3" customFormat="1" x14ac:dyDescent="0.25">
      <c r="A46" s="6" t="s">
        <v>257</v>
      </c>
      <c r="B46" s="7">
        <v>44448</v>
      </c>
      <c r="C46" s="6" t="s">
        <v>237</v>
      </c>
      <c r="D46" s="9">
        <v>4454.3999999999996</v>
      </c>
    </row>
    <row r="47" spans="1:4" s="3" customFormat="1" x14ac:dyDescent="0.25">
      <c r="A47" s="6" t="s">
        <v>227</v>
      </c>
      <c r="B47" s="7">
        <v>44454</v>
      </c>
      <c r="C47" s="6" t="s">
        <v>199</v>
      </c>
      <c r="D47" s="9">
        <v>5300</v>
      </c>
    </row>
    <row r="48" spans="1:4" s="3" customFormat="1" x14ac:dyDescent="0.25">
      <c r="A48" s="6" t="s">
        <v>170</v>
      </c>
      <c r="B48" s="7">
        <v>44448</v>
      </c>
      <c r="C48" s="6" t="s">
        <v>134</v>
      </c>
      <c r="D48" s="9">
        <v>249400</v>
      </c>
    </row>
    <row r="49" spans="1:4" s="3" customFormat="1" x14ac:dyDescent="0.25">
      <c r="A49" s="6" t="s">
        <v>30</v>
      </c>
      <c r="B49" s="7">
        <v>44441</v>
      </c>
      <c r="C49" s="6" t="s">
        <v>27</v>
      </c>
      <c r="D49" s="9">
        <v>53625</v>
      </c>
    </row>
    <row r="50" spans="1:4" s="3" customFormat="1" x14ac:dyDescent="0.25">
      <c r="A50" s="6" t="s">
        <v>258</v>
      </c>
      <c r="B50" s="7">
        <v>44448</v>
      </c>
      <c r="C50" s="6" t="s">
        <v>415</v>
      </c>
      <c r="D50" s="9">
        <v>18025</v>
      </c>
    </row>
    <row r="51" spans="1:4" s="3" customFormat="1" x14ac:dyDescent="0.25">
      <c r="A51" s="6" t="s">
        <v>259</v>
      </c>
      <c r="B51" s="7">
        <v>44448</v>
      </c>
      <c r="C51" s="8" t="s">
        <v>416</v>
      </c>
      <c r="D51" s="9">
        <v>750</v>
      </c>
    </row>
    <row r="52" spans="1:4" s="3" customFormat="1" x14ac:dyDescent="0.25">
      <c r="A52" s="6" t="s">
        <v>208</v>
      </c>
      <c r="B52" s="7">
        <v>44441</v>
      </c>
      <c r="C52" s="6" t="s">
        <v>209</v>
      </c>
      <c r="D52" s="9">
        <v>468046.44</v>
      </c>
    </row>
    <row r="53" spans="1:4" s="3" customFormat="1" x14ac:dyDescent="0.25">
      <c r="A53" s="6" t="s">
        <v>208</v>
      </c>
      <c r="B53" s="7">
        <v>44441</v>
      </c>
      <c r="C53" s="6" t="s">
        <v>209</v>
      </c>
      <c r="D53" s="9">
        <v>2307960</v>
      </c>
    </row>
    <row r="54" spans="1:4" s="3" customFormat="1" x14ac:dyDescent="0.25">
      <c r="A54" s="6" t="s">
        <v>208</v>
      </c>
      <c r="B54" s="7">
        <v>44448</v>
      </c>
      <c r="C54" s="6" t="s">
        <v>209</v>
      </c>
      <c r="D54" s="9">
        <v>898120.52</v>
      </c>
    </row>
    <row r="55" spans="1:4" s="3" customFormat="1" x14ac:dyDescent="0.25">
      <c r="A55" s="6" t="s">
        <v>208</v>
      </c>
      <c r="B55" s="7">
        <v>44448</v>
      </c>
      <c r="C55" s="6" t="s">
        <v>209</v>
      </c>
      <c r="D55" s="9">
        <v>979558.83</v>
      </c>
    </row>
    <row r="56" spans="1:4" s="3" customFormat="1" x14ac:dyDescent="0.25">
      <c r="A56" s="6" t="s">
        <v>208</v>
      </c>
      <c r="B56" s="7">
        <v>44448</v>
      </c>
      <c r="C56" s="6" t="s">
        <v>209</v>
      </c>
      <c r="D56" s="9">
        <v>502875</v>
      </c>
    </row>
    <row r="57" spans="1:4" s="3" customFormat="1" x14ac:dyDescent="0.25">
      <c r="A57" s="6" t="s">
        <v>208</v>
      </c>
      <c r="B57" s="7">
        <v>44454</v>
      </c>
      <c r="C57" s="6" t="s">
        <v>209</v>
      </c>
      <c r="D57" s="9">
        <v>1819533.36</v>
      </c>
    </row>
    <row r="58" spans="1:4" s="3" customFormat="1" x14ac:dyDescent="0.25">
      <c r="A58" s="6" t="s">
        <v>208</v>
      </c>
      <c r="B58" s="7">
        <v>44454</v>
      </c>
      <c r="C58" s="6" t="s">
        <v>209</v>
      </c>
      <c r="D58" s="9">
        <v>115466.04</v>
      </c>
    </row>
    <row r="59" spans="1:4" s="3" customFormat="1" x14ac:dyDescent="0.25">
      <c r="A59" s="6" t="s">
        <v>208</v>
      </c>
      <c r="B59" s="7">
        <v>44466</v>
      </c>
      <c r="C59" s="6" t="s">
        <v>209</v>
      </c>
      <c r="D59" s="9">
        <v>890689.12</v>
      </c>
    </row>
    <row r="60" spans="1:4" s="3" customFormat="1" x14ac:dyDescent="0.25">
      <c r="A60" s="6" t="s">
        <v>208</v>
      </c>
      <c r="B60" s="7">
        <v>44466</v>
      </c>
      <c r="C60" s="6" t="s">
        <v>209</v>
      </c>
      <c r="D60" s="9">
        <v>2237822.27</v>
      </c>
    </row>
    <row r="61" spans="1:4" s="3" customFormat="1" x14ac:dyDescent="0.25">
      <c r="A61" s="6" t="s">
        <v>330</v>
      </c>
      <c r="B61" s="7">
        <v>44469</v>
      </c>
      <c r="C61" s="6" t="s">
        <v>376</v>
      </c>
      <c r="D61" s="9">
        <v>971348.88</v>
      </c>
    </row>
    <row r="62" spans="1:4" s="3" customFormat="1" x14ac:dyDescent="0.25">
      <c r="A62" s="6" t="s">
        <v>315</v>
      </c>
      <c r="B62" s="7">
        <v>44454</v>
      </c>
      <c r="C62" s="6" t="s">
        <v>63</v>
      </c>
      <c r="D62" s="9">
        <v>6688.71</v>
      </c>
    </row>
    <row r="63" spans="1:4" s="3" customFormat="1" x14ac:dyDescent="0.25">
      <c r="A63" s="6" t="s">
        <v>315</v>
      </c>
      <c r="B63" s="7">
        <v>44469</v>
      </c>
      <c r="C63" s="6" t="s">
        <v>63</v>
      </c>
      <c r="D63" s="9">
        <v>6195.57</v>
      </c>
    </row>
    <row r="64" spans="1:4" s="3" customFormat="1" x14ac:dyDescent="0.25">
      <c r="A64" s="6" t="s">
        <v>228</v>
      </c>
      <c r="B64" s="7">
        <v>44448</v>
      </c>
      <c r="C64" s="6" t="s">
        <v>229</v>
      </c>
      <c r="D64" s="9">
        <v>114144</v>
      </c>
    </row>
    <row r="65" spans="1:4" s="3" customFormat="1" x14ac:dyDescent="0.25">
      <c r="A65" s="6" t="s">
        <v>350</v>
      </c>
      <c r="B65" s="7">
        <v>44469</v>
      </c>
      <c r="C65" s="10" t="s">
        <v>351</v>
      </c>
      <c r="D65" s="9">
        <v>5206</v>
      </c>
    </row>
    <row r="66" spans="1:4" s="3" customFormat="1" x14ac:dyDescent="0.25">
      <c r="A66" s="6" t="s">
        <v>350</v>
      </c>
      <c r="B66" s="7">
        <v>44469</v>
      </c>
      <c r="C66" s="10" t="s">
        <v>351</v>
      </c>
      <c r="D66" s="9">
        <v>76297.22</v>
      </c>
    </row>
    <row r="67" spans="1:4" s="3" customFormat="1" x14ac:dyDescent="0.25">
      <c r="A67" s="6" t="s">
        <v>350</v>
      </c>
      <c r="B67" s="7">
        <v>44469</v>
      </c>
      <c r="C67" s="10" t="s">
        <v>132</v>
      </c>
      <c r="D67" s="9">
        <v>37781.54</v>
      </c>
    </row>
    <row r="68" spans="1:4" s="3" customFormat="1" x14ac:dyDescent="0.25">
      <c r="A68" s="6" t="s">
        <v>350</v>
      </c>
      <c r="B68" s="7">
        <v>44469</v>
      </c>
      <c r="C68" s="10" t="s">
        <v>132</v>
      </c>
      <c r="D68" s="9">
        <v>76297.22</v>
      </c>
    </row>
    <row r="69" spans="1:4" s="3" customFormat="1" x14ac:dyDescent="0.25">
      <c r="A69" s="6" t="s">
        <v>607</v>
      </c>
      <c r="B69" s="7">
        <v>44469</v>
      </c>
      <c r="C69" s="6" t="s">
        <v>603</v>
      </c>
      <c r="D69" s="9">
        <v>750</v>
      </c>
    </row>
    <row r="70" spans="1:4" s="3" customFormat="1" x14ac:dyDescent="0.25">
      <c r="A70" s="6" t="s">
        <v>548</v>
      </c>
      <c r="B70" s="7">
        <v>44460</v>
      </c>
      <c r="C70" s="6" t="s">
        <v>288</v>
      </c>
      <c r="D70" s="9">
        <v>5000</v>
      </c>
    </row>
    <row r="71" spans="1:4" s="3" customFormat="1" x14ac:dyDescent="0.25">
      <c r="A71" s="6" t="s">
        <v>31</v>
      </c>
      <c r="B71" s="7">
        <v>44441</v>
      </c>
      <c r="C71" s="6" t="s">
        <v>27</v>
      </c>
      <c r="D71" s="9">
        <v>8000</v>
      </c>
    </row>
    <row r="72" spans="1:4" s="3" customFormat="1" x14ac:dyDescent="0.25">
      <c r="A72" s="6" t="s">
        <v>471</v>
      </c>
      <c r="B72" s="7">
        <v>44454</v>
      </c>
      <c r="C72" s="8" t="s">
        <v>472</v>
      </c>
      <c r="D72" s="9">
        <v>3478.45</v>
      </c>
    </row>
    <row r="73" spans="1:4" s="3" customFormat="1" x14ac:dyDescent="0.25">
      <c r="A73" s="6" t="s">
        <v>473</v>
      </c>
      <c r="B73" s="7">
        <v>44454</v>
      </c>
      <c r="C73" s="8" t="s">
        <v>474</v>
      </c>
      <c r="D73" s="9">
        <v>46728.87</v>
      </c>
    </row>
    <row r="74" spans="1:4" s="3" customFormat="1" x14ac:dyDescent="0.25">
      <c r="A74" s="6" t="s">
        <v>260</v>
      </c>
      <c r="B74" s="7">
        <v>44448</v>
      </c>
      <c r="C74" s="8" t="s">
        <v>416</v>
      </c>
      <c r="D74" s="9">
        <v>750</v>
      </c>
    </row>
    <row r="75" spans="1:4" s="3" customFormat="1" x14ac:dyDescent="0.25">
      <c r="A75" s="6" t="s">
        <v>261</v>
      </c>
      <c r="B75" s="7">
        <v>44441</v>
      </c>
      <c r="C75" s="6" t="s">
        <v>63</v>
      </c>
      <c r="D75" s="9">
        <v>31784</v>
      </c>
    </row>
    <row r="76" spans="1:4" s="3" customFormat="1" x14ac:dyDescent="0.25">
      <c r="A76" s="6" t="s">
        <v>102</v>
      </c>
      <c r="B76" s="7">
        <v>44448</v>
      </c>
      <c r="C76" s="6" t="s">
        <v>103</v>
      </c>
      <c r="D76" s="9">
        <v>2000</v>
      </c>
    </row>
    <row r="77" spans="1:4" s="3" customFormat="1" x14ac:dyDescent="0.25">
      <c r="A77" s="6" t="s">
        <v>608</v>
      </c>
      <c r="B77" s="7">
        <v>44469</v>
      </c>
      <c r="C77" s="8" t="s">
        <v>609</v>
      </c>
      <c r="D77" s="9">
        <v>7654.5</v>
      </c>
    </row>
    <row r="78" spans="1:4" s="3" customFormat="1" x14ac:dyDescent="0.25">
      <c r="A78" s="6" t="s">
        <v>544</v>
      </c>
      <c r="B78" s="7">
        <v>44459</v>
      </c>
      <c r="C78" s="6" t="s">
        <v>367</v>
      </c>
      <c r="D78" s="9">
        <v>188375.88</v>
      </c>
    </row>
    <row r="79" spans="1:4" s="3" customFormat="1" x14ac:dyDescent="0.25">
      <c r="A79" s="6" t="s">
        <v>610</v>
      </c>
      <c r="B79" s="7">
        <v>44469</v>
      </c>
      <c r="C79" s="6" t="s">
        <v>603</v>
      </c>
      <c r="D79" s="9">
        <v>1250</v>
      </c>
    </row>
    <row r="80" spans="1:4" s="3" customFormat="1" x14ac:dyDescent="0.25">
      <c r="A80" s="6" t="s">
        <v>104</v>
      </c>
      <c r="B80" s="7">
        <v>44448</v>
      </c>
      <c r="C80" s="6" t="s">
        <v>105</v>
      </c>
      <c r="D80" s="9">
        <v>4251</v>
      </c>
    </row>
    <row r="81" spans="1:4" s="3" customFormat="1" x14ac:dyDescent="0.25">
      <c r="A81" s="6" t="s">
        <v>568</v>
      </c>
      <c r="B81" s="7">
        <v>44462</v>
      </c>
      <c r="C81" s="6" t="s">
        <v>378</v>
      </c>
      <c r="D81" s="9">
        <v>36169.730000000003</v>
      </c>
    </row>
    <row r="82" spans="1:4" s="3" customFormat="1" x14ac:dyDescent="0.25">
      <c r="A82" s="6" t="s">
        <v>17</v>
      </c>
      <c r="B82" s="7">
        <v>44441</v>
      </c>
      <c r="C82" s="6" t="s">
        <v>3</v>
      </c>
      <c r="D82" s="9">
        <v>19587.990000000002</v>
      </c>
    </row>
    <row r="83" spans="1:4" s="3" customFormat="1" x14ac:dyDescent="0.25">
      <c r="A83" s="6" t="s">
        <v>611</v>
      </c>
      <c r="B83" s="7">
        <v>44469</v>
      </c>
      <c r="C83" s="6" t="s">
        <v>603</v>
      </c>
      <c r="D83" s="9">
        <v>1500</v>
      </c>
    </row>
    <row r="84" spans="1:4" s="3" customFormat="1" x14ac:dyDescent="0.25">
      <c r="A84" s="6" t="s">
        <v>316</v>
      </c>
      <c r="B84" s="7">
        <v>44446</v>
      </c>
      <c r="C84" s="6" t="s">
        <v>9</v>
      </c>
      <c r="D84" s="9">
        <v>1525</v>
      </c>
    </row>
    <row r="85" spans="1:4" s="3" customFormat="1" x14ac:dyDescent="0.25">
      <c r="A85" s="6" t="s">
        <v>316</v>
      </c>
      <c r="B85" s="7">
        <v>44446</v>
      </c>
      <c r="C85" s="6" t="s">
        <v>9</v>
      </c>
      <c r="D85" s="9">
        <v>8437.57</v>
      </c>
    </row>
    <row r="86" spans="1:4" s="3" customFormat="1" x14ac:dyDescent="0.25">
      <c r="A86" s="6" t="s">
        <v>475</v>
      </c>
      <c r="B86" s="7">
        <v>44454</v>
      </c>
      <c r="C86" s="6" t="s">
        <v>476</v>
      </c>
      <c r="D86" s="9">
        <v>95638.23</v>
      </c>
    </row>
    <row r="87" spans="1:4" s="3" customFormat="1" x14ac:dyDescent="0.25">
      <c r="A87" s="6" t="s">
        <v>612</v>
      </c>
      <c r="B87" s="7">
        <v>44469</v>
      </c>
      <c r="C87" s="6" t="s">
        <v>603</v>
      </c>
      <c r="D87" s="9">
        <v>1500</v>
      </c>
    </row>
    <row r="88" spans="1:4" s="3" customFormat="1" x14ac:dyDescent="0.25">
      <c r="A88" s="6" t="s">
        <v>613</v>
      </c>
      <c r="B88" s="7">
        <v>44469</v>
      </c>
      <c r="C88" s="6" t="s">
        <v>603</v>
      </c>
      <c r="D88" s="9">
        <v>1250</v>
      </c>
    </row>
    <row r="89" spans="1:4" s="3" customFormat="1" x14ac:dyDescent="0.25">
      <c r="A89" s="6" t="s">
        <v>614</v>
      </c>
      <c r="B89" s="7">
        <v>44469</v>
      </c>
      <c r="C89" s="6" t="s">
        <v>615</v>
      </c>
      <c r="D89" s="9">
        <v>4500</v>
      </c>
    </row>
    <row r="90" spans="1:4" s="3" customFormat="1" ht="13.5" customHeight="1" x14ac:dyDescent="0.25">
      <c r="A90" s="6" t="s">
        <v>127</v>
      </c>
      <c r="B90" s="7">
        <v>44445</v>
      </c>
      <c r="C90" s="8" t="s">
        <v>401</v>
      </c>
      <c r="D90" s="9">
        <v>4500</v>
      </c>
    </row>
    <row r="91" spans="1:4" s="3" customFormat="1" x14ac:dyDescent="0.25">
      <c r="A91" s="6" t="s">
        <v>127</v>
      </c>
      <c r="B91" s="7">
        <v>44460</v>
      </c>
      <c r="C91" s="8" t="s">
        <v>549</v>
      </c>
      <c r="D91" s="9">
        <v>4500</v>
      </c>
    </row>
    <row r="92" spans="1:4" s="3" customFormat="1" x14ac:dyDescent="0.25">
      <c r="A92" s="6" t="s">
        <v>317</v>
      </c>
      <c r="B92" s="7">
        <v>44448</v>
      </c>
      <c r="C92" s="6" t="s">
        <v>412</v>
      </c>
      <c r="D92" s="9">
        <v>5000</v>
      </c>
    </row>
    <row r="93" spans="1:4" s="3" customFormat="1" x14ac:dyDescent="0.25">
      <c r="A93" s="6" t="s">
        <v>616</v>
      </c>
      <c r="B93" s="7">
        <v>44469</v>
      </c>
      <c r="C93" s="6" t="s">
        <v>603</v>
      </c>
      <c r="D93" s="9">
        <v>1500</v>
      </c>
    </row>
    <row r="94" spans="1:4" s="3" customFormat="1" x14ac:dyDescent="0.25">
      <c r="A94" s="6" t="s">
        <v>61</v>
      </c>
      <c r="B94" s="7">
        <v>44441</v>
      </c>
      <c r="C94" s="6" t="s">
        <v>27</v>
      </c>
      <c r="D94" s="9">
        <v>20000</v>
      </c>
    </row>
    <row r="95" spans="1:4" s="3" customFormat="1" x14ac:dyDescent="0.25">
      <c r="A95" s="6" t="s">
        <v>62</v>
      </c>
      <c r="B95" s="7">
        <v>44441</v>
      </c>
      <c r="C95" s="6" t="s">
        <v>63</v>
      </c>
      <c r="D95" s="9">
        <v>68953.960000000006</v>
      </c>
    </row>
    <row r="96" spans="1:4" s="3" customFormat="1" x14ac:dyDescent="0.25">
      <c r="A96" s="6" t="s">
        <v>62</v>
      </c>
      <c r="B96" s="7">
        <v>44448</v>
      </c>
      <c r="C96" s="6" t="s">
        <v>63</v>
      </c>
      <c r="D96" s="9">
        <v>3758.41</v>
      </c>
    </row>
    <row r="97" spans="1:4" s="3" customFormat="1" x14ac:dyDescent="0.25">
      <c r="A97" s="6" t="s">
        <v>32</v>
      </c>
      <c r="B97" s="7">
        <v>44441</v>
      </c>
      <c r="C97" s="6" t="s">
        <v>27</v>
      </c>
      <c r="D97" s="9">
        <v>12000</v>
      </c>
    </row>
    <row r="98" spans="1:4" s="3" customFormat="1" x14ac:dyDescent="0.25">
      <c r="A98" s="6" t="s">
        <v>477</v>
      </c>
      <c r="B98" s="7">
        <v>44454</v>
      </c>
      <c r="C98" s="8" t="s">
        <v>478</v>
      </c>
      <c r="D98" s="9">
        <v>190381.82</v>
      </c>
    </row>
    <row r="99" spans="1:4" s="3" customFormat="1" x14ac:dyDescent="0.25">
      <c r="A99" s="6" t="s">
        <v>479</v>
      </c>
      <c r="B99" s="7">
        <v>44454</v>
      </c>
      <c r="C99" s="6" t="s">
        <v>480</v>
      </c>
      <c r="D99" s="9">
        <v>4350</v>
      </c>
    </row>
    <row r="100" spans="1:4" s="3" customFormat="1" x14ac:dyDescent="0.25">
      <c r="A100" s="6" t="s">
        <v>550</v>
      </c>
      <c r="B100" s="7">
        <v>44460</v>
      </c>
      <c r="C100" s="6" t="s">
        <v>288</v>
      </c>
      <c r="D100" s="9">
        <v>5000</v>
      </c>
    </row>
    <row r="101" spans="1:4" s="3" customFormat="1" x14ac:dyDescent="0.25">
      <c r="A101" s="6" t="s">
        <v>331</v>
      </c>
      <c r="B101" s="7">
        <v>44452</v>
      </c>
      <c r="C101" s="6" t="s">
        <v>322</v>
      </c>
      <c r="D101" s="9">
        <v>401792.33</v>
      </c>
    </row>
    <row r="102" spans="1:4" s="3" customFormat="1" x14ac:dyDescent="0.25">
      <c r="A102" s="6" t="s">
        <v>331</v>
      </c>
      <c r="B102" s="7">
        <v>44459</v>
      </c>
      <c r="C102" s="6" t="s">
        <v>339</v>
      </c>
      <c r="D102" s="9">
        <v>409649.86</v>
      </c>
    </row>
    <row r="103" spans="1:4" s="3" customFormat="1" x14ac:dyDescent="0.25">
      <c r="A103" s="6" t="s">
        <v>331</v>
      </c>
      <c r="B103" s="7">
        <v>44462</v>
      </c>
      <c r="C103" s="6" t="s">
        <v>322</v>
      </c>
      <c r="D103" s="9">
        <v>94178</v>
      </c>
    </row>
    <row r="104" spans="1:4" s="3" customFormat="1" x14ac:dyDescent="0.25">
      <c r="A104" s="6" t="s">
        <v>331</v>
      </c>
      <c r="B104" s="7">
        <v>44462</v>
      </c>
      <c r="C104" s="6" t="s">
        <v>569</v>
      </c>
      <c r="D104" s="9">
        <v>223195.61</v>
      </c>
    </row>
    <row r="105" spans="1:4" s="3" customFormat="1" x14ac:dyDescent="0.25">
      <c r="A105" s="6" t="s">
        <v>318</v>
      </c>
      <c r="B105" s="7">
        <v>44448</v>
      </c>
      <c r="C105" s="6" t="s">
        <v>103</v>
      </c>
      <c r="D105" s="9">
        <v>2000</v>
      </c>
    </row>
    <row r="106" spans="1:4" s="3" customFormat="1" x14ac:dyDescent="0.25">
      <c r="A106" s="6" t="s">
        <v>171</v>
      </c>
      <c r="B106" s="7">
        <v>44448</v>
      </c>
      <c r="C106" s="6" t="s">
        <v>3</v>
      </c>
      <c r="D106" s="9">
        <v>67250</v>
      </c>
    </row>
    <row r="107" spans="1:4" s="3" customFormat="1" x14ac:dyDescent="0.25">
      <c r="A107" s="6" t="s">
        <v>171</v>
      </c>
      <c r="B107" s="7">
        <v>44454</v>
      </c>
      <c r="C107" s="6" t="s">
        <v>3</v>
      </c>
      <c r="D107" s="9">
        <v>20300</v>
      </c>
    </row>
    <row r="108" spans="1:4" s="3" customFormat="1" x14ac:dyDescent="0.25">
      <c r="A108" s="6" t="s">
        <v>171</v>
      </c>
      <c r="B108" s="7">
        <v>44454</v>
      </c>
      <c r="C108" s="6" t="s">
        <v>3</v>
      </c>
      <c r="D108" s="9">
        <v>12000</v>
      </c>
    </row>
    <row r="109" spans="1:4" s="3" customFormat="1" x14ac:dyDescent="0.25">
      <c r="A109" s="6" t="s">
        <v>171</v>
      </c>
      <c r="B109" s="7">
        <v>44469</v>
      </c>
      <c r="C109" s="6" t="s">
        <v>3</v>
      </c>
      <c r="D109" s="9">
        <v>2600</v>
      </c>
    </row>
    <row r="110" spans="1:4" s="3" customFormat="1" x14ac:dyDescent="0.25">
      <c r="A110" s="6" t="s">
        <v>262</v>
      </c>
      <c r="B110" s="7">
        <v>44454</v>
      </c>
      <c r="C110" s="6" t="s">
        <v>263</v>
      </c>
      <c r="D110" s="9">
        <v>1223931.08</v>
      </c>
    </row>
    <row r="111" spans="1:4" s="3" customFormat="1" x14ac:dyDescent="0.25">
      <c r="A111" s="6" t="s">
        <v>617</v>
      </c>
      <c r="B111" s="7">
        <v>44469</v>
      </c>
      <c r="C111" s="6" t="s">
        <v>18</v>
      </c>
      <c r="D111" s="9">
        <v>12236.03</v>
      </c>
    </row>
    <row r="112" spans="1:4" s="3" customFormat="1" x14ac:dyDescent="0.25">
      <c r="A112" s="6" t="s">
        <v>33</v>
      </c>
      <c r="B112" s="7">
        <v>44441</v>
      </c>
      <c r="C112" s="6" t="s">
        <v>11</v>
      </c>
      <c r="D112" s="9">
        <v>10135.700000000001</v>
      </c>
    </row>
    <row r="113" spans="1:4" s="3" customFormat="1" x14ac:dyDescent="0.25">
      <c r="A113" s="6" t="s">
        <v>33</v>
      </c>
      <c r="B113" s="7">
        <v>44453</v>
      </c>
      <c r="C113" s="6" t="s">
        <v>18</v>
      </c>
      <c r="D113" s="9">
        <v>4010</v>
      </c>
    </row>
    <row r="114" spans="1:4" s="3" customFormat="1" x14ac:dyDescent="0.25">
      <c r="A114" s="6" t="s">
        <v>93</v>
      </c>
      <c r="B114" s="7">
        <v>44441</v>
      </c>
      <c r="C114" s="6" t="s">
        <v>117</v>
      </c>
      <c r="D114" s="9">
        <v>9024</v>
      </c>
    </row>
    <row r="115" spans="1:4" s="3" customFormat="1" x14ac:dyDescent="0.25">
      <c r="A115" s="6" t="s">
        <v>93</v>
      </c>
      <c r="B115" s="7">
        <v>44462</v>
      </c>
      <c r="C115" s="6" t="s">
        <v>117</v>
      </c>
      <c r="D115" s="9">
        <v>33530</v>
      </c>
    </row>
    <row r="116" spans="1:4" s="3" customFormat="1" x14ac:dyDescent="0.25">
      <c r="A116" s="6" t="s">
        <v>93</v>
      </c>
      <c r="B116" s="7">
        <v>44469</v>
      </c>
      <c r="C116" s="6" t="s">
        <v>117</v>
      </c>
      <c r="D116" s="9">
        <v>12560</v>
      </c>
    </row>
    <row r="117" spans="1:4" s="3" customFormat="1" x14ac:dyDescent="0.25">
      <c r="A117" s="6" t="s">
        <v>106</v>
      </c>
      <c r="B117" s="7">
        <v>44448</v>
      </c>
      <c r="C117" s="6" t="s">
        <v>103</v>
      </c>
      <c r="D117" s="9">
        <v>2000</v>
      </c>
    </row>
    <row r="118" spans="1:4" s="3" customFormat="1" x14ac:dyDescent="0.25">
      <c r="A118" s="6" t="s">
        <v>107</v>
      </c>
      <c r="B118" s="7">
        <v>44448</v>
      </c>
      <c r="C118" s="6" t="s">
        <v>103</v>
      </c>
      <c r="D118" s="9">
        <v>2000</v>
      </c>
    </row>
    <row r="119" spans="1:4" s="3" customFormat="1" x14ac:dyDescent="0.25">
      <c r="A119" s="6" t="s">
        <v>12</v>
      </c>
      <c r="B119" s="7">
        <v>44452</v>
      </c>
      <c r="C119" s="6" t="s">
        <v>412</v>
      </c>
      <c r="D119" s="9">
        <v>5000</v>
      </c>
    </row>
    <row r="120" spans="1:4" s="3" customFormat="1" x14ac:dyDescent="0.25">
      <c r="A120" s="6" t="s">
        <v>12</v>
      </c>
      <c r="B120" s="7">
        <v>44456</v>
      </c>
      <c r="C120" s="6" t="s">
        <v>535</v>
      </c>
      <c r="D120" s="9">
        <v>5000</v>
      </c>
    </row>
    <row r="121" spans="1:4" s="3" customFormat="1" x14ac:dyDescent="0.25">
      <c r="A121" s="6" t="s">
        <v>35</v>
      </c>
      <c r="B121" s="7">
        <v>44441</v>
      </c>
      <c r="C121" s="6" t="s">
        <v>27</v>
      </c>
      <c r="D121" s="9">
        <v>28000</v>
      </c>
    </row>
    <row r="122" spans="1:4" s="3" customFormat="1" x14ac:dyDescent="0.25">
      <c r="A122" s="6" t="s">
        <v>618</v>
      </c>
      <c r="B122" s="7">
        <v>44469</v>
      </c>
      <c r="C122" s="6" t="s">
        <v>603</v>
      </c>
      <c r="D122" s="9">
        <v>1500</v>
      </c>
    </row>
    <row r="123" spans="1:4" s="3" customFormat="1" x14ac:dyDescent="0.25">
      <c r="A123" s="6" t="s">
        <v>36</v>
      </c>
      <c r="B123" s="7">
        <v>44448</v>
      </c>
      <c r="C123" s="6" t="s">
        <v>27</v>
      </c>
      <c r="D123" s="9">
        <v>17400</v>
      </c>
    </row>
    <row r="124" spans="1:4" s="3" customFormat="1" x14ac:dyDescent="0.25">
      <c r="A124" s="6" t="s">
        <v>230</v>
      </c>
      <c r="B124" s="7">
        <v>44441</v>
      </c>
      <c r="C124" s="6" t="s">
        <v>18</v>
      </c>
      <c r="D124" s="9">
        <v>800</v>
      </c>
    </row>
    <row r="125" spans="1:4" s="3" customFormat="1" x14ac:dyDescent="0.25">
      <c r="A125" s="6" t="s">
        <v>301</v>
      </c>
      <c r="B125" s="7">
        <v>44462</v>
      </c>
      <c r="C125" s="6" t="s">
        <v>588</v>
      </c>
      <c r="D125" s="9">
        <v>61232</v>
      </c>
    </row>
    <row r="126" spans="1:4" s="3" customFormat="1" x14ac:dyDescent="0.25">
      <c r="A126" s="6" t="s">
        <v>301</v>
      </c>
      <c r="B126" s="7">
        <v>44469</v>
      </c>
      <c r="C126" s="6" t="s">
        <v>694</v>
      </c>
      <c r="D126" s="9">
        <v>126890.96</v>
      </c>
    </row>
    <row r="127" spans="1:4" s="3" customFormat="1" x14ac:dyDescent="0.25">
      <c r="A127" s="6" t="s">
        <v>128</v>
      </c>
      <c r="B127" s="7">
        <v>44445</v>
      </c>
      <c r="C127" s="8" t="s">
        <v>401</v>
      </c>
      <c r="D127" s="9">
        <v>4250</v>
      </c>
    </row>
    <row r="128" spans="1:4" s="3" customFormat="1" x14ac:dyDescent="0.25">
      <c r="A128" s="6" t="s">
        <v>128</v>
      </c>
      <c r="B128" s="7">
        <v>44460</v>
      </c>
      <c r="C128" s="8" t="s">
        <v>549</v>
      </c>
      <c r="D128" s="9">
        <v>4250</v>
      </c>
    </row>
    <row r="129" spans="1:4" s="3" customFormat="1" x14ac:dyDescent="0.25">
      <c r="A129" s="6" t="s">
        <v>128</v>
      </c>
      <c r="B129" s="7">
        <v>44469</v>
      </c>
      <c r="C129" s="6" t="s">
        <v>605</v>
      </c>
      <c r="D129" s="9">
        <v>4250</v>
      </c>
    </row>
    <row r="130" spans="1:4" s="3" customFormat="1" x14ac:dyDescent="0.25">
      <c r="A130" s="6" t="s">
        <v>64</v>
      </c>
      <c r="B130" s="7">
        <v>44441</v>
      </c>
      <c r="C130" s="6" t="s">
        <v>27</v>
      </c>
      <c r="D130" s="9">
        <v>17500</v>
      </c>
    </row>
    <row r="131" spans="1:4" s="3" customFormat="1" x14ac:dyDescent="0.25">
      <c r="A131" s="6" t="s">
        <v>372</v>
      </c>
      <c r="B131" s="7">
        <v>44448</v>
      </c>
      <c r="C131" s="6" t="s">
        <v>196</v>
      </c>
      <c r="D131" s="9">
        <v>60030</v>
      </c>
    </row>
    <row r="132" spans="1:4" s="3" customFormat="1" x14ac:dyDescent="0.25">
      <c r="A132" s="6" t="s">
        <v>172</v>
      </c>
      <c r="B132" s="7">
        <v>44448</v>
      </c>
      <c r="C132" s="6" t="s">
        <v>103</v>
      </c>
      <c r="D132" s="9">
        <v>10218.969999999999</v>
      </c>
    </row>
    <row r="133" spans="1:4" s="3" customFormat="1" x14ac:dyDescent="0.25">
      <c r="A133" s="6" t="s">
        <v>172</v>
      </c>
      <c r="B133" s="7">
        <v>44469</v>
      </c>
      <c r="C133" s="6" t="s">
        <v>274</v>
      </c>
      <c r="D133" s="9">
        <v>4362081</v>
      </c>
    </row>
    <row r="134" spans="1:4" s="3" customFormat="1" x14ac:dyDescent="0.25">
      <c r="A134" s="6" t="s">
        <v>172</v>
      </c>
      <c r="B134" s="7">
        <v>44469</v>
      </c>
      <c r="C134" s="6" t="s">
        <v>619</v>
      </c>
      <c r="D134" s="9">
        <v>71827.199999999997</v>
      </c>
    </row>
    <row r="135" spans="1:4" s="3" customFormat="1" x14ac:dyDescent="0.25">
      <c r="A135" s="6" t="s">
        <v>695</v>
      </c>
      <c r="B135" s="7">
        <v>44469</v>
      </c>
      <c r="C135" s="6" t="s">
        <v>696</v>
      </c>
      <c r="D135" s="9">
        <v>81237.03</v>
      </c>
    </row>
    <row r="136" spans="1:4" s="3" customFormat="1" x14ac:dyDescent="0.25">
      <c r="A136" s="6" t="s">
        <v>460</v>
      </c>
      <c r="B136" s="7">
        <v>44453</v>
      </c>
      <c r="C136" s="8" t="s">
        <v>461</v>
      </c>
      <c r="D136" s="9">
        <v>74531.320000000007</v>
      </c>
    </row>
    <row r="137" spans="1:4" s="3" customFormat="1" x14ac:dyDescent="0.25">
      <c r="A137" s="6" t="s">
        <v>481</v>
      </c>
      <c r="B137" s="7">
        <v>44454</v>
      </c>
      <c r="C137" s="6" t="s">
        <v>3</v>
      </c>
      <c r="D137" s="9">
        <v>1344</v>
      </c>
    </row>
    <row r="138" spans="1:4" s="3" customFormat="1" x14ac:dyDescent="0.25">
      <c r="A138" s="6" t="s">
        <v>620</v>
      </c>
      <c r="B138" s="7">
        <v>44469</v>
      </c>
      <c r="C138" s="6" t="s">
        <v>603</v>
      </c>
      <c r="D138" s="9">
        <v>1250</v>
      </c>
    </row>
    <row r="139" spans="1:4" s="3" customFormat="1" x14ac:dyDescent="0.25">
      <c r="A139" s="6" t="s">
        <v>319</v>
      </c>
      <c r="B139" s="7">
        <v>44448</v>
      </c>
      <c r="C139" s="6" t="s">
        <v>105</v>
      </c>
      <c r="D139" s="9">
        <v>16443.23</v>
      </c>
    </row>
    <row r="140" spans="1:4" s="3" customFormat="1" x14ac:dyDescent="0.25">
      <c r="A140" s="6" t="s">
        <v>94</v>
      </c>
      <c r="B140" s="7">
        <v>44442</v>
      </c>
      <c r="C140" s="6" t="s">
        <v>375</v>
      </c>
      <c r="D140" s="9">
        <v>670247.56000000006</v>
      </c>
    </row>
    <row r="141" spans="1:4" s="3" customFormat="1" x14ac:dyDescent="0.25">
      <c r="A141" s="6" t="s">
        <v>94</v>
      </c>
      <c r="B141" s="7">
        <v>44448</v>
      </c>
      <c r="C141" s="6" t="s">
        <v>353</v>
      </c>
      <c r="D141" s="9">
        <v>155668.54</v>
      </c>
    </row>
    <row r="142" spans="1:4" s="3" customFormat="1" x14ac:dyDescent="0.25">
      <c r="A142" s="6" t="s">
        <v>94</v>
      </c>
      <c r="B142" s="7">
        <v>44452</v>
      </c>
      <c r="C142" s="6" t="s">
        <v>375</v>
      </c>
      <c r="D142" s="9">
        <v>423692.57</v>
      </c>
    </row>
    <row r="143" spans="1:4" s="3" customFormat="1" x14ac:dyDescent="0.25">
      <c r="A143" s="6" t="s">
        <v>94</v>
      </c>
      <c r="B143" s="7">
        <v>44468</v>
      </c>
      <c r="C143" s="6" t="s">
        <v>375</v>
      </c>
      <c r="D143" s="9">
        <v>562824.87</v>
      </c>
    </row>
    <row r="144" spans="1:4" s="3" customFormat="1" x14ac:dyDescent="0.25">
      <c r="A144" s="6" t="s">
        <v>354</v>
      </c>
      <c r="B144" s="7">
        <v>44448</v>
      </c>
      <c r="C144" s="6" t="s">
        <v>103</v>
      </c>
      <c r="D144" s="9">
        <v>11111.11</v>
      </c>
    </row>
    <row r="145" spans="1:4" s="3" customFormat="1" x14ac:dyDescent="0.25">
      <c r="A145" s="6" t="s">
        <v>37</v>
      </c>
      <c r="B145" s="7">
        <v>44448</v>
      </c>
      <c r="C145" s="6" t="s">
        <v>27</v>
      </c>
      <c r="D145" s="9">
        <v>116000</v>
      </c>
    </row>
    <row r="146" spans="1:4" s="3" customFormat="1" x14ac:dyDescent="0.25">
      <c r="A146" s="6" t="s">
        <v>417</v>
      </c>
      <c r="B146" s="7">
        <v>44448</v>
      </c>
      <c r="C146" s="6" t="s">
        <v>355</v>
      </c>
      <c r="D146" s="9">
        <v>37120</v>
      </c>
    </row>
    <row r="147" spans="1:4" s="3" customFormat="1" x14ac:dyDescent="0.25">
      <c r="A147" s="6" t="s">
        <v>621</v>
      </c>
      <c r="B147" s="7">
        <v>44469</v>
      </c>
      <c r="C147" s="6" t="s">
        <v>702</v>
      </c>
      <c r="D147" s="9">
        <v>744909.63</v>
      </c>
    </row>
    <row r="148" spans="1:4" s="3" customFormat="1" x14ac:dyDescent="0.25">
      <c r="A148" s="6" t="s">
        <v>345</v>
      </c>
      <c r="B148" s="7">
        <v>44447</v>
      </c>
      <c r="C148" s="6" t="s">
        <v>339</v>
      </c>
      <c r="D148" s="9">
        <v>345183.5</v>
      </c>
    </row>
    <row r="149" spans="1:4" s="3" customFormat="1" x14ac:dyDescent="0.25">
      <c r="A149" s="6" t="s">
        <v>601</v>
      </c>
      <c r="B149" s="7">
        <v>44467</v>
      </c>
      <c r="C149" s="6" t="s">
        <v>339</v>
      </c>
      <c r="D149" s="9">
        <v>315271.19</v>
      </c>
    </row>
    <row r="150" spans="1:4" s="3" customFormat="1" x14ac:dyDescent="0.25">
      <c r="A150" s="6" t="s">
        <v>210</v>
      </c>
      <c r="B150" s="7">
        <v>44442</v>
      </c>
      <c r="C150" s="6" t="s">
        <v>322</v>
      </c>
      <c r="D150" s="9">
        <v>47676.35</v>
      </c>
    </row>
    <row r="151" spans="1:4" s="3" customFormat="1" x14ac:dyDescent="0.25">
      <c r="A151" s="6" t="s">
        <v>210</v>
      </c>
      <c r="B151" s="7">
        <v>44447</v>
      </c>
      <c r="C151" s="6" t="s">
        <v>322</v>
      </c>
      <c r="D151" s="9">
        <v>21840.3</v>
      </c>
    </row>
    <row r="152" spans="1:4" s="3" customFormat="1" x14ac:dyDescent="0.25">
      <c r="A152" s="6" t="s">
        <v>365</v>
      </c>
      <c r="B152" s="7">
        <v>44453</v>
      </c>
      <c r="C152" s="6" t="s">
        <v>339</v>
      </c>
      <c r="D152" s="9">
        <v>230294.85</v>
      </c>
    </row>
    <row r="153" spans="1:4" s="3" customFormat="1" x14ac:dyDescent="0.25">
      <c r="A153" s="6" t="s">
        <v>6</v>
      </c>
      <c r="B153" s="7">
        <v>44448</v>
      </c>
      <c r="C153" s="6" t="s">
        <v>18</v>
      </c>
      <c r="D153" s="9">
        <v>6729.85</v>
      </c>
    </row>
    <row r="154" spans="1:4" s="3" customFormat="1" x14ac:dyDescent="0.25">
      <c r="A154" s="6" t="s">
        <v>129</v>
      </c>
      <c r="B154" s="7">
        <v>44445</v>
      </c>
      <c r="C154" s="8" t="s">
        <v>401</v>
      </c>
      <c r="D154" s="9">
        <v>4000</v>
      </c>
    </row>
    <row r="155" spans="1:4" s="3" customFormat="1" x14ac:dyDescent="0.25">
      <c r="A155" s="6" t="s">
        <v>129</v>
      </c>
      <c r="B155" s="7">
        <v>44460</v>
      </c>
      <c r="C155" s="8" t="s">
        <v>551</v>
      </c>
      <c r="D155" s="9">
        <v>4000</v>
      </c>
    </row>
    <row r="156" spans="1:4" s="3" customFormat="1" x14ac:dyDescent="0.25">
      <c r="A156" s="6" t="s">
        <v>129</v>
      </c>
      <c r="B156" s="7">
        <v>44469</v>
      </c>
      <c r="C156" s="6" t="s">
        <v>622</v>
      </c>
      <c r="D156" s="9">
        <v>4000</v>
      </c>
    </row>
    <row r="157" spans="1:4" s="3" customFormat="1" x14ac:dyDescent="0.25">
      <c r="A157" s="6" t="s">
        <v>38</v>
      </c>
      <c r="B157" s="7">
        <v>44441</v>
      </c>
      <c r="C157" s="6" t="s">
        <v>27</v>
      </c>
      <c r="D157" s="9">
        <v>17400</v>
      </c>
    </row>
    <row r="158" spans="1:4" s="3" customFormat="1" x14ac:dyDescent="0.25">
      <c r="A158" s="6" t="s">
        <v>173</v>
      </c>
      <c r="B158" s="7">
        <v>44441</v>
      </c>
      <c r="C158" s="6" t="s">
        <v>302</v>
      </c>
      <c r="D158" s="9">
        <v>2900</v>
      </c>
    </row>
    <row r="159" spans="1:4" s="3" customFormat="1" x14ac:dyDescent="0.25">
      <c r="A159" s="6" t="s">
        <v>173</v>
      </c>
      <c r="B159" s="7">
        <v>44448</v>
      </c>
      <c r="C159" s="6" t="s">
        <v>174</v>
      </c>
      <c r="D159" s="9">
        <v>13176.8</v>
      </c>
    </row>
    <row r="160" spans="1:4" s="3" customFormat="1" x14ac:dyDescent="0.25">
      <c r="A160" s="6" t="s">
        <v>173</v>
      </c>
      <c r="B160" s="7">
        <v>44454</v>
      </c>
      <c r="C160" s="6" t="s">
        <v>302</v>
      </c>
      <c r="D160" s="9">
        <v>3250</v>
      </c>
    </row>
    <row r="161" spans="1:4" s="3" customFormat="1" x14ac:dyDescent="0.25">
      <c r="A161" s="6" t="s">
        <v>173</v>
      </c>
      <c r="B161" s="7">
        <v>44462</v>
      </c>
      <c r="C161" s="6" t="s">
        <v>302</v>
      </c>
      <c r="D161" s="9">
        <v>20849.689999999999</v>
      </c>
    </row>
    <row r="162" spans="1:4" s="3" customFormat="1" x14ac:dyDescent="0.25">
      <c r="A162" s="6" t="s">
        <v>482</v>
      </c>
      <c r="B162" s="7">
        <v>44454</v>
      </c>
      <c r="C162" s="8" t="s">
        <v>483</v>
      </c>
      <c r="D162" s="9">
        <v>6960</v>
      </c>
    </row>
    <row r="163" spans="1:4" s="3" customFormat="1" x14ac:dyDescent="0.25">
      <c r="A163" s="6" t="s">
        <v>482</v>
      </c>
      <c r="B163" s="7">
        <v>44454</v>
      </c>
      <c r="C163" s="8" t="s">
        <v>483</v>
      </c>
      <c r="D163" s="9">
        <v>6960</v>
      </c>
    </row>
    <row r="164" spans="1:4" s="3" customFormat="1" x14ac:dyDescent="0.25">
      <c r="A164" s="6" t="s">
        <v>482</v>
      </c>
      <c r="B164" s="7">
        <v>44454</v>
      </c>
      <c r="C164" s="8" t="s">
        <v>484</v>
      </c>
      <c r="D164" s="9">
        <v>5568</v>
      </c>
    </row>
    <row r="165" spans="1:4" s="3" customFormat="1" x14ac:dyDescent="0.25">
      <c r="A165" s="6" t="s">
        <v>482</v>
      </c>
      <c r="B165" s="7">
        <v>44454</v>
      </c>
      <c r="C165" s="8" t="s">
        <v>485</v>
      </c>
      <c r="D165" s="9">
        <v>4176</v>
      </c>
    </row>
    <row r="166" spans="1:4" s="3" customFormat="1" x14ac:dyDescent="0.25">
      <c r="A166" s="6" t="s">
        <v>482</v>
      </c>
      <c r="B166" s="7">
        <v>44454</v>
      </c>
      <c r="C166" s="8" t="s">
        <v>486</v>
      </c>
      <c r="D166" s="9">
        <v>3480</v>
      </c>
    </row>
    <row r="167" spans="1:4" s="3" customFormat="1" x14ac:dyDescent="0.25">
      <c r="A167" s="6" t="s">
        <v>482</v>
      </c>
      <c r="B167" s="7">
        <v>44469</v>
      </c>
      <c r="C167" s="8" t="s">
        <v>623</v>
      </c>
      <c r="D167" s="9">
        <v>2784</v>
      </c>
    </row>
    <row r="168" spans="1:4" s="3" customFormat="1" x14ac:dyDescent="0.25">
      <c r="A168" s="6" t="s">
        <v>482</v>
      </c>
      <c r="B168" s="7">
        <v>44469</v>
      </c>
      <c r="C168" s="8" t="s">
        <v>623</v>
      </c>
      <c r="D168" s="9">
        <v>2784</v>
      </c>
    </row>
    <row r="169" spans="1:4" s="3" customFormat="1" x14ac:dyDescent="0.25">
      <c r="A169" s="6" t="s">
        <v>482</v>
      </c>
      <c r="B169" s="7">
        <v>44469</v>
      </c>
      <c r="C169" s="8" t="s">
        <v>623</v>
      </c>
      <c r="D169" s="9">
        <v>2784</v>
      </c>
    </row>
    <row r="170" spans="1:4" s="3" customFormat="1" x14ac:dyDescent="0.25">
      <c r="A170" s="6" t="s">
        <v>65</v>
      </c>
      <c r="B170" s="7">
        <v>44448</v>
      </c>
      <c r="C170" s="6" t="s">
        <v>18</v>
      </c>
      <c r="D170" s="9">
        <v>7897.16</v>
      </c>
    </row>
    <row r="171" spans="1:4" s="3" customFormat="1" x14ac:dyDescent="0.25">
      <c r="A171" s="6" t="s">
        <v>175</v>
      </c>
      <c r="B171" s="7">
        <v>44454</v>
      </c>
      <c r="C171" s="6" t="s">
        <v>355</v>
      </c>
      <c r="D171" s="9">
        <v>449</v>
      </c>
    </row>
    <row r="172" spans="1:4" s="3" customFormat="1" x14ac:dyDescent="0.25">
      <c r="A172" s="6" t="s">
        <v>281</v>
      </c>
      <c r="B172" s="7">
        <v>44462</v>
      </c>
      <c r="C172" s="6" t="s">
        <v>199</v>
      </c>
      <c r="D172" s="9">
        <v>6000</v>
      </c>
    </row>
    <row r="173" spans="1:4" s="3" customFormat="1" x14ac:dyDescent="0.25">
      <c r="A173" s="6" t="s">
        <v>570</v>
      </c>
      <c r="B173" s="7">
        <v>44462</v>
      </c>
      <c r="C173" s="6" t="s">
        <v>288</v>
      </c>
      <c r="D173" s="9">
        <v>5000</v>
      </c>
    </row>
    <row r="174" spans="1:4" s="3" customFormat="1" x14ac:dyDescent="0.25">
      <c r="A174" s="6" t="s">
        <v>624</v>
      </c>
      <c r="B174" s="7">
        <v>44469</v>
      </c>
      <c r="C174" s="6" t="s">
        <v>603</v>
      </c>
      <c r="D174" s="9">
        <v>1500</v>
      </c>
    </row>
    <row r="175" spans="1:4" s="3" customFormat="1" x14ac:dyDescent="0.25">
      <c r="A175" s="6" t="s">
        <v>130</v>
      </c>
      <c r="B175" s="7">
        <v>44445</v>
      </c>
      <c r="C175" s="8" t="s">
        <v>402</v>
      </c>
      <c r="D175" s="9">
        <v>8000</v>
      </c>
    </row>
    <row r="176" spans="1:4" s="3" customFormat="1" x14ac:dyDescent="0.25">
      <c r="A176" s="6" t="s">
        <v>130</v>
      </c>
      <c r="B176" s="7">
        <v>44460</v>
      </c>
      <c r="C176" s="8" t="s">
        <v>549</v>
      </c>
      <c r="D176" s="9">
        <v>8000</v>
      </c>
    </row>
    <row r="177" spans="1:4" s="3" customFormat="1" x14ac:dyDescent="0.25">
      <c r="A177" s="6" t="s">
        <v>130</v>
      </c>
      <c r="B177" s="7">
        <v>44469</v>
      </c>
      <c r="C177" s="6" t="s">
        <v>625</v>
      </c>
      <c r="D177" s="9">
        <v>8000</v>
      </c>
    </row>
    <row r="178" spans="1:4" s="3" customFormat="1" x14ac:dyDescent="0.25">
      <c r="A178" s="6" t="s">
        <v>108</v>
      </c>
      <c r="B178" s="7">
        <v>44448</v>
      </c>
      <c r="C178" s="6" t="s">
        <v>103</v>
      </c>
      <c r="D178" s="9">
        <v>2000</v>
      </c>
    </row>
    <row r="179" spans="1:4" s="3" customFormat="1" x14ac:dyDescent="0.25">
      <c r="A179" s="6" t="s">
        <v>217</v>
      </c>
      <c r="B179" s="7">
        <v>44448</v>
      </c>
      <c r="C179" s="6" t="s">
        <v>412</v>
      </c>
      <c r="D179" s="9">
        <v>5000</v>
      </c>
    </row>
    <row r="180" spans="1:4" s="3" customFormat="1" x14ac:dyDescent="0.25">
      <c r="A180" s="6" t="s">
        <v>346</v>
      </c>
      <c r="B180" s="7">
        <v>44452</v>
      </c>
      <c r="C180" s="6" t="s">
        <v>339</v>
      </c>
      <c r="D180" s="9">
        <v>347910.32</v>
      </c>
    </row>
    <row r="181" spans="1:4" s="3" customFormat="1" x14ac:dyDescent="0.25">
      <c r="A181" s="6" t="s">
        <v>303</v>
      </c>
      <c r="B181" s="7">
        <v>44448</v>
      </c>
      <c r="C181" s="6" t="s">
        <v>69</v>
      </c>
      <c r="D181" s="9">
        <v>60234.76</v>
      </c>
    </row>
    <row r="182" spans="1:4" s="3" customFormat="1" x14ac:dyDescent="0.25">
      <c r="A182" s="6" t="s">
        <v>176</v>
      </c>
      <c r="B182" s="7">
        <v>44441</v>
      </c>
      <c r="C182" s="6" t="s">
        <v>27</v>
      </c>
      <c r="D182" s="9">
        <v>5800</v>
      </c>
    </row>
    <row r="183" spans="1:4" s="3" customFormat="1" x14ac:dyDescent="0.25">
      <c r="A183" s="6" t="s">
        <v>231</v>
      </c>
      <c r="B183" s="7">
        <v>44448</v>
      </c>
      <c r="C183" s="6" t="s">
        <v>229</v>
      </c>
      <c r="D183" s="9">
        <v>85376</v>
      </c>
    </row>
    <row r="184" spans="1:4" s="3" customFormat="1" x14ac:dyDescent="0.25">
      <c r="A184" s="6" t="s">
        <v>282</v>
      </c>
      <c r="B184" s="7">
        <v>44449</v>
      </c>
      <c r="C184" s="6" t="s">
        <v>11</v>
      </c>
      <c r="D184" s="9">
        <v>8000</v>
      </c>
    </row>
    <row r="185" spans="1:4" s="3" customFormat="1" x14ac:dyDescent="0.25">
      <c r="A185" s="6" t="s">
        <v>380</v>
      </c>
      <c r="B185" s="7">
        <v>44469</v>
      </c>
      <c r="C185" s="10" t="s">
        <v>351</v>
      </c>
      <c r="D185" s="9">
        <v>585172.27</v>
      </c>
    </row>
    <row r="186" spans="1:4" s="3" customFormat="1" x14ac:dyDescent="0.25">
      <c r="A186" s="6" t="s">
        <v>131</v>
      </c>
      <c r="B186" s="7">
        <v>44454</v>
      </c>
      <c r="C186" s="10" t="s">
        <v>132</v>
      </c>
      <c r="D186" s="9">
        <v>208326.1</v>
      </c>
    </row>
    <row r="187" spans="1:4" s="3" customFormat="1" x14ac:dyDescent="0.25">
      <c r="A187" s="6" t="s">
        <v>131</v>
      </c>
      <c r="B187" s="7">
        <v>44469</v>
      </c>
      <c r="C187" s="10" t="s">
        <v>351</v>
      </c>
      <c r="D187" s="9">
        <v>573332.29</v>
      </c>
    </row>
    <row r="188" spans="1:4" s="3" customFormat="1" x14ac:dyDescent="0.25">
      <c r="A188" s="6" t="s">
        <v>133</v>
      </c>
      <c r="B188" s="7">
        <v>44469</v>
      </c>
      <c r="C188" s="10" t="s">
        <v>132</v>
      </c>
      <c r="D188" s="9">
        <v>214653.23</v>
      </c>
    </row>
    <row r="189" spans="1:4" s="3" customFormat="1" x14ac:dyDescent="0.25">
      <c r="A189" s="6" t="s">
        <v>308</v>
      </c>
      <c r="B189" s="7">
        <v>44469</v>
      </c>
      <c r="C189" s="6" t="s">
        <v>195</v>
      </c>
      <c r="D189" s="9">
        <v>10888</v>
      </c>
    </row>
    <row r="190" spans="1:4" s="3" customFormat="1" x14ac:dyDescent="0.25">
      <c r="A190" s="6" t="s">
        <v>626</v>
      </c>
      <c r="B190" s="7">
        <v>44469</v>
      </c>
      <c r="C190" s="6" t="s">
        <v>603</v>
      </c>
      <c r="D190" s="9">
        <v>1500</v>
      </c>
    </row>
    <row r="191" spans="1:4" s="3" customFormat="1" x14ac:dyDescent="0.25">
      <c r="A191" s="6" t="s">
        <v>627</v>
      </c>
      <c r="B191" s="7">
        <v>44469</v>
      </c>
      <c r="C191" s="6" t="s">
        <v>603</v>
      </c>
      <c r="D191" s="9">
        <v>1500</v>
      </c>
    </row>
    <row r="192" spans="1:4" s="3" customFormat="1" x14ac:dyDescent="0.25">
      <c r="A192" s="6" t="s">
        <v>628</v>
      </c>
      <c r="B192" s="7">
        <v>44469</v>
      </c>
      <c r="C192" s="6" t="s">
        <v>603</v>
      </c>
      <c r="D192" s="9">
        <v>1500</v>
      </c>
    </row>
    <row r="193" spans="1:4" s="3" customFormat="1" x14ac:dyDescent="0.25">
      <c r="A193" s="6" t="s">
        <v>629</v>
      </c>
      <c r="B193" s="7">
        <v>44469</v>
      </c>
      <c r="C193" s="6" t="s">
        <v>605</v>
      </c>
      <c r="D193" s="9">
        <v>750</v>
      </c>
    </row>
    <row r="194" spans="1:4" s="3" customFormat="1" x14ac:dyDescent="0.25">
      <c r="A194" s="6" t="s">
        <v>177</v>
      </c>
      <c r="B194" s="7">
        <v>44441</v>
      </c>
      <c r="C194" s="6" t="s">
        <v>27</v>
      </c>
      <c r="D194" s="9">
        <v>10353</v>
      </c>
    </row>
    <row r="195" spans="1:4" s="3" customFormat="1" x14ac:dyDescent="0.25">
      <c r="A195" s="6" t="s">
        <v>177</v>
      </c>
      <c r="B195" s="7">
        <v>44448</v>
      </c>
      <c r="C195" s="6" t="s">
        <v>27</v>
      </c>
      <c r="D195" s="9">
        <v>10353</v>
      </c>
    </row>
    <row r="196" spans="1:4" s="3" customFormat="1" x14ac:dyDescent="0.25">
      <c r="A196" s="6" t="s">
        <v>178</v>
      </c>
      <c r="B196" s="7">
        <v>44462</v>
      </c>
      <c r="C196" s="6" t="s">
        <v>229</v>
      </c>
      <c r="D196" s="9">
        <v>14036</v>
      </c>
    </row>
    <row r="197" spans="1:4" s="3" customFormat="1" x14ac:dyDescent="0.25">
      <c r="A197" s="6" t="s">
        <v>264</v>
      </c>
      <c r="B197" s="7">
        <v>44454</v>
      </c>
      <c r="C197" s="6" t="s">
        <v>134</v>
      </c>
      <c r="D197" s="9">
        <v>182353.69</v>
      </c>
    </row>
    <row r="198" spans="1:4" s="3" customFormat="1" x14ac:dyDescent="0.25">
      <c r="A198" s="6" t="s">
        <v>309</v>
      </c>
      <c r="B198" s="7">
        <v>44441</v>
      </c>
      <c r="C198" s="6" t="s">
        <v>67</v>
      </c>
      <c r="D198" s="9">
        <v>20586.52</v>
      </c>
    </row>
    <row r="199" spans="1:4" s="3" customFormat="1" x14ac:dyDescent="0.25">
      <c r="A199" s="6" t="s">
        <v>309</v>
      </c>
      <c r="B199" s="7">
        <v>44459</v>
      </c>
      <c r="C199" s="6" t="s">
        <v>310</v>
      </c>
      <c r="D199" s="9">
        <v>1558083.66</v>
      </c>
    </row>
    <row r="200" spans="1:4" s="3" customFormat="1" x14ac:dyDescent="0.25">
      <c r="A200" s="6" t="s">
        <v>545</v>
      </c>
      <c r="B200" s="7">
        <v>44459</v>
      </c>
      <c r="C200" s="8" t="s">
        <v>546</v>
      </c>
      <c r="D200" s="9">
        <v>13209.56</v>
      </c>
    </row>
    <row r="201" spans="1:4" s="3" customFormat="1" x14ac:dyDescent="0.25">
      <c r="A201" s="6" t="s">
        <v>487</v>
      </c>
      <c r="B201" s="7">
        <v>44454</v>
      </c>
      <c r="C201" s="6" t="s">
        <v>488</v>
      </c>
      <c r="D201" s="9">
        <v>8580.7099999999991</v>
      </c>
    </row>
    <row r="202" spans="1:4" s="3" customFormat="1" x14ac:dyDescent="0.25">
      <c r="A202" s="6" t="s">
        <v>39</v>
      </c>
      <c r="B202" s="7">
        <v>44441</v>
      </c>
      <c r="C202" s="6" t="s">
        <v>27</v>
      </c>
      <c r="D202" s="9">
        <v>17400</v>
      </c>
    </row>
    <row r="203" spans="1:4" s="3" customFormat="1" x14ac:dyDescent="0.25">
      <c r="A203" s="6" t="s">
        <v>630</v>
      </c>
      <c r="B203" s="7">
        <v>44469</v>
      </c>
      <c r="C203" s="6" t="s">
        <v>603</v>
      </c>
      <c r="D203" s="9">
        <v>1500</v>
      </c>
    </row>
    <row r="204" spans="1:4" s="3" customFormat="1" x14ac:dyDescent="0.25">
      <c r="A204" s="6" t="s">
        <v>631</v>
      </c>
      <c r="B204" s="7">
        <v>44469</v>
      </c>
      <c r="C204" s="6" t="s">
        <v>603</v>
      </c>
      <c r="D204" s="9">
        <v>1250</v>
      </c>
    </row>
    <row r="205" spans="1:4" s="3" customFormat="1" x14ac:dyDescent="0.25">
      <c r="A205" s="6" t="s">
        <v>697</v>
      </c>
      <c r="B205" s="7">
        <v>44469</v>
      </c>
      <c r="C205" s="6" t="s">
        <v>698</v>
      </c>
      <c r="D205" s="9">
        <v>2785</v>
      </c>
    </row>
    <row r="206" spans="1:4" s="3" customFormat="1" x14ac:dyDescent="0.25">
      <c r="A206" s="6" t="s">
        <v>418</v>
      </c>
      <c r="B206" s="7">
        <v>44448</v>
      </c>
      <c r="C206" s="6" t="s">
        <v>419</v>
      </c>
      <c r="D206" s="9">
        <v>39553.269999999997</v>
      </c>
    </row>
    <row r="207" spans="1:4" s="3" customFormat="1" x14ac:dyDescent="0.25">
      <c r="A207" s="6" t="s">
        <v>66</v>
      </c>
      <c r="B207" s="7">
        <v>44441</v>
      </c>
      <c r="C207" s="6" t="s">
        <v>179</v>
      </c>
      <c r="D207" s="9">
        <v>15760.1</v>
      </c>
    </row>
    <row r="208" spans="1:4" s="3" customFormat="1" x14ac:dyDescent="0.25">
      <c r="A208" s="6" t="s">
        <v>66</v>
      </c>
      <c r="B208" s="7">
        <v>44448</v>
      </c>
      <c r="C208" s="6" t="s">
        <v>280</v>
      </c>
      <c r="D208" s="9">
        <v>252315.68</v>
      </c>
    </row>
    <row r="209" spans="1:4" s="3" customFormat="1" x14ac:dyDescent="0.25">
      <c r="A209" s="6" t="s">
        <v>66</v>
      </c>
      <c r="B209" s="7">
        <v>44454</v>
      </c>
      <c r="C209" s="6" t="s">
        <v>69</v>
      </c>
      <c r="D209" s="9">
        <v>2777.98</v>
      </c>
    </row>
    <row r="210" spans="1:4" s="3" customFormat="1" x14ac:dyDescent="0.25">
      <c r="A210" s="6" t="s">
        <v>291</v>
      </c>
      <c r="B210" s="7">
        <v>44448</v>
      </c>
      <c r="C210" s="6" t="s">
        <v>199</v>
      </c>
      <c r="D210" s="9">
        <v>18092.72</v>
      </c>
    </row>
    <row r="211" spans="1:4" s="3" customFormat="1" x14ac:dyDescent="0.25">
      <c r="A211" s="6" t="s">
        <v>291</v>
      </c>
      <c r="B211" s="7">
        <v>44469</v>
      </c>
      <c r="C211" s="6" t="s">
        <v>199</v>
      </c>
      <c r="D211" s="9">
        <v>18161.669999999998</v>
      </c>
    </row>
    <row r="212" spans="1:4" s="3" customFormat="1" x14ac:dyDescent="0.25">
      <c r="A212" s="6" t="s">
        <v>336</v>
      </c>
      <c r="B212" s="7">
        <v>44462</v>
      </c>
      <c r="C212" s="6" t="s">
        <v>589</v>
      </c>
      <c r="D212" s="9">
        <v>4677.9799999999996</v>
      </c>
    </row>
    <row r="213" spans="1:4" s="3" customFormat="1" x14ac:dyDescent="0.25">
      <c r="A213" s="6" t="s">
        <v>68</v>
      </c>
      <c r="B213" s="7">
        <v>44454</v>
      </c>
      <c r="C213" s="6" t="s">
        <v>69</v>
      </c>
      <c r="D213" s="9">
        <v>10400</v>
      </c>
    </row>
    <row r="214" spans="1:4" s="3" customFormat="1" x14ac:dyDescent="0.25">
      <c r="A214" s="6" t="s">
        <v>68</v>
      </c>
      <c r="B214" s="7">
        <v>44462</v>
      </c>
      <c r="C214" s="6" t="s">
        <v>69</v>
      </c>
      <c r="D214" s="9">
        <v>94122</v>
      </c>
    </row>
    <row r="215" spans="1:4" s="3" customFormat="1" x14ac:dyDescent="0.25">
      <c r="A215" s="6" t="s">
        <v>68</v>
      </c>
      <c r="B215" s="7">
        <v>44462</v>
      </c>
      <c r="C215" s="6" t="s">
        <v>69</v>
      </c>
      <c r="D215" s="9">
        <v>142736</v>
      </c>
    </row>
    <row r="216" spans="1:4" s="3" customFormat="1" x14ac:dyDescent="0.25">
      <c r="A216" s="6" t="s">
        <v>340</v>
      </c>
      <c r="B216" s="7">
        <v>44454</v>
      </c>
      <c r="C216" s="6" t="s">
        <v>489</v>
      </c>
      <c r="D216" s="9">
        <v>4743</v>
      </c>
    </row>
    <row r="217" spans="1:4" s="3" customFormat="1" x14ac:dyDescent="0.25">
      <c r="A217" s="6" t="s">
        <v>340</v>
      </c>
      <c r="B217" s="7">
        <v>44454</v>
      </c>
      <c r="C217" s="6" t="s">
        <v>490</v>
      </c>
      <c r="D217" s="9">
        <v>22783.33</v>
      </c>
    </row>
    <row r="218" spans="1:4" s="3" customFormat="1" x14ac:dyDescent="0.25">
      <c r="A218" s="6" t="s">
        <v>109</v>
      </c>
      <c r="B218" s="7">
        <v>44448</v>
      </c>
      <c r="C218" s="6" t="s">
        <v>103</v>
      </c>
      <c r="D218" s="9">
        <v>2000</v>
      </c>
    </row>
    <row r="219" spans="1:4" s="3" customFormat="1" x14ac:dyDescent="0.25">
      <c r="A219" s="6" t="s">
        <v>110</v>
      </c>
      <c r="B219" s="7">
        <v>44448</v>
      </c>
      <c r="C219" s="6" t="s">
        <v>103</v>
      </c>
      <c r="D219" s="9">
        <v>2000</v>
      </c>
    </row>
    <row r="220" spans="1:4" s="3" customFormat="1" x14ac:dyDescent="0.25">
      <c r="A220" s="6" t="s">
        <v>334</v>
      </c>
      <c r="B220" s="7">
        <v>44448</v>
      </c>
      <c r="C220" s="6" t="s">
        <v>63</v>
      </c>
      <c r="D220" s="9">
        <v>38648.660000000003</v>
      </c>
    </row>
    <row r="221" spans="1:4" s="3" customFormat="1" x14ac:dyDescent="0.25">
      <c r="A221" s="6" t="s">
        <v>96</v>
      </c>
      <c r="B221" s="7">
        <v>44441</v>
      </c>
      <c r="C221" s="6" t="s">
        <v>382</v>
      </c>
      <c r="D221" s="9">
        <v>2791</v>
      </c>
    </row>
    <row r="222" spans="1:4" s="3" customFormat="1" x14ac:dyDescent="0.25">
      <c r="A222" s="6" t="s">
        <v>96</v>
      </c>
      <c r="B222" s="7">
        <v>44441</v>
      </c>
      <c r="C222" s="6" t="s">
        <v>382</v>
      </c>
      <c r="D222" s="9">
        <v>2251</v>
      </c>
    </row>
    <row r="223" spans="1:4" s="3" customFormat="1" x14ac:dyDescent="0.25">
      <c r="A223" s="6" t="s">
        <v>96</v>
      </c>
      <c r="B223" s="7">
        <v>44441</v>
      </c>
      <c r="C223" s="6" t="s">
        <v>382</v>
      </c>
      <c r="D223" s="9">
        <v>1022</v>
      </c>
    </row>
    <row r="224" spans="1:4" s="3" customFormat="1" x14ac:dyDescent="0.25">
      <c r="A224" s="6" t="s">
        <v>96</v>
      </c>
      <c r="B224" s="7">
        <v>44441</v>
      </c>
      <c r="C224" s="6" t="s">
        <v>382</v>
      </c>
      <c r="D224" s="9">
        <v>1666</v>
      </c>
    </row>
    <row r="225" spans="1:4" s="3" customFormat="1" x14ac:dyDescent="0.25">
      <c r="A225" s="6" t="s">
        <v>96</v>
      </c>
      <c r="B225" s="7">
        <v>44469</v>
      </c>
      <c r="C225" s="6" t="s">
        <v>111</v>
      </c>
      <c r="D225" s="9">
        <v>1022</v>
      </c>
    </row>
    <row r="226" spans="1:4" s="3" customFormat="1" x14ac:dyDescent="0.25">
      <c r="A226" s="6" t="s">
        <v>96</v>
      </c>
      <c r="B226" s="7">
        <v>44469</v>
      </c>
      <c r="C226" s="6" t="s">
        <v>632</v>
      </c>
      <c r="D226" s="9">
        <v>2791</v>
      </c>
    </row>
    <row r="227" spans="1:4" s="3" customFormat="1" x14ac:dyDescent="0.25">
      <c r="A227" s="6" t="s">
        <v>96</v>
      </c>
      <c r="B227" s="7">
        <v>44469</v>
      </c>
      <c r="C227" s="6" t="s">
        <v>632</v>
      </c>
      <c r="D227" s="9">
        <v>1666</v>
      </c>
    </row>
    <row r="228" spans="1:4" s="3" customFormat="1" x14ac:dyDescent="0.25">
      <c r="A228" s="6" t="s">
        <v>96</v>
      </c>
      <c r="B228" s="7">
        <v>44469</v>
      </c>
      <c r="C228" s="6" t="s">
        <v>111</v>
      </c>
      <c r="D228" s="9">
        <v>2251</v>
      </c>
    </row>
    <row r="229" spans="1:4" s="3" customFormat="1" x14ac:dyDescent="0.25">
      <c r="A229" s="6" t="s">
        <v>232</v>
      </c>
      <c r="B229" s="7">
        <v>44469</v>
      </c>
      <c r="C229" s="6" t="s">
        <v>199</v>
      </c>
      <c r="D229" s="9">
        <v>55086.85</v>
      </c>
    </row>
    <row r="230" spans="1:4" s="3" customFormat="1" x14ac:dyDescent="0.25">
      <c r="A230" s="6" t="s">
        <v>547</v>
      </c>
      <c r="B230" s="7">
        <v>44459</v>
      </c>
      <c r="C230" s="6" t="s">
        <v>348</v>
      </c>
      <c r="D230" s="9">
        <v>1061500</v>
      </c>
    </row>
    <row r="231" spans="1:4" s="3" customFormat="1" x14ac:dyDescent="0.25">
      <c r="A231" s="6" t="s">
        <v>347</v>
      </c>
      <c r="B231" s="7">
        <v>44441</v>
      </c>
      <c r="C231" s="6" t="s">
        <v>348</v>
      </c>
      <c r="D231" s="9">
        <v>1061500</v>
      </c>
    </row>
    <row r="232" spans="1:4" s="3" customFormat="1" x14ac:dyDescent="0.25">
      <c r="A232" s="6" t="s">
        <v>420</v>
      </c>
      <c r="B232" s="7">
        <v>44448</v>
      </c>
      <c r="C232" s="6" t="s">
        <v>421</v>
      </c>
      <c r="D232" s="9">
        <v>29046.55</v>
      </c>
    </row>
    <row r="233" spans="1:4" s="3" customFormat="1" x14ac:dyDescent="0.25">
      <c r="A233" s="6" t="s">
        <v>70</v>
      </c>
      <c r="B233" s="7">
        <v>44462</v>
      </c>
      <c r="C233" s="6" t="s">
        <v>63</v>
      </c>
      <c r="D233" s="9">
        <v>6313.3</v>
      </c>
    </row>
    <row r="234" spans="1:4" s="3" customFormat="1" x14ac:dyDescent="0.25">
      <c r="A234" s="6" t="s">
        <v>491</v>
      </c>
      <c r="B234" s="7">
        <v>44454</v>
      </c>
      <c r="C234" s="6" t="s">
        <v>492</v>
      </c>
      <c r="D234" s="9">
        <v>8822.98</v>
      </c>
    </row>
    <row r="235" spans="1:4" s="3" customFormat="1" x14ac:dyDescent="0.25">
      <c r="A235" s="6" t="s">
        <v>40</v>
      </c>
      <c r="B235" s="7">
        <v>44441</v>
      </c>
      <c r="C235" s="6" t="s">
        <v>27</v>
      </c>
      <c r="D235" s="9">
        <v>28000</v>
      </c>
    </row>
    <row r="236" spans="1:4" s="3" customFormat="1" x14ac:dyDescent="0.25">
      <c r="A236" s="6" t="s">
        <v>283</v>
      </c>
      <c r="B236" s="7">
        <v>44441</v>
      </c>
      <c r="C236" s="6" t="s">
        <v>27</v>
      </c>
      <c r="D236" s="9">
        <v>8000</v>
      </c>
    </row>
    <row r="237" spans="1:4" s="3" customFormat="1" x14ac:dyDescent="0.25">
      <c r="A237" s="6" t="s">
        <v>23</v>
      </c>
      <c r="B237" s="7">
        <v>44448</v>
      </c>
      <c r="C237" s="6" t="s">
        <v>18</v>
      </c>
      <c r="D237" s="9">
        <v>1740</v>
      </c>
    </row>
    <row r="238" spans="1:4" s="3" customFormat="1" x14ac:dyDescent="0.25">
      <c r="A238" s="6" t="s">
        <v>23</v>
      </c>
      <c r="B238" s="7">
        <v>44448</v>
      </c>
      <c r="C238" s="6" t="s">
        <v>18</v>
      </c>
      <c r="D238" s="9">
        <v>1740</v>
      </c>
    </row>
    <row r="239" spans="1:4" s="3" customFormat="1" x14ac:dyDescent="0.25">
      <c r="A239" s="6" t="s">
        <v>23</v>
      </c>
      <c r="B239" s="7">
        <v>44448</v>
      </c>
      <c r="C239" s="6" t="s">
        <v>18</v>
      </c>
      <c r="D239" s="9">
        <v>1740</v>
      </c>
    </row>
    <row r="240" spans="1:4" s="3" customFormat="1" x14ac:dyDescent="0.25">
      <c r="A240" s="6" t="s">
        <v>23</v>
      </c>
      <c r="B240" s="7">
        <v>44448</v>
      </c>
      <c r="C240" s="6" t="s">
        <v>11</v>
      </c>
      <c r="D240" s="9">
        <v>2752</v>
      </c>
    </row>
    <row r="241" spans="1:4" s="3" customFormat="1" x14ac:dyDescent="0.25">
      <c r="A241" s="6" t="s">
        <v>23</v>
      </c>
      <c r="B241" s="7">
        <v>44462</v>
      </c>
      <c r="C241" s="6" t="s">
        <v>18</v>
      </c>
      <c r="D241" s="9">
        <v>5220</v>
      </c>
    </row>
    <row r="242" spans="1:4" s="3" customFormat="1" x14ac:dyDescent="0.25">
      <c r="A242" s="6" t="s">
        <v>571</v>
      </c>
      <c r="B242" s="7">
        <v>44462</v>
      </c>
      <c r="C242" s="6" t="s">
        <v>572</v>
      </c>
      <c r="D242" s="9">
        <v>4775.09</v>
      </c>
    </row>
    <row r="243" spans="1:4" s="3" customFormat="1" x14ac:dyDescent="0.25">
      <c r="A243" s="6" t="s">
        <v>71</v>
      </c>
      <c r="B243" s="7">
        <v>44448</v>
      </c>
      <c r="C243" s="10" t="s">
        <v>359</v>
      </c>
      <c r="D243" s="9">
        <v>193852.9</v>
      </c>
    </row>
    <row r="244" spans="1:4" s="3" customFormat="1" x14ac:dyDescent="0.25">
      <c r="A244" s="6" t="s">
        <v>180</v>
      </c>
      <c r="B244" s="7">
        <v>44454</v>
      </c>
      <c r="C244" s="6" t="s">
        <v>134</v>
      </c>
      <c r="D244" s="9">
        <v>133400</v>
      </c>
    </row>
    <row r="245" spans="1:4" s="3" customFormat="1" x14ac:dyDescent="0.25">
      <c r="A245" s="6" t="s">
        <v>371</v>
      </c>
      <c r="B245" s="7">
        <v>44463</v>
      </c>
      <c r="C245" s="6" t="s">
        <v>596</v>
      </c>
      <c r="D245" s="9">
        <v>1200</v>
      </c>
    </row>
    <row r="246" spans="1:4" s="3" customFormat="1" x14ac:dyDescent="0.25">
      <c r="A246" s="6" t="s">
        <v>181</v>
      </c>
      <c r="B246" s="7">
        <v>44441</v>
      </c>
      <c r="C246" s="6" t="s">
        <v>63</v>
      </c>
      <c r="D246" s="9">
        <v>78979.759999999995</v>
      </c>
    </row>
    <row r="247" spans="1:4" s="3" customFormat="1" x14ac:dyDescent="0.25">
      <c r="A247" s="6" t="s">
        <v>181</v>
      </c>
      <c r="B247" s="7">
        <v>44448</v>
      </c>
      <c r="C247" s="6" t="s">
        <v>63</v>
      </c>
      <c r="D247" s="9">
        <v>22620</v>
      </c>
    </row>
    <row r="248" spans="1:4" s="3" customFormat="1" x14ac:dyDescent="0.25">
      <c r="A248" s="6" t="s">
        <v>181</v>
      </c>
      <c r="B248" s="7">
        <v>44462</v>
      </c>
      <c r="C248" s="6" t="s">
        <v>63</v>
      </c>
      <c r="D248" s="9">
        <v>12180</v>
      </c>
    </row>
    <row r="249" spans="1:4" s="3" customFormat="1" x14ac:dyDescent="0.25">
      <c r="A249" s="6" t="s">
        <v>181</v>
      </c>
      <c r="B249" s="7">
        <v>44469</v>
      </c>
      <c r="C249" s="6" t="s">
        <v>63</v>
      </c>
      <c r="D249" s="9">
        <v>154809.81</v>
      </c>
    </row>
    <row r="250" spans="1:4" s="3" customFormat="1" x14ac:dyDescent="0.25">
      <c r="A250" s="6" t="s">
        <v>72</v>
      </c>
      <c r="B250" s="7">
        <v>44448</v>
      </c>
      <c r="C250" s="6" t="s">
        <v>453</v>
      </c>
      <c r="D250" s="9">
        <v>272560</v>
      </c>
    </row>
    <row r="251" spans="1:4" s="3" customFormat="1" x14ac:dyDescent="0.25">
      <c r="A251" s="6" t="s">
        <v>72</v>
      </c>
      <c r="B251" s="7">
        <v>44460</v>
      </c>
      <c r="C251" s="6" t="s">
        <v>233</v>
      </c>
      <c r="D251" s="9">
        <v>696600</v>
      </c>
    </row>
    <row r="252" spans="1:4" s="3" customFormat="1" x14ac:dyDescent="0.25">
      <c r="A252" s="6" t="s">
        <v>72</v>
      </c>
      <c r="B252" s="7">
        <v>44462</v>
      </c>
      <c r="C252" s="6" t="s">
        <v>590</v>
      </c>
      <c r="D252" s="9">
        <v>572400</v>
      </c>
    </row>
    <row r="253" spans="1:4" s="3" customFormat="1" x14ac:dyDescent="0.25">
      <c r="A253" s="6" t="s">
        <v>182</v>
      </c>
      <c r="B253" s="7">
        <v>44448</v>
      </c>
      <c r="C253" s="6" t="s">
        <v>209</v>
      </c>
      <c r="D253" s="9">
        <v>112552.89</v>
      </c>
    </row>
    <row r="254" spans="1:4" s="3" customFormat="1" x14ac:dyDescent="0.25">
      <c r="A254" s="6" t="s">
        <v>182</v>
      </c>
      <c r="B254" s="7">
        <v>44466</v>
      </c>
      <c r="C254" s="6" t="s">
        <v>209</v>
      </c>
      <c r="D254" s="9">
        <v>39390</v>
      </c>
    </row>
    <row r="255" spans="1:4" s="3" customFormat="1" x14ac:dyDescent="0.25">
      <c r="A255" s="6" t="s">
        <v>211</v>
      </c>
      <c r="B255" s="7">
        <v>44441</v>
      </c>
      <c r="C255" s="6" t="s">
        <v>209</v>
      </c>
      <c r="D255" s="9">
        <v>17836.099999999999</v>
      </c>
    </row>
    <row r="256" spans="1:4" s="3" customFormat="1" x14ac:dyDescent="0.25">
      <c r="A256" s="6" t="s">
        <v>211</v>
      </c>
      <c r="B256" s="7">
        <v>44448</v>
      </c>
      <c r="C256" s="6" t="s">
        <v>209</v>
      </c>
      <c r="D256" s="9">
        <v>39665.85</v>
      </c>
    </row>
    <row r="257" spans="1:4" s="3" customFormat="1" x14ac:dyDescent="0.25">
      <c r="A257" s="6" t="s">
        <v>211</v>
      </c>
      <c r="B257" s="7">
        <v>44448</v>
      </c>
      <c r="C257" s="6" t="s">
        <v>209</v>
      </c>
      <c r="D257" s="9">
        <v>11944.87</v>
      </c>
    </row>
    <row r="258" spans="1:4" s="3" customFormat="1" x14ac:dyDescent="0.25">
      <c r="A258" s="6" t="s">
        <v>211</v>
      </c>
      <c r="B258" s="7">
        <v>44454</v>
      </c>
      <c r="C258" s="6" t="s">
        <v>209</v>
      </c>
      <c r="D258" s="9">
        <v>23511.97</v>
      </c>
    </row>
    <row r="259" spans="1:4" s="3" customFormat="1" x14ac:dyDescent="0.25">
      <c r="A259" s="6" t="s">
        <v>211</v>
      </c>
      <c r="B259" s="7">
        <v>44454</v>
      </c>
      <c r="C259" s="6" t="s">
        <v>209</v>
      </c>
      <c r="D259" s="9">
        <v>5657.52</v>
      </c>
    </row>
    <row r="260" spans="1:4" s="3" customFormat="1" x14ac:dyDescent="0.25">
      <c r="A260" s="6" t="s">
        <v>211</v>
      </c>
      <c r="B260" s="7">
        <v>44466</v>
      </c>
      <c r="C260" s="6" t="s">
        <v>209</v>
      </c>
      <c r="D260" s="9">
        <v>18202.8</v>
      </c>
    </row>
    <row r="261" spans="1:4" s="3" customFormat="1" x14ac:dyDescent="0.25">
      <c r="A261" s="6" t="s">
        <v>211</v>
      </c>
      <c r="B261" s="7">
        <v>44466</v>
      </c>
      <c r="C261" s="6" t="s">
        <v>209</v>
      </c>
      <c r="D261" s="9">
        <v>3468.5</v>
      </c>
    </row>
    <row r="262" spans="1:4" s="3" customFormat="1" x14ac:dyDescent="0.25">
      <c r="A262" s="6" t="s">
        <v>383</v>
      </c>
      <c r="B262" s="7">
        <v>44441</v>
      </c>
      <c r="C262" s="6" t="s">
        <v>384</v>
      </c>
      <c r="D262" s="9">
        <v>280.07</v>
      </c>
    </row>
    <row r="263" spans="1:4" s="3" customFormat="1" x14ac:dyDescent="0.25">
      <c r="A263" s="6" t="s">
        <v>385</v>
      </c>
      <c r="B263" s="7">
        <v>44441</v>
      </c>
      <c r="C263" s="6" t="s">
        <v>3</v>
      </c>
      <c r="D263" s="9">
        <v>22050.04</v>
      </c>
    </row>
    <row r="264" spans="1:4" s="3" customFormat="1" x14ac:dyDescent="0.25">
      <c r="A264" s="6" t="s">
        <v>536</v>
      </c>
      <c r="B264" s="7">
        <v>44456</v>
      </c>
      <c r="C264" s="6" t="s">
        <v>537</v>
      </c>
      <c r="D264" s="9">
        <v>3484.6</v>
      </c>
    </row>
    <row r="265" spans="1:4" s="3" customFormat="1" x14ac:dyDescent="0.25">
      <c r="A265" s="6" t="s">
        <v>112</v>
      </c>
      <c r="B265" s="7">
        <v>44448</v>
      </c>
      <c r="C265" s="6" t="s">
        <v>105</v>
      </c>
      <c r="D265" s="9">
        <v>8845.8799999999992</v>
      </c>
    </row>
    <row r="266" spans="1:4" s="3" customFormat="1" x14ac:dyDescent="0.25">
      <c r="A266" s="6" t="s">
        <v>493</v>
      </c>
      <c r="B266" s="7">
        <v>44454</v>
      </c>
      <c r="C266" s="6" t="s">
        <v>3</v>
      </c>
      <c r="D266" s="9">
        <v>542</v>
      </c>
    </row>
    <row r="267" spans="1:4" s="3" customFormat="1" x14ac:dyDescent="0.25">
      <c r="A267" s="6" t="s">
        <v>306</v>
      </c>
      <c r="B267" s="7">
        <v>44448</v>
      </c>
      <c r="C267" s="6" t="s">
        <v>701</v>
      </c>
      <c r="D267" s="9">
        <v>10000</v>
      </c>
    </row>
    <row r="268" spans="1:4" s="3" customFormat="1" x14ac:dyDescent="0.25">
      <c r="A268" s="6" t="s">
        <v>41</v>
      </c>
      <c r="B268" s="7">
        <v>44441</v>
      </c>
      <c r="C268" s="6" t="s">
        <v>27</v>
      </c>
      <c r="D268" s="9">
        <v>11600</v>
      </c>
    </row>
    <row r="269" spans="1:4" s="3" customFormat="1" x14ac:dyDescent="0.25">
      <c r="A269" s="6" t="s">
        <v>183</v>
      </c>
      <c r="B269" s="7">
        <v>44469</v>
      </c>
      <c r="C269" s="6" t="s">
        <v>633</v>
      </c>
      <c r="D269" s="9">
        <v>12598</v>
      </c>
    </row>
    <row r="270" spans="1:4" s="3" customFormat="1" x14ac:dyDescent="0.25">
      <c r="A270" s="6" t="s">
        <v>234</v>
      </c>
      <c r="B270" s="7">
        <v>44454</v>
      </c>
      <c r="C270" s="6" t="s">
        <v>199</v>
      </c>
      <c r="D270" s="9">
        <v>19500</v>
      </c>
    </row>
    <row r="271" spans="1:4" s="3" customFormat="1" x14ac:dyDescent="0.25">
      <c r="A271" s="6" t="s">
        <v>42</v>
      </c>
      <c r="B271" s="7">
        <v>44441</v>
      </c>
      <c r="C271" s="6" t="s">
        <v>27</v>
      </c>
      <c r="D271" s="9">
        <v>175566</v>
      </c>
    </row>
    <row r="272" spans="1:4" s="3" customFormat="1" x14ac:dyDescent="0.25">
      <c r="A272" s="6" t="s">
        <v>235</v>
      </c>
      <c r="B272" s="7">
        <v>44454</v>
      </c>
      <c r="C272" s="6" t="s">
        <v>236</v>
      </c>
      <c r="D272" s="9">
        <v>67599</v>
      </c>
    </row>
    <row r="273" spans="1:4" s="3" customFormat="1" x14ac:dyDescent="0.25">
      <c r="A273" s="6" t="s">
        <v>634</v>
      </c>
      <c r="B273" s="7">
        <v>44469</v>
      </c>
      <c r="C273" s="6" t="s">
        <v>603</v>
      </c>
      <c r="D273" s="9">
        <v>1500</v>
      </c>
    </row>
    <row r="274" spans="1:4" s="3" customFormat="1" x14ac:dyDescent="0.25">
      <c r="A274" s="6" t="s">
        <v>184</v>
      </c>
      <c r="B274" s="7">
        <v>44462</v>
      </c>
      <c r="C274" s="6" t="s">
        <v>280</v>
      </c>
      <c r="D274" s="9">
        <v>202239.52</v>
      </c>
    </row>
    <row r="275" spans="1:4" s="3" customFormat="1" x14ac:dyDescent="0.25">
      <c r="A275" s="6" t="s">
        <v>462</v>
      </c>
      <c r="B275" s="7">
        <v>44453</v>
      </c>
      <c r="C275" s="6" t="s">
        <v>463</v>
      </c>
      <c r="D275" s="9">
        <v>3500</v>
      </c>
    </row>
    <row r="276" spans="1:4" s="3" customFormat="1" x14ac:dyDescent="0.25">
      <c r="A276" s="6" t="s">
        <v>292</v>
      </c>
      <c r="B276" s="7">
        <v>44448</v>
      </c>
      <c r="C276" s="6" t="s">
        <v>293</v>
      </c>
      <c r="D276" s="9">
        <v>16115</v>
      </c>
    </row>
    <row r="277" spans="1:4" s="3" customFormat="1" x14ac:dyDescent="0.25">
      <c r="A277" s="6" t="s">
        <v>292</v>
      </c>
      <c r="B277" s="7">
        <v>44454</v>
      </c>
      <c r="C277" s="6" t="s">
        <v>293</v>
      </c>
      <c r="D277" s="9">
        <v>3748.54</v>
      </c>
    </row>
    <row r="278" spans="1:4" s="3" customFormat="1" x14ac:dyDescent="0.25">
      <c r="A278" s="6" t="s">
        <v>292</v>
      </c>
      <c r="B278" s="7">
        <v>44454</v>
      </c>
      <c r="C278" s="6" t="s">
        <v>293</v>
      </c>
      <c r="D278" s="9">
        <v>5331.19</v>
      </c>
    </row>
    <row r="279" spans="1:4" s="3" customFormat="1" x14ac:dyDescent="0.25">
      <c r="A279" s="6" t="s">
        <v>292</v>
      </c>
      <c r="B279" s="7">
        <v>44454</v>
      </c>
      <c r="C279" s="6" t="s">
        <v>293</v>
      </c>
      <c r="D279" s="9">
        <v>29903.82</v>
      </c>
    </row>
    <row r="280" spans="1:4" s="3" customFormat="1" x14ac:dyDescent="0.25">
      <c r="A280" s="6" t="s">
        <v>635</v>
      </c>
      <c r="B280" s="7">
        <v>44469</v>
      </c>
      <c r="C280" s="6" t="s">
        <v>603</v>
      </c>
      <c r="D280" s="9">
        <v>1500</v>
      </c>
    </row>
    <row r="281" spans="1:4" s="3" customFormat="1" x14ac:dyDescent="0.25">
      <c r="A281" s="6" t="s">
        <v>531</v>
      </c>
      <c r="B281" s="7">
        <v>44454</v>
      </c>
      <c r="C281" s="6" t="s">
        <v>532</v>
      </c>
      <c r="D281" s="9">
        <v>4569.54</v>
      </c>
    </row>
    <row r="282" spans="1:4" s="3" customFormat="1" x14ac:dyDescent="0.25">
      <c r="A282" s="6" t="s">
        <v>538</v>
      </c>
      <c r="B282" s="7">
        <v>44456</v>
      </c>
      <c r="C282" s="6" t="s">
        <v>367</v>
      </c>
      <c r="D282" s="9">
        <v>5224.2</v>
      </c>
    </row>
    <row r="283" spans="1:4" s="3" customFormat="1" x14ac:dyDescent="0.25">
      <c r="A283" s="6" t="s">
        <v>539</v>
      </c>
      <c r="B283" s="7">
        <v>44456</v>
      </c>
      <c r="C283" s="6" t="s">
        <v>367</v>
      </c>
      <c r="D283" s="9">
        <v>35299.53</v>
      </c>
    </row>
    <row r="284" spans="1:4" s="3" customFormat="1" x14ac:dyDescent="0.25">
      <c r="A284" s="6" t="s">
        <v>539</v>
      </c>
      <c r="B284" s="7">
        <v>44456</v>
      </c>
      <c r="C284" s="6" t="s">
        <v>367</v>
      </c>
      <c r="D284" s="9">
        <v>74760.84</v>
      </c>
    </row>
    <row r="285" spans="1:4" s="3" customFormat="1" x14ac:dyDescent="0.25">
      <c r="A285" s="6" t="s">
        <v>539</v>
      </c>
      <c r="B285" s="7">
        <v>44456</v>
      </c>
      <c r="C285" s="6" t="s">
        <v>367</v>
      </c>
      <c r="D285" s="9">
        <v>118359.33</v>
      </c>
    </row>
    <row r="286" spans="1:4" s="3" customFormat="1" x14ac:dyDescent="0.25">
      <c r="A286" s="6" t="s">
        <v>539</v>
      </c>
      <c r="B286" s="7">
        <v>44456</v>
      </c>
      <c r="C286" s="6" t="s">
        <v>367</v>
      </c>
      <c r="D286" s="9">
        <v>78751.009999999995</v>
      </c>
    </row>
    <row r="287" spans="1:4" s="3" customFormat="1" x14ac:dyDescent="0.25">
      <c r="A287" s="6" t="s">
        <v>539</v>
      </c>
      <c r="B287" s="7">
        <v>44456</v>
      </c>
      <c r="C287" s="6" t="s">
        <v>367</v>
      </c>
      <c r="D287" s="9">
        <v>11933.79</v>
      </c>
    </row>
    <row r="288" spans="1:4" s="3" customFormat="1" x14ac:dyDescent="0.25">
      <c r="A288" s="6" t="s">
        <v>368</v>
      </c>
      <c r="B288" s="7">
        <v>44441</v>
      </c>
      <c r="C288" s="6" t="s">
        <v>243</v>
      </c>
      <c r="D288" s="9">
        <v>457</v>
      </c>
    </row>
    <row r="289" spans="1:4" s="3" customFormat="1" x14ac:dyDescent="0.25">
      <c r="A289" s="6" t="s">
        <v>368</v>
      </c>
      <c r="B289" s="7">
        <v>44448</v>
      </c>
      <c r="C289" s="6" t="s">
        <v>243</v>
      </c>
      <c r="D289" s="9">
        <v>1703</v>
      </c>
    </row>
    <row r="290" spans="1:4" s="3" customFormat="1" x14ac:dyDescent="0.25">
      <c r="A290" s="6" t="s">
        <v>368</v>
      </c>
      <c r="B290" s="7">
        <v>44454</v>
      </c>
      <c r="C290" s="6" t="s">
        <v>243</v>
      </c>
      <c r="D290" s="9">
        <v>5972</v>
      </c>
    </row>
    <row r="291" spans="1:4" s="3" customFormat="1" x14ac:dyDescent="0.25">
      <c r="A291" s="6" t="s">
        <v>636</v>
      </c>
      <c r="B291" s="7">
        <v>44469</v>
      </c>
      <c r="C291" s="6" t="s">
        <v>603</v>
      </c>
      <c r="D291" s="9">
        <v>1500</v>
      </c>
    </row>
    <row r="292" spans="1:4" s="3" customFormat="1" x14ac:dyDescent="0.25">
      <c r="A292" s="6" t="s">
        <v>494</v>
      </c>
      <c r="B292" s="7">
        <v>44454</v>
      </c>
      <c r="C292" s="6" t="s">
        <v>3</v>
      </c>
      <c r="D292" s="9">
        <v>3450</v>
      </c>
    </row>
    <row r="293" spans="1:4" s="3" customFormat="1" x14ac:dyDescent="0.25">
      <c r="A293" s="6" t="s">
        <v>186</v>
      </c>
      <c r="B293" s="7">
        <v>44448</v>
      </c>
      <c r="C293" s="6" t="s">
        <v>63</v>
      </c>
      <c r="D293" s="9">
        <v>23572</v>
      </c>
    </row>
    <row r="294" spans="1:4" s="3" customFormat="1" x14ac:dyDescent="0.25">
      <c r="A294" s="6" t="s">
        <v>360</v>
      </c>
      <c r="B294" s="7">
        <v>44448</v>
      </c>
      <c r="C294" s="10" t="s">
        <v>359</v>
      </c>
      <c r="D294" s="9">
        <v>268312.38</v>
      </c>
    </row>
    <row r="295" spans="1:4" s="3" customFormat="1" x14ac:dyDescent="0.25">
      <c r="A295" s="6" t="s">
        <v>637</v>
      </c>
      <c r="B295" s="7">
        <v>44469</v>
      </c>
      <c r="C295" s="6" t="s">
        <v>603</v>
      </c>
      <c r="D295" s="9">
        <v>1500</v>
      </c>
    </row>
    <row r="296" spans="1:4" s="3" customFormat="1" x14ac:dyDescent="0.25">
      <c r="A296" s="6" t="s">
        <v>187</v>
      </c>
      <c r="B296" s="7">
        <v>44454</v>
      </c>
      <c r="C296" s="6" t="s">
        <v>495</v>
      </c>
      <c r="D296" s="9">
        <v>23790.76</v>
      </c>
    </row>
    <row r="297" spans="1:4" s="3" customFormat="1" x14ac:dyDescent="0.25">
      <c r="A297" s="6" t="s">
        <v>187</v>
      </c>
      <c r="B297" s="7">
        <v>44454</v>
      </c>
      <c r="C297" s="6" t="s">
        <v>496</v>
      </c>
      <c r="D297" s="9">
        <v>45034.61</v>
      </c>
    </row>
    <row r="298" spans="1:4" s="3" customFormat="1" x14ac:dyDescent="0.25">
      <c r="A298" s="6" t="s">
        <v>187</v>
      </c>
      <c r="B298" s="7">
        <v>44469</v>
      </c>
      <c r="C298" s="6" t="s">
        <v>638</v>
      </c>
      <c r="D298" s="9">
        <v>4014</v>
      </c>
    </row>
    <row r="299" spans="1:4" s="3" customFormat="1" x14ac:dyDescent="0.25">
      <c r="A299" s="6" t="s">
        <v>188</v>
      </c>
      <c r="B299" s="7">
        <v>44441</v>
      </c>
      <c r="C299" s="6" t="s">
        <v>237</v>
      </c>
      <c r="D299" s="9">
        <v>9725.44</v>
      </c>
    </row>
    <row r="300" spans="1:4" s="3" customFormat="1" x14ac:dyDescent="0.25">
      <c r="A300" s="6" t="s">
        <v>188</v>
      </c>
      <c r="B300" s="7">
        <v>44462</v>
      </c>
      <c r="C300" s="6" t="s">
        <v>11</v>
      </c>
      <c r="D300" s="9">
        <v>23275.4</v>
      </c>
    </row>
    <row r="301" spans="1:4" s="3" customFormat="1" x14ac:dyDescent="0.25">
      <c r="A301" s="6" t="s">
        <v>188</v>
      </c>
      <c r="B301" s="7">
        <v>44469</v>
      </c>
      <c r="C301" s="6" t="s">
        <v>78</v>
      </c>
      <c r="D301" s="9">
        <v>24360</v>
      </c>
    </row>
    <row r="302" spans="1:4" s="3" customFormat="1" x14ac:dyDescent="0.25">
      <c r="A302" s="6" t="s">
        <v>304</v>
      </c>
      <c r="B302" s="7">
        <v>44441</v>
      </c>
      <c r="C302" s="6" t="s">
        <v>179</v>
      </c>
      <c r="D302" s="9">
        <v>17603</v>
      </c>
    </row>
    <row r="303" spans="1:4" s="3" customFormat="1" x14ac:dyDescent="0.25">
      <c r="A303" s="6" t="s">
        <v>304</v>
      </c>
      <c r="B303" s="7">
        <v>44448</v>
      </c>
      <c r="C303" s="6" t="s">
        <v>179</v>
      </c>
      <c r="D303" s="9">
        <v>2552</v>
      </c>
    </row>
    <row r="304" spans="1:4" s="3" customFormat="1" x14ac:dyDescent="0.25">
      <c r="A304" s="6" t="s">
        <v>304</v>
      </c>
      <c r="B304" s="7">
        <v>44462</v>
      </c>
      <c r="C304" s="6" t="s">
        <v>67</v>
      </c>
      <c r="D304" s="9">
        <v>12325</v>
      </c>
    </row>
    <row r="305" spans="1:4" s="3" customFormat="1" x14ac:dyDescent="0.25">
      <c r="A305" s="6" t="s">
        <v>639</v>
      </c>
      <c r="B305" s="7">
        <v>44469</v>
      </c>
      <c r="C305" s="6" t="s">
        <v>603</v>
      </c>
      <c r="D305" s="9">
        <v>1500</v>
      </c>
    </row>
    <row r="306" spans="1:4" s="3" customFormat="1" x14ac:dyDescent="0.25">
      <c r="A306" s="6" t="s">
        <v>189</v>
      </c>
      <c r="B306" s="7">
        <v>44469</v>
      </c>
      <c r="C306" s="6" t="s">
        <v>59</v>
      </c>
      <c r="D306" s="9">
        <v>37730.160000000003</v>
      </c>
    </row>
    <row r="307" spans="1:4" s="3" customFormat="1" x14ac:dyDescent="0.25">
      <c r="A307" s="6" t="s">
        <v>497</v>
      </c>
      <c r="B307" s="7">
        <v>44454</v>
      </c>
      <c r="C307" s="6" t="s">
        <v>370</v>
      </c>
      <c r="D307" s="9">
        <v>18134.28</v>
      </c>
    </row>
    <row r="308" spans="1:4" s="3" customFormat="1" x14ac:dyDescent="0.25">
      <c r="A308" s="6" t="s">
        <v>135</v>
      </c>
      <c r="B308" s="7">
        <v>44469</v>
      </c>
      <c r="C308" s="10" t="s">
        <v>351</v>
      </c>
      <c r="D308" s="9">
        <v>380954.09</v>
      </c>
    </row>
    <row r="309" spans="1:4" s="3" customFormat="1" x14ac:dyDescent="0.25">
      <c r="A309" s="6" t="s">
        <v>135</v>
      </c>
      <c r="B309" s="7">
        <v>44469</v>
      </c>
      <c r="C309" s="6" t="s">
        <v>351</v>
      </c>
      <c r="D309" s="9">
        <v>358166.55</v>
      </c>
    </row>
    <row r="310" spans="1:4" s="3" customFormat="1" x14ac:dyDescent="0.25">
      <c r="A310" s="6" t="s">
        <v>540</v>
      </c>
      <c r="B310" s="7">
        <v>44456</v>
      </c>
      <c r="C310" s="10" t="s">
        <v>132</v>
      </c>
      <c r="D310" s="9">
        <v>179887.55</v>
      </c>
    </row>
    <row r="311" spans="1:4" s="3" customFormat="1" x14ac:dyDescent="0.25">
      <c r="A311" s="6" t="s">
        <v>73</v>
      </c>
      <c r="B311" s="7">
        <v>44445</v>
      </c>
      <c r="C311" s="10" t="s">
        <v>74</v>
      </c>
      <c r="D311" s="9">
        <v>48488.92</v>
      </c>
    </row>
    <row r="312" spans="1:4" s="3" customFormat="1" x14ac:dyDescent="0.25">
      <c r="A312" s="6" t="s">
        <v>73</v>
      </c>
      <c r="B312" s="7">
        <v>44445</v>
      </c>
      <c r="C312" s="6" t="s">
        <v>74</v>
      </c>
      <c r="D312" s="9">
        <v>46407.27</v>
      </c>
    </row>
    <row r="313" spans="1:4" s="3" customFormat="1" x14ac:dyDescent="0.25">
      <c r="A313" s="6" t="s">
        <v>265</v>
      </c>
      <c r="B313" s="7">
        <v>44462</v>
      </c>
      <c r="C313" s="6" t="s">
        <v>266</v>
      </c>
      <c r="D313" s="9">
        <v>22232.35</v>
      </c>
    </row>
    <row r="314" spans="1:4" s="3" customFormat="1" x14ac:dyDescent="0.25">
      <c r="A314" s="6" t="s">
        <v>405</v>
      </c>
      <c r="B314" s="7">
        <v>44446</v>
      </c>
      <c r="C314" s="6" t="s">
        <v>406</v>
      </c>
      <c r="D314" s="9">
        <v>42955.89</v>
      </c>
    </row>
    <row r="315" spans="1:4" s="3" customFormat="1" x14ac:dyDescent="0.25">
      <c r="A315" s="6" t="s">
        <v>238</v>
      </c>
      <c r="B315" s="7">
        <v>44469</v>
      </c>
      <c r="C315" s="6" t="s">
        <v>699</v>
      </c>
      <c r="D315" s="9">
        <v>6299.99</v>
      </c>
    </row>
    <row r="316" spans="1:4" s="3" customFormat="1" x14ac:dyDescent="0.25">
      <c r="A316" s="6" t="s">
        <v>573</v>
      </c>
      <c r="B316" s="7">
        <v>44462</v>
      </c>
      <c r="C316" s="6" t="s">
        <v>341</v>
      </c>
      <c r="D316" s="9">
        <v>105000</v>
      </c>
    </row>
    <row r="317" spans="1:4" s="3" customFormat="1" x14ac:dyDescent="0.25">
      <c r="A317" s="6" t="s">
        <v>136</v>
      </c>
      <c r="B317" s="7">
        <v>44454</v>
      </c>
      <c r="C317" s="6" t="s">
        <v>137</v>
      </c>
      <c r="D317" s="9">
        <v>9693411.2100000009</v>
      </c>
    </row>
    <row r="318" spans="1:4" s="3" customFormat="1" x14ac:dyDescent="0.25">
      <c r="A318" s="6" t="s">
        <v>138</v>
      </c>
      <c r="B318" s="7">
        <v>44454</v>
      </c>
      <c r="C318" s="6" t="s">
        <v>138</v>
      </c>
      <c r="D318" s="9">
        <v>651166.96</v>
      </c>
    </row>
    <row r="319" spans="1:4" s="3" customFormat="1" ht="15.75" customHeight="1" x14ac:dyDescent="0.25">
      <c r="A319" s="6" t="s">
        <v>138</v>
      </c>
      <c r="B319" s="7">
        <v>44469</v>
      </c>
      <c r="C319" s="6" t="s">
        <v>139</v>
      </c>
      <c r="D319" s="9">
        <v>483746.16</v>
      </c>
    </row>
    <row r="320" spans="1:4" s="3" customFormat="1" ht="15.75" customHeight="1" x14ac:dyDescent="0.25">
      <c r="A320" s="6" t="s">
        <v>140</v>
      </c>
      <c r="B320" s="7">
        <v>44454</v>
      </c>
      <c r="C320" s="6" t="s">
        <v>140</v>
      </c>
      <c r="D320" s="9">
        <v>28850</v>
      </c>
    </row>
    <row r="321" spans="1:4" s="3" customFormat="1" ht="15.75" customHeight="1" x14ac:dyDescent="0.25">
      <c r="A321" s="6" t="s">
        <v>357</v>
      </c>
      <c r="B321" s="7">
        <v>44469</v>
      </c>
      <c r="C321" s="6" t="s">
        <v>141</v>
      </c>
      <c r="D321" s="9">
        <v>26350</v>
      </c>
    </row>
    <row r="322" spans="1:4" s="3" customFormat="1" x14ac:dyDescent="0.25">
      <c r="A322" s="6" t="s">
        <v>142</v>
      </c>
      <c r="B322" s="7">
        <v>44454</v>
      </c>
      <c r="C322" s="6" t="s">
        <v>143</v>
      </c>
      <c r="D322" s="9">
        <v>27640.5</v>
      </c>
    </row>
    <row r="323" spans="1:4" s="3" customFormat="1" x14ac:dyDescent="0.25">
      <c r="A323" s="6" t="s">
        <v>142</v>
      </c>
      <c r="B323" s="7">
        <v>44469</v>
      </c>
      <c r="C323" s="6" t="s">
        <v>143</v>
      </c>
      <c r="D323" s="9">
        <v>22832.5</v>
      </c>
    </row>
    <row r="324" spans="1:4" s="3" customFormat="1" x14ac:dyDescent="0.25">
      <c r="A324" s="6" t="s">
        <v>328</v>
      </c>
      <c r="B324" s="7">
        <v>44454</v>
      </c>
      <c r="C324" s="6" t="s">
        <v>145</v>
      </c>
      <c r="D324" s="9">
        <v>161740.10999999999</v>
      </c>
    </row>
    <row r="325" spans="1:4" s="3" customFormat="1" x14ac:dyDescent="0.25">
      <c r="A325" s="6" t="s">
        <v>144</v>
      </c>
      <c r="B325" s="7">
        <v>44469</v>
      </c>
      <c r="C325" s="6" t="s">
        <v>145</v>
      </c>
      <c r="D325" s="9">
        <v>120952.2</v>
      </c>
    </row>
    <row r="326" spans="1:4" s="3" customFormat="1" x14ac:dyDescent="0.25">
      <c r="A326" s="6" t="s">
        <v>146</v>
      </c>
      <c r="B326" s="7">
        <v>44454</v>
      </c>
      <c r="C326" s="6" t="s">
        <v>147</v>
      </c>
      <c r="D326" s="9">
        <v>1194504.96</v>
      </c>
    </row>
    <row r="327" spans="1:4" s="3" customFormat="1" x14ac:dyDescent="0.25">
      <c r="A327" s="6" t="s">
        <v>146</v>
      </c>
      <c r="B327" s="7">
        <v>44469</v>
      </c>
      <c r="C327" s="6" t="s">
        <v>147</v>
      </c>
      <c r="D327" s="9">
        <v>621717.19999999995</v>
      </c>
    </row>
    <row r="328" spans="1:4" s="3" customFormat="1" x14ac:dyDescent="0.25">
      <c r="A328" s="6" t="s">
        <v>552</v>
      </c>
      <c r="B328" s="7">
        <v>44460</v>
      </c>
      <c r="C328" s="6" t="s">
        <v>147</v>
      </c>
      <c r="D328" s="9">
        <v>350000</v>
      </c>
    </row>
    <row r="329" spans="1:4" s="3" customFormat="1" x14ac:dyDescent="0.25">
      <c r="A329" s="6" t="s">
        <v>298</v>
      </c>
      <c r="B329" s="7">
        <v>44469</v>
      </c>
      <c r="C329" s="6" t="s">
        <v>149</v>
      </c>
      <c r="D329" s="9">
        <v>92707.12</v>
      </c>
    </row>
    <row r="330" spans="1:4" s="3" customFormat="1" x14ac:dyDescent="0.25">
      <c r="A330" s="6" t="s">
        <v>148</v>
      </c>
      <c r="B330" s="7">
        <v>44454</v>
      </c>
      <c r="C330" s="6" t="s">
        <v>148</v>
      </c>
      <c r="D330" s="9">
        <v>128742.3</v>
      </c>
    </row>
    <row r="331" spans="1:4" s="3" customFormat="1" x14ac:dyDescent="0.25">
      <c r="A331" s="6" t="s">
        <v>43</v>
      </c>
      <c r="B331" s="7">
        <v>44441</v>
      </c>
      <c r="C331" s="6" t="s">
        <v>27</v>
      </c>
      <c r="D331" s="9">
        <v>34800</v>
      </c>
    </row>
    <row r="332" spans="1:4" s="3" customFormat="1" x14ac:dyDescent="0.25">
      <c r="A332" s="6" t="s">
        <v>150</v>
      </c>
      <c r="B332" s="7">
        <v>44469</v>
      </c>
      <c r="C332" s="6" t="s">
        <v>351</v>
      </c>
      <c r="D332" s="9">
        <v>512.83000000000004</v>
      </c>
    </row>
    <row r="333" spans="1:4" s="3" customFormat="1" x14ac:dyDescent="0.25">
      <c r="A333" s="6" t="s">
        <v>640</v>
      </c>
      <c r="B333" s="7">
        <v>44469</v>
      </c>
      <c r="C333" s="10" t="s">
        <v>132</v>
      </c>
      <c r="D333" s="9">
        <v>159822.69</v>
      </c>
    </row>
    <row r="334" spans="1:4" s="3" customFormat="1" x14ac:dyDescent="0.25">
      <c r="A334" s="6" t="s">
        <v>332</v>
      </c>
      <c r="B334" s="7">
        <v>44469</v>
      </c>
      <c r="C334" s="6" t="s">
        <v>351</v>
      </c>
      <c r="D334" s="9">
        <v>513.07000000000005</v>
      </c>
    </row>
    <row r="335" spans="1:4" s="3" customFormat="1" x14ac:dyDescent="0.25">
      <c r="A335" s="6" t="s">
        <v>44</v>
      </c>
      <c r="B335" s="7">
        <v>44441</v>
      </c>
      <c r="C335" s="6" t="s">
        <v>27</v>
      </c>
      <c r="D335" s="9">
        <v>23200</v>
      </c>
    </row>
    <row r="336" spans="1:4" s="3" customFormat="1" x14ac:dyDescent="0.25">
      <c r="A336" s="6" t="s">
        <v>641</v>
      </c>
      <c r="B336" s="7">
        <v>44469</v>
      </c>
      <c r="C336" s="6" t="s">
        <v>603</v>
      </c>
      <c r="D336" s="9">
        <v>750</v>
      </c>
    </row>
    <row r="337" spans="1:4" s="3" customFormat="1" x14ac:dyDescent="0.25">
      <c r="A337" s="6" t="s">
        <v>239</v>
      </c>
      <c r="B337" s="7">
        <v>44441</v>
      </c>
      <c r="C337" s="6" t="s">
        <v>199</v>
      </c>
      <c r="D337" s="9">
        <v>54500</v>
      </c>
    </row>
    <row r="338" spans="1:4" s="3" customFormat="1" x14ac:dyDescent="0.25">
      <c r="A338" s="6" t="s">
        <v>239</v>
      </c>
      <c r="B338" s="7">
        <v>44469</v>
      </c>
      <c r="C338" s="6" t="s">
        <v>199</v>
      </c>
      <c r="D338" s="9">
        <v>27250</v>
      </c>
    </row>
    <row r="339" spans="1:4" s="3" customFormat="1" x14ac:dyDescent="0.25">
      <c r="A339" s="6" t="s">
        <v>190</v>
      </c>
      <c r="B339" s="7">
        <v>44454</v>
      </c>
      <c r="C339" s="6" t="s">
        <v>134</v>
      </c>
      <c r="D339" s="9">
        <v>107880</v>
      </c>
    </row>
    <row r="340" spans="1:4" s="3" customFormat="1" x14ac:dyDescent="0.25">
      <c r="A340" s="6" t="s">
        <v>284</v>
      </c>
      <c r="B340" s="7">
        <v>44454</v>
      </c>
      <c r="C340" s="6" t="s">
        <v>498</v>
      </c>
      <c r="D340" s="9">
        <v>240394.08</v>
      </c>
    </row>
    <row r="341" spans="1:4" s="3" customFormat="1" x14ac:dyDescent="0.25">
      <c r="A341" s="6" t="s">
        <v>642</v>
      </c>
      <c r="B341" s="7">
        <v>44469</v>
      </c>
      <c r="C341" s="6" t="s">
        <v>603</v>
      </c>
      <c r="D341" s="9">
        <v>2000</v>
      </c>
    </row>
    <row r="342" spans="1:4" s="3" customFormat="1" x14ac:dyDescent="0.25">
      <c r="A342" s="6" t="s">
        <v>563</v>
      </c>
      <c r="B342" s="7">
        <v>44461</v>
      </c>
      <c r="C342" s="6" t="s">
        <v>288</v>
      </c>
      <c r="D342" s="9">
        <v>5000</v>
      </c>
    </row>
    <row r="343" spans="1:4" s="3" customFormat="1" x14ac:dyDescent="0.25">
      <c r="A343" s="6" t="s">
        <v>499</v>
      </c>
      <c r="B343" s="7">
        <v>44454</v>
      </c>
      <c r="C343" s="6" t="s">
        <v>500</v>
      </c>
      <c r="D343" s="9">
        <v>94470.24</v>
      </c>
    </row>
    <row r="344" spans="1:4" s="3" customFormat="1" x14ac:dyDescent="0.25">
      <c r="A344" s="6" t="s">
        <v>386</v>
      </c>
      <c r="B344" s="7">
        <v>44441</v>
      </c>
      <c r="C344" s="6" t="s">
        <v>3</v>
      </c>
      <c r="D344" s="9">
        <v>3450</v>
      </c>
    </row>
    <row r="345" spans="1:4" s="3" customFormat="1" x14ac:dyDescent="0.25">
      <c r="A345" s="6" t="s">
        <v>218</v>
      </c>
      <c r="B345" s="7">
        <v>44460</v>
      </c>
      <c r="C345" s="13" t="s">
        <v>553</v>
      </c>
      <c r="D345" s="9">
        <v>500000</v>
      </c>
    </row>
    <row r="346" spans="1:4" s="3" customFormat="1" x14ac:dyDescent="0.25">
      <c r="A346" s="6" t="s">
        <v>218</v>
      </c>
      <c r="B346" s="7">
        <v>44467</v>
      </c>
      <c r="C346" s="13" t="s">
        <v>363</v>
      </c>
      <c r="D346" s="9">
        <v>1646417.32</v>
      </c>
    </row>
    <row r="347" spans="1:4" s="3" customFormat="1" x14ac:dyDescent="0.25">
      <c r="A347" s="6" t="s">
        <v>218</v>
      </c>
      <c r="B347" s="7">
        <v>44468</v>
      </c>
      <c r="C347" s="13" t="s">
        <v>366</v>
      </c>
      <c r="D347" s="9">
        <v>21662.63</v>
      </c>
    </row>
    <row r="348" spans="1:4" s="3" customFormat="1" x14ac:dyDescent="0.25">
      <c r="A348" s="6" t="s">
        <v>218</v>
      </c>
      <c r="B348" s="7">
        <v>44469</v>
      </c>
      <c r="C348" s="13" t="s">
        <v>290</v>
      </c>
      <c r="D348" s="9">
        <v>1798249</v>
      </c>
    </row>
    <row r="349" spans="1:4" s="3" customFormat="1" x14ac:dyDescent="0.25">
      <c r="A349" s="6" t="s">
        <v>218</v>
      </c>
      <c r="B349" s="7">
        <v>44469</v>
      </c>
      <c r="C349" s="13" t="s">
        <v>290</v>
      </c>
      <c r="D349" s="9">
        <v>1940368</v>
      </c>
    </row>
    <row r="350" spans="1:4" s="3" customFormat="1" x14ac:dyDescent="0.25">
      <c r="A350" s="6" t="s">
        <v>541</v>
      </c>
      <c r="B350" s="7">
        <v>44456</v>
      </c>
      <c r="C350" s="13" t="s">
        <v>366</v>
      </c>
      <c r="D350" s="9">
        <v>232968.63</v>
      </c>
    </row>
    <row r="351" spans="1:4" s="3" customFormat="1" x14ac:dyDescent="0.25">
      <c r="A351" s="6" t="s">
        <v>501</v>
      </c>
      <c r="B351" s="7">
        <v>44454</v>
      </c>
      <c r="C351" s="6" t="s">
        <v>502</v>
      </c>
      <c r="D351" s="9">
        <v>6598.19</v>
      </c>
    </row>
    <row r="352" spans="1:4" s="3" customFormat="1" x14ac:dyDescent="0.25">
      <c r="A352" s="6" t="s">
        <v>643</v>
      </c>
      <c r="B352" s="7">
        <v>44469</v>
      </c>
      <c r="C352" s="6" t="s">
        <v>603</v>
      </c>
      <c r="D352" s="9">
        <v>1500</v>
      </c>
    </row>
    <row r="353" spans="1:4" s="3" customFormat="1" ht="18.75" customHeight="1" x14ac:dyDescent="0.25">
      <c r="A353" s="6" t="s">
        <v>267</v>
      </c>
      <c r="B353" s="7">
        <v>44466</v>
      </c>
      <c r="C353" s="6" t="s">
        <v>3</v>
      </c>
      <c r="D353" s="9">
        <v>154398.09</v>
      </c>
    </row>
    <row r="354" spans="1:4" s="3" customFormat="1" x14ac:dyDescent="0.25">
      <c r="A354" s="6" t="s">
        <v>342</v>
      </c>
      <c r="B354" s="7">
        <v>44469</v>
      </c>
      <c r="C354" s="6" t="s">
        <v>179</v>
      </c>
      <c r="D354" s="9">
        <v>111383.2</v>
      </c>
    </row>
    <row r="355" spans="1:4" s="3" customFormat="1" x14ac:dyDescent="0.25">
      <c r="A355" s="6" t="s">
        <v>98</v>
      </c>
      <c r="B355" s="7">
        <v>44469</v>
      </c>
      <c r="C355" s="6" t="s">
        <v>117</v>
      </c>
      <c r="D355" s="9">
        <v>696</v>
      </c>
    </row>
    <row r="356" spans="1:4" s="3" customFormat="1" x14ac:dyDescent="0.25">
      <c r="A356" s="6" t="s">
        <v>644</v>
      </c>
      <c r="B356" s="7">
        <v>44469</v>
      </c>
      <c r="C356" s="6" t="s">
        <v>603</v>
      </c>
      <c r="D356" s="9">
        <v>1500</v>
      </c>
    </row>
    <row r="357" spans="1:4" s="3" customFormat="1" x14ac:dyDescent="0.25">
      <c r="A357" s="6" t="s">
        <v>349</v>
      </c>
      <c r="B357" s="7">
        <v>44449</v>
      </c>
      <c r="C357" s="6" t="s">
        <v>339</v>
      </c>
      <c r="D357" s="9">
        <v>102784.94</v>
      </c>
    </row>
    <row r="358" spans="1:4" s="3" customFormat="1" x14ac:dyDescent="0.25">
      <c r="A358" s="6" t="s">
        <v>349</v>
      </c>
      <c r="B358" s="7">
        <v>44456</v>
      </c>
      <c r="C358" s="6" t="s">
        <v>339</v>
      </c>
      <c r="D358" s="9">
        <v>102712.85</v>
      </c>
    </row>
    <row r="359" spans="1:4" s="3" customFormat="1" x14ac:dyDescent="0.25">
      <c r="A359" s="6" t="s">
        <v>564</v>
      </c>
      <c r="B359" s="7">
        <v>44461</v>
      </c>
      <c r="C359" s="6" t="s">
        <v>288</v>
      </c>
      <c r="D359" s="9">
        <v>5000</v>
      </c>
    </row>
    <row r="360" spans="1:4" s="3" customFormat="1" x14ac:dyDescent="0.25">
      <c r="A360" s="6" t="s">
        <v>645</v>
      </c>
      <c r="B360" s="7">
        <v>44469</v>
      </c>
      <c r="C360" s="6" t="s">
        <v>603</v>
      </c>
      <c r="D360" s="9">
        <v>1500</v>
      </c>
    </row>
    <row r="361" spans="1:4" s="3" customFormat="1" x14ac:dyDescent="0.25">
      <c r="A361" s="6" t="s">
        <v>4</v>
      </c>
      <c r="B361" s="7">
        <v>44454</v>
      </c>
      <c r="C361" s="6" t="s">
        <v>13</v>
      </c>
      <c r="D361" s="9">
        <v>7697.92</v>
      </c>
    </row>
    <row r="362" spans="1:4" s="3" customFormat="1" x14ac:dyDescent="0.25">
      <c r="A362" s="6" t="s">
        <v>4</v>
      </c>
      <c r="B362" s="7">
        <v>44454</v>
      </c>
      <c r="C362" s="6" t="s">
        <v>5</v>
      </c>
      <c r="D362" s="9">
        <v>300</v>
      </c>
    </row>
    <row r="363" spans="1:4" s="3" customFormat="1" x14ac:dyDescent="0.25">
      <c r="A363" s="6" t="s">
        <v>45</v>
      </c>
      <c r="B363" s="7">
        <v>44448</v>
      </c>
      <c r="C363" s="6" t="s">
        <v>117</v>
      </c>
      <c r="D363" s="9">
        <v>1220</v>
      </c>
    </row>
    <row r="364" spans="1:4" s="3" customFormat="1" x14ac:dyDescent="0.25">
      <c r="A364" s="6" t="s">
        <v>45</v>
      </c>
      <c r="B364" s="7">
        <v>44448</v>
      </c>
      <c r="C364" s="6" t="s">
        <v>22</v>
      </c>
      <c r="D364" s="9">
        <v>1217.3900000000001</v>
      </c>
    </row>
    <row r="365" spans="1:4" s="3" customFormat="1" x14ac:dyDescent="0.25">
      <c r="A365" s="6" t="s">
        <v>45</v>
      </c>
      <c r="B365" s="7">
        <v>44448</v>
      </c>
      <c r="C365" s="6" t="s">
        <v>22</v>
      </c>
      <c r="D365" s="9">
        <v>1024.3</v>
      </c>
    </row>
    <row r="366" spans="1:4" s="3" customFormat="1" x14ac:dyDescent="0.25">
      <c r="A366" s="6" t="s">
        <v>422</v>
      </c>
      <c r="B366" s="7">
        <v>44448</v>
      </c>
      <c r="C366" s="6" t="s">
        <v>423</v>
      </c>
      <c r="D366" s="9">
        <v>45605.68</v>
      </c>
    </row>
    <row r="367" spans="1:4" s="3" customFormat="1" x14ac:dyDescent="0.25">
      <c r="A367" s="6" t="s">
        <v>574</v>
      </c>
      <c r="B367" s="7">
        <v>44462</v>
      </c>
      <c r="C367" s="6" t="s">
        <v>575</v>
      </c>
      <c r="D367" s="9">
        <v>716.96</v>
      </c>
    </row>
    <row r="368" spans="1:4" s="3" customFormat="1" x14ac:dyDescent="0.25">
      <c r="A368" s="6" t="s">
        <v>646</v>
      </c>
      <c r="B368" s="7">
        <v>44469</v>
      </c>
      <c r="C368" s="6" t="s">
        <v>603</v>
      </c>
      <c r="D368" s="9">
        <v>1500</v>
      </c>
    </row>
    <row r="369" spans="1:4" s="3" customFormat="1" x14ac:dyDescent="0.25">
      <c r="A369" s="6" t="s">
        <v>424</v>
      </c>
      <c r="B369" s="7">
        <v>44448</v>
      </c>
      <c r="C369" s="6" t="s">
        <v>105</v>
      </c>
      <c r="D369" s="9">
        <v>16443.23</v>
      </c>
    </row>
    <row r="370" spans="1:4" s="3" customFormat="1" x14ac:dyDescent="0.25">
      <c r="A370" s="6" t="s">
        <v>591</v>
      </c>
      <c r="B370" s="7">
        <v>44462</v>
      </c>
      <c r="C370" s="10" t="s">
        <v>374</v>
      </c>
      <c r="D370" s="9">
        <v>36900.18</v>
      </c>
    </row>
    <row r="371" spans="1:4" s="3" customFormat="1" x14ac:dyDescent="0.25">
      <c r="A371" s="6" t="s">
        <v>379</v>
      </c>
      <c r="B371" s="7">
        <v>44448</v>
      </c>
      <c r="C371" s="6" t="s">
        <v>13</v>
      </c>
      <c r="D371" s="9">
        <v>14041.65</v>
      </c>
    </row>
    <row r="372" spans="1:4" s="3" customFormat="1" x14ac:dyDescent="0.25">
      <c r="A372" s="6" t="s">
        <v>379</v>
      </c>
      <c r="B372" s="7">
        <v>44454</v>
      </c>
      <c r="C372" s="10" t="s">
        <v>374</v>
      </c>
      <c r="D372" s="9">
        <v>37170.980000000003</v>
      </c>
    </row>
    <row r="373" spans="1:4" s="3" customFormat="1" x14ac:dyDescent="0.25">
      <c r="A373" s="6" t="s">
        <v>379</v>
      </c>
      <c r="B373" s="7">
        <v>44469</v>
      </c>
      <c r="C373" s="10" t="s">
        <v>374</v>
      </c>
      <c r="D373" s="9">
        <v>73400.28</v>
      </c>
    </row>
    <row r="374" spans="1:4" s="3" customFormat="1" x14ac:dyDescent="0.25">
      <c r="A374" s="6" t="s">
        <v>240</v>
      </c>
      <c r="B374" s="7">
        <v>44441</v>
      </c>
      <c r="C374" s="6" t="s">
        <v>268</v>
      </c>
      <c r="D374" s="9">
        <v>13300</v>
      </c>
    </row>
    <row r="375" spans="1:4" s="3" customFormat="1" x14ac:dyDescent="0.25">
      <c r="A375" s="6" t="s">
        <v>240</v>
      </c>
      <c r="B375" s="7">
        <v>44469</v>
      </c>
      <c r="C375" s="6" t="s">
        <v>268</v>
      </c>
      <c r="D375" s="9">
        <v>6800</v>
      </c>
    </row>
    <row r="376" spans="1:4" s="3" customFormat="1" x14ac:dyDescent="0.25">
      <c r="A376" s="6" t="s">
        <v>46</v>
      </c>
      <c r="B376" s="7">
        <v>44441</v>
      </c>
      <c r="C376" s="6" t="s">
        <v>27</v>
      </c>
      <c r="D376" s="9">
        <v>11600</v>
      </c>
    </row>
    <row r="377" spans="1:4" s="3" customFormat="1" x14ac:dyDescent="0.25">
      <c r="A377" s="6" t="s">
        <v>425</v>
      </c>
      <c r="B377" s="7">
        <v>44448</v>
      </c>
      <c r="C377" s="6" t="s">
        <v>426</v>
      </c>
      <c r="D377" s="9">
        <v>89349.21</v>
      </c>
    </row>
    <row r="378" spans="1:4" s="3" customFormat="1" x14ac:dyDescent="0.25">
      <c r="A378" s="6" t="s">
        <v>427</v>
      </c>
      <c r="B378" s="7">
        <v>44448</v>
      </c>
      <c r="C378" s="6" t="s">
        <v>428</v>
      </c>
      <c r="D378" s="9">
        <v>955.68</v>
      </c>
    </row>
    <row r="379" spans="1:4" s="3" customFormat="1" x14ac:dyDescent="0.25">
      <c r="A379" s="6" t="s">
        <v>191</v>
      </c>
      <c r="B379" s="7">
        <v>44469</v>
      </c>
      <c r="C379" s="6" t="s">
        <v>700</v>
      </c>
      <c r="D379" s="9">
        <v>2990.79</v>
      </c>
    </row>
    <row r="380" spans="1:4" s="3" customFormat="1" x14ac:dyDescent="0.25">
      <c r="A380" s="6" t="s">
        <v>503</v>
      </c>
      <c r="B380" s="7">
        <v>44454</v>
      </c>
      <c r="C380" s="6" t="s">
        <v>504</v>
      </c>
      <c r="D380" s="9">
        <v>2784</v>
      </c>
    </row>
    <row r="381" spans="1:4" s="3" customFormat="1" x14ac:dyDescent="0.25">
      <c r="A381" s="6" t="s">
        <v>505</v>
      </c>
      <c r="B381" s="7">
        <v>44454</v>
      </c>
      <c r="C381" s="6" t="s">
        <v>506</v>
      </c>
      <c r="D381" s="9">
        <v>696</v>
      </c>
    </row>
    <row r="382" spans="1:4" s="3" customFormat="1" x14ac:dyDescent="0.25">
      <c r="A382" s="6" t="s">
        <v>505</v>
      </c>
      <c r="B382" s="7">
        <v>44454</v>
      </c>
      <c r="C382" s="6" t="s">
        <v>507</v>
      </c>
      <c r="D382" s="9">
        <v>696</v>
      </c>
    </row>
    <row r="383" spans="1:4" s="3" customFormat="1" x14ac:dyDescent="0.25">
      <c r="A383" s="6" t="s">
        <v>505</v>
      </c>
      <c r="B383" s="7">
        <v>44454</v>
      </c>
      <c r="C383" s="6" t="s">
        <v>508</v>
      </c>
      <c r="D383" s="9">
        <v>696</v>
      </c>
    </row>
    <row r="384" spans="1:4" s="3" customFormat="1" x14ac:dyDescent="0.25">
      <c r="A384" s="6" t="s">
        <v>505</v>
      </c>
      <c r="B384" s="7">
        <v>44454</v>
      </c>
      <c r="C384" s="6" t="s">
        <v>509</v>
      </c>
      <c r="D384" s="9">
        <v>2784</v>
      </c>
    </row>
    <row r="385" spans="1:4" s="3" customFormat="1" x14ac:dyDescent="0.25">
      <c r="A385" s="6" t="s">
        <v>505</v>
      </c>
      <c r="B385" s="7">
        <v>44454</v>
      </c>
      <c r="C385" s="6" t="s">
        <v>510</v>
      </c>
      <c r="D385" s="9">
        <v>6960</v>
      </c>
    </row>
    <row r="386" spans="1:4" s="3" customFormat="1" x14ac:dyDescent="0.25">
      <c r="A386" s="6" t="s">
        <v>505</v>
      </c>
      <c r="B386" s="7">
        <v>44454</v>
      </c>
      <c r="C386" s="6" t="s">
        <v>511</v>
      </c>
      <c r="D386" s="9">
        <v>5568</v>
      </c>
    </row>
    <row r="387" spans="1:4" s="3" customFormat="1" x14ac:dyDescent="0.25">
      <c r="A387" s="6" t="s">
        <v>505</v>
      </c>
      <c r="B387" s="7">
        <v>44454</v>
      </c>
      <c r="C387" s="6" t="s">
        <v>512</v>
      </c>
      <c r="D387" s="9">
        <v>2784</v>
      </c>
    </row>
    <row r="388" spans="1:4" s="3" customFormat="1" x14ac:dyDescent="0.25">
      <c r="A388" s="6" t="s">
        <v>212</v>
      </c>
      <c r="B388" s="7">
        <v>44453</v>
      </c>
      <c r="C388" s="6" t="s">
        <v>339</v>
      </c>
      <c r="D388" s="9">
        <v>344173.93</v>
      </c>
    </row>
    <row r="389" spans="1:4" s="3" customFormat="1" x14ac:dyDescent="0.25">
      <c r="A389" s="6" t="s">
        <v>212</v>
      </c>
      <c r="B389" s="7">
        <v>44453</v>
      </c>
      <c r="C389" s="6" t="s">
        <v>339</v>
      </c>
      <c r="D389" s="9">
        <v>274014.71999999997</v>
      </c>
    </row>
    <row r="390" spans="1:4" s="3" customFormat="1" x14ac:dyDescent="0.25">
      <c r="A390" s="6" t="s">
        <v>429</v>
      </c>
      <c r="B390" s="7">
        <v>44448</v>
      </c>
      <c r="C390" s="6" t="s">
        <v>430</v>
      </c>
      <c r="D390" s="9">
        <v>6285.21</v>
      </c>
    </row>
    <row r="391" spans="1:4" s="3" customFormat="1" x14ac:dyDescent="0.25">
      <c r="A391" s="6" t="s">
        <v>192</v>
      </c>
      <c r="B391" s="7">
        <v>44448</v>
      </c>
      <c r="C391" s="6" t="s">
        <v>412</v>
      </c>
      <c r="D391" s="9">
        <v>5000</v>
      </c>
    </row>
    <row r="392" spans="1:4" s="3" customFormat="1" x14ac:dyDescent="0.25">
      <c r="A392" s="6" t="s">
        <v>24</v>
      </c>
      <c r="B392" s="7">
        <v>44449</v>
      </c>
      <c r="C392" s="6" t="s">
        <v>412</v>
      </c>
      <c r="D392" s="9">
        <v>5000</v>
      </c>
    </row>
    <row r="393" spans="1:4" s="3" customFormat="1" x14ac:dyDescent="0.25">
      <c r="A393" s="6" t="s">
        <v>24</v>
      </c>
      <c r="B393" s="7">
        <v>44452</v>
      </c>
      <c r="C393" s="6" t="s">
        <v>13</v>
      </c>
      <c r="D393" s="9">
        <v>1158.8</v>
      </c>
    </row>
    <row r="394" spans="1:4" s="3" customFormat="1" x14ac:dyDescent="0.25">
      <c r="A394" s="6" t="s">
        <v>343</v>
      </c>
      <c r="B394" s="7">
        <v>44441</v>
      </c>
      <c r="C394" s="6" t="s">
        <v>63</v>
      </c>
      <c r="D394" s="9">
        <v>928</v>
      </c>
    </row>
    <row r="395" spans="1:4" s="3" customFormat="1" x14ac:dyDescent="0.25">
      <c r="A395" s="6" t="s">
        <v>256</v>
      </c>
      <c r="B395" s="7">
        <v>44440</v>
      </c>
      <c r="C395" s="6" t="s">
        <v>11</v>
      </c>
      <c r="D395" s="9">
        <v>5148.07</v>
      </c>
    </row>
    <row r="396" spans="1:4" s="3" customFormat="1" x14ac:dyDescent="0.25">
      <c r="A396" s="6" t="s">
        <v>256</v>
      </c>
      <c r="B396" s="7">
        <v>44440</v>
      </c>
      <c r="C396" s="6" t="s">
        <v>22</v>
      </c>
      <c r="D396" s="9">
        <v>4018.29</v>
      </c>
    </row>
    <row r="397" spans="1:4" s="3" customFormat="1" x14ac:dyDescent="0.25">
      <c r="A397" s="6" t="s">
        <v>256</v>
      </c>
      <c r="B397" s="7">
        <v>44461</v>
      </c>
      <c r="C397" s="6" t="s">
        <v>18</v>
      </c>
      <c r="D397" s="9">
        <v>3138.65</v>
      </c>
    </row>
    <row r="398" spans="1:4" s="3" customFormat="1" x14ac:dyDescent="0.25">
      <c r="A398" s="6" t="s">
        <v>256</v>
      </c>
      <c r="B398" s="7">
        <v>44461</v>
      </c>
      <c r="C398" s="6" t="s">
        <v>18</v>
      </c>
      <c r="D398" s="9">
        <v>2956.01</v>
      </c>
    </row>
    <row r="399" spans="1:4" s="3" customFormat="1" x14ac:dyDescent="0.25">
      <c r="A399" s="6" t="s">
        <v>554</v>
      </c>
      <c r="B399" s="7">
        <v>44460</v>
      </c>
      <c r="C399" s="6" t="s">
        <v>288</v>
      </c>
      <c r="D399" s="9">
        <v>5000</v>
      </c>
    </row>
    <row r="400" spans="1:4" s="3" customFormat="1" x14ac:dyDescent="0.25">
      <c r="A400" s="6" t="s">
        <v>294</v>
      </c>
      <c r="B400" s="7">
        <v>44440</v>
      </c>
      <c r="C400" s="8" t="s">
        <v>9</v>
      </c>
      <c r="D400" s="9">
        <v>5363.49</v>
      </c>
    </row>
    <row r="401" spans="1:4" s="3" customFormat="1" x14ac:dyDescent="0.25">
      <c r="A401" s="6" t="s">
        <v>294</v>
      </c>
      <c r="B401" s="7">
        <v>44461</v>
      </c>
      <c r="C401" s="8" t="s">
        <v>9</v>
      </c>
      <c r="D401" s="9">
        <v>3589.8</v>
      </c>
    </row>
    <row r="402" spans="1:4" s="3" customFormat="1" x14ac:dyDescent="0.25">
      <c r="A402" s="6" t="s">
        <v>269</v>
      </c>
      <c r="B402" s="7">
        <v>44448</v>
      </c>
      <c r="C402" s="6" t="s">
        <v>416</v>
      </c>
      <c r="D402" s="9">
        <v>750</v>
      </c>
    </row>
    <row r="403" spans="1:4" s="3" customFormat="1" x14ac:dyDescent="0.25">
      <c r="A403" s="6" t="s">
        <v>241</v>
      </c>
      <c r="B403" s="7">
        <v>44469</v>
      </c>
      <c r="C403" s="6" t="s">
        <v>13</v>
      </c>
      <c r="D403" s="9">
        <v>8000</v>
      </c>
    </row>
    <row r="404" spans="1:4" s="3" customFormat="1" x14ac:dyDescent="0.25">
      <c r="A404" s="6" t="s">
        <v>47</v>
      </c>
      <c r="B404" s="7">
        <v>44441</v>
      </c>
      <c r="C404" s="6" t="s">
        <v>27</v>
      </c>
      <c r="D404" s="9">
        <v>11600</v>
      </c>
    </row>
    <row r="405" spans="1:4" s="3" customFormat="1" x14ac:dyDescent="0.25">
      <c r="A405" s="6" t="s">
        <v>113</v>
      </c>
      <c r="B405" s="7">
        <v>44448</v>
      </c>
      <c r="C405" s="6" t="s">
        <v>412</v>
      </c>
      <c r="D405" s="9">
        <v>5000</v>
      </c>
    </row>
    <row r="406" spans="1:4" s="3" customFormat="1" x14ac:dyDescent="0.25">
      <c r="A406" s="6" t="s">
        <v>513</v>
      </c>
      <c r="B406" s="7">
        <v>44454</v>
      </c>
      <c r="C406" s="6" t="s">
        <v>514</v>
      </c>
      <c r="D406" s="9">
        <v>74693.97</v>
      </c>
    </row>
    <row r="407" spans="1:4" s="3" customFormat="1" x14ac:dyDescent="0.25">
      <c r="A407" s="6" t="s">
        <v>242</v>
      </c>
      <c r="B407" s="7">
        <v>44441</v>
      </c>
      <c r="C407" s="6" t="s">
        <v>63</v>
      </c>
      <c r="D407" s="9">
        <v>154906.19</v>
      </c>
    </row>
    <row r="408" spans="1:4" s="3" customFormat="1" x14ac:dyDescent="0.25">
      <c r="A408" s="6" t="s">
        <v>242</v>
      </c>
      <c r="B408" s="7">
        <v>44469</v>
      </c>
      <c r="C408" s="6" t="s">
        <v>63</v>
      </c>
      <c r="D408" s="9">
        <v>352830.7</v>
      </c>
    </row>
    <row r="409" spans="1:4" s="3" customFormat="1" x14ac:dyDescent="0.25">
      <c r="A409" s="6" t="s">
        <v>647</v>
      </c>
      <c r="B409" s="7">
        <v>44469</v>
      </c>
      <c r="C409" s="6" t="s">
        <v>603</v>
      </c>
      <c r="D409" s="9">
        <v>750</v>
      </c>
    </row>
    <row r="410" spans="1:4" s="3" customFormat="1" x14ac:dyDescent="0.25">
      <c r="A410" s="6" t="s">
        <v>75</v>
      </c>
      <c r="B410" s="7">
        <v>44449</v>
      </c>
      <c r="C410" s="6" t="s">
        <v>355</v>
      </c>
      <c r="D410" s="9">
        <v>102666.66</v>
      </c>
    </row>
    <row r="411" spans="1:4" s="3" customFormat="1" x14ac:dyDescent="0.25">
      <c r="A411" s="6" t="s">
        <v>387</v>
      </c>
      <c r="B411" s="7">
        <v>44441</v>
      </c>
      <c r="C411" s="6" t="s">
        <v>388</v>
      </c>
      <c r="D411" s="9">
        <v>3084.82</v>
      </c>
    </row>
    <row r="412" spans="1:4" s="3" customFormat="1" x14ac:dyDescent="0.25">
      <c r="A412" s="6" t="s">
        <v>431</v>
      </c>
      <c r="B412" s="7">
        <v>44448</v>
      </c>
      <c r="C412" s="6" t="s">
        <v>432</v>
      </c>
      <c r="D412" s="9">
        <v>65403.519999999997</v>
      </c>
    </row>
    <row r="413" spans="1:4" s="3" customFormat="1" x14ac:dyDescent="0.25">
      <c r="A413" s="6" t="s">
        <v>277</v>
      </c>
      <c r="B413" s="7">
        <v>44448</v>
      </c>
      <c r="C413" s="6" t="s">
        <v>11</v>
      </c>
      <c r="D413" s="9">
        <v>3255.3</v>
      </c>
    </row>
    <row r="414" spans="1:4" s="3" customFormat="1" x14ac:dyDescent="0.25">
      <c r="A414" s="6" t="s">
        <v>277</v>
      </c>
      <c r="B414" s="7">
        <v>44456</v>
      </c>
      <c r="C414" s="6" t="s">
        <v>13</v>
      </c>
      <c r="D414" s="9">
        <v>3267.71</v>
      </c>
    </row>
    <row r="415" spans="1:4" s="3" customFormat="1" x14ac:dyDescent="0.25">
      <c r="A415" s="6" t="s">
        <v>648</v>
      </c>
      <c r="B415" s="7">
        <v>44469</v>
      </c>
      <c r="C415" s="6" t="s">
        <v>605</v>
      </c>
      <c r="D415" s="9">
        <v>750</v>
      </c>
    </row>
    <row r="416" spans="1:4" s="3" customFormat="1" x14ac:dyDescent="0.25">
      <c r="A416" s="6" t="s">
        <v>76</v>
      </c>
      <c r="B416" s="7">
        <v>44441</v>
      </c>
      <c r="C416" s="6" t="s">
        <v>27</v>
      </c>
      <c r="D416" s="9">
        <v>23200</v>
      </c>
    </row>
    <row r="417" spans="1:4" s="3" customFormat="1" x14ac:dyDescent="0.25">
      <c r="A417" s="6" t="s">
        <v>219</v>
      </c>
      <c r="B417" s="7">
        <v>44460</v>
      </c>
      <c r="C417" s="6" t="s">
        <v>320</v>
      </c>
      <c r="D417" s="9">
        <v>468799.45</v>
      </c>
    </row>
    <row r="418" spans="1:4" s="3" customFormat="1" x14ac:dyDescent="0.25">
      <c r="A418" s="6" t="s">
        <v>649</v>
      </c>
      <c r="B418" s="7">
        <v>44469</v>
      </c>
      <c r="C418" s="6" t="s">
        <v>650</v>
      </c>
      <c r="D418" s="9">
        <v>201302.53</v>
      </c>
    </row>
    <row r="419" spans="1:4" s="3" customFormat="1" x14ac:dyDescent="0.25">
      <c r="A419" s="6" t="s">
        <v>389</v>
      </c>
      <c r="B419" s="7">
        <v>44441</v>
      </c>
      <c r="C419" s="6" t="s">
        <v>390</v>
      </c>
      <c r="D419" s="9">
        <v>171870.69</v>
      </c>
    </row>
    <row r="420" spans="1:4" s="3" customFormat="1" x14ac:dyDescent="0.25">
      <c r="A420" s="6" t="s">
        <v>321</v>
      </c>
      <c r="B420" s="7">
        <v>44442</v>
      </c>
      <c r="C420" s="6" t="s">
        <v>322</v>
      </c>
      <c r="D420" s="9">
        <v>130964.44</v>
      </c>
    </row>
    <row r="421" spans="1:4" s="3" customFormat="1" x14ac:dyDescent="0.25">
      <c r="A421" s="6" t="s">
        <v>321</v>
      </c>
      <c r="B421" s="7">
        <v>44466</v>
      </c>
      <c r="C421" s="6" t="s">
        <v>339</v>
      </c>
      <c r="D421" s="9">
        <v>186512.4</v>
      </c>
    </row>
    <row r="422" spans="1:4" s="3" customFormat="1" x14ac:dyDescent="0.25">
      <c r="A422" s="6" t="s">
        <v>651</v>
      </c>
      <c r="B422" s="7">
        <v>44469</v>
      </c>
      <c r="C422" s="6" t="s">
        <v>605</v>
      </c>
      <c r="D422" s="9">
        <v>750</v>
      </c>
    </row>
    <row r="423" spans="1:4" s="3" customFormat="1" x14ac:dyDescent="0.25">
      <c r="A423" s="6" t="s">
        <v>193</v>
      </c>
      <c r="B423" s="7">
        <v>44441</v>
      </c>
      <c r="C423" s="6" t="s">
        <v>3</v>
      </c>
      <c r="D423" s="9">
        <v>281750</v>
      </c>
    </row>
    <row r="424" spans="1:4" s="3" customFormat="1" x14ac:dyDescent="0.25">
      <c r="A424" s="6" t="s">
        <v>193</v>
      </c>
      <c r="B424" s="7">
        <v>44448</v>
      </c>
      <c r="C424" s="6" t="s">
        <v>179</v>
      </c>
      <c r="D424" s="9">
        <v>4463.68</v>
      </c>
    </row>
    <row r="425" spans="1:4" s="3" customFormat="1" x14ac:dyDescent="0.25">
      <c r="A425" s="6" t="s">
        <v>652</v>
      </c>
      <c r="B425" s="7">
        <v>44469</v>
      </c>
      <c r="C425" s="6" t="s">
        <v>653</v>
      </c>
      <c r="D425" s="9">
        <v>661339.94999999995</v>
      </c>
    </row>
    <row r="426" spans="1:4" s="3" customFormat="1" x14ac:dyDescent="0.25">
      <c r="A426" s="6" t="s">
        <v>373</v>
      </c>
      <c r="B426" s="7">
        <v>44445</v>
      </c>
      <c r="C426" s="6" t="s">
        <v>401</v>
      </c>
      <c r="D426" s="9">
        <v>4140</v>
      </c>
    </row>
    <row r="427" spans="1:4" s="3" customFormat="1" x14ac:dyDescent="0.25">
      <c r="A427" s="6" t="s">
        <v>373</v>
      </c>
      <c r="B427" s="7">
        <v>44460</v>
      </c>
      <c r="C427" s="6" t="s">
        <v>549</v>
      </c>
      <c r="D427" s="9">
        <v>4140</v>
      </c>
    </row>
    <row r="428" spans="1:4" s="3" customFormat="1" x14ac:dyDescent="0.25">
      <c r="A428" s="6" t="s">
        <v>373</v>
      </c>
      <c r="B428" s="7">
        <v>44469</v>
      </c>
      <c r="C428" s="6" t="s">
        <v>654</v>
      </c>
      <c r="D428" s="9">
        <v>4140</v>
      </c>
    </row>
    <row r="429" spans="1:4" s="3" customFormat="1" x14ac:dyDescent="0.25">
      <c r="A429" s="6" t="s">
        <v>244</v>
      </c>
      <c r="B429" s="7">
        <v>44448</v>
      </c>
      <c r="C429" s="6" t="s">
        <v>454</v>
      </c>
      <c r="D429" s="9">
        <v>3847.63</v>
      </c>
    </row>
    <row r="430" spans="1:4" s="3" customFormat="1" x14ac:dyDescent="0.25">
      <c r="A430" s="6" t="s">
        <v>244</v>
      </c>
      <c r="B430" s="7">
        <v>44462</v>
      </c>
      <c r="C430" s="6" t="s">
        <v>592</v>
      </c>
      <c r="D430" s="9">
        <v>3847.63</v>
      </c>
    </row>
    <row r="431" spans="1:4" s="3" customFormat="1" x14ac:dyDescent="0.25">
      <c r="A431" s="6" t="s">
        <v>77</v>
      </c>
      <c r="B431" s="7">
        <v>44441</v>
      </c>
      <c r="C431" s="6" t="s">
        <v>78</v>
      </c>
      <c r="D431" s="9">
        <v>110200</v>
      </c>
    </row>
    <row r="432" spans="1:4" s="3" customFormat="1" x14ac:dyDescent="0.25">
      <c r="A432" s="6" t="s">
        <v>77</v>
      </c>
      <c r="B432" s="7">
        <v>44462</v>
      </c>
      <c r="C432" s="6" t="s">
        <v>117</v>
      </c>
      <c r="D432" s="9">
        <v>6710.6</v>
      </c>
    </row>
    <row r="433" spans="1:4" s="3" customFormat="1" x14ac:dyDescent="0.25">
      <c r="A433" s="6" t="s">
        <v>77</v>
      </c>
      <c r="B433" s="7">
        <v>44469</v>
      </c>
      <c r="C433" s="6" t="s">
        <v>78</v>
      </c>
      <c r="D433" s="9">
        <v>5904.4</v>
      </c>
    </row>
    <row r="434" spans="1:4" s="3" customFormat="1" x14ac:dyDescent="0.25">
      <c r="A434" s="6" t="s">
        <v>576</v>
      </c>
      <c r="B434" s="7">
        <v>44462</v>
      </c>
      <c r="C434" s="6" t="s">
        <v>288</v>
      </c>
      <c r="D434" s="9">
        <v>4466</v>
      </c>
    </row>
    <row r="435" spans="1:4" s="3" customFormat="1" x14ac:dyDescent="0.25">
      <c r="A435" s="6" t="s">
        <v>114</v>
      </c>
      <c r="B435" s="7">
        <v>44448</v>
      </c>
      <c r="C435" s="6" t="s">
        <v>105</v>
      </c>
      <c r="D435" s="9">
        <v>4251</v>
      </c>
    </row>
    <row r="436" spans="1:4" s="3" customFormat="1" x14ac:dyDescent="0.25">
      <c r="A436" s="6" t="s">
        <v>151</v>
      </c>
      <c r="B436" s="7">
        <v>44445</v>
      </c>
      <c r="C436" s="6" t="s">
        <v>401</v>
      </c>
      <c r="D436" s="9">
        <v>3500</v>
      </c>
    </row>
    <row r="437" spans="1:4" s="3" customFormat="1" x14ac:dyDescent="0.25">
      <c r="A437" s="6" t="s">
        <v>151</v>
      </c>
      <c r="B437" s="7">
        <v>44460</v>
      </c>
      <c r="C437" s="6" t="s">
        <v>549</v>
      </c>
      <c r="D437" s="9">
        <v>3500</v>
      </c>
    </row>
    <row r="438" spans="1:4" s="3" customFormat="1" x14ac:dyDescent="0.25">
      <c r="A438" s="6" t="s">
        <v>151</v>
      </c>
      <c r="B438" s="7">
        <v>44469</v>
      </c>
      <c r="C438" s="6" t="s">
        <v>655</v>
      </c>
      <c r="D438" s="9">
        <v>3500</v>
      </c>
    </row>
    <row r="439" spans="1:4" s="3" customFormat="1" x14ac:dyDescent="0.25">
      <c r="A439" s="6" t="s">
        <v>152</v>
      </c>
      <c r="B439" s="7">
        <v>44456</v>
      </c>
      <c r="C439" s="10" t="s">
        <v>132</v>
      </c>
      <c r="D439" s="9">
        <v>1058.3</v>
      </c>
    </row>
    <row r="440" spans="1:4" s="3" customFormat="1" x14ac:dyDescent="0.25">
      <c r="A440" s="6" t="s">
        <v>152</v>
      </c>
      <c r="B440" s="7">
        <v>44469</v>
      </c>
      <c r="C440" s="6" t="s">
        <v>351</v>
      </c>
      <c r="D440" s="9">
        <v>8599.7099999999991</v>
      </c>
    </row>
    <row r="441" spans="1:4" s="3" customFormat="1" x14ac:dyDescent="0.25">
      <c r="A441" s="6" t="s">
        <v>152</v>
      </c>
      <c r="B441" s="7">
        <v>44469</v>
      </c>
      <c r="C441" s="6" t="s">
        <v>351</v>
      </c>
      <c r="D441" s="9">
        <v>9086.11</v>
      </c>
    </row>
    <row r="442" spans="1:4" s="3" customFormat="1" x14ac:dyDescent="0.25">
      <c r="A442" s="6" t="s">
        <v>152</v>
      </c>
      <c r="B442" s="7">
        <v>44469</v>
      </c>
      <c r="C442" s="10" t="s">
        <v>132</v>
      </c>
      <c r="D442" s="9">
        <v>1056.4000000000001</v>
      </c>
    </row>
    <row r="443" spans="1:4" s="3" customFormat="1" x14ac:dyDescent="0.25">
      <c r="A443" s="6" t="s">
        <v>337</v>
      </c>
      <c r="B443" s="7">
        <v>44448</v>
      </c>
      <c r="C443" s="6" t="s">
        <v>455</v>
      </c>
      <c r="D443" s="9">
        <v>19000</v>
      </c>
    </row>
    <row r="444" spans="1:4" s="3" customFormat="1" x14ac:dyDescent="0.25">
      <c r="A444" s="6" t="s">
        <v>433</v>
      </c>
      <c r="B444" s="7">
        <v>44448</v>
      </c>
      <c r="C444" s="6" t="s">
        <v>3</v>
      </c>
      <c r="D444" s="9">
        <v>542</v>
      </c>
    </row>
    <row r="445" spans="1:4" s="3" customFormat="1" x14ac:dyDescent="0.25">
      <c r="A445" s="6" t="s">
        <v>153</v>
      </c>
      <c r="B445" s="7">
        <v>44445</v>
      </c>
      <c r="C445" s="6" t="s">
        <v>403</v>
      </c>
      <c r="D445" s="9">
        <v>5000</v>
      </c>
    </row>
    <row r="446" spans="1:4" s="3" customFormat="1" x14ac:dyDescent="0.25">
      <c r="A446" s="6" t="s">
        <v>153</v>
      </c>
      <c r="B446" s="7">
        <v>44460</v>
      </c>
      <c r="C446" s="6" t="s">
        <v>549</v>
      </c>
      <c r="D446" s="9">
        <v>5000</v>
      </c>
    </row>
    <row r="447" spans="1:4" s="3" customFormat="1" x14ac:dyDescent="0.25">
      <c r="A447" s="6" t="s">
        <v>153</v>
      </c>
      <c r="B447" s="7">
        <v>44469</v>
      </c>
      <c r="C447" s="6" t="s">
        <v>656</v>
      </c>
      <c r="D447" s="9">
        <v>5000</v>
      </c>
    </row>
    <row r="448" spans="1:4" s="3" customFormat="1" x14ac:dyDescent="0.25">
      <c r="A448" s="6" t="s">
        <v>391</v>
      </c>
      <c r="B448" s="7">
        <v>44441</v>
      </c>
      <c r="C448" s="6" t="s">
        <v>3</v>
      </c>
      <c r="D448" s="9">
        <v>542</v>
      </c>
    </row>
    <row r="449" spans="1:4" s="3" customFormat="1" x14ac:dyDescent="0.25">
      <c r="A449" s="6" t="s">
        <v>369</v>
      </c>
      <c r="B449" s="7">
        <v>44448</v>
      </c>
      <c r="C449" s="6" t="s">
        <v>69</v>
      </c>
      <c r="D449" s="9">
        <v>19965.009999999998</v>
      </c>
    </row>
    <row r="450" spans="1:4" s="3" customFormat="1" x14ac:dyDescent="0.25">
      <c r="A450" s="6" t="s">
        <v>434</v>
      </c>
      <c r="B450" s="7">
        <v>44448</v>
      </c>
      <c r="C450" s="6" t="s">
        <v>3</v>
      </c>
      <c r="D450" s="9">
        <v>542</v>
      </c>
    </row>
    <row r="451" spans="1:4" s="3" customFormat="1" x14ac:dyDescent="0.25">
      <c r="A451" s="6" t="s">
        <v>377</v>
      </c>
      <c r="B451" s="7">
        <v>44454</v>
      </c>
      <c r="C451" s="6" t="s">
        <v>515</v>
      </c>
      <c r="D451" s="9">
        <v>5999</v>
      </c>
    </row>
    <row r="452" spans="1:4" s="3" customFormat="1" x14ac:dyDescent="0.25">
      <c r="A452" s="6" t="s">
        <v>194</v>
      </c>
      <c r="B452" s="7">
        <v>44454</v>
      </c>
      <c r="C452" s="6" t="s">
        <v>516</v>
      </c>
      <c r="D452" s="9">
        <v>17899</v>
      </c>
    </row>
    <row r="453" spans="1:4" s="3" customFormat="1" x14ac:dyDescent="0.25">
      <c r="A453" s="6" t="s">
        <v>194</v>
      </c>
      <c r="B453" s="7">
        <v>44462</v>
      </c>
      <c r="C453" s="6" t="s">
        <v>577</v>
      </c>
      <c r="D453" s="9">
        <v>13398</v>
      </c>
    </row>
    <row r="454" spans="1:4" s="3" customFormat="1" x14ac:dyDescent="0.25">
      <c r="A454" s="6" t="s">
        <v>194</v>
      </c>
      <c r="B454" s="7">
        <v>44469</v>
      </c>
      <c r="C454" s="6" t="s">
        <v>285</v>
      </c>
      <c r="D454" s="9">
        <v>6259</v>
      </c>
    </row>
    <row r="455" spans="1:4" s="3" customFormat="1" x14ac:dyDescent="0.25">
      <c r="A455" s="6" t="s">
        <v>194</v>
      </c>
      <c r="B455" s="7">
        <v>44469</v>
      </c>
      <c r="C455" s="6" t="s">
        <v>657</v>
      </c>
      <c r="D455" s="9">
        <v>4398.01</v>
      </c>
    </row>
    <row r="456" spans="1:4" s="3" customFormat="1" x14ac:dyDescent="0.25">
      <c r="A456" s="6" t="s">
        <v>213</v>
      </c>
      <c r="B456" s="7">
        <v>44441</v>
      </c>
      <c r="C456" s="6" t="s">
        <v>209</v>
      </c>
      <c r="D456" s="9">
        <v>15952.59</v>
      </c>
    </row>
    <row r="457" spans="1:4" s="3" customFormat="1" x14ac:dyDescent="0.25">
      <c r="A457" s="6" t="s">
        <v>213</v>
      </c>
      <c r="B457" s="7">
        <v>44448</v>
      </c>
      <c r="C457" s="6" t="s">
        <v>209</v>
      </c>
      <c r="D457" s="9">
        <v>108985.58</v>
      </c>
    </row>
    <row r="458" spans="1:4" s="3" customFormat="1" x14ac:dyDescent="0.25">
      <c r="A458" s="6" t="s">
        <v>213</v>
      </c>
      <c r="B458" s="7">
        <v>44448</v>
      </c>
      <c r="C458" s="6" t="s">
        <v>209</v>
      </c>
      <c r="D458" s="9">
        <v>6507.5</v>
      </c>
    </row>
    <row r="459" spans="1:4" s="3" customFormat="1" x14ac:dyDescent="0.25">
      <c r="A459" s="6" t="s">
        <v>213</v>
      </c>
      <c r="B459" s="7">
        <v>44454</v>
      </c>
      <c r="C459" s="6" t="s">
        <v>209</v>
      </c>
      <c r="D459" s="9">
        <v>215290.15</v>
      </c>
    </row>
    <row r="460" spans="1:4" s="3" customFormat="1" x14ac:dyDescent="0.25">
      <c r="A460" s="6" t="s">
        <v>213</v>
      </c>
      <c r="B460" s="7">
        <v>44466</v>
      </c>
      <c r="C460" s="6" t="s">
        <v>209</v>
      </c>
      <c r="D460" s="9">
        <v>118602.58</v>
      </c>
    </row>
    <row r="461" spans="1:4" s="3" customFormat="1" x14ac:dyDescent="0.25">
      <c r="A461" s="6" t="s">
        <v>213</v>
      </c>
      <c r="B461" s="7">
        <v>44466</v>
      </c>
      <c r="C461" s="6" t="s">
        <v>209</v>
      </c>
      <c r="D461" s="9">
        <v>26557.119999999999</v>
      </c>
    </row>
    <row r="462" spans="1:4" s="3" customFormat="1" x14ac:dyDescent="0.25">
      <c r="A462" s="6" t="s">
        <v>278</v>
      </c>
      <c r="B462" s="7">
        <v>44446</v>
      </c>
      <c r="C462" s="6" t="s">
        <v>105</v>
      </c>
      <c r="D462" s="9">
        <v>647690.28</v>
      </c>
    </row>
    <row r="463" spans="1:4" s="3" customFormat="1" x14ac:dyDescent="0.25">
      <c r="A463" s="6" t="s">
        <v>278</v>
      </c>
      <c r="B463" s="7">
        <v>44467</v>
      </c>
      <c r="C463" s="6" t="s">
        <v>103</v>
      </c>
      <c r="D463" s="9">
        <v>534300.99</v>
      </c>
    </row>
    <row r="464" spans="1:4" s="3" customFormat="1" x14ac:dyDescent="0.25">
      <c r="A464" s="6" t="s">
        <v>517</v>
      </c>
      <c r="B464" s="7">
        <v>44454</v>
      </c>
      <c r="C464" s="6" t="s">
        <v>3</v>
      </c>
      <c r="D464" s="9">
        <v>3450</v>
      </c>
    </row>
    <row r="465" spans="1:4" s="3" customFormat="1" x14ac:dyDescent="0.25">
      <c r="A465" s="6" t="s">
        <v>518</v>
      </c>
      <c r="B465" s="7">
        <v>44454</v>
      </c>
      <c r="C465" s="6" t="s">
        <v>3</v>
      </c>
      <c r="D465" s="9">
        <v>14900</v>
      </c>
    </row>
    <row r="466" spans="1:4" s="3" customFormat="1" x14ac:dyDescent="0.25">
      <c r="A466" s="6" t="s">
        <v>435</v>
      </c>
      <c r="B466" s="7">
        <v>44448</v>
      </c>
      <c r="C466" s="6" t="s">
        <v>436</v>
      </c>
      <c r="D466" s="9">
        <v>12230.58</v>
      </c>
    </row>
    <row r="467" spans="1:4" s="3" customFormat="1" x14ac:dyDescent="0.25">
      <c r="A467" s="6" t="s">
        <v>658</v>
      </c>
      <c r="B467" s="7">
        <v>44469</v>
      </c>
      <c r="C467" s="6" t="s">
        <v>605</v>
      </c>
      <c r="D467" s="9">
        <v>750</v>
      </c>
    </row>
    <row r="468" spans="1:4" s="3" customFormat="1" x14ac:dyDescent="0.25">
      <c r="A468" s="6" t="s">
        <v>80</v>
      </c>
      <c r="B468" s="7">
        <v>44441</v>
      </c>
      <c r="C468" s="6" t="s">
        <v>63</v>
      </c>
      <c r="D468" s="9">
        <v>8816</v>
      </c>
    </row>
    <row r="469" spans="1:4" s="3" customFormat="1" x14ac:dyDescent="0.25">
      <c r="A469" s="6" t="s">
        <v>80</v>
      </c>
      <c r="B469" s="7">
        <v>44448</v>
      </c>
      <c r="C469" s="6" t="s">
        <v>63</v>
      </c>
      <c r="D469" s="9">
        <v>5869.6</v>
      </c>
    </row>
    <row r="470" spans="1:4" s="3" customFormat="1" x14ac:dyDescent="0.25">
      <c r="A470" s="6" t="s">
        <v>81</v>
      </c>
      <c r="B470" s="7">
        <v>44448</v>
      </c>
      <c r="C470" s="6" t="s">
        <v>82</v>
      </c>
      <c r="D470" s="9">
        <v>9512</v>
      </c>
    </row>
    <row r="471" spans="1:4" s="3" customFormat="1" x14ac:dyDescent="0.25">
      <c r="A471" s="6" t="s">
        <v>81</v>
      </c>
      <c r="B471" s="7">
        <v>44454</v>
      </c>
      <c r="C471" s="6" t="s">
        <v>82</v>
      </c>
      <c r="D471" s="9">
        <v>4640</v>
      </c>
    </row>
    <row r="472" spans="1:4" s="3" customFormat="1" x14ac:dyDescent="0.25">
      <c r="A472" s="6" t="s">
        <v>659</v>
      </c>
      <c r="B472" s="7">
        <v>44469</v>
      </c>
      <c r="C472" s="6" t="s">
        <v>605</v>
      </c>
      <c r="D472" s="9">
        <v>750</v>
      </c>
    </row>
    <row r="473" spans="1:4" s="3" customFormat="1" x14ac:dyDescent="0.25">
      <c r="A473" s="6" t="s">
        <v>286</v>
      </c>
      <c r="B473" s="7">
        <v>44448</v>
      </c>
      <c r="C473" s="6" t="s">
        <v>18</v>
      </c>
      <c r="D473" s="9">
        <v>1036</v>
      </c>
    </row>
    <row r="474" spans="1:4" s="3" customFormat="1" x14ac:dyDescent="0.25">
      <c r="A474" s="6" t="s">
        <v>286</v>
      </c>
      <c r="B474" s="7">
        <v>44462</v>
      </c>
      <c r="C474" s="6" t="s">
        <v>18</v>
      </c>
      <c r="D474" s="9">
        <v>1875</v>
      </c>
    </row>
    <row r="475" spans="1:4" s="3" customFormat="1" x14ac:dyDescent="0.25">
      <c r="A475" s="6" t="s">
        <v>286</v>
      </c>
      <c r="B475" s="7">
        <v>44469</v>
      </c>
      <c r="C475" s="6" t="s">
        <v>11</v>
      </c>
      <c r="D475" s="9">
        <v>596.5</v>
      </c>
    </row>
    <row r="476" spans="1:4" s="3" customFormat="1" x14ac:dyDescent="0.25">
      <c r="A476" s="6" t="s">
        <v>295</v>
      </c>
      <c r="B476" s="7">
        <v>44448</v>
      </c>
      <c r="C476" s="6" t="s">
        <v>13</v>
      </c>
      <c r="D476" s="9">
        <v>526.9</v>
      </c>
    </row>
    <row r="477" spans="1:4" s="3" customFormat="1" x14ac:dyDescent="0.25">
      <c r="A477" s="6" t="s">
        <v>154</v>
      </c>
      <c r="B477" s="7">
        <v>44454</v>
      </c>
      <c r="C477" s="6" t="s">
        <v>155</v>
      </c>
      <c r="D477" s="9">
        <v>1135021.1399999999</v>
      </c>
    </row>
    <row r="478" spans="1:4" s="3" customFormat="1" x14ac:dyDescent="0.25">
      <c r="A478" s="6" t="s">
        <v>154</v>
      </c>
      <c r="B478" s="7">
        <v>44469</v>
      </c>
      <c r="C478" s="6" t="s">
        <v>155</v>
      </c>
      <c r="D478" s="9">
        <v>4389846.5599999996</v>
      </c>
    </row>
    <row r="479" spans="1:4" s="3" customFormat="1" x14ac:dyDescent="0.25">
      <c r="A479" s="6" t="s">
        <v>327</v>
      </c>
      <c r="B479" s="7">
        <v>44463</v>
      </c>
      <c r="C479" s="6" t="s">
        <v>323</v>
      </c>
      <c r="D479" s="9">
        <v>7099.18</v>
      </c>
    </row>
    <row r="480" spans="1:4" s="3" customFormat="1" x14ac:dyDescent="0.25">
      <c r="A480" s="6" t="s">
        <v>660</v>
      </c>
      <c r="B480" s="7">
        <v>44469</v>
      </c>
      <c r="C480" s="6" t="s">
        <v>661</v>
      </c>
      <c r="D480" s="9">
        <v>43598.37</v>
      </c>
    </row>
    <row r="481" spans="1:4" s="3" customFormat="1" x14ac:dyDescent="0.25">
      <c r="A481" s="6" t="s">
        <v>270</v>
      </c>
      <c r="B481" s="7">
        <v>44441</v>
      </c>
      <c r="C481" s="6" t="s">
        <v>69</v>
      </c>
      <c r="D481" s="9">
        <v>253107.7</v>
      </c>
    </row>
    <row r="482" spans="1:4" s="3" customFormat="1" x14ac:dyDescent="0.25">
      <c r="A482" s="6" t="s">
        <v>270</v>
      </c>
      <c r="B482" s="7">
        <v>44454</v>
      </c>
      <c r="C482" s="6" t="s">
        <v>63</v>
      </c>
      <c r="D482" s="9">
        <v>60157.599999999999</v>
      </c>
    </row>
    <row r="483" spans="1:4" s="3" customFormat="1" x14ac:dyDescent="0.25">
      <c r="A483" s="6" t="s">
        <v>270</v>
      </c>
      <c r="B483" s="7">
        <v>44462</v>
      </c>
      <c r="C483" s="6" t="s">
        <v>63</v>
      </c>
      <c r="D483" s="9">
        <v>63198.53</v>
      </c>
    </row>
    <row r="484" spans="1:4" s="3" customFormat="1" x14ac:dyDescent="0.25">
      <c r="A484" s="6" t="s">
        <v>270</v>
      </c>
      <c r="B484" s="7">
        <v>44469</v>
      </c>
      <c r="C484" s="6" t="s">
        <v>69</v>
      </c>
      <c r="D484" s="9">
        <v>263994.52</v>
      </c>
    </row>
    <row r="485" spans="1:4" s="3" customFormat="1" x14ac:dyDescent="0.25">
      <c r="A485" s="6" t="s">
        <v>115</v>
      </c>
      <c r="B485" s="7">
        <v>44448</v>
      </c>
      <c r="C485" s="6" t="s">
        <v>105</v>
      </c>
      <c r="D485" s="9">
        <v>4251</v>
      </c>
    </row>
    <row r="486" spans="1:4" s="3" customFormat="1" x14ac:dyDescent="0.25">
      <c r="A486" s="6" t="s">
        <v>197</v>
      </c>
      <c r="B486" s="7">
        <v>44454</v>
      </c>
      <c r="C486" s="6" t="s">
        <v>13</v>
      </c>
      <c r="D486" s="9">
        <v>2000</v>
      </c>
    </row>
    <row r="487" spans="1:4" s="3" customFormat="1" x14ac:dyDescent="0.25">
      <c r="A487" s="6" t="s">
        <v>156</v>
      </c>
      <c r="B487" s="7">
        <v>44445</v>
      </c>
      <c r="C487" s="6" t="s">
        <v>401</v>
      </c>
      <c r="D487" s="9">
        <v>3399.99</v>
      </c>
    </row>
    <row r="488" spans="1:4" s="3" customFormat="1" x14ac:dyDescent="0.25">
      <c r="A488" s="6" t="s">
        <v>156</v>
      </c>
      <c r="B488" s="7">
        <v>44460</v>
      </c>
      <c r="C488" s="6" t="s">
        <v>549</v>
      </c>
      <c r="D488" s="9">
        <v>3399.99</v>
      </c>
    </row>
    <row r="489" spans="1:4" s="3" customFormat="1" x14ac:dyDescent="0.25">
      <c r="A489" s="6" t="s">
        <v>156</v>
      </c>
      <c r="B489" s="7">
        <v>44469</v>
      </c>
      <c r="C489" s="6" t="s">
        <v>662</v>
      </c>
      <c r="D489" s="9">
        <v>3399.99</v>
      </c>
    </row>
    <row r="490" spans="1:4" s="3" customFormat="1" x14ac:dyDescent="0.25">
      <c r="A490" s="6" t="s">
        <v>437</v>
      </c>
      <c r="B490" s="7">
        <v>44448</v>
      </c>
      <c r="C490" s="6" t="s">
        <v>3</v>
      </c>
      <c r="D490" s="9">
        <v>542</v>
      </c>
    </row>
    <row r="491" spans="1:4" s="3" customFormat="1" x14ac:dyDescent="0.25">
      <c r="A491" s="6" t="s">
        <v>245</v>
      </c>
      <c r="B491" s="7">
        <v>44441</v>
      </c>
      <c r="C491" s="6" t="s">
        <v>199</v>
      </c>
      <c r="D491" s="9">
        <v>11660</v>
      </c>
    </row>
    <row r="492" spans="1:4" s="3" customFormat="1" x14ac:dyDescent="0.25">
      <c r="A492" s="6" t="s">
        <v>245</v>
      </c>
      <c r="B492" s="7">
        <v>44462</v>
      </c>
      <c r="C492" s="6" t="s">
        <v>199</v>
      </c>
      <c r="D492" s="9">
        <v>11660</v>
      </c>
    </row>
    <row r="493" spans="1:4" s="3" customFormat="1" x14ac:dyDescent="0.25">
      <c r="A493" s="6" t="s">
        <v>99</v>
      </c>
      <c r="B493" s="7">
        <v>44469</v>
      </c>
      <c r="C493" s="6" t="s">
        <v>663</v>
      </c>
      <c r="D493" s="9">
        <v>37393.75</v>
      </c>
    </row>
    <row r="494" spans="1:4" s="3" customFormat="1" x14ac:dyDescent="0.25">
      <c r="A494" s="6" t="s">
        <v>392</v>
      </c>
      <c r="B494" s="7">
        <v>44441</v>
      </c>
      <c r="C494" s="6" t="s">
        <v>3</v>
      </c>
      <c r="D494" s="9">
        <v>1200</v>
      </c>
    </row>
    <row r="495" spans="1:4" s="3" customFormat="1" x14ac:dyDescent="0.25">
      <c r="A495" s="6" t="s">
        <v>287</v>
      </c>
      <c r="B495" s="7">
        <v>44469</v>
      </c>
      <c r="C495" s="6" t="s">
        <v>664</v>
      </c>
      <c r="D495" s="9">
        <v>130000</v>
      </c>
    </row>
    <row r="496" spans="1:4" s="3" customFormat="1" x14ac:dyDescent="0.25">
      <c r="A496" s="6" t="s">
        <v>519</v>
      </c>
      <c r="B496" s="7">
        <v>44454</v>
      </c>
      <c r="C496" s="6" t="s">
        <v>103</v>
      </c>
      <c r="D496" s="9">
        <v>607844.19999999995</v>
      </c>
    </row>
    <row r="497" spans="1:4" s="3" customFormat="1" x14ac:dyDescent="0.25">
      <c r="A497" s="6" t="s">
        <v>48</v>
      </c>
      <c r="B497" s="7">
        <v>44441</v>
      </c>
      <c r="C497" s="6" t="s">
        <v>27</v>
      </c>
      <c r="D497" s="9">
        <v>10000</v>
      </c>
    </row>
    <row r="498" spans="1:4" s="3" customFormat="1" x14ac:dyDescent="0.25">
      <c r="A498" s="6" t="s">
        <v>275</v>
      </c>
      <c r="B498" s="7">
        <v>44454</v>
      </c>
      <c r="C498" s="6" t="s">
        <v>533</v>
      </c>
      <c r="D498" s="9">
        <v>4217.9399999999996</v>
      </c>
    </row>
    <row r="499" spans="1:4" s="3" customFormat="1" x14ac:dyDescent="0.25">
      <c r="A499" s="6" t="s">
        <v>311</v>
      </c>
      <c r="B499" s="7">
        <v>44448</v>
      </c>
      <c r="C499" s="6" t="s">
        <v>63</v>
      </c>
      <c r="D499" s="9">
        <v>5927.6</v>
      </c>
    </row>
    <row r="500" spans="1:4" s="3" customFormat="1" x14ac:dyDescent="0.25">
      <c r="A500" s="6" t="s">
        <v>311</v>
      </c>
      <c r="B500" s="7">
        <v>44454</v>
      </c>
      <c r="C500" s="6" t="s">
        <v>63</v>
      </c>
      <c r="D500" s="9">
        <v>5718.8</v>
      </c>
    </row>
    <row r="501" spans="1:4" s="3" customFormat="1" x14ac:dyDescent="0.25">
      <c r="A501" s="6" t="s">
        <v>311</v>
      </c>
      <c r="B501" s="7">
        <v>44469</v>
      </c>
      <c r="C501" s="6" t="s">
        <v>63</v>
      </c>
      <c r="D501" s="9">
        <v>30479</v>
      </c>
    </row>
    <row r="502" spans="1:4" s="3" customFormat="1" x14ac:dyDescent="0.25">
      <c r="A502" s="6" t="s">
        <v>665</v>
      </c>
      <c r="B502" s="7">
        <v>44469</v>
      </c>
      <c r="C502" s="6" t="s">
        <v>603</v>
      </c>
      <c r="D502" s="9">
        <v>1250</v>
      </c>
    </row>
    <row r="503" spans="1:4" s="3" customFormat="1" x14ac:dyDescent="0.25">
      <c r="A503" s="6" t="s">
        <v>324</v>
      </c>
      <c r="B503" s="7">
        <v>44448</v>
      </c>
      <c r="C503" s="6" t="s">
        <v>105</v>
      </c>
      <c r="D503" s="9">
        <v>16443.23</v>
      </c>
    </row>
    <row r="504" spans="1:4" s="3" customFormat="1" x14ac:dyDescent="0.25">
      <c r="A504" s="6" t="s">
        <v>555</v>
      </c>
      <c r="B504" s="7">
        <v>44460</v>
      </c>
      <c r="C504" s="6" t="s">
        <v>288</v>
      </c>
      <c r="D504" s="9">
        <v>5000</v>
      </c>
    </row>
    <row r="505" spans="1:4" s="3" customFormat="1" x14ac:dyDescent="0.25">
      <c r="A505" s="6" t="s">
        <v>599</v>
      </c>
      <c r="B505" s="7">
        <v>44466</v>
      </c>
      <c r="C505" s="6" t="s">
        <v>209</v>
      </c>
      <c r="D505" s="9">
        <v>98910</v>
      </c>
    </row>
    <row r="506" spans="1:4" s="3" customFormat="1" x14ac:dyDescent="0.25">
      <c r="A506" s="6" t="s">
        <v>220</v>
      </c>
      <c r="B506" s="7">
        <v>44462</v>
      </c>
      <c r="C506" s="6" t="s">
        <v>352</v>
      </c>
      <c r="D506" s="9">
        <v>5000</v>
      </c>
    </row>
    <row r="507" spans="1:4" s="3" customFormat="1" x14ac:dyDescent="0.25">
      <c r="A507" s="6" t="s">
        <v>220</v>
      </c>
      <c r="B507" s="7">
        <v>44469</v>
      </c>
      <c r="C507" s="6" t="s">
        <v>666</v>
      </c>
      <c r="D507" s="9">
        <v>5000</v>
      </c>
    </row>
    <row r="508" spans="1:4" s="3" customFormat="1" x14ac:dyDescent="0.25">
      <c r="A508" s="6" t="s">
        <v>220</v>
      </c>
      <c r="B508" s="7">
        <v>44469</v>
      </c>
      <c r="C508" s="6" t="s">
        <v>667</v>
      </c>
      <c r="D508" s="9">
        <v>5000</v>
      </c>
    </row>
    <row r="509" spans="1:4" s="3" customFormat="1" x14ac:dyDescent="0.25">
      <c r="A509" s="6" t="s">
        <v>116</v>
      </c>
      <c r="B509" s="7">
        <v>44448</v>
      </c>
      <c r="C509" s="6" t="s">
        <v>412</v>
      </c>
      <c r="D509" s="9">
        <v>5000</v>
      </c>
    </row>
    <row r="510" spans="1:4" s="3" customFormat="1" x14ac:dyDescent="0.25">
      <c r="A510" s="6" t="s">
        <v>116</v>
      </c>
      <c r="B510" s="7">
        <v>44448</v>
      </c>
      <c r="C510" s="6" t="s">
        <v>412</v>
      </c>
      <c r="D510" s="9">
        <v>5000</v>
      </c>
    </row>
    <row r="511" spans="1:4" s="3" customFormat="1" x14ac:dyDescent="0.25">
      <c r="A511" s="6" t="s">
        <v>116</v>
      </c>
      <c r="B511" s="7">
        <v>44456</v>
      </c>
      <c r="C511" s="6" t="s">
        <v>535</v>
      </c>
      <c r="D511" s="9">
        <v>5000</v>
      </c>
    </row>
    <row r="512" spans="1:4" s="3" customFormat="1" x14ac:dyDescent="0.25">
      <c r="A512" s="6" t="s">
        <v>520</v>
      </c>
      <c r="B512" s="7">
        <v>44454</v>
      </c>
      <c r="C512" s="6" t="s">
        <v>521</v>
      </c>
      <c r="D512" s="9">
        <v>86263.28</v>
      </c>
    </row>
    <row r="513" spans="1:4" s="3" customFormat="1" x14ac:dyDescent="0.25">
      <c r="A513" s="6" t="s">
        <v>221</v>
      </c>
      <c r="B513" s="7">
        <v>44454</v>
      </c>
      <c r="C513" s="6" t="s">
        <v>117</v>
      </c>
      <c r="D513" s="9">
        <v>8000</v>
      </c>
    </row>
    <row r="514" spans="1:4" s="3" customFormat="1" x14ac:dyDescent="0.25">
      <c r="A514" s="6" t="s">
        <v>543</v>
      </c>
      <c r="B514" s="7">
        <v>44457</v>
      </c>
      <c r="C514" s="6" t="s">
        <v>63</v>
      </c>
      <c r="D514" s="9">
        <v>2456</v>
      </c>
    </row>
    <row r="515" spans="1:4" s="3" customFormat="1" x14ac:dyDescent="0.25">
      <c r="A515" s="6" t="s">
        <v>522</v>
      </c>
      <c r="B515" s="7">
        <v>44454</v>
      </c>
      <c r="C515" s="6" t="s">
        <v>155</v>
      </c>
      <c r="D515" s="9">
        <v>2514437.17</v>
      </c>
    </row>
    <row r="516" spans="1:4" s="3" customFormat="1" x14ac:dyDescent="0.25">
      <c r="A516" s="6" t="s">
        <v>593</v>
      </c>
      <c r="B516" s="7">
        <v>44462</v>
      </c>
      <c r="C516" s="10" t="s">
        <v>594</v>
      </c>
      <c r="D516" s="9">
        <v>12122</v>
      </c>
    </row>
    <row r="517" spans="1:4" s="3" customFormat="1" x14ac:dyDescent="0.25">
      <c r="A517" s="6" t="s">
        <v>83</v>
      </c>
      <c r="B517" s="7">
        <v>44448</v>
      </c>
      <c r="C517" s="6" t="s">
        <v>69</v>
      </c>
      <c r="D517" s="9">
        <v>91657.15</v>
      </c>
    </row>
    <row r="518" spans="1:4" s="3" customFormat="1" x14ac:dyDescent="0.25">
      <c r="A518" s="6" t="s">
        <v>83</v>
      </c>
      <c r="B518" s="7">
        <v>44454</v>
      </c>
      <c r="C518" s="6" t="s">
        <v>280</v>
      </c>
      <c r="D518" s="9">
        <v>64341.42</v>
      </c>
    </row>
    <row r="519" spans="1:4" s="3" customFormat="1" x14ac:dyDescent="0.25">
      <c r="A519" s="6" t="s">
        <v>83</v>
      </c>
      <c r="B519" s="7">
        <v>44462</v>
      </c>
      <c r="C519" s="6" t="s">
        <v>69</v>
      </c>
      <c r="D519" s="9">
        <v>44982.65</v>
      </c>
    </row>
    <row r="520" spans="1:4" s="3" customFormat="1" x14ac:dyDescent="0.25">
      <c r="A520" s="6" t="s">
        <v>83</v>
      </c>
      <c r="B520" s="7">
        <v>44462</v>
      </c>
      <c r="C520" s="6" t="s">
        <v>578</v>
      </c>
      <c r="D520" s="9">
        <v>3583.68</v>
      </c>
    </row>
    <row r="521" spans="1:4" s="3" customFormat="1" x14ac:dyDescent="0.25">
      <c r="A521" s="6" t="s">
        <v>314</v>
      </c>
      <c r="B521" s="7">
        <v>44452</v>
      </c>
      <c r="C521" s="6" t="s">
        <v>313</v>
      </c>
      <c r="D521" s="9">
        <v>86998.49</v>
      </c>
    </row>
    <row r="522" spans="1:4" s="3" customFormat="1" x14ac:dyDescent="0.25">
      <c r="A522" s="6" t="s">
        <v>314</v>
      </c>
      <c r="B522" s="7">
        <v>44460</v>
      </c>
      <c r="C522" s="6" t="s">
        <v>339</v>
      </c>
      <c r="D522" s="9">
        <v>238714.19</v>
      </c>
    </row>
    <row r="523" spans="1:4" s="3" customFormat="1" x14ac:dyDescent="0.25">
      <c r="A523" s="6" t="s">
        <v>314</v>
      </c>
      <c r="B523" s="7">
        <v>44466</v>
      </c>
      <c r="C523" s="6" t="s">
        <v>313</v>
      </c>
      <c r="D523" s="9">
        <v>695114.75</v>
      </c>
    </row>
    <row r="524" spans="1:4" s="3" customFormat="1" x14ac:dyDescent="0.25">
      <c r="A524" s="6" t="s">
        <v>335</v>
      </c>
      <c r="B524" s="7">
        <v>44462</v>
      </c>
      <c r="C524" s="6" t="s">
        <v>358</v>
      </c>
      <c r="D524" s="9">
        <v>271000</v>
      </c>
    </row>
    <row r="525" spans="1:4" s="3" customFormat="1" x14ac:dyDescent="0.25">
      <c r="A525" s="6" t="s">
        <v>335</v>
      </c>
      <c r="B525" s="7">
        <v>44469</v>
      </c>
      <c r="C525" s="6" t="s">
        <v>358</v>
      </c>
      <c r="D525" s="9">
        <v>271000</v>
      </c>
    </row>
    <row r="526" spans="1:4" s="3" customFormat="1" x14ac:dyDescent="0.25">
      <c r="A526" s="6" t="s">
        <v>325</v>
      </c>
      <c r="B526" s="7">
        <v>44448</v>
      </c>
      <c r="C526" s="6" t="s">
        <v>105</v>
      </c>
      <c r="D526" s="9">
        <v>7462.26</v>
      </c>
    </row>
    <row r="527" spans="1:4" s="3" customFormat="1" x14ac:dyDescent="0.25">
      <c r="A527" s="6" t="s">
        <v>157</v>
      </c>
      <c r="B527" s="7">
        <v>44445</v>
      </c>
      <c r="C527" s="6" t="s">
        <v>401</v>
      </c>
      <c r="D527" s="9">
        <v>3500</v>
      </c>
    </row>
    <row r="528" spans="1:4" s="3" customFormat="1" x14ac:dyDescent="0.25">
      <c r="A528" s="6" t="s">
        <v>157</v>
      </c>
      <c r="B528" s="7">
        <v>44460</v>
      </c>
      <c r="C528" s="6" t="s">
        <v>549</v>
      </c>
      <c r="D528" s="9">
        <v>3500</v>
      </c>
    </row>
    <row r="529" spans="1:4" s="3" customFormat="1" x14ac:dyDescent="0.25">
      <c r="A529" s="6" t="s">
        <v>157</v>
      </c>
      <c r="B529" s="7">
        <v>44469</v>
      </c>
      <c r="C529" s="6" t="s">
        <v>668</v>
      </c>
      <c r="D529" s="9">
        <v>3500</v>
      </c>
    </row>
    <row r="530" spans="1:4" s="3" customFormat="1" x14ac:dyDescent="0.25">
      <c r="A530" s="6" t="s">
        <v>84</v>
      </c>
      <c r="B530" s="7">
        <v>44448</v>
      </c>
      <c r="C530" s="6" t="s">
        <v>27</v>
      </c>
      <c r="D530" s="9">
        <v>6000</v>
      </c>
    </row>
    <row r="531" spans="1:4" s="3" customFormat="1" x14ac:dyDescent="0.25">
      <c r="A531" s="6" t="s">
        <v>338</v>
      </c>
      <c r="B531" s="7">
        <v>44441</v>
      </c>
      <c r="C531" s="6" t="s">
        <v>27</v>
      </c>
      <c r="D531" s="9">
        <v>5220</v>
      </c>
    </row>
    <row r="532" spans="1:4" s="3" customFormat="1" x14ac:dyDescent="0.25">
      <c r="A532" s="6" t="s">
        <v>338</v>
      </c>
      <c r="B532" s="7">
        <v>44469</v>
      </c>
      <c r="C532" s="6" t="s">
        <v>27</v>
      </c>
      <c r="D532" s="9">
        <v>8352</v>
      </c>
    </row>
    <row r="533" spans="1:4" s="3" customFormat="1" x14ac:dyDescent="0.25">
      <c r="A533" s="6" t="s">
        <v>307</v>
      </c>
      <c r="B533" s="7">
        <v>44469</v>
      </c>
      <c r="C533" s="6" t="s">
        <v>669</v>
      </c>
      <c r="D533" s="9">
        <v>8060</v>
      </c>
    </row>
    <row r="534" spans="1:4" s="3" customFormat="1" x14ac:dyDescent="0.25">
      <c r="A534" s="6" t="s">
        <v>670</v>
      </c>
      <c r="B534" s="7">
        <v>44469</v>
      </c>
      <c r="C534" s="6" t="s">
        <v>603</v>
      </c>
      <c r="D534" s="9">
        <v>1500</v>
      </c>
    </row>
    <row r="535" spans="1:4" s="3" customFormat="1" x14ac:dyDescent="0.25">
      <c r="A535" s="6" t="s">
        <v>556</v>
      </c>
      <c r="B535" s="7">
        <v>44460</v>
      </c>
      <c r="C535" s="6" t="s">
        <v>288</v>
      </c>
      <c r="D535" s="9">
        <v>5000</v>
      </c>
    </row>
    <row r="536" spans="1:4" s="3" customFormat="1" x14ac:dyDescent="0.25">
      <c r="A536" s="6" t="s">
        <v>457</v>
      </c>
      <c r="B536" s="7">
        <v>44452</v>
      </c>
      <c r="C536" s="6" t="s">
        <v>458</v>
      </c>
      <c r="D536" s="9">
        <v>1850</v>
      </c>
    </row>
    <row r="537" spans="1:4" s="3" customFormat="1" x14ac:dyDescent="0.25">
      <c r="A537" s="6" t="s">
        <v>85</v>
      </c>
      <c r="B537" s="7">
        <v>44448</v>
      </c>
      <c r="C537" s="6" t="s">
        <v>27</v>
      </c>
      <c r="D537" s="9">
        <v>58000</v>
      </c>
    </row>
    <row r="538" spans="1:4" s="3" customFormat="1" x14ac:dyDescent="0.25">
      <c r="A538" s="6" t="s">
        <v>49</v>
      </c>
      <c r="B538" s="7">
        <v>44441</v>
      </c>
      <c r="C538" s="6" t="s">
        <v>27</v>
      </c>
      <c r="D538" s="9">
        <v>107250</v>
      </c>
    </row>
    <row r="539" spans="1:4" s="3" customFormat="1" x14ac:dyDescent="0.25">
      <c r="A539" s="6" t="s">
        <v>100</v>
      </c>
      <c r="B539" s="7">
        <v>44445</v>
      </c>
      <c r="C539" s="6" t="s">
        <v>101</v>
      </c>
      <c r="D539" s="9">
        <v>21849</v>
      </c>
    </row>
    <row r="540" spans="1:4" s="3" customFormat="1" x14ac:dyDescent="0.25">
      <c r="A540" s="6" t="s">
        <v>86</v>
      </c>
      <c r="B540" s="7">
        <v>44441</v>
      </c>
      <c r="C540" s="6" t="s">
        <v>27</v>
      </c>
      <c r="D540" s="9">
        <v>11600</v>
      </c>
    </row>
    <row r="541" spans="1:4" s="3" customFormat="1" x14ac:dyDescent="0.25">
      <c r="A541" s="6" t="s">
        <v>246</v>
      </c>
      <c r="B541" s="7">
        <v>44469</v>
      </c>
      <c r="C541" s="6" t="s">
        <v>63</v>
      </c>
      <c r="D541" s="9">
        <v>13340</v>
      </c>
    </row>
    <row r="542" spans="1:4" s="3" customFormat="1" x14ac:dyDescent="0.25">
      <c r="A542" s="6" t="s">
        <v>557</v>
      </c>
      <c r="B542" s="7">
        <v>44460</v>
      </c>
      <c r="C542" s="6" t="s">
        <v>288</v>
      </c>
      <c r="D542" s="9">
        <v>5000</v>
      </c>
    </row>
    <row r="543" spans="1:4" s="3" customFormat="1" x14ac:dyDescent="0.25">
      <c r="A543" s="6" t="s">
        <v>2</v>
      </c>
      <c r="B543" s="7">
        <v>44448</v>
      </c>
      <c r="C543" s="6" t="s">
        <v>438</v>
      </c>
      <c r="D543" s="9">
        <v>5000</v>
      </c>
    </row>
    <row r="544" spans="1:4" s="3" customFormat="1" x14ac:dyDescent="0.25">
      <c r="A544" s="6" t="s">
        <v>2</v>
      </c>
      <c r="B544" s="7">
        <v>44456</v>
      </c>
      <c r="C544" s="6" t="s">
        <v>535</v>
      </c>
      <c r="D544" s="9">
        <v>5000</v>
      </c>
    </row>
    <row r="545" spans="1:4" s="3" customFormat="1" x14ac:dyDescent="0.25">
      <c r="A545" s="6" t="s">
        <v>439</v>
      </c>
      <c r="B545" s="7">
        <v>44448</v>
      </c>
      <c r="C545" s="6" t="s">
        <v>440</v>
      </c>
      <c r="D545" s="9">
        <v>105760.28</v>
      </c>
    </row>
    <row r="546" spans="1:4" s="3" customFormat="1" x14ac:dyDescent="0.25">
      <c r="A546" s="6" t="s">
        <v>118</v>
      </c>
      <c r="B546" s="7">
        <v>44448</v>
      </c>
      <c r="C546" s="6" t="s">
        <v>103</v>
      </c>
      <c r="D546" s="9">
        <v>2000</v>
      </c>
    </row>
    <row r="547" spans="1:4" s="3" customFormat="1" x14ac:dyDescent="0.25">
      <c r="A547" s="6" t="s">
        <v>296</v>
      </c>
      <c r="B547" s="7">
        <v>44448</v>
      </c>
      <c r="C547" s="6" t="s">
        <v>103</v>
      </c>
      <c r="D547" s="9">
        <v>2000</v>
      </c>
    </row>
    <row r="548" spans="1:4" s="3" customFormat="1" x14ac:dyDescent="0.25">
      <c r="A548" s="6" t="s">
        <v>119</v>
      </c>
      <c r="B548" s="7">
        <v>44448</v>
      </c>
      <c r="C548" s="6" t="s">
        <v>103</v>
      </c>
      <c r="D548" s="9">
        <v>2000</v>
      </c>
    </row>
    <row r="549" spans="1:4" s="3" customFormat="1" x14ac:dyDescent="0.25">
      <c r="A549" s="6" t="s">
        <v>459</v>
      </c>
      <c r="B549" s="7">
        <v>44452</v>
      </c>
      <c r="C549" s="6" t="s">
        <v>105</v>
      </c>
      <c r="D549" s="9">
        <v>16443.23</v>
      </c>
    </row>
    <row r="550" spans="1:4" s="3" customFormat="1" x14ac:dyDescent="0.25">
      <c r="A550" s="6" t="s">
        <v>247</v>
      </c>
      <c r="B550" s="7">
        <v>44448</v>
      </c>
      <c r="C550" s="6" t="s">
        <v>117</v>
      </c>
      <c r="D550" s="9">
        <v>4060</v>
      </c>
    </row>
    <row r="551" spans="1:4" s="3" customFormat="1" x14ac:dyDescent="0.25">
      <c r="A551" s="6" t="s">
        <v>247</v>
      </c>
      <c r="B551" s="7">
        <v>44462</v>
      </c>
      <c r="C551" s="6" t="s">
        <v>117</v>
      </c>
      <c r="D551" s="9">
        <v>11136</v>
      </c>
    </row>
    <row r="552" spans="1:4" s="3" customFormat="1" x14ac:dyDescent="0.25">
      <c r="A552" s="6" t="s">
        <v>120</v>
      </c>
      <c r="B552" s="7">
        <v>44448</v>
      </c>
      <c r="C552" s="6" t="s">
        <v>103</v>
      </c>
      <c r="D552" s="9">
        <v>2000</v>
      </c>
    </row>
    <row r="553" spans="1:4" s="3" customFormat="1" x14ac:dyDescent="0.25">
      <c r="A553" s="6" t="s">
        <v>579</v>
      </c>
      <c r="B553" s="7">
        <v>44462</v>
      </c>
      <c r="C553" s="6" t="s">
        <v>249</v>
      </c>
      <c r="D553" s="9">
        <v>56998.92</v>
      </c>
    </row>
    <row r="554" spans="1:4" s="3" customFormat="1" x14ac:dyDescent="0.25">
      <c r="A554" s="6" t="s">
        <v>16</v>
      </c>
      <c r="B554" s="7">
        <v>44448</v>
      </c>
      <c r="C554" s="6" t="s">
        <v>441</v>
      </c>
      <c r="D554" s="9">
        <v>750</v>
      </c>
    </row>
    <row r="555" spans="1:4" s="3" customFormat="1" x14ac:dyDescent="0.25">
      <c r="A555" s="6" t="s">
        <v>271</v>
      </c>
      <c r="B555" s="7">
        <v>44441</v>
      </c>
      <c r="C555" s="6" t="s">
        <v>63</v>
      </c>
      <c r="D555" s="9">
        <v>196273.01</v>
      </c>
    </row>
    <row r="556" spans="1:4" s="3" customFormat="1" x14ac:dyDescent="0.25">
      <c r="A556" s="6" t="s">
        <v>271</v>
      </c>
      <c r="B556" s="7">
        <v>44469</v>
      </c>
      <c r="C556" s="6" t="s">
        <v>63</v>
      </c>
      <c r="D556" s="9">
        <v>58928</v>
      </c>
    </row>
    <row r="557" spans="1:4" s="3" customFormat="1" x14ac:dyDescent="0.25">
      <c r="A557" s="6" t="s">
        <v>671</v>
      </c>
      <c r="B557" s="7">
        <v>44469</v>
      </c>
      <c r="C557" s="6" t="s">
        <v>27</v>
      </c>
      <c r="D557" s="9">
        <v>1432</v>
      </c>
    </row>
    <row r="558" spans="1:4" s="3" customFormat="1" x14ac:dyDescent="0.25">
      <c r="A558" s="6" t="s">
        <v>580</v>
      </c>
      <c r="B558" s="7">
        <v>44462</v>
      </c>
      <c r="C558" s="6" t="s">
        <v>581</v>
      </c>
      <c r="D558" s="9">
        <v>3641.73</v>
      </c>
    </row>
    <row r="559" spans="1:4" s="3" customFormat="1" x14ac:dyDescent="0.25">
      <c r="A559" s="6" t="s">
        <v>442</v>
      </c>
      <c r="B559" s="7">
        <v>44448</v>
      </c>
      <c r="C559" s="6" t="s">
        <v>443</v>
      </c>
      <c r="D559" s="9">
        <v>13436.56</v>
      </c>
    </row>
    <row r="560" spans="1:4" s="3" customFormat="1" x14ac:dyDescent="0.25">
      <c r="A560" s="6" t="s">
        <v>198</v>
      </c>
      <c r="B560" s="7">
        <v>44454</v>
      </c>
      <c r="C560" s="6" t="s">
        <v>199</v>
      </c>
      <c r="D560" s="9">
        <v>10600</v>
      </c>
    </row>
    <row r="561" spans="1:4" s="3" customFormat="1" x14ac:dyDescent="0.25">
      <c r="A561" s="6" t="s">
        <v>248</v>
      </c>
      <c r="B561" s="7">
        <v>44441</v>
      </c>
      <c r="C561" s="6" t="s">
        <v>249</v>
      </c>
      <c r="D561" s="9">
        <v>27750</v>
      </c>
    </row>
    <row r="562" spans="1:4" s="3" customFormat="1" x14ac:dyDescent="0.25">
      <c r="A562" s="6" t="s">
        <v>248</v>
      </c>
      <c r="B562" s="7">
        <v>44448</v>
      </c>
      <c r="C562" s="6" t="s">
        <v>456</v>
      </c>
      <c r="D562" s="9">
        <v>10100</v>
      </c>
    </row>
    <row r="563" spans="1:4" s="3" customFormat="1" x14ac:dyDescent="0.25">
      <c r="A563" s="6" t="s">
        <v>248</v>
      </c>
      <c r="B563" s="7">
        <v>44462</v>
      </c>
      <c r="C563" s="6" t="s">
        <v>595</v>
      </c>
      <c r="D563" s="9">
        <v>41822.400000000001</v>
      </c>
    </row>
    <row r="564" spans="1:4" s="3" customFormat="1" x14ac:dyDescent="0.25">
      <c r="A564" s="6" t="s">
        <v>50</v>
      </c>
      <c r="B564" s="7">
        <v>44441</v>
      </c>
      <c r="C564" s="6" t="s">
        <v>27</v>
      </c>
      <c r="D564" s="9">
        <v>13920</v>
      </c>
    </row>
    <row r="565" spans="1:4" s="3" customFormat="1" x14ac:dyDescent="0.25">
      <c r="A565" s="6" t="s">
        <v>200</v>
      </c>
      <c r="B565" s="7">
        <v>44454</v>
      </c>
      <c r="C565" s="6" t="s">
        <v>134</v>
      </c>
      <c r="D565" s="9">
        <v>130500</v>
      </c>
    </row>
    <row r="566" spans="1:4" s="3" customFormat="1" x14ac:dyDescent="0.25">
      <c r="A566" s="6" t="s">
        <v>672</v>
      </c>
      <c r="B566" s="7">
        <v>44469</v>
      </c>
      <c r="C566" s="6" t="s">
        <v>603</v>
      </c>
      <c r="D566" s="9">
        <v>1500</v>
      </c>
    </row>
    <row r="567" spans="1:4" s="3" customFormat="1" x14ac:dyDescent="0.25">
      <c r="A567" s="6" t="s">
        <v>14</v>
      </c>
      <c r="B567" s="7">
        <v>44441</v>
      </c>
      <c r="C567" s="6" t="s">
        <v>18</v>
      </c>
      <c r="D567" s="9">
        <v>4854.1499999999996</v>
      </c>
    </row>
    <row r="568" spans="1:4" s="3" customFormat="1" x14ac:dyDescent="0.25">
      <c r="A568" s="6" t="s">
        <v>14</v>
      </c>
      <c r="B568" s="7">
        <v>44441</v>
      </c>
      <c r="C568" s="6" t="s">
        <v>18</v>
      </c>
      <c r="D568" s="9">
        <v>4095.95</v>
      </c>
    </row>
    <row r="569" spans="1:4" s="3" customFormat="1" x14ac:dyDescent="0.25">
      <c r="A569" s="6" t="s">
        <v>87</v>
      </c>
      <c r="B569" s="7">
        <v>44441</v>
      </c>
      <c r="C569" s="6" t="s">
        <v>27</v>
      </c>
      <c r="D569" s="9">
        <v>15000</v>
      </c>
    </row>
    <row r="570" spans="1:4" s="3" customFormat="1" x14ac:dyDescent="0.25">
      <c r="A570" s="6" t="s">
        <v>88</v>
      </c>
      <c r="B570" s="7">
        <v>44462</v>
      </c>
      <c r="C570" s="6" t="s">
        <v>11</v>
      </c>
      <c r="D570" s="9">
        <v>684.4</v>
      </c>
    </row>
    <row r="571" spans="1:4" s="3" customFormat="1" x14ac:dyDescent="0.25">
      <c r="A571" s="6" t="s">
        <v>51</v>
      </c>
      <c r="B571" s="7">
        <v>44443</v>
      </c>
      <c r="C571" s="8" t="s">
        <v>9</v>
      </c>
      <c r="D571" s="9">
        <v>8020</v>
      </c>
    </row>
    <row r="572" spans="1:4" s="3" customFormat="1" x14ac:dyDescent="0.25">
      <c r="A572" s="6" t="s">
        <v>51</v>
      </c>
      <c r="B572" s="7">
        <v>44446</v>
      </c>
      <c r="C572" s="8" t="s">
        <v>9</v>
      </c>
      <c r="D572" s="9">
        <v>5469.01</v>
      </c>
    </row>
    <row r="573" spans="1:4" s="3" customFormat="1" x14ac:dyDescent="0.25">
      <c r="A573" s="6" t="s">
        <v>51</v>
      </c>
      <c r="B573" s="7">
        <v>44462</v>
      </c>
      <c r="C573" s="8" t="s">
        <v>9</v>
      </c>
      <c r="D573" s="9">
        <v>6436.19</v>
      </c>
    </row>
    <row r="574" spans="1:4" s="3" customFormat="1" x14ac:dyDescent="0.25">
      <c r="A574" s="6" t="s">
        <v>201</v>
      </c>
      <c r="B574" s="7">
        <v>44448</v>
      </c>
      <c r="C574" s="6" t="s">
        <v>134</v>
      </c>
      <c r="D574" s="9">
        <v>153120</v>
      </c>
    </row>
    <row r="575" spans="1:4" s="3" customFormat="1" x14ac:dyDescent="0.25">
      <c r="A575" s="6" t="s">
        <v>222</v>
      </c>
      <c r="B575" s="7">
        <v>44456</v>
      </c>
      <c r="C575" s="6" t="s">
        <v>13</v>
      </c>
      <c r="D575" s="9">
        <v>7887.97</v>
      </c>
    </row>
    <row r="576" spans="1:4" s="3" customFormat="1" x14ac:dyDescent="0.25">
      <c r="A576" s="6" t="s">
        <v>393</v>
      </c>
      <c r="B576" s="7">
        <v>44441</v>
      </c>
      <c r="C576" s="10" t="s">
        <v>132</v>
      </c>
      <c r="D576" s="9">
        <v>2495.34</v>
      </c>
    </row>
    <row r="577" spans="1:4" s="3" customFormat="1" x14ac:dyDescent="0.25">
      <c r="A577" s="6" t="s">
        <v>202</v>
      </c>
      <c r="B577" s="7">
        <v>44448</v>
      </c>
      <c r="C577" s="6" t="s">
        <v>134</v>
      </c>
      <c r="D577" s="9">
        <v>96860</v>
      </c>
    </row>
    <row r="578" spans="1:4" s="3" customFormat="1" x14ac:dyDescent="0.25">
      <c r="A578" s="6" t="s">
        <v>444</v>
      </c>
      <c r="B578" s="7">
        <v>44448</v>
      </c>
      <c r="C578" s="6" t="s">
        <v>445</v>
      </c>
      <c r="D578" s="9">
        <v>22263.040000000001</v>
      </c>
    </row>
    <row r="579" spans="1:4" s="3" customFormat="1" x14ac:dyDescent="0.25">
      <c r="A579" s="6" t="s">
        <v>89</v>
      </c>
      <c r="B579" s="7">
        <v>44469</v>
      </c>
      <c r="C579" s="6" t="s">
        <v>117</v>
      </c>
      <c r="D579" s="9">
        <v>698.32</v>
      </c>
    </row>
    <row r="580" spans="1:4" s="3" customFormat="1" x14ac:dyDescent="0.25">
      <c r="A580" s="6" t="s">
        <v>121</v>
      </c>
      <c r="B580" s="7">
        <v>44448</v>
      </c>
      <c r="C580" s="6" t="s">
        <v>105</v>
      </c>
      <c r="D580" s="9">
        <v>4251</v>
      </c>
    </row>
    <row r="581" spans="1:4" s="3" customFormat="1" x14ac:dyDescent="0.25">
      <c r="A581" s="6" t="s">
        <v>250</v>
      </c>
      <c r="B581" s="7">
        <v>44454</v>
      </c>
      <c r="C581" s="6" t="s">
        <v>199</v>
      </c>
      <c r="D581" s="9">
        <v>14762.49</v>
      </c>
    </row>
    <row r="582" spans="1:4" s="3" customFormat="1" x14ac:dyDescent="0.25">
      <c r="A582" s="6" t="s">
        <v>394</v>
      </c>
      <c r="B582" s="7">
        <v>44441</v>
      </c>
      <c r="C582" s="6" t="s">
        <v>3</v>
      </c>
      <c r="D582" s="9">
        <v>16253.54</v>
      </c>
    </row>
    <row r="583" spans="1:4" s="3" customFormat="1" x14ac:dyDescent="0.25">
      <c r="A583" s="6" t="s">
        <v>223</v>
      </c>
      <c r="B583" s="7">
        <v>44454</v>
      </c>
      <c r="C583" s="6" t="s">
        <v>13</v>
      </c>
      <c r="D583" s="9">
        <v>8000</v>
      </c>
    </row>
    <row r="584" spans="1:4" s="3" customFormat="1" x14ac:dyDescent="0.25">
      <c r="A584" s="6" t="s">
        <v>223</v>
      </c>
      <c r="B584" s="7">
        <v>44469</v>
      </c>
      <c r="C584" s="6" t="s">
        <v>280</v>
      </c>
      <c r="D584" s="9">
        <v>8000</v>
      </c>
    </row>
    <row r="585" spans="1:4" s="3" customFormat="1" x14ac:dyDescent="0.25">
      <c r="A585" s="6" t="s">
        <v>122</v>
      </c>
      <c r="B585" s="7">
        <v>44448</v>
      </c>
      <c r="C585" s="6" t="s">
        <v>105</v>
      </c>
      <c r="D585" s="9">
        <v>4251</v>
      </c>
    </row>
    <row r="586" spans="1:4" s="3" customFormat="1" x14ac:dyDescent="0.25">
      <c r="A586" s="6" t="s">
        <v>158</v>
      </c>
      <c r="B586" s="7">
        <v>44445</v>
      </c>
      <c r="C586" s="6" t="s">
        <v>401</v>
      </c>
      <c r="D586" s="9">
        <v>6000</v>
      </c>
    </row>
    <row r="587" spans="1:4" s="3" customFormat="1" x14ac:dyDescent="0.25">
      <c r="A587" s="6" t="s">
        <v>158</v>
      </c>
      <c r="B587" s="7">
        <v>44460</v>
      </c>
      <c r="C587" s="6" t="s">
        <v>549</v>
      </c>
      <c r="D587" s="9">
        <v>6000</v>
      </c>
    </row>
    <row r="588" spans="1:4" s="3" customFormat="1" x14ac:dyDescent="0.25">
      <c r="A588" s="6" t="s">
        <v>158</v>
      </c>
      <c r="B588" s="7">
        <v>44469</v>
      </c>
      <c r="C588" s="6" t="s">
        <v>673</v>
      </c>
      <c r="D588" s="9">
        <v>6000</v>
      </c>
    </row>
    <row r="589" spans="1:4" s="3" customFormat="1" x14ac:dyDescent="0.25">
      <c r="A589" s="6" t="s">
        <v>362</v>
      </c>
      <c r="B589" s="7">
        <v>44469</v>
      </c>
      <c r="C589" s="10" t="s">
        <v>351</v>
      </c>
      <c r="D589" s="9">
        <v>25542.87</v>
      </c>
    </row>
    <row r="590" spans="1:4" s="3" customFormat="1" x14ac:dyDescent="0.25">
      <c r="A590" s="6" t="s">
        <v>362</v>
      </c>
      <c r="B590" s="7">
        <v>44469</v>
      </c>
      <c r="C590" s="10" t="s">
        <v>351</v>
      </c>
      <c r="D590" s="9">
        <v>25814.1</v>
      </c>
    </row>
    <row r="591" spans="1:4" s="3" customFormat="1" x14ac:dyDescent="0.25">
      <c r="A591" s="6" t="s">
        <v>159</v>
      </c>
      <c r="B591" s="7">
        <v>44456</v>
      </c>
      <c r="C591" s="10" t="s">
        <v>132</v>
      </c>
      <c r="D591" s="9">
        <v>14875.14</v>
      </c>
    </row>
    <row r="592" spans="1:4" s="3" customFormat="1" x14ac:dyDescent="0.25">
      <c r="A592" s="6" t="s">
        <v>159</v>
      </c>
      <c r="B592" s="7">
        <v>44469</v>
      </c>
      <c r="C592" s="10" t="s">
        <v>132</v>
      </c>
      <c r="D592" s="9">
        <v>14631.86</v>
      </c>
    </row>
    <row r="593" spans="1:4" s="3" customFormat="1" x14ac:dyDescent="0.25">
      <c r="A593" s="6" t="s">
        <v>251</v>
      </c>
      <c r="B593" s="7">
        <v>44462</v>
      </c>
      <c r="C593" s="6" t="s">
        <v>364</v>
      </c>
      <c r="D593" s="9">
        <v>8091</v>
      </c>
    </row>
    <row r="594" spans="1:4" s="3" customFormat="1" x14ac:dyDescent="0.25">
      <c r="A594" s="6" t="s">
        <v>214</v>
      </c>
      <c r="B594" s="7">
        <v>44441</v>
      </c>
      <c r="C594" s="6" t="s">
        <v>209</v>
      </c>
      <c r="D594" s="9">
        <v>62714.239999999998</v>
      </c>
    </row>
    <row r="595" spans="1:4" s="3" customFormat="1" x14ac:dyDescent="0.25">
      <c r="A595" s="6" t="s">
        <v>214</v>
      </c>
      <c r="B595" s="7">
        <v>44448</v>
      </c>
      <c r="C595" s="6" t="s">
        <v>209</v>
      </c>
      <c r="D595" s="9">
        <v>109777.74</v>
      </c>
    </row>
    <row r="596" spans="1:4" s="3" customFormat="1" x14ac:dyDescent="0.25">
      <c r="A596" s="6" t="s">
        <v>214</v>
      </c>
      <c r="B596" s="7">
        <v>44448</v>
      </c>
      <c r="C596" s="6" t="s">
        <v>209</v>
      </c>
      <c r="D596" s="9">
        <v>36714.720000000001</v>
      </c>
    </row>
    <row r="597" spans="1:4" s="3" customFormat="1" x14ac:dyDescent="0.25">
      <c r="A597" s="6" t="s">
        <v>214</v>
      </c>
      <c r="B597" s="7">
        <v>44454</v>
      </c>
      <c r="C597" s="6" t="s">
        <v>209</v>
      </c>
      <c r="D597" s="9">
        <v>109877.96</v>
      </c>
    </row>
    <row r="598" spans="1:4" s="3" customFormat="1" x14ac:dyDescent="0.25">
      <c r="A598" s="6" t="s">
        <v>214</v>
      </c>
      <c r="B598" s="7">
        <v>44454</v>
      </c>
      <c r="C598" s="6" t="s">
        <v>209</v>
      </c>
      <c r="D598" s="9">
        <v>114899.14</v>
      </c>
    </row>
    <row r="599" spans="1:4" s="2" customFormat="1" x14ac:dyDescent="0.25">
      <c r="A599" s="6" t="s">
        <v>214</v>
      </c>
      <c r="B599" s="7">
        <v>44454</v>
      </c>
      <c r="C599" s="6" t="s">
        <v>209</v>
      </c>
      <c r="D599" s="9">
        <v>30103.72</v>
      </c>
    </row>
    <row r="600" spans="1:4" s="2" customFormat="1" x14ac:dyDescent="0.25">
      <c r="A600" s="6" t="s">
        <v>214</v>
      </c>
      <c r="B600" s="7">
        <v>44466</v>
      </c>
      <c r="C600" s="6" t="s">
        <v>209</v>
      </c>
      <c r="D600" s="9">
        <v>113095.12</v>
      </c>
    </row>
    <row r="601" spans="1:4" s="2" customFormat="1" x14ac:dyDescent="0.25">
      <c r="A601" s="6" t="s">
        <v>214</v>
      </c>
      <c r="B601" s="7">
        <v>44466</v>
      </c>
      <c r="C601" s="6" t="s">
        <v>209</v>
      </c>
      <c r="D601" s="9">
        <v>60676.53</v>
      </c>
    </row>
    <row r="602" spans="1:4" s="2" customFormat="1" x14ac:dyDescent="0.25">
      <c r="A602" s="6" t="s">
        <v>203</v>
      </c>
      <c r="B602" s="7">
        <v>44454</v>
      </c>
      <c r="C602" s="6" t="s">
        <v>134</v>
      </c>
      <c r="D602" s="9">
        <v>97440</v>
      </c>
    </row>
    <row r="603" spans="1:4" s="2" customFormat="1" x14ac:dyDescent="0.25">
      <c r="A603" s="6" t="s">
        <v>160</v>
      </c>
      <c r="B603" s="7">
        <v>44445</v>
      </c>
      <c r="C603" s="6" t="s">
        <v>401</v>
      </c>
      <c r="D603" s="9">
        <v>3500</v>
      </c>
    </row>
    <row r="604" spans="1:4" s="2" customFormat="1" x14ac:dyDescent="0.25">
      <c r="A604" s="6" t="s">
        <v>160</v>
      </c>
      <c r="B604" s="7">
        <v>44460</v>
      </c>
      <c r="C604" s="6" t="s">
        <v>549</v>
      </c>
      <c r="D604" s="9">
        <v>3500</v>
      </c>
    </row>
    <row r="605" spans="1:4" s="2" customFormat="1" x14ac:dyDescent="0.25">
      <c r="A605" s="6" t="s">
        <v>160</v>
      </c>
      <c r="B605" s="7">
        <v>44469</v>
      </c>
      <c r="C605" s="6" t="s">
        <v>668</v>
      </c>
      <c r="D605" s="9">
        <v>3500</v>
      </c>
    </row>
    <row r="606" spans="1:4" s="2" customFormat="1" x14ac:dyDescent="0.25">
      <c r="A606" s="6" t="s">
        <v>25</v>
      </c>
      <c r="B606" s="7">
        <v>44448</v>
      </c>
      <c r="C606" s="6" t="s">
        <v>412</v>
      </c>
      <c r="D606" s="9">
        <v>5000</v>
      </c>
    </row>
    <row r="607" spans="1:4" s="2" customFormat="1" x14ac:dyDescent="0.25">
      <c r="A607" s="6" t="s">
        <v>25</v>
      </c>
      <c r="B607" s="7">
        <v>44456</v>
      </c>
      <c r="C607" s="6" t="s">
        <v>535</v>
      </c>
      <c r="D607" s="9">
        <v>5000</v>
      </c>
    </row>
    <row r="608" spans="1:4" s="2" customFormat="1" x14ac:dyDescent="0.25">
      <c r="A608" s="6" t="s">
        <v>52</v>
      </c>
      <c r="B608" s="7">
        <v>44448</v>
      </c>
      <c r="C608" s="6" t="s">
        <v>27</v>
      </c>
      <c r="D608" s="9">
        <v>28000</v>
      </c>
    </row>
    <row r="609" spans="1:4" s="2" customFormat="1" x14ac:dyDescent="0.25">
      <c r="A609" s="6" t="s">
        <v>523</v>
      </c>
      <c r="B609" s="7">
        <v>44454</v>
      </c>
      <c r="C609" s="6" t="s">
        <v>3</v>
      </c>
      <c r="D609" s="9">
        <v>10164</v>
      </c>
    </row>
    <row r="610" spans="1:4" s="2" customFormat="1" x14ac:dyDescent="0.25">
      <c r="A610" s="6" t="s">
        <v>20</v>
      </c>
      <c r="B610" s="7">
        <v>44441</v>
      </c>
      <c r="C610" s="6" t="s">
        <v>3</v>
      </c>
      <c r="D610" s="9">
        <v>52278</v>
      </c>
    </row>
    <row r="611" spans="1:4" s="2" customFormat="1" x14ac:dyDescent="0.25">
      <c r="A611" s="6" t="s">
        <v>20</v>
      </c>
      <c r="B611" s="7">
        <v>44441</v>
      </c>
      <c r="C611" s="6" t="s">
        <v>3</v>
      </c>
      <c r="D611" s="9">
        <v>18000</v>
      </c>
    </row>
    <row r="612" spans="1:4" s="2" customFormat="1" x14ac:dyDescent="0.25">
      <c r="A612" s="6" t="s">
        <v>20</v>
      </c>
      <c r="B612" s="7">
        <v>44441</v>
      </c>
      <c r="C612" s="6" t="s">
        <v>3</v>
      </c>
      <c r="D612" s="9">
        <v>2298</v>
      </c>
    </row>
    <row r="613" spans="1:4" s="2" customFormat="1" x14ac:dyDescent="0.25">
      <c r="A613" s="6" t="s">
        <v>20</v>
      </c>
      <c r="B613" s="7">
        <v>44441</v>
      </c>
      <c r="C613" s="6" t="s">
        <v>3</v>
      </c>
      <c r="D613" s="9">
        <v>9945</v>
      </c>
    </row>
    <row r="614" spans="1:4" s="2" customFormat="1" x14ac:dyDescent="0.25">
      <c r="A614" s="6" t="s">
        <v>20</v>
      </c>
      <c r="B614" s="7">
        <v>44448</v>
      </c>
      <c r="C614" s="6" t="s">
        <v>446</v>
      </c>
      <c r="D614" s="9">
        <v>130000</v>
      </c>
    </row>
    <row r="615" spans="1:4" s="2" customFormat="1" x14ac:dyDescent="0.25">
      <c r="A615" s="6" t="s">
        <v>20</v>
      </c>
      <c r="B615" s="7">
        <v>44449</v>
      </c>
      <c r="C615" s="6" t="s">
        <v>3</v>
      </c>
      <c r="D615" s="9">
        <v>51822</v>
      </c>
    </row>
    <row r="616" spans="1:4" s="2" customFormat="1" x14ac:dyDescent="0.25">
      <c r="A616" s="6" t="s">
        <v>20</v>
      </c>
      <c r="B616" s="7">
        <v>44454</v>
      </c>
      <c r="C616" s="6" t="s">
        <v>3</v>
      </c>
      <c r="D616" s="9">
        <v>10164</v>
      </c>
    </row>
    <row r="617" spans="1:4" s="2" customFormat="1" x14ac:dyDescent="0.25">
      <c r="A617" s="6" t="s">
        <v>20</v>
      </c>
      <c r="B617" s="7">
        <v>44454</v>
      </c>
      <c r="C617" s="6" t="s">
        <v>3</v>
      </c>
      <c r="D617" s="9">
        <v>832</v>
      </c>
    </row>
    <row r="618" spans="1:4" s="2" customFormat="1" x14ac:dyDescent="0.25">
      <c r="A618" s="6" t="s">
        <v>20</v>
      </c>
      <c r="B618" s="7">
        <v>44454</v>
      </c>
      <c r="C618" s="6" t="s">
        <v>21</v>
      </c>
      <c r="D618" s="9">
        <v>1241.73</v>
      </c>
    </row>
    <row r="619" spans="1:4" s="2" customFormat="1" x14ac:dyDescent="0.25">
      <c r="A619" s="6" t="s">
        <v>20</v>
      </c>
      <c r="B619" s="7">
        <v>44462</v>
      </c>
      <c r="C619" s="6" t="s">
        <v>3</v>
      </c>
      <c r="D619" s="9">
        <v>52114</v>
      </c>
    </row>
    <row r="620" spans="1:4" s="2" customFormat="1" x14ac:dyDescent="0.25">
      <c r="A620" s="6" t="s">
        <v>20</v>
      </c>
      <c r="B620" s="7">
        <v>44462</v>
      </c>
      <c r="C620" s="6" t="s">
        <v>3</v>
      </c>
      <c r="D620" s="9">
        <v>2298</v>
      </c>
    </row>
    <row r="621" spans="1:4" s="2" customFormat="1" x14ac:dyDescent="0.25">
      <c r="A621" s="6" t="s">
        <v>20</v>
      </c>
      <c r="B621" s="7">
        <v>44462</v>
      </c>
      <c r="C621" s="6" t="s">
        <v>3</v>
      </c>
      <c r="D621" s="9">
        <v>9445</v>
      </c>
    </row>
    <row r="622" spans="1:4" s="2" customFormat="1" x14ac:dyDescent="0.25">
      <c r="A622" s="6" t="s">
        <v>20</v>
      </c>
      <c r="B622" s="7">
        <v>44462</v>
      </c>
      <c r="C622" s="6" t="s">
        <v>3</v>
      </c>
      <c r="D622" s="9">
        <v>108000</v>
      </c>
    </row>
    <row r="623" spans="1:4" s="2" customFormat="1" x14ac:dyDescent="0.25">
      <c r="A623" s="6" t="s">
        <v>20</v>
      </c>
      <c r="B623" s="7">
        <v>44462</v>
      </c>
      <c r="C623" s="6" t="s">
        <v>3</v>
      </c>
      <c r="D623" s="9">
        <v>31500</v>
      </c>
    </row>
    <row r="624" spans="1:4" s="2" customFormat="1" x14ac:dyDescent="0.25">
      <c r="A624" s="6" t="s">
        <v>20</v>
      </c>
      <c r="B624" s="7">
        <v>44469</v>
      </c>
      <c r="C624" s="6" t="s">
        <v>3</v>
      </c>
      <c r="D624" s="9">
        <v>42226</v>
      </c>
    </row>
    <row r="625" spans="1:4" s="2" customFormat="1" x14ac:dyDescent="0.25">
      <c r="A625" s="6" t="s">
        <v>20</v>
      </c>
      <c r="B625" s="7">
        <v>44469</v>
      </c>
      <c r="C625" s="6" t="s">
        <v>3</v>
      </c>
      <c r="D625" s="9">
        <v>53058</v>
      </c>
    </row>
    <row r="626" spans="1:4" s="2" customFormat="1" x14ac:dyDescent="0.25">
      <c r="A626" s="6" t="s">
        <v>20</v>
      </c>
      <c r="B626" s="7">
        <v>44469</v>
      </c>
      <c r="C626" s="6" t="s">
        <v>674</v>
      </c>
      <c r="D626" s="9">
        <v>171341.98</v>
      </c>
    </row>
    <row r="627" spans="1:4" s="2" customFormat="1" x14ac:dyDescent="0.25">
      <c r="A627" s="6" t="s">
        <v>20</v>
      </c>
      <c r="B627" s="7">
        <v>44469</v>
      </c>
      <c r="C627" s="6" t="s">
        <v>299</v>
      </c>
      <c r="D627" s="9">
        <v>862</v>
      </c>
    </row>
    <row r="628" spans="1:4" s="2" customFormat="1" x14ac:dyDescent="0.25">
      <c r="A628" s="6" t="s">
        <v>20</v>
      </c>
      <c r="B628" s="7">
        <v>44469</v>
      </c>
      <c r="C628" s="6" t="s">
        <v>693</v>
      </c>
      <c r="D628" s="9">
        <v>49075.5</v>
      </c>
    </row>
    <row r="629" spans="1:4" s="2" customFormat="1" x14ac:dyDescent="0.25">
      <c r="A629" s="6" t="s">
        <v>447</v>
      </c>
      <c r="B629" s="7">
        <v>44448</v>
      </c>
      <c r="C629" s="6" t="s">
        <v>448</v>
      </c>
      <c r="D629" s="9">
        <v>280000</v>
      </c>
    </row>
    <row r="630" spans="1:4" s="2" customFormat="1" x14ac:dyDescent="0.25">
      <c r="A630" s="6" t="s">
        <v>53</v>
      </c>
      <c r="B630" s="7">
        <v>44456</v>
      </c>
      <c r="C630" s="6" t="s">
        <v>54</v>
      </c>
      <c r="D630" s="9">
        <v>1500000</v>
      </c>
    </row>
    <row r="631" spans="1:4" s="2" customFormat="1" x14ac:dyDescent="0.25">
      <c r="A631" s="6" t="s">
        <v>297</v>
      </c>
      <c r="B631" s="7">
        <v>44448</v>
      </c>
      <c r="C631" s="6" t="s">
        <v>105</v>
      </c>
      <c r="D631" s="9">
        <v>17758.66</v>
      </c>
    </row>
    <row r="632" spans="1:4" s="2" customFormat="1" x14ac:dyDescent="0.25">
      <c r="A632" s="6" t="s">
        <v>675</v>
      </c>
      <c r="B632" s="7">
        <v>44469</v>
      </c>
      <c r="C632" s="6" t="s">
        <v>603</v>
      </c>
      <c r="D632" s="9">
        <v>1500</v>
      </c>
    </row>
    <row r="633" spans="1:4" s="2" customFormat="1" x14ac:dyDescent="0.25">
      <c r="A633" s="6" t="s">
        <v>449</v>
      </c>
      <c r="B633" s="7">
        <v>44448</v>
      </c>
      <c r="C633" s="6" t="s">
        <v>450</v>
      </c>
      <c r="D633" s="9">
        <v>97095.53</v>
      </c>
    </row>
    <row r="634" spans="1:4" s="2" customFormat="1" x14ac:dyDescent="0.25">
      <c r="A634" s="6" t="s">
        <v>676</v>
      </c>
      <c r="B634" s="7">
        <v>44469</v>
      </c>
      <c r="C634" s="6" t="s">
        <v>603</v>
      </c>
      <c r="D634" s="9">
        <v>750</v>
      </c>
    </row>
    <row r="635" spans="1:4" s="2" customFormat="1" x14ac:dyDescent="0.25">
      <c r="A635" s="6" t="s">
        <v>399</v>
      </c>
      <c r="B635" s="7">
        <v>44442</v>
      </c>
      <c r="C635" s="6" t="s">
        <v>400</v>
      </c>
      <c r="D635" s="9">
        <v>2974.15</v>
      </c>
    </row>
    <row r="636" spans="1:4" s="2" customFormat="1" x14ac:dyDescent="0.25">
      <c r="A636" s="6" t="s">
        <v>361</v>
      </c>
      <c r="B636" s="7">
        <v>44454</v>
      </c>
      <c r="C636" s="6" t="s">
        <v>204</v>
      </c>
      <c r="D636" s="9">
        <v>591024</v>
      </c>
    </row>
    <row r="637" spans="1:4" s="2" customFormat="1" x14ac:dyDescent="0.25">
      <c r="A637" s="6" t="s">
        <v>582</v>
      </c>
      <c r="B637" s="7">
        <v>44462</v>
      </c>
      <c r="C637" s="6" t="s">
        <v>583</v>
      </c>
      <c r="D637" s="9">
        <v>18393</v>
      </c>
    </row>
    <row r="638" spans="1:4" s="2" customFormat="1" x14ac:dyDescent="0.25">
      <c r="A638" s="6" t="s">
        <v>161</v>
      </c>
      <c r="B638" s="7">
        <v>44469</v>
      </c>
      <c r="C638" s="10" t="s">
        <v>351</v>
      </c>
      <c r="D638" s="9">
        <v>201010.52</v>
      </c>
    </row>
    <row r="639" spans="1:4" s="2" customFormat="1" x14ac:dyDescent="0.25">
      <c r="A639" s="6" t="s">
        <v>161</v>
      </c>
      <c r="B639" s="7">
        <v>44469</v>
      </c>
      <c r="C639" s="10" t="s">
        <v>132</v>
      </c>
      <c r="D639" s="9">
        <v>293646.48</v>
      </c>
    </row>
    <row r="640" spans="1:4" s="2" customFormat="1" x14ac:dyDescent="0.25">
      <c r="A640" s="6" t="s">
        <v>542</v>
      </c>
      <c r="B640" s="7">
        <v>44456</v>
      </c>
      <c r="C640" s="10" t="s">
        <v>132</v>
      </c>
      <c r="D640" s="9">
        <v>298701.07</v>
      </c>
    </row>
    <row r="641" spans="1:4" s="2" customFormat="1" x14ac:dyDescent="0.25">
      <c r="A641" s="6" t="s">
        <v>677</v>
      </c>
      <c r="B641" s="7">
        <v>44469</v>
      </c>
      <c r="C641" s="10" t="s">
        <v>351</v>
      </c>
      <c r="D641" s="9">
        <v>194969.14</v>
      </c>
    </row>
    <row r="642" spans="1:4" s="2" customFormat="1" x14ac:dyDescent="0.25">
      <c r="A642" s="6" t="s">
        <v>272</v>
      </c>
      <c r="B642" s="7">
        <v>44466</v>
      </c>
      <c r="C642" s="6" t="s">
        <v>355</v>
      </c>
      <c r="D642" s="9">
        <v>5054</v>
      </c>
    </row>
    <row r="643" spans="1:4" s="2" customFormat="1" x14ac:dyDescent="0.25">
      <c r="A643" s="6" t="s">
        <v>205</v>
      </c>
      <c r="B643" s="7">
        <v>44462</v>
      </c>
      <c r="C643" s="6" t="s">
        <v>101</v>
      </c>
      <c r="D643" s="9">
        <v>218969.59</v>
      </c>
    </row>
    <row r="644" spans="1:4" s="2" customFormat="1" x14ac:dyDescent="0.25">
      <c r="A644" s="6" t="s">
        <v>252</v>
      </c>
      <c r="B644" s="7">
        <v>44441</v>
      </c>
      <c r="C644" s="6" t="s">
        <v>27</v>
      </c>
      <c r="D644" s="9">
        <v>116000</v>
      </c>
    </row>
    <row r="645" spans="1:4" s="2" customFormat="1" x14ac:dyDescent="0.25">
      <c r="A645" s="6" t="s">
        <v>252</v>
      </c>
      <c r="B645" s="7">
        <v>44448</v>
      </c>
      <c r="C645" s="6" t="s">
        <v>27</v>
      </c>
      <c r="D645" s="9">
        <v>92800</v>
      </c>
    </row>
    <row r="646" spans="1:4" s="2" customFormat="1" x14ac:dyDescent="0.25">
      <c r="A646" s="6" t="s">
        <v>215</v>
      </c>
      <c r="B646" s="7">
        <v>44454</v>
      </c>
      <c r="C646" s="6" t="s">
        <v>524</v>
      </c>
      <c r="D646" s="9">
        <v>2059867</v>
      </c>
    </row>
    <row r="647" spans="1:4" s="2" customFormat="1" x14ac:dyDescent="0.25">
      <c r="A647" s="6" t="s">
        <v>253</v>
      </c>
      <c r="B647" s="7">
        <v>44462</v>
      </c>
      <c r="C647" s="6" t="s">
        <v>199</v>
      </c>
      <c r="D647" s="9">
        <v>15900</v>
      </c>
    </row>
    <row r="648" spans="1:4" s="2" customFormat="1" x14ac:dyDescent="0.25">
      <c r="A648" s="6" t="s">
        <v>678</v>
      </c>
      <c r="B648" s="7">
        <v>44469</v>
      </c>
      <c r="C648" s="6" t="s">
        <v>603</v>
      </c>
      <c r="D648" s="9">
        <v>1500</v>
      </c>
    </row>
    <row r="649" spans="1:4" s="2" customFormat="1" x14ac:dyDescent="0.25">
      <c r="A649" s="6" t="s">
        <v>55</v>
      </c>
      <c r="B649" s="7">
        <v>44441</v>
      </c>
      <c r="C649" s="6" t="s">
        <v>27</v>
      </c>
      <c r="D649" s="9">
        <v>4999.99</v>
      </c>
    </row>
    <row r="650" spans="1:4" s="2" customFormat="1" x14ac:dyDescent="0.25">
      <c r="A650" s="6" t="s">
        <v>584</v>
      </c>
      <c r="B650" s="7">
        <v>44462</v>
      </c>
      <c r="C650" s="6" t="s">
        <v>585</v>
      </c>
      <c r="D650" s="9">
        <v>6000</v>
      </c>
    </row>
    <row r="651" spans="1:4" s="2" customFormat="1" x14ac:dyDescent="0.25">
      <c r="A651" s="6" t="s">
        <v>565</v>
      </c>
      <c r="B651" s="7">
        <v>44461</v>
      </c>
      <c r="C651" s="6" t="s">
        <v>566</v>
      </c>
      <c r="D651" s="9">
        <v>25000</v>
      </c>
    </row>
    <row r="652" spans="1:4" s="2" customFormat="1" x14ac:dyDescent="0.25">
      <c r="A652" s="6" t="s">
        <v>216</v>
      </c>
      <c r="B652" s="7">
        <v>44440</v>
      </c>
      <c r="C652" s="6" t="s">
        <v>95</v>
      </c>
      <c r="D652" s="9">
        <v>487415.08</v>
      </c>
    </row>
    <row r="653" spans="1:4" s="2" customFormat="1" x14ac:dyDescent="0.25">
      <c r="A653" s="6" t="s">
        <v>216</v>
      </c>
      <c r="B653" s="7">
        <v>44460</v>
      </c>
      <c r="C653" s="6" t="s">
        <v>95</v>
      </c>
      <c r="D653" s="9">
        <v>488152.45</v>
      </c>
    </row>
    <row r="654" spans="1:4" s="2" customFormat="1" x14ac:dyDescent="0.25">
      <c r="A654" s="6" t="s">
        <v>216</v>
      </c>
      <c r="B654" s="7">
        <v>44466</v>
      </c>
      <c r="C654" s="6" t="s">
        <v>339</v>
      </c>
      <c r="D654" s="9">
        <v>431364.92</v>
      </c>
    </row>
    <row r="655" spans="1:4" s="2" customFormat="1" x14ac:dyDescent="0.25">
      <c r="A655" s="6" t="s">
        <v>216</v>
      </c>
      <c r="B655" s="7">
        <v>44468</v>
      </c>
      <c r="C655" s="6" t="s">
        <v>339</v>
      </c>
      <c r="D655" s="9">
        <v>537696.49</v>
      </c>
    </row>
    <row r="656" spans="1:4" s="2" customFormat="1" x14ac:dyDescent="0.25">
      <c r="A656" s="6" t="s">
        <v>679</v>
      </c>
      <c r="B656" s="7">
        <v>44469</v>
      </c>
      <c r="C656" s="6" t="s">
        <v>680</v>
      </c>
      <c r="D656" s="9">
        <v>99191.25</v>
      </c>
    </row>
    <row r="657" spans="1:4" s="2" customFormat="1" x14ac:dyDescent="0.25">
      <c r="A657" s="6" t="s">
        <v>525</v>
      </c>
      <c r="B657" s="7">
        <v>44454</v>
      </c>
      <c r="C657" s="6" t="s">
        <v>526</v>
      </c>
      <c r="D657" s="9">
        <v>910529.07</v>
      </c>
    </row>
    <row r="658" spans="1:4" s="2" customFormat="1" x14ac:dyDescent="0.25">
      <c r="A658" s="6" t="s">
        <v>326</v>
      </c>
      <c r="B658" s="7">
        <v>44448</v>
      </c>
      <c r="C658" s="6" t="s">
        <v>105</v>
      </c>
      <c r="D658" s="9">
        <v>15621.07</v>
      </c>
    </row>
    <row r="659" spans="1:4" s="2" customFormat="1" x14ac:dyDescent="0.25">
      <c r="A659" s="6" t="s">
        <v>90</v>
      </c>
      <c r="B659" s="7">
        <v>44441</v>
      </c>
      <c r="C659" s="6" t="s">
        <v>27</v>
      </c>
      <c r="D659" s="9">
        <v>11600</v>
      </c>
    </row>
    <row r="660" spans="1:4" s="2" customFormat="1" x14ac:dyDescent="0.25">
      <c r="A660" s="6" t="s">
        <v>681</v>
      </c>
      <c r="B660" s="7">
        <v>44469</v>
      </c>
      <c r="C660" s="6" t="s">
        <v>603</v>
      </c>
      <c r="D660" s="9">
        <v>1500</v>
      </c>
    </row>
    <row r="661" spans="1:4" s="2" customFormat="1" x14ac:dyDescent="0.25">
      <c r="A661" s="6" t="s">
        <v>273</v>
      </c>
      <c r="B661" s="7">
        <v>44448</v>
      </c>
      <c r="C661" s="6" t="s">
        <v>416</v>
      </c>
      <c r="D661" s="9">
        <v>750</v>
      </c>
    </row>
    <row r="662" spans="1:4" s="2" customFormat="1" x14ac:dyDescent="0.25">
      <c r="A662" s="6" t="s">
        <v>527</v>
      </c>
      <c r="B662" s="7">
        <v>44454</v>
      </c>
      <c r="C662" s="6" t="s">
        <v>528</v>
      </c>
      <c r="D662" s="9">
        <v>4349.99</v>
      </c>
    </row>
    <row r="663" spans="1:4" s="2" customFormat="1" x14ac:dyDescent="0.25">
      <c r="A663" s="6" t="s">
        <v>224</v>
      </c>
      <c r="B663" s="7">
        <v>44454</v>
      </c>
      <c r="C663" s="6" t="s">
        <v>34</v>
      </c>
      <c r="D663" s="9">
        <v>7880.27</v>
      </c>
    </row>
    <row r="664" spans="1:4" s="2" customFormat="1" x14ac:dyDescent="0.25">
      <c r="A664" s="6" t="s">
        <v>123</v>
      </c>
      <c r="B664" s="7">
        <v>44448</v>
      </c>
      <c r="C664" s="6" t="s">
        <v>103</v>
      </c>
      <c r="D664" s="9">
        <v>2000</v>
      </c>
    </row>
    <row r="665" spans="1:4" s="2" customFormat="1" x14ac:dyDescent="0.25">
      <c r="A665" s="6" t="s">
        <v>451</v>
      </c>
      <c r="B665" s="7">
        <v>44448</v>
      </c>
      <c r="C665" s="6" t="s">
        <v>105</v>
      </c>
      <c r="D665" s="9">
        <v>13702.67</v>
      </c>
    </row>
    <row r="666" spans="1:4" s="2" customFormat="1" x14ac:dyDescent="0.25">
      <c r="A666" s="6" t="s">
        <v>56</v>
      </c>
      <c r="B666" s="7">
        <v>44441</v>
      </c>
      <c r="C666" s="6" t="s">
        <v>27</v>
      </c>
      <c r="D666" s="9">
        <v>23200</v>
      </c>
    </row>
    <row r="667" spans="1:4" s="2" customFormat="1" x14ac:dyDescent="0.25">
      <c r="A667" s="6" t="s">
        <v>558</v>
      </c>
      <c r="B667" s="7">
        <v>44460</v>
      </c>
      <c r="C667" s="6" t="s">
        <v>559</v>
      </c>
      <c r="D667" s="9">
        <v>25271.08</v>
      </c>
    </row>
    <row r="668" spans="1:4" s="2" customFormat="1" x14ac:dyDescent="0.25">
      <c r="A668" s="6" t="s">
        <v>333</v>
      </c>
      <c r="B668" s="7">
        <v>44448</v>
      </c>
      <c r="C668" s="6" t="s">
        <v>13</v>
      </c>
      <c r="D668" s="9">
        <v>3169.95</v>
      </c>
    </row>
    <row r="669" spans="1:4" s="2" customFormat="1" x14ac:dyDescent="0.25">
      <c r="A669" s="6" t="s">
        <v>333</v>
      </c>
      <c r="B669" s="7">
        <v>44452</v>
      </c>
      <c r="C669" s="6" t="s">
        <v>18</v>
      </c>
      <c r="D669" s="9">
        <v>2420</v>
      </c>
    </row>
    <row r="670" spans="1:4" s="2" customFormat="1" x14ac:dyDescent="0.25">
      <c r="A670" s="6" t="s">
        <v>333</v>
      </c>
      <c r="B670" s="7">
        <v>44462</v>
      </c>
      <c r="C670" s="6" t="s">
        <v>18</v>
      </c>
      <c r="D670" s="9">
        <v>3667.99</v>
      </c>
    </row>
    <row r="671" spans="1:4" s="2" customFormat="1" x14ac:dyDescent="0.25">
      <c r="A671" s="6" t="s">
        <v>333</v>
      </c>
      <c r="B671" s="7">
        <v>44468</v>
      </c>
      <c r="C671" s="6" t="s">
        <v>18</v>
      </c>
      <c r="D671" s="9">
        <v>4927.67</v>
      </c>
    </row>
    <row r="672" spans="1:4" s="2" customFormat="1" x14ac:dyDescent="0.25">
      <c r="A672" s="6" t="s">
        <v>404</v>
      </c>
      <c r="B672" s="7">
        <v>44445</v>
      </c>
      <c r="C672" s="6" t="s">
        <v>18</v>
      </c>
      <c r="D672" s="9">
        <v>5473</v>
      </c>
    </row>
    <row r="673" spans="1:4" s="2" customFormat="1" x14ac:dyDescent="0.25">
      <c r="A673" s="6" t="s">
        <v>206</v>
      </c>
      <c r="B673" s="7">
        <v>44462</v>
      </c>
      <c r="C673" s="6" t="s">
        <v>69</v>
      </c>
      <c r="D673" s="9">
        <v>18300</v>
      </c>
    </row>
    <row r="674" spans="1:4" s="2" customFormat="1" x14ac:dyDescent="0.25">
      <c r="A674" s="6" t="s">
        <v>207</v>
      </c>
      <c r="B674" s="7">
        <v>44448</v>
      </c>
      <c r="C674" s="6" t="s">
        <v>134</v>
      </c>
      <c r="D674" s="9">
        <v>214600</v>
      </c>
    </row>
    <row r="675" spans="1:4" s="2" customFormat="1" x14ac:dyDescent="0.25">
      <c r="A675" s="6" t="s">
        <v>560</v>
      </c>
      <c r="B675" s="7">
        <v>44460</v>
      </c>
      <c r="C675" s="6" t="s">
        <v>288</v>
      </c>
      <c r="D675" s="9">
        <v>5000</v>
      </c>
    </row>
    <row r="676" spans="1:4" s="2" customFormat="1" x14ac:dyDescent="0.25">
      <c r="A676" s="6" t="s">
        <v>91</v>
      </c>
      <c r="B676" s="7">
        <v>44448</v>
      </c>
      <c r="C676" s="6" t="s">
        <v>27</v>
      </c>
      <c r="D676" s="9">
        <v>11600</v>
      </c>
    </row>
    <row r="677" spans="1:4" s="2" customFormat="1" x14ac:dyDescent="0.25">
      <c r="A677" s="6" t="s">
        <v>682</v>
      </c>
      <c r="B677" s="7">
        <v>44469</v>
      </c>
      <c r="C677" s="6" t="s">
        <v>605</v>
      </c>
      <c r="D677" s="9">
        <v>750</v>
      </c>
    </row>
    <row r="678" spans="1:4" s="2" customFormat="1" x14ac:dyDescent="0.25">
      <c r="A678" s="6" t="s">
        <v>561</v>
      </c>
      <c r="B678" s="7">
        <v>44460</v>
      </c>
      <c r="C678" s="6" t="s">
        <v>562</v>
      </c>
      <c r="D678" s="9">
        <v>48252.56</v>
      </c>
    </row>
    <row r="679" spans="1:4" s="2" customFormat="1" x14ac:dyDescent="0.25">
      <c r="A679" s="6" t="s">
        <v>395</v>
      </c>
      <c r="B679" s="7">
        <v>44441</v>
      </c>
      <c r="C679" s="6" t="s">
        <v>396</v>
      </c>
      <c r="D679" s="9">
        <v>8433.0300000000007</v>
      </c>
    </row>
    <row r="680" spans="1:4" s="2" customFormat="1" x14ac:dyDescent="0.25">
      <c r="A680" s="6" t="s">
        <v>683</v>
      </c>
      <c r="B680" s="7">
        <v>44469</v>
      </c>
      <c r="C680" s="6" t="s">
        <v>603</v>
      </c>
      <c r="D680" s="9">
        <v>1500</v>
      </c>
    </row>
    <row r="681" spans="1:4" s="2" customFormat="1" x14ac:dyDescent="0.25">
      <c r="A681" s="6" t="s">
        <v>124</v>
      </c>
      <c r="B681" s="7">
        <v>44448</v>
      </c>
      <c r="C681" s="6" t="s">
        <v>103</v>
      </c>
      <c r="D681" s="9">
        <v>2000</v>
      </c>
    </row>
    <row r="682" spans="1:4" s="2" customFormat="1" x14ac:dyDescent="0.25">
      <c r="A682" s="6" t="s">
        <v>684</v>
      </c>
      <c r="B682" s="7">
        <v>44469</v>
      </c>
      <c r="C682" s="6" t="s">
        <v>603</v>
      </c>
      <c r="D682" s="9">
        <v>1500</v>
      </c>
    </row>
    <row r="683" spans="1:4" s="2" customFormat="1" x14ac:dyDescent="0.25">
      <c r="A683" s="6" t="s">
        <v>7</v>
      </c>
      <c r="B683" s="7">
        <v>44448</v>
      </c>
      <c r="C683" s="6" t="s">
        <v>105</v>
      </c>
      <c r="D683" s="9">
        <v>39315.129999999997</v>
      </c>
    </row>
    <row r="684" spans="1:4" s="2" customFormat="1" x14ac:dyDescent="0.25">
      <c r="A684" s="6" t="s">
        <v>685</v>
      </c>
      <c r="B684" s="7">
        <v>44469</v>
      </c>
      <c r="C684" s="6" t="s">
        <v>603</v>
      </c>
      <c r="D684" s="9">
        <v>1500</v>
      </c>
    </row>
    <row r="685" spans="1:4" s="2" customFormat="1" x14ac:dyDescent="0.25">
      <c r="A685" s="6" t="s">
        <v>225</v>
      </c>
      <c r="B685" s="7">
        <v>44466</v>
      </c>
      <c r="C685" s="6" t="s">
        <v>600</v>
      </c>
      <c r="D685" s="9">
        <v>2006</v>
      </c>
    </row>
    <row r="686" spans="1:4" s="2" customFormat="1" x14ac:dyDescent="0.25">
      <c r="A686" s="6" t="s">
        <v>57</v>
      </c>
      <c r="B686" s="7">
        <v>44441</v>
      </c>
      <c r="C686" s="6" t="s">
        <v>27</v>
      </c>
      <c r="D686" s="9">
        <v>8000</v>
      </c>
    </row>
    <row r="687" spans="1:4" s="2" customFormat="1" x14ac:dyDescent="0.25">
      <c r="A687" s="6" t="s">
        <v>586</v>
      </c>
      <c r="B687" s="7">
        <v>44462</v>
      </c>
      <c r="C687" s="6" t="s">
        <v>587</v>
      </c>
      <c r="D687" s="9">
        <v>29743.040000000001</v>
      </c>
    </row>
    <row r="688" spans="1:4" s="2" customFormat="1" x14ac:dyDescent="0.25">
      <c r="A688" s="6" t="s">
        <v>686</v>
      </c>
      <c r="B688" s="7">
        <v>44469</v>
      </c>
      <c r="C688" s="6" t="s">
        <v>603</v>
      </c>
      <c r="D688" s="9">
        <v>1500</v>
      </c>
    </row>
    <row r="689" spans="1:4" s="2" customFormat="1" x14ac:dyDescent="0.25">
      <c r="A689" s="6" t="s">
        <v>162</v>
      </c>
      <c r="B689" s="7">
        <v>44445</v>
      </c>
      <c r="C689" s="6" t="s">
        <v>401</v>
      </c>
      <c r="D689" s="9">
        <v>3500</v>
      </c>
    </row>
    <row r="690" spans="1:4" s="2" customFormat="1" x14ac:dyDescent="0.25">
      <c r="A690" s="6" t="s">
        <v>162</v>
      </c>
      <c r="B690" s="7">
        <v>44460</v>
      </c>
      <c r="C690" s="6" t="s">
        <v>549</v>
      </c>
      <c r="D690" s="9">
        <v>3500</v>
      </c>
    </row>
    <row r="691" spans="1:4" s="2" customFormat="1" x14ac:dyDescent="0.25">
      <c r="A691" s="6" t="s">
        <v>162</v>
      </c>
      <c r="B691" s="7">
        <v>44469</v>
      </c>
      <c r="C691" s="6" t="s">
        <v>668</v>
      </c>
      <c r="D691" s="9">
        <v>3500</v>
      </c>
    </row>
    <row r="692" spans="1:4" s="2" customFormat="1" x14ac:dyDescent="0.25">
      <c r="A692" s="6" t="s">
        <v>687</v>
      </c>
      <c r="B692" s="7">
        <v>44469</v>
      </c>
      <c r="C692" s="6" t="s">
        <v>603</v>
      </c>
      <c r="D692" s="9">
        <v>750</v>
      </c>
    </row>
    <row r="693" spans="1:4" s="2" customFormat="1" x14ac:dyDescent="0.25">
      <c r="A693" s="6" t="s">
        <v>688</v>
      </c>
      <c r="B693" s="7">
        <v>44469</v>
      </c>
      <c r="C693" s="6" t="s">
        <v>689</v>
      </c>
      <c r="D693" s="9">
        <v>108198.53</v>
      </c>
    </row>
    <row r="694" spans="1:4" s="2" customFormat="1" x14ac:dyDescent="0.25">
      <c r="A694" s="6" t="s">
        <v>690</v>
      </c>
      <c r="B694" s="7">
        <v>44469</v>
      </c>
      <c r="C694" s="6" t="s">
        <v>603</v>
      </c>
      <c r="D694" s="9">
        <v>1500</v>
      </c>
    </row>
    <row r="695" spans="1:4" s="2" customFormat="1" x14ac:dyDescent="0.25">
      <c r="A695" s="6" t="s">
        <v>254</v>
      </c>
      <c r="B695" s="7">
        <v>44441</v>
      </c>
      <c r="C695" s="6" t="s">
        <v>397</v>
      </c>
      <c r="D695" s="9">
        <v>16298</v>
      </c>
    </row>
    <row r="696" spans="1:4" s="2" customFormat="1" x14ac:dyDescent="0.25">
      <c r="A696" s="6" t="s">
        <v>254</v>
      </c>
      <c r="B696" s="7">
        <v>44448</v>
      </c>
      <c r="C696" s="6" t="s">
        <v>255</v>
      </c>
      <c r="D696" s="9">
        <v>49764</v>
      </c>
    </row>
    <row r="697" spans="1:4" s="2" customFormat="1" x14ac:dyDescent="0.25">
      <c r="A697" s="6" t="s">
        <v>254</v>
      </c>
      <c r="B697" s="7">
        <v>44462</v>
      </c>
      <c r="C697" s="6" t="s">
        <v>353</v>
      </c>
      <c r="D697" s="9">
        <v>83560.98</v>
      </c>
    </row>
    <row r="698" spans="1:4" s="2" customFormat="1" x14ac:dyDescent="0.25">
      <c r="A698" s="6" t="s">
        <v>254</v>
      </c>
      <c r="B698" s="7">
        <v>44469</v>
      </c>
      <c r="C698" s="6" t="s">
        <v>289</v>
      </c>
      <c r="D698" s="9">
        <v>30751.599999999999</v>
      </c>
    </row>
    <row r="699" spans="1:4" s="2" customFormat="1" x14ac:dyDescent="0.25">
      <c r="A699" s="6" t="s">
        <v>312</v>
      </c>
      <c r="B699" s="7">
        <v>44441</v>
      </c>
      <c r="C699" s="6" t="s">
        <v>63</v>
      </c>
      <c r="D699" s="9">
        <v>29370</v>
      </c>
    </row>
    <row r="700" spans="1:4" s="2" customFormat="1" x14ac:dyDescent="0.25">
      <c r="A700" s="6" t="s">
        <v>312</v>
      </c>
      <c r="B700" s="7">
        <v>44448</v>
      </c>
      <c r="C700" s="6" t="s">
        <v>63</v>
      </c>
      <c r="D700" s="9">
        <v>12597.6</v>
      </c>
    </row>
    <row r="701" spans="1:4" s="2" customFormat="1" x14ac:dyDescent="0.25">
      <c r="A701" s="6" t="s">
        <v>305</v>
      </c>
      <c r="B701" s="7">
        <v>44441</v>
      </c>
      <c r="C701" s="6" t="s">
        <v>63</v>
      </c>
      <c r="D701" s="9">
        <v>750</v>
      </c>
    </row>
    <row r="702" spans="1:4" s="2" customFormat="1" x14ac:dyDescent="0.25">
      <c r="A702" s="6" t="s">
        <v>305</v>
      </c>
      <c r="B702" s="7">
        <v>44448</v>
      </c>
      <c r="C702" s="6" t="s">
        <v>69</v>
      </c>
      <c r="D702" s="9">
        <v>450</v>
      </c>
    </row>
    <row r="703" spans="1:4" s="2" customFormat="1" x14ac:dyDescent="0.25">
      <c r="A703" s="6" t="s">
        <v>163</v>
      </c>
      <c r="B703" s="7">
        <v>44445</v>
      </c>
      <c r="C703" s="6" t="s">
        <v>401</v>
      </c>
      <c r="D703" s="9">
        <v>3500</v>
      </c>
    </row>
    <row r="704" spans="1:4" s="2" customFormat="1" x14ac:dyDescent="0.25">
      <c r="A704" s="6" t="s">
        <v>163</v>
      </c>
      <c r="B704" s="7">
        <v>44460</v>
      </c>
      <c r="C704" s="6" t="s">
        <v>549</v>
      </c>
      <c r="D704" s="9">
        <v>3500</v>
      </c>
    </row>
    <row r="705" spans="1:4" s="2" customFormat="1" x14ac:dyDescent="0.25">
      <c r="A705" s="6" t="s">
        <v>163</v>
      </c>
      <c r="B705" s="7">
        <v>44469</v>
      </c>
      <c r="C705" s="6" t="s">
        <v>668</v>
      </c>
      <c r="D705" s="9">
        <v>3500</v>
      </c>
    </row>
    <row r="706" spans="1:4" s="2" customFormat="1" x14ac:dyDescent="0.25">
      <c r="A706" s="6" t="s">
        <v>15</v>
      </c>
      <c r="B706" s="7">
        <v>44469</v>
      </c>
      <c r="C706" s="6" t="s">
        <v>11</v>
      </c>
      <c r="D706" s="9">
        <v>3499.7</v>
      </c>
    </row>
    <row r="707" spans="1:4" s="2" customFormat="1" x14ac:dyDescent="0.25">
      <c r="A707" s="6" t="s">
        <v>452</v>
      </c>
      <c r="B707" s="7">
        <v>44448</v>
      </c>
      <c r="C707" s="8" t="s">
        <v>9</v>
      </c>
      <c r="D707" s="9">
        <v>1200</v>
      </c>
    </row>
    <row r="708" spans="1:4" s="2" customFormat="1" x14ac:dyDescent="0.25">
      <c r="A708" s="6" t="s">
        <v>8</v>
      </c>
      <c r="B708" s="7">
        <v>44453</v>
      </c>
      <c r="C708" s="8" t="s">
        <v>9</v>
      </c>
      <c r="D708" s="9">
        <v>2071</v>
      </c>
    </row>
    <row r="709" spans="1:4" s="2" customFormat="1" x14ac:dyDescent="0.25">
      <c r="A709" s="6" t="s">
        <v>8</v>
      </c>
      <c r="B709" s="7">
        <v>44456</v>
      </c>
      <c r="C709" s="8" t="s">
        <v>9</v>
      </c>
      <c r="D709" s="9">
        <v>3015</v>
      </c>
    </row>
    <row r="710" spans="1:4" s="2" customFormat="1" x14ac:dyDescent="0.25">
      <c r="A710" s="6" t="s">
        <v>691</v>
      </c>
      <c r="B710" s="7">
        <v>44469</v>
      </c>
      <c r="C710" s="6" t="s">
        <v>603</v>
      </c>
      <c r="D710" s="9">
        <v>1500</v>
      </c>
    </row>
    <row r="711" spans="1:4" s="2" customFormat="1" x14ac:dyDescent="0.25">
      <c r="A711" s="6" t="s">
        <v>125</v>
      </c>
      <c r="B711" s="7">
        <v>44448</v>
      </c>
      <c r="C711" s="6" t="s">
        <v>105</v>
      </c>
      <c r="D711" s="9">
        <v>4251</v>
      </c>
    </row>
    <row r="712" spans="1:4" s="2" customFormat="1" x14ac:dyDescent="0.25">
      <c r="A712" s="6" t="s">
        <v>276</v>
      </c>
      <c r="B712" s="7">
        <v>44441</v>
      </c>
      <c r="C712" s="6" t="s">
        <v>236</v>
      </c>
      <c r="D712" s="9">
        <v>73925.460000000006</v>
      </c>
    </row>
    <row r="713" spans="1:4" s="2" customFormat="1" x14ac:dyDescent="0.25">
      <c r="A713" s="6" t="s">
        <v>276</v>
      </c>
      <c r="B713" s="7">
        <v>44448</v>
      </c>
      <c r="C713" s="6" t="s">
        <v>236</v>
      </c>
      <c r="D713" s="9">
        <v>17529.75</v>
      </c>
    </row>
    <row r="714" spans="1:4" s="2" customFormat="1" x14ac:dyDescent="0.25">
      <c r="A714" s="6" t="s">
        <v>276</v>
      </c>
      <c r="B714" s="7">
        <v>44454</v>
      </c>
      <c r="C714" s="6" t="s">
        <v>236</v>
      </c>
      <c r="D714" s="9">
        <v>73925.460000000006</v>
      </c>
    </row>
    <row r="715" spans="1:4" s="2" customFormat="1" x14ac:dyDescent="0.25">
      <c r="A715" s="6" t="s">
        <v>276</v>
      </c>
      <c r="B715" s="7">
        <v>44462</v>
      </c>
      <c r="C715" s="6" t="s">
        <v>236</v>
      </c>
      <c r="D715" s="9">
        <v>17529.75</v>
      </c>
    </row>
    <row r="716" spans="1:4" s="2" customFormat="1" x14ac:dyDescent="0.25">
      <c r="A716" s="6" t="s">
        <v>692</v>
      </c>
      <c r="B716" s="7">
        <v>44469</v>
      </c>
      <c r="C716" s="6" t="s">
        <v>603</v>
      </c>
      <c r="D716" s="9">
        <v>1500</v>
      </c>
    </row>
    <row r="717" spans="1:4" s="2" customFormat="1" x14ac:dyDescent="0.25">
      <c r="A717" s="6" t="s">
        <v>300</v>
      </c>
      <c r="B717" s="7">
        <v>44448</v>
      </c>
      <c r="C717" s="6" t="s">
        <v>95</v>
      </c>
      <c r="D717" s="9">
        <v>1471684.31</v>
      </c>
    </row>
    <row r="718" spans="1:4" s="2" customFormat="1" x14ac:dyDescent="0.25">
      <c r="A718" s="6" t="s">
        <v>529</v>
      </c>
      <c r="B718" s="7">
        <v>44454</v>
      </c>
      <c r="C718" s="6" t="s">
        <v>530</v>
      </c>
      <c r="D718" s="9">
        <v>2198.11</v>
      </c>
    </row>
    <row r="719" spans="1:4" s="2" customFormat="1" x14ac:dyDescent="0.25">
      <c r="A719" s="6" t="s">
        <v>58</v>
      </c>
      <c r="B719" s="7">
        <v>44441</v>
      </c>
      <c r="C719" s="6" t="s">
        <v>27</v>
      </c>
      <c r="D719" s="9">
        <v>10909.09</v>
      </c>
    </row>
    <row r="720" spans="1:4" s="2" customFormat="1" x14ac:dyDescent="0.25">
      <c r="A720" s="6" t="s">
        <v>126</v>
      </c>
      <c r="B720" s="7">
        <v>44448</v>
      </c>
      <c r="C720" s="6" t="s">
        <v>105</v>
      </c>
      <c r="D720" s="9">
        <v>4251</v>
      </c>
    </row>
    <row r="721" spans="1:4" s="2" customFormat="1" x14ac:dyDescent="0.25">
      <c r="A721" s="6" t="s">
        <v>407</v>
      </c>
      <c r="B721" s="7">
        <v>44446</v>
      </c>
      <c r="C721" s="8" t="s">
        <v>408</v>
      </c>
      <c r="D721" s="9">
        <v>3800</v>
      </c>
    </row>
    <row r="722" spans="1:4" x14ac:dyDescent="0.25">
      <c r="A722" s="11"/>
      <c r="B722" s="11"/>
      <c r="C722" s="11"/>
      <c r="D722" s="12">
        <f>SUM(D2:D721)</f>
        <v>95140234.890000015</v>
      </c>
    </row>
  </sheetData>
  <autoFilter ref="A1:D722" xr:uid="{00000000-0001-0000-0000-000000000000}"/>
  <sortState xmlns:xlrd2="http://schemas.microsoft.com/office/spreadsheetml/2017/richdata2" ref="A2:D722">
    <sortCondition ref="A2:A72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964B6-4C71-4AA7-8ACE-188F1B29C351}">
  <sheetPr filterMode="1"/>
  <dimension ref="A1:T97"/>
  <sheetViews>
    <sheetView topLeftCell="A11" workbookViewId="0">
      <selection activeCell="A129" sqref="A129"/>
    </sheetView>
  </sheetViews>
  <sheetFormatPr baseColWidth="10" defaultRowHeight="15" x14ac:dyDescent="0.25"/>
  <cols>
    <col min="1" max="1" width="48" style="28" customWidth="1"/>
    <col min="2" max="2" width="15.28515625" style="28" customWidth="1"/>
    <col min="3" max="3" width="58.7109375" style="28" customWidth="1"/>
    <col min="4" max="4" width="19.5703125" style="28" bestFit="1" customWidth="1"/>
    <col min="5" max="5" width="12.7109375" style="28" bestFit="1" customWidth="1"/>
    <col min="6" max="10" width="11.42578125" style="28"/>
    <col min="11" max="11" width="20.140625" style="28" customWidth="1"/>
    <col min="12" max="18" width="15.85546875" style="28" customWidth="1"/>
    <col min="19" max="19" width="16.28515625" style="28" customWidth="1"/>
    <col min="20" max="20" width="19.7109375" style="28" customWidth="1"/>
    <col min="21" max="16384" width="11.42578125" style="28"/>
  </cols>
  <sheetData>
    <row r="1" spans="1:5" x14ac:dyDescent="0.25">
      <c r="A1" s="26" t="s">
        <v>0</v>
      </c>
      <c r="B1" s="26" t="s">
        <v>703</v>
      </c>
      <c r="C1" s="26" t="s">
        <v>1</v>
      </c>
      <c r="D1" s="26" t="s">
        <v>704</v>
      </c>
      <c r="E1" s="27" t="s">
        <v>717</v>
      </c>
    </row>
    <row r="2" spans="1:5" x14ac:dyDescent="0.25">
      <c r="A2" s="13" t="s">
        <v>208</v>
      </c>
      <c r="B2" s="29">
        <v>44441</v>
      </c>
      <c r="C2" s="13" t="s">
        <v>209</v>
      </c>
      <c r="D2" s="30">
        <v>468046.44</v>
      </c>
      <c r="E2" s="31">
        <f>SUM(D2:D10 )</f>
        <v>10220071.58</v>
      </c>
    </row>
    <row r="3" spans="1:5" hidden="1" x14ac:dyDescent="0.25">
      <c r="A3" s="13" t="s">
        <v>208</v>
      </c>
      <c r="B3" s="29">
        <v>44441</v>
      </c>
      <c r="C3" s="13" t="s">
        <v>209</v>
      </c>
      <c r="D3" s="30">
        <v>2307960</v>
      </c>
    </row>
    <row r="4" spans="1:5" hidden="1" x14ac:dyDescent="0.25">
      <c r="A4" s="13" t="s">
        <v>208</v>
      </c>
      <c r="B4" s="29">
        <v>44448</v>
      </c>
      <c r="C4" s="13" t="s">
        <v>209</v>
      </c>
      <c r="D4" s="30">
        <v>898120.52</v>
      </c>
    </row>
    <row r="5" spans="1:5" hidden="1" x14ac:dyDescent="0.25">
      <c r="A5" s="13" t="s">
        <v>208</v>
      </c>
      <c r="B5" s="29">
        <v>44448</v>
      </c>
      <c r="C5" s="13" t="s">
        <v>209</v>
      </c>
      <c r="D5" s="30">
        <v>979558.83</v>
      </c>
    </row>
    <row r="6" spans="1:5" hidden="1" x14ac:dyDescent="0.25">
      <c r="A6" s="13" t="s">
        <v>208</v>
      </c>
      <c r="B6" s="29">
        <v>44448</v>
      </c>
      <c r="C6" s="13" t="s">
        <v>209</v>
      </c>
      <c r="D6" s="30">
        <v>502875</v>
      </c>
    </row>
    <row r="7" spans="1:5" hidden="1" x14ac:dyDescent="0.25">
      <c r="A7" s="13" t="s">
        <v>208</v>
      </c>
      <c r="B7" s="29">
        <v>44454</v>
      </c>
      <c r="C7" s="13" t="s">
        <v>209</v>
      </c>
      <c r="D7" s="30">
        <v>1819533.36</v>
      </c>
    </row>
    <row r="8" spans="1:5" hidden="1" x14ac:dyDescent="0.25">
      <c r="A8" s="13" t="s">
        <v>208</v>
      </c>
      <c r="B8" s="29">
        <v>44454</v>
      </c>
      <c r="C8" s="13" t="s">
        <v>209</v>
      </c>
      <c r="D8" s="30">
        <v>115466.04</v>
      </c>
    </row>
    <row r="9" spans="1:5" hidden="1" x14ac:dyDescent="0.25">
      <c r="A9" s="13" t="s">
        <v>208</v>
      </c>
      <c r="B9" s="29">
        <v>44466</v>
      </c>
      <c r="C9" s="13" t="s">
        <v>209</v>
      </c>
      <c r="D9" s="30">
        <v>890689.12</v>
      </c>
    </row>
    <row r="10" spans="1:5" hidden="1" x14ac:dyDescent="0.25">
      <c r="A10" s="13" t="s">
        <v>208</v>
      </c>
      <c r="B10" s="29">
        <v>44466</v>
      </c>
      <c r="C10" s="13" t="s">
        <v>209</v>
      </c>
      <c r="D10" s="30">
        <v>2237822.27</v>
      </c>
    </row>
    <row r="11" spans="1:5" x14ac:dyDescent="0.25">
      <c r="A11" s="13" t="s">
        <v>182</v>
      </c>
      <c r="B11" s="29">
        <v>44448</v>
      </c>
      <c r="C11" s="13" t="s">
        <v>209</v>
      </c>
      <c r="D11" s="30">
        <v>112552.89</v>
      </c>
      <c r="E11" s="31">
        <f>SUM(D11:D12 )</f>
        <v>151942.89000000001</v>
      </c>
    </row>
    <row r="12" spans="1:5" hidden="1" x14ac:dyDescent="0.25">
      <c r="A12" s="13" t="s">
        <v>182</v>
      </c>
      <c r="B12" s="29">
        <v>44466</v>
      </c>
      <c r="C12" s="13" t="s">
        <v>209</v>
      </c>
      <c r="D12" s="30">
        <v>39390</v>
      </c>
    </row>
    <row r="13" spans="1:5" x14ac:dyDescent="0.25">
      <c r="A13" s="13" t="s">
        <v>211</v>
      </c>
      <c r="B13" s="29">
        <v>44441</v>
      </c>
      <c r="C13" s="13" t="s">
        <v>209</v>
      </c>
      <c r="D13" s="30">
        <v>17836.099999999999</v>
      </c>
      <c r="E13" s="31">
        <f>SUM(D13:D19 )</f>
        <v>120287.61</v>
      </c>
    </row>
    <row r="14" spans="1:5" hidden="1" x14ac:dyDescent="0.25">
      <c r="A14" s="13" t="s">
        <v>211</v>
      </c>
      <c r="B14" s="29">
        <v>44448</v>
      </c>
      <c r="C14" s="13" t="s">
        <v>209</v>
      </c>
      <c r="D14" s="30">
        <v>39665.85</v>
      </c>
    </row>
    <row r="15" spans="1:5" hidden="1" x14ac:dyDescent="0.25">
      <c r="A15" s="13" t="s">
        <v>211</v>
      </c>
      <c r="B15" s="29">
        <v>44448</v>
      </c>
      <c r="C15" s="13" t="s">
        <v>209</v>
      </c>
      <c r="D15" s="30">
        <v>11944.87</v>
      </c>
    </row>
    <row r="16" spans="1:5" hidden="1" x14ac:dyDescent="0.25">
      <c r="A16" s="13" t="s">
        <v>211</v>
      </c>
      <c r="B16" s="29">
        <v>44454</v>
      </c>
      <c r="C16" s="13" t="s">
        <v>209</v>
      </c>
      <c r="D16" s="30">
        <v>23511.97</v>
      </c>
    </row>
    <row r="17" spans="1:5" hidden="1" x14ac:dyDescent="0.25">
      <c r="A17" s="13" t="s">
        <v>211</v>
      </c>
      <c r="B17" s="29">
        <v>44454</v>
      </c>
      <c r="C17" s="13" t="s">
        <v>209</v>
      </c>
      <c r="D17" s="30">
        <v>5657.52</v>
      </c>
    </row>
    <row r="18" spans="1:5" hidden="1" x14ac:dyDescent="0.25">
      <c r="A18" s="13" t="s">
        <v>211</v>
      </c>
      <c r="B18" s="29">
        <v>44466</v>
      </c>
      <c r="C18" s="13" t="s">
        <v>209</v>
      </c>
      <c r="D18" s="30">
        <v>18202.8</v>
      </c>
    </row>
    <row r="19" spans="1:5" hidden="1" x14ac:dyDescent="0.25">
      <c r="A19" s="13" t="s">
        <v>211</v>
      </c>
      <c r="B19" s="29">
        <v>44466</v>
      </c>
      <c r="C19" s="13" t="s">
        <v>209</v>
      </c>
      <c r="D19" s="30">
        <v>3468.5</v>
      </c>
    </row>
    <row r="20" spans="1:5" x14ac:dyDescent="0.25">
      <c r="A20" s="13" t="s">
        <v>213</v>
      </c>
      <c r="B20" s="29">
        <v>44441</v>
      </c>
      <c r="C20" s="13" t="s">
        <v>209</v>
      </c>
      <c r="D20" s="30">
        <v>15952.59</v>
      </c>
      <c r="E20" s="31">
        <f>SUM(D20:D25 )</f>
        <v>491895.51999999996</v>
      </c>
    </row>
    <row r="21" spans="1:5" hidden="1" x14ac:dyDescent="0.25">
      <c r="A21" s="13" t="s">
        <v>213</v>
      </c>
      <c r="B21" s="29">
        <v>44448</v>
      </c>
      <c r="C21" s="13" t="s">
        <v>209</v>
      </c>
      <c r="D21" s="30">
        <v>108985.58</v>
      </c>
    </row>
    <row r="22" spans="1:5" hidden="1" x14ac:dyDescent="0.25">
      <c r="A22" s="13" t="s">
        <v>213</v>
      </c>
      <c r="B22" s="29">
        <v>44448</v>
      </c>
      <c r="C22" s="13" t="s">
        <v>209</v>
      </c>
      <c r="D22" s="30">
        <v>6507.5</v>
      </c>
    </row>
    <row r="23" spans="1:5" hidden="1" x14ac:dyDescent="0.25">
      <c r="A23" s="13" t="s">
        <v>213</v>
      </c>
      <c r="B23" s="29">
        <v>44454</v>
      </c>
      <c r="C23" s="13" t="s">
        <v>209</v>
      </c>
      <c r="D23" s="30">
        <v>215290.15</v>
      </c>
    </row>
    <row r="24" spans="1:5" hidden="1" x14ac:dyDescent="0.25">
      <c r="A24" s="13" t="s">
        <v>213</v>
      </c>
      <c r="B24" s="29">
        <v>44466</v>
      </c>
      <c r="C24" s="13" t="s">
        <v>209</v>
      </c>
      <c r="D24" s="30">
        <v>118602.58</v>
      </c>
    </row>
    <row r="25" spans="1:5" hidden="1" x14ac:dyDescent="0.25">
      <c r="A25" s="13" t="s">
        <v>213</v>
      </c>
      <c r="B25" s="29">
        <v>44466</v>
      </c>
      <c r="C25" s="13" t="s">
        <v>209</v>
      </c>
      <c r="D25" s="30">
        <v>26557.119999999999</v>
      </c>
    </row>
    <row r="26" spans="1:5" x14ac:dyDescent="0.25">
      <c r="A26" s="13" t="s">
        <v>599</v>
      </c>
      <c r="B26" s="29">
        <v>44466</v>
      </c>
      <c r="C26" s="13" t="s">
        <v>209</v>
      </c>
      <c r="D26" s="30">
        <v>98910</v>
      </c>
      <c r="E26" s="30">
        <v>98910</v>
      </c>
    </row>
    <row r="27" spans="1:5" x14ac:dyDescent="0.25">
      <c r="A27" s="13" t="s">
        <v>214</v>
      </c>
      <c r="B27" s="29">
        <v>44441</v>
      </c>
      <c r="C27" s="13" t="s">
        <v>209</v>
      </c>
      <c r="D27" s="30">
        <v>62714.239999999998</v>
      </c>
      <c r="E27" s="31">
        <f>SUM(D27:D34 )</f>
        <v>637859.17000000004</v>
      </c>
    </row>
    <row r="28" spans="1:5" hidden="1" x14ac:dyDescent="0.25">
      <c r="A28" s="13" t="s">
        <v>214</v>
      </c>
      <c r="B28" s="29">
        <v>44448</v>
      </c>
      <c r="C28" s="13" t="s">
        <v>209</v>
      </c>
      <c r="D28" s="30">
        <v>109777.74</v>
      </c>
    </row>
    <row r="29" spans="1:5" hidden="1" x14ac:dyDescent="0.25">
      <c r="A29" s="13" t="s">
        <v>214</v>
      </c>
      <c r="B29" s="29">
        <v>44448</v>
      </c>
      <c r="C29" s="13" t="s">
        <v>209</v>
      </c>
      <c r="D29" s="30">
        <v>36714.720000000001</v>
      </c>
    </row>
    <row r="30" spans="1:5" hidden="1" x14ac:dyDescent="0.25">
      <c r="A30" s="13" t="s">
        <v>214</v>
      </c>
      <c r="B30" s="29">
        <v>44454</v>
      </c>
      <c r="C30" s="13" t="s">
        <v>209</v>
      </c>
      <c r="D30" s="30">
        <v>109877.96</v>
      </c>
    </row>
    <row r="31" spans="1:5" hidden="1" x14ac:dyDescent="0.25">
      <c r="A31" s="13" t="s">
        <v>214</v>
      </c>
      <c r="B31" s="29">
        <v>44454</v>
      </c>
      <c r="C31" s="13" t="s">
        <v>209</v>
      </c>
      <c r="D31" s="30">
        <v>114899.14</v>
      </c>
    </row>
    <row r="32" spans="1:5" hidden="1" x14ac:dyDescent="0.25">
      <c r="A32" s="13" t="s">
        <v>214</v>
      </c>
      <c r="B32" s="29">
        <v>44454</v>
      </c>
      <c r="C32" s="13" t="s">
        <v>209</v>
      </c>
      <c r="D32" s="30">
        <v>30103.72</v>
      </c>
    </row>
    <row r="33" spans="1:4" hidden="1" x14ac:dyDescent="0.25">
      <c r="A33" s="13" t="s">
        <v>214</v>
      </c>
      <c r="B33" s="29">
        <v>44466</v>
      </c>
      <c r="C33" s="13" t="s">
        <v>209</v>
      </c>
      <c r="D33" s="30">
        <v>113095.12</v>
      </c>
    </row>
    <row r="34" spans="1:4" hidden="1" x14ac:dyDescent="0.25">
      <c r="A34" s="13" t="s">
        <v>214</v>
      </c>
      <c r="B34" s="29">
        <v>44466</v>
      </c>
      <c r="C34" s="13" t="s">
        <v>209</v>
      </c>
      <c r="D34" s="30">
        <v>60676.53</v>
      </c>
    </row>
    <row r="35" spans="1:4" hidden="1" x14ac:dyDescent="0.25">
      <c r="D35" s="31">
        <f>SUM(D2:D34)</f>
        <v>11720966.770000001</v>
      </c>
    </row>
    <row r="40" spans="1:4" x14ac:dyDescent="0.25">
      <c r="A40" s="26" t="s">
        <v>0</v>
      </c>
      <c r="B40" s="32" t="s">
        <v>717</v>
      </c>
    </row>
    <row r="41" spans="1:4" x14ac:dyDescent="0.25">
      <c r="A41" s="35" t="s">
        <v>718</v>
      </c>
      <c r="B41" s="33">
        <v>10220071.58</v>
      </c>
    </row>
    <row r="42" spans="1:4" x14ac:dyDescent="0.25">
      <c r="A42" s="35" t="s">
        <v>723</v>
      </c>
      <c r="B42" s="33">
        <v>637859.17000000004</v>
      </c>
    </row>
    <row r="43" spans="1:4" x14ac:dyDescent="0.25">
      <c r="A43" s="35" t="s">
        <v>721</v>
      </c>
      <c r="B43" s="33">
        <v>491895.51999999996</v>
      </c>
    </row>
    <row r="44" spans="1:4" x14ac:dyDescent="0.25">
      <c r="A44" s="35" t="s">
        <v>719</v>
      </c>
      <c r="B44" s="33">
        <v>151942.89000000001</v>
      </c>
    </row>
    <row r="45" spans="1:4" x14ac:dyDescent="0.25">
      <c r="A45" s="35" t="s">
        <v>720</v>
      </c>
      <c r="B45" s="33">
        <v>120287.61</v>
      </c>
    </row>
    <row r="46" spans="1:4" x14ac:dyDescent="0.25">
      <c r="A46" s="35" t="s">
        <v>722</v>
      </c>
      <c r="B46" s="30">
        <v>98910</v>
      </c>
    </row>
    <row r="47" spans="1:4" x14ac:dyDescent="0.25">
      <c r="A47" s="34" t="s">
        <v>724</v>
      </c>
      <c r="B47" s="33">
        <f>SUBTOTAL(9,B41:B46)</f>
        <v>11720966.77</v>
      </c>
    </row>
    <row r="56" spans="1:2" x14ac:dyDescent="0.25">
      <c r="A56" s="36" t="s">
        <v>725</v>
      </c>
      <c r="B56" s="37" t="s">
        <v>704</v>
      </c>
    </row>
    <row r="57" spans="1:2" x14ac:dyDescent="0.25">
      <c r="A57" s="38" t="s">
        <v>726</v>
      </c>
      <c r="B57" s="39">
        <v>7299365.5899999999</v>
      </c>
    </row>
    <row r="58" spans="1:2" x14ac:dyDescent="0.25">
      <c r="A58" s="38" t="s">
        <v>727</v>
      </c>
      <c r="B58" s="40">
        <v>9979766.9499999993</v>
      </c>
    </row>
    <row r="59" spans="1:2" x14ac:dyDescent="0.25">
      <c r="A59" s="38" t="s">
        <v>728</v>
      </c>
      <c r="B59" s="40">
        <v>10402355.090000002</v>
      </c>
    </row>
    <row r="60" spans="1:2" x14ac:dyDescent="0.25">
      <c r="A60" s="41" t="s">
        <v>729</v>
      </c>
      <c r="B60" s="40">
        <v>10153223.700000001</v>
      </c>
    </row>
    <row r="61" spans="1:2" x14ac:dyDescent="0.25">
      <c r="A61" s="41" t="s">
        <v>730</v>
      </c>
      <c r="B61" s="40">
        <v>11023418.720000001</v>
      </c>
    </row>
    <row r="62" spans="1:2" x14ac:dyDescent="0.25">
      <c r="A62" s="41" t="s">
        <v>731</v>
      </c>
      <c r="B62" s="40">
        <v>8403455.5899999999</v>
      </c>
    </row>
    <row r="63" spans="1:2" x14ac:dyDescent="0.25">
      <c r="A63" s="41" t="s">
        <v>732</v>
      </c>
      <c r="B63" s="12">
        <v>12884688.5</v>
      </c>
    </row>
    <row r="64" spans="1:2" x14ac:dyDescent="0.25">
      <c r="A64" s="41" t="s">
        <v>733</v>
      </c>
      <c r="B64" s="40">
        <v>9385634.9199999999</v>
      </c>
    </row>
    <row r="65" spans="1:2" x14ac:dyDescent="0.25">
      <c r="A65" s="41" t="s">
        <v>734</v>
      </c>
      <c r="B65" s="40">
        <v>11720966.77</v>
      </c>
    </row>
    <row r="66" spans="1:2" x14ac:dyDescent="0.25">
      <c r="A66" s="41" t="s">
        <v>735</v>
      </c>
      <c r="B66" s="40"/>
    </row>
    <row r="67" spans="1:2" x14ac:dyDescent="0.25">
      <c r="A67" s="41" t="s">
        <v>736</v>
      </c>
      <c r="B67" s="40"/>
    </row>
    <row r="68" spans="1:2" x14ac:dyDescent="0.25">
      <c r="A68" s="41" t="s">
        <v>737</v>
      </c>
      <c r="B68" s="40"/>
    </row>
    <row r="69" spans="1:2" x14ac:dyDescent="0.25">
      <c r="A69" s="42" t="s">
        <v>724</v>
      </c>
      <c r="B69" s="43">
        <f>SUBTOTAL(9,B57:B68)</f>
        <v>91252875.829999998</v>
      </c>
    </row>
    <row r="75" spans="1:2" x14ac:dyDescent="0.25">
      <c r="A75" s="37" t="s">
        <v>738</v>
      </c>
      <c r="B75" s="37" t="s">
        <v>704</v>
      </c>
    </row>
    <row r="76" spans="1:2" x14ac:dyDescent="0.25">
      <c r="A76" s="44" t="s">
        <v>739</v>
      </c>
      <c r="B76" s="40">
        <v>59681317.369999997</v>
      </c>
    </row>
    <row r="77" spans="1:2" x14ac:dyDescent="0.25">
      <c r="A77" s="44" t="s">
        <v>740</v>
      </c>
      <c r="B77" s="40">
        <v>71596398.170000002</v>
      </c>
    </row>
    <row r="78" spans="1:2" x14ac:dyDescent="0.25">
      <c r="A78" s="44" t="s">
        <v>741</v>
      </c>
      <c r="B78" s="40">
        <v>80449843.450000003</v>
      </c>
    </row>
    <row r="79" spans="1:2" x14ac:dyDescent="0.25">
      <c r="A79" s="44" t="s">
        <v>742</v>
      </c>
      <c r="B79" s="40">
        <v>88997159</v>
      </c>
    </row>
    <row r="80" spans="1:2" x14ac:dyDescent="0.25">
      <c r="A80" s="44" t="s">
        <v>743</v>
      </c>
      <c r="B80" s="40">
        <v>75709421.150000006</v>
      </c>
    </row>
    <row r="81" spans="1:20" x14ac:dyDescent="0.25">
      <c r="A81" s="44" t="s">
        <v>744</v>
      </c>
      <c r="B81" s="40">
        <v>85442395.490000024</v>
      </c>
    </row>
    <row r="82" spans="1:20" x14ac:dyDescent="0.25">
      <c r="A82" s="44" t="s">
        <v>745</v>
      </c>
      <c r="B82" s="40">
        <v>110525583.23</v>
      </c>
    </row>
    <row r="83" spans="1:20" x14ac:dyDescent="0.25">
      <c r="A83" s="44" t="s">
        <v>746</v>
      </c>
      <c r="B83" s="40">
        <v>120906697.31</v>
      </c>
    </row>
    <row r="84" spans="1:20" x14ac:dyDescent="0.25">
      <c r="A84" s="44" t="s">
        <v>747</v>
      </c>
      <c r="B84" s="40">
        <v>91252875.829999998</v>
      </c>
    </row>
    <row r="85" spans="1:20" x14ac:dyDescent="0.25">
      <c r="A85" s="45" t="s">
        <v>724</v>
      </c>
      <c r="B85" s="46">
        <f>SUBTOTAL(9,B76:B84)</f>
        <v>784561691.00000012</v>
      </c>
    </row>
    <row r="92" spans="1:20" x14ac:dyDescent="0.25">
      <c r="K92" s="47"/>
      <c r="L92" s="48">
        <v>2013</v>
      </c>
      <c r="M92" s="48">
        <v>2014</v>
      </c>
      <c r="N92" s="48">
        <v>2015</v>
      </c>
      <c r="O92" s="48">
        <v>2016</v>
      </c>
      <c r="P92" s="48">
        <v>2017</v>
      </c>
      <c r="Q92" s="48">
        <v>2018</v>
      </c>
      <c r="R92" s="48">
        <v>2019</v>
      </c>
      <c r="S92" s="48">
        <v>2020</v>
      </c>
      <c r="T92" s="48">
        <v>2021</v>
      </c>
    </row>
    <row r="93" spans="1:20" x14ac:dyDescent="0.25">
      <c r="K93" s="49" t="s">
        <v>748</v>
      </c>
      <c r="L93" s="50">
        <v>12358588.890000001</v>
      </c>
      <c r="M93" s="50">
        <v>12285552.99</v>
      </c>
      <c r="N93" s="50">
        <v>22052222.600000001</v>
      </c>
      <c r="O93" s="50">
        <v>20483247.82</v>
      </c>
      <c r="P93" s="40">
        <v>15473829.02</v>
      </c>
      <c r="Q93" s="40">
        <v>22535421.540000007</v>
      </c>
      <c r="R93" s="51">
        <v>22513797.629999999</v>
      </c>
      <c r="S93" s="40">
        <v>28877706.930000003</v>
      </c>
      <c r="T93" s="52">
        <v>27681487.630000003</v>
      </c>
    </row>
    <row r="94" spans="1:20" x14ac:dyDescent="0.25">
      <c r="K94" s="53" t="s">
        <v>749</v>
      </c>
      <c r="L94" s="50">
        <v>15787171.4</v>
      </c>
      <c r="M94" s="50">
        <v>23495530.579999998</v>
      </c>
      <c r="N94" s="50">
        <v>20668638.289999999</v>
      </c>
      <c r="O94" s="40">
        <v>23331543.890000001</v>
      </c>
      <c r="P94" s="40">
        <v>18003413.780000001</v>
      </c>
      <c r="Q94" s="40">
        <v>20619679.859999996</v>
      </c>
      <c r="R94" s="54">
        <v>24473070.23</v>
      </c>
      <c r="S94" s="40">
        <v>19735107.75</v>
      </c>
      <c r="T94" s="40">
        <v>29580098.010000002</v>
      </c>
    </row>
    <row r="95" spans="1:20" x14ac:dyDescent="0.25">
      <c r="K95" s="53" t="s">
        <v>750</v>
      </c>
      <c r="L95" s="50">
        <v>14634477.98</v>
      </c>
      <c r="M95" s="50">
        <v>17381865.260000002</v>
      </c>
      <c r="N95" s="50">
        <v>19173786.98</v>
      </c>
      <c r="O95" s="40">
        <v>20729966.299999997</v>
      </c>
      <c r="P95" s="40">
        <v>20613316.809999999</v>
      </c>
      <c r="Q95" s="40">
        <v>23884321.600000009</v>
      </c>
      <c r="R95" s="40">
        <v>30390605.309999999</v>
      </c>
      <c r="S95" s="40">
        <v>32890192.990000002</v>
      </c>
      <c r="T95" s="52">
        <v>33991290.189999998</v>
      </c>
    </row>
    <row r="96" spans="1:20" x14ac:dyDescent="0.25">
      <c r="K96" s="53" t="s">
        <v>751</v>
      </c>
      <c r="L96" s="50">
        <v>16901079.100000001</v>
      </c>
      <c r="M96" s="50">
        <v>18433449.34</v>
      </c>
      <c r="N96" s="50">
        <v>18555195.579999998</v>
      </c>
      <c r="O96" s="40">
        <v>24452400.989999998</v>
      </c>
      <c r="P96" s="51">
        <v>21618861.539999999</v>
      </c>
      <c r="Q96" s="40">
        <v>18402972.490000006</v>
      </c>
      <c r="R96" s="55">
        <v>33148110.059999999</v>
      </c>
      <c r="S96" s="40">
        <v>39403689.640000001</v>
      </c>
      <c r="T96" s="56"/>
    </row>
    <row r="97" spans="11:20" x14ac:dyDescent="0.25">
      <c r="K97" s="57" t="s">
        <v>752</v>
      </c>
      <c r="L97" s="58">
        <v>59681317.369999997</v>
      </c>
      <c r="M97" s="58">
        <v>71596398.170000002</v>
      </c>
      <c r="N97" s="58">
        <v>80449843.450000003</v>
      </c>
      <c r="O97" s="59">
        <v>88997159</v>
      </c>
      <c r="P97" s="59">
        <v>75709421.150000006</v>
      </c>
      <c r="Q97" s="59">
        <v>85442395.490000024</v>
      </c>
      <c r="R97" s="60">
        <v>110525583.23</v>
      </c>
      <c r="S97" s="61">
        <v>120906697.31000002</v>
      </c>
      <c r="T97" s="62">
        <f>SUBTOTAL(9,T93:T96)</f>
        <v>91252875.829999998</v>
      </c>
    </row>
  </sheetData>
  <autoFilter ref="A1:E35" xr:uid="{EFF964B6-4C71-4AA7-8ACE-188F1B29C351}">
    <filterColumn colId="4">
      <customFilters>
        <customFilter operator="notEqual" val=" "/>
      </customFilters>
    </filterColumn>
  </autoFilter>
  <sortState xmlns:xlrd2="http://schemas.microsoft.com/office/spreadsheetml/2017/richdata2" ref="A41:B46">
    <sortCondition descending="1" ref="B46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96350-8DED-461C-BE80-0A9E0CF2B7B8}">
  <dimension ref="A1:D45"/>
  <sheetViews>
    <sheetView topLeftCell="A13" workbookViewId="0">
      <selection activeCell="D31" sqref="D31"/>
    </sheetView>
  </sheetViews>
  <sheetFormatPr baseColWidth="10" defaultRowHeight="15" x14ac:dyDescent="0.25"/>
  <cols>
    <col min="1" max="1" width="48" customWidth="1"/>
    <col min="2" max="2" width="15.28515625" customWidth="1"/>
    <col min="3" max="3" width="58.7109375" customWidth="1"/>
    <col min="4" max="4" width="19.5703125" bestFit="1" customWidth="1"/>
  </cols>
  <sheetData>
    <row r="1" spans="1:4" x14ac:dyDescent="0.25">
      <c r="A1" s="1" t="s">
        <v>0</v>
      </c>
      <c r="B1" s="1" t="s">
        <v>703</v>
      </c>
      <c r="C1" s="1" t="s">
        <v>1</v>
      </c>
      <c r="D1" s="1" t="s">
        <v>704</v>
      </c>
    </row>
    <row r="2" spans="1:4" x14ac:dyDescent="0.25">
      <c r="A2" s="6" t="s">
        <v>72</v>
      </c>
      <c r="B2" s="7">
        <v>44448</v>
      </c>
      <c r="C2" s="6" t="s">
        <v>453</v>
      </c>
      <c r="D2" s="9">
        <v>272560</v>
      </c>
    </row>
    <row r="3" spans="1:4" x14ac:dyDescent="0.25">
      <c r="A3" s="6" t="s">
        <v>72</v>
      </c>
      <c r="B3" s="7">
        <v>44460</v>
      </c>
      <c r="C3" s="6" t="s">
        <v>233</v>
      </c>
      <c r="D3" s="9">
        <v>696600</v>
      </c>
    </row>
    <row r="4" spans="1:4" x14ac:dyDescent="0.25">
      <c r="A4" s="6" t="s">
        <v>72</v>
      </c>
      <c r="B4" s="7">
        <v>44462</v>
      </c>
      <c r="C4" s="6" t="s">
        <v>590</v>
      </c>
      <c r="D4" s="9">
        <v>572400</v>
      </c>
    </row>
    <row r="5" spans="1:4" x14ac:dyDescent="0.25">
      <c r="D5" s="5">
        <f>SUM(D2:D4)</f>
        <v>1541560</v>
      </c>
    </row>
    <row r="15" spans="1:4" x14ac:dyDescent="0.25">
      <c r="A15" s="63" t="s">
        <v>753</v>
      </c>
      <c r="B15" s="63" t="s">
        <v>704</v>
      </c>
    </row>
    <row r="16" spans="1:4" x14ac:dyDescent="0.25">
      <c r="A16" s="41" t="s">
        <v>754</v>
      </c>
      <c r="B16" s="12">
        <v>5918000</v>
      </c>
    </row>
    <row r="17" spans="1:2" x14ac:dyDescent="0.25">
      <c r="A17" s="41" t="s">
        <v>727</v>
      </c>
      <c r="B17" s="12"/>
    </row>
    <row r="18" spans="1:2" x14ac:dyDescent="0.25">
      <c r="A18" s="41" t="s">
        <v>755</v>
      </c>
      <c r="B18" s="12">
        <v>4473980</v>
      </c>
    </row>
    <row r="19" spans="1:2" x14ac:dyDescent="0.25">
      <c r="A19" s="41" t="s">
        <v>756</v>
      </c>
      <c r="B19" s="12">
        <v>1779060</v>
      </c>
    </row>
    <row r="20" spans="1:2" x14ac:dyDescent="0.25">
      <c r="A20" s="41" t="s">
        <v>757</v>
      </c>
      <c r="B20" s="12">
        <v>1342480</v>
      </c>
    </row>
    <row r="21" spans="1:2" x14ac:dyDescent="0.25">
      <c r="A21" s="41" t="s">
        <v>758</v>
      </c>
      <c r="B21" s="12">
        <v>949499.52</v>
      </c>
    </row>
    <row r="22" spans="1:2" x14ac:dyDescent="0.25">
      <c r="A22" s="64" t="s">
        <v>759</v>
      </c>
      <c r="B22" s="12">
        <v>271105</v>
      </c>
    </row>
    <row r="23" spans="1:2" x14ac:dyDescent="0.25">
      <c r="A23" s="64" t="s">
        <v>760</v>
      </c>
      <c r="B23" s="12">
        <v>1754880</v>
      </c>
    </row>
    <row r="24" spans="1:2" x14ac:dyDescent="0.25">
      <c r="A24" s="64" t="s">
        <v>761</v>
      </c>
      <c r="B24" s="40">
        <v>1541560</v>
      </c>
    </row>
    <row r="25" spans="1:2" x14ac:dyDescent="0.25">
      <c r="A25" s="64" t="s">
        <v>762</v>
      </c>
      <c r="B25" s="40"/>
    </row>
    <row r="26" spans="1:2" x14ac:dyDescent="0.25">
      <c r="A26" s="64" t="s">
        <v>763</v>
      </c>
      <c r="B26" s="40"/>
    </row>
    <row r="27" spans="1:2" x14ac:dyDescent="0.25">
      <c r="A27" s="64" t="s">
        <v>764</v>
      </c>
      <c r="B27" s="40"/>
    </row>
    <row r="28" spans="1:2" x14ac:dyDescent="0.25">
      <c r="A28" s="45" t="s">
        <v>724</v>
      </c>
      <c r="B28" s="46">
        <f>SUBTOTAL(9,B16:B27)</f>
        <v>18030564.52</v>
      </c>
    </row>
    <row r="36" spans="1:2" x14ac:dyDescent="0.25">
      <c r="A36" s="37" t="s">
        <v>738</v>
      </c>
      <c r="B36" s="37" t="s">
        <v>704</v>
      </c>
    </row>
    <row r="37" spans="1:2" x14ac:dyDescent="0.25">
      <c r="A37" s="65" t="s">
        <v>740</v>
      </c>
      <c r="B37" s="66">
        <v>11305544.829999996</v>
      </c>
    </row>
    <row r="38" spans="1:2" x14ac:dyDescent="0.25">
      <c r="A38" s="65" t="s">
        <v>741</v>
      </c>
      <c r="B38" s="66">
        <v>12310996.85</v>
      </c>
    </row>
    <row r="39" spans="1:2" x14ac:dyDescent="0.25">
      <c r="A39" s="65" t="s">
        <v>742</v>
      </c>
      <c r="B39" s="66">
        <v>12884799.58</v>
      </c>
    </row>
    <row r="40" spans="1:2" x14ac:dyDescent="0.25">
      <c r="A40" s="65" t="s">
        <v>743</v>
      </c>
      <c r="B40" s="66">
        <v>11421600.84</v>
      </c>
    </row>
    <row r="41" spans="1:2" x14ac:dyDescent="0.25">
      <c r="A41" s="65" t="s">
        <v>744</v>
      </c>
      <c r="B41" s="66">
        <v>21823728.370000001</v>
      </c>
    </row>
    <row r="42" spans="1:2" x14ac:dyDescent="0.25">
      <c r="A42" s="65" t="s">
        <v>745</v>
      </c>
      <c r="B42" s="66">
        <v>15458588.42</v>
      </c>
    </row>
    <row r="43" spans="1:2" x14ac:dyDescent="0.25">
      <c r="A43" s="67" t="s">
        <v>746</v>
      </c>
      <c r="B43" s="68">
        <v>28213256.450000003</v>
      </c>
    </row>
    <row r="44" spans="1:2" x14ac:dyDescent="0.25">
      <c r="A44" s="67" t="s">
        <v>747</v>
      </c>
      <c r="B44" s="68">
        <v>18030564.52</v>
      </c>
    </row>
    <row r="45" spans="1:2" x14ac:dyDescent="0.25">
      <c r="A45" s="42" t="s">
        <v>724</v>
      </c>
      <c r="B45" s="46">
        <f>SUM(B37:B44)</f>
        <v>131449079.86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8D777-3BB3-408A-91C3-9D07782C1DCE}">
  <sheetPr filterMode="1"/>
  <dimension ref="A1:E126"/>
  <sheetViews>
    <sheetView topLeftCell="A38" workbookViewId="0">
      <selection activeCell="A51" sqref="A51:B93"/>
    </sheetView>
  </sheetViews>
  <sheetFormatPr baseColWidth="10" defaultRowHeight="15" x14ac:dyDescent="0.25"/>
  <cols>
    <col min="1" max="1" width="48" style="28" customWidth="1"/>
    <col min="2" max="2" width="15.28515625" style="28" customWidth="1"/>
    <col min="3" max="3" width="58.7109375" style="28" customWidth="1"/>
    <col min="4" max="4" width="19.5703125" style="28" bestFit="1" customWidth="1"/>
    <col min="5" max="5" width="13.28515625" style="28" customWidth="1"/>
    <col min="6" max="16384" width="11.42578125" style="28"/>
  </cols>
  <sheetData>
    <row r="1" spans="1:5" x14ac:dyDescent="0.25">
      <c r="A1" s="26" t="s">
        <v>0</v>
      </c>
      <c r="B1" s="26" t="s">
        <v>703</v>
      </c>
      <c r="C1" s="26" t="s">
        <v>1</v>
      </c>
      <c r="D1" s="26" t="s">
        <v>704</v>
      </c>
      <c r="E1" s="27" t="s">
        <v>717</v>
      </c>
    </row>
    <row r="2" spans="1:5" x14ac:dyDescent="0.25">
      <c r="A2" s="13" t="s">
        <v>26</v>
      </c>
      <c r="B2" s="29">
        <v>44441</v>
      </c>
      <c r="C2" s="13" t="s">
        <v>27</v>
      </c>
      <c r="D2" s="30">
        <v>10909.09</v>
      </c>
      <c r="E2" s="30">
        <v>10909.09</v>
      </c>
    </row>
    <row r="3" spans="1:5" x14ac:dyDescent="0.25">
      <c r="A3" s="13" t="s">
        <v>28</v>
      </c>
      <c r="B3" s="29">
        <v>44441</v>
      </c>
      <c r="C3" s="13" t="s">
        <v>27</v>
      </c>
      <c r="D3" s="30">
        <v>11600</v>
      </c>
      <c r="E3" s="30">
        <v>11600</v>
      </c>
    </row>
    <row r="4" spans="1:5" x14ac:dyDescent="0.25">
      <c r="A4" s="13" t="s">
        <v>29</v>
      </c>
      <c r="B4" s="29">
        <v>44441</v>
      </c>
      <c r="C4" s="13" t="s">
        <v>27</v>
      </c>
      <c r="D4" s="30">
        <v>17400</v>
      </c>
      <c r="E4" s="30">
        <v>17400</v>
      </c>
    </row>
    <row r="5" spans="1:5" x14ac:dyDescent="0.25">
      <c r="A5" s="13" t="s">
        <v>30</v>
      </c>
      <c r="B5" s="29">
        <v>44441</v>
      </c>
      <c r="C5" s="13" t="s">
        <v>27</v>
      </c>
      <c r="D5" s="30">
        <v>53625</v>
      </c>
      <c r="E5" s="30">
        <v>53625</v>
      </c>
    </row>
    <row r="6" spans="1:5" x14ac:dyDescent="0.25">
      <c r="A6" s="13" t="s">
        <v>31</v>
      </c>
      <c r="B6" s="29">
        <v>44441</v>
      </c>
      <c r="C6" s="13" t="s">
        <v>27</v>
      </c>
      <c r="D6" s="30">
        <v>8000</v>
      </c>
      <c r="E6" s="30">
        <v>8000</v>
      </c>
    </row>
    <row r="7" spans="1:5" x14ac:dyDescent="0.25">
      <c r="A7" s="13" t="s">
        <v>61</v>
      </c>
      <c r="B7" s="29">
        <v>44441</v>
      </c>
      <c r="C7" s="13" t="s">
        <v>27</v>
      </c>
      <c r="D7" s="30">
        <v>20000</v>
      </c>
      <c r="E7" s="30">
        <v>20000</v>
      </c>
    </row>
    <row r="8" spans="1:5" x14ac:dyDescent="0.25">
      <c r="A8" s="13" t="s">
        <v>32</v>
      </c>
      <c r="B8" s="29">
        <v>44441</v>
      </c>
      <c r="C8" s="13" t="s">
        <v>27</v>
      </c>
      <c r="D8" s="30">
        <v>12000</v>
      </c>
      <c r="E8" s="30">
        <v>12000</v>
      </c>
    </row>
    <row r="9" spans="1:5" x14ac:dyDescent="0.25">
      <c r="A9" s="13" t="s">
        <v>35</v>
      </c>
      <c r="B9" s="29">
        <v>44441</v>
      </c>
      <c r="C9" s="13" t="s">
        <v>27</v>
      </c>
      <c r="D9" s="30">
        <v>28000</v>
      </c>
      <c r="E9" s="30">
        <v>28000</v>
      </c>
    </row>
    <row r="10" spans="1:5" x14ac:dyDescent="0.25">
      <c r="A10" s="13" t="s">
        <v>36</v>
      </c>
      <c r="B10" s="29">
        <v>44448</v>
      </c>
      <c r="C10" s="13" t="s">
        <v>27</v>
      </c>
      <c r="D10" s="30">
        <v>17400</v>
      </c>
      <c r="E10" s="30">
        <v>17400</v>
      </c>
    </row>
    <row r="11" spans="1:5" x14ac:dyDescent="0.25">
      <c r="A11" s="13" t="s">
        <v>64</v>
      </c>
      <c r="B11" s="29">
        <v>44441</v>
      </c>
      <c r="C11" s="13" t="s">
        <v>27</v>
      </c>
      <c r="D11" s="30">
        <v>17500</v>
      </c>
      <c r="E11" s="30">
        <v>17500</v>
      </c>
    </row>
    <row r="12" spans="1:5" x14ac:dyDescent="0.25">
      <c r="A12" s="13" t="s">
        <v>37</v>
      </c>
      <c r="B12" s="29">
        <v>44448</v>
      </c>
      <c r="C12" s="13" t="s">
        <v>27</v>
      </c>
      <c r="D12" s="30">
        <v>116000</v>
      </c>
      <c r="E12" s="30">
        <v>116000</v>
      </c>
    </row>
    <row r="13" spans="1:5" x14ac:dyDescent="0.25">
      <c r="A13" s="13" t="s">
        <v>38</v>
      </c>
      <c r="B13" s="29">
        <v>44441</v>
      </c>
      <c r="C13" s="13" t="s">
        <v>27</v>
      </c>
      <c r="D13" s="30">
        <v>17400</v>
      </c>
      <c r="E13" s="30">
        <v>17400</v>
      </c>
    </row>
    <row r="14" spans="1:5" x14ac:dyDescent="0.25">
      <c r="A14" s="13" t="s">
        <v>176</v>
      </c>
      <c r="B14" s="29">
        <v>44441</v>
      </c>
      <c r="C14" s="13" t="s">
        <v>27</v>
      </c>
      <c r="D14" s="30">
        <v>5800</v>
      </c>
      <c r="E14" s="30">
        <v>5800</v>
      </c>
    </row>
    <row r="15" spans="1:5" x14ac:dyDescent="0.25">
      <c r="A15" s="13" t="s">
        <v>177</v>
      </c>
      <c r="B15" s="29">
        <v>44441</v>
      </c>
      <c r="C15" s="13" t="s">
        <v>27</v>
      </c>
      <c r="D15" s="30">
        <v>10353</v>
      </c>
      <c r="E15" s="31">
        <f>SUM(D15:D16 )</f>
        <v>20706</v>
      </c>
    </row>
    <row r="16" spans="1:5" s="25" customFormat="1" hidden="1" x14ac:dyDescent="0.25">
      <c r="A16" s="22" t="s">
        <v>177</v>
      </c>
      <c r="B16" s="23">
        <v>44448</v>
      </c>
      <c r="C16" s="22" t="s">
        <v>27</v>
      </c>
      <c r="D16" s="24">
        <v>10353</v>
      </c>
    </row>
    <row r="17" spans="1:5" x14ac:dyDescent="0.25">
      <c r="A17" s="13" t="s">
        <v>39</v>
      </c>
      <c r="B17" s="29">
        <v>44441</v>
      </c>
      <c r="C17" s="13" t="s">
        <v>27</v>
      </c>
      <c r="D17" s="30">
        <v>17400</v>
      </c>
      <c r="E17" s="30">
        <v>17400</v>
      </c>
    </row>
    <row r="18" spans="1:5" x14ac:dyDescent="0.25">
      <c r="A18" s="13" t="s">
        <v>40</v>
      </c>
      <c r="B18" s="29">
        <v>44441</v>
      </c>
      <c r="C18" s="13" t="s">
        <v>27</v>
      </c>
      <c r="D18" s="30">
        <v>28000</v>
      </c>
      <c r="E18" s="30">
        <v>28000</v>
      </c>
    </row>
    <row r="19" spans="1:5" x14ac:dyDescent="0.25">
      <c r="A19" s="13" t="s">
        <v>283</v>
      </c>
      <c r="B19" s="29">
        <v>44441</v>
      </c>
      <c r="C19" s="13" t="s">
        <v>27</v>
      </c>
      <c r="D19" s="30">
        <v>8000</v>
      </c>
      <c r="E19" s="30">
        <v>8000</v>
      </c>
    </row>
    <row r="20" spans="1:5" x14ac:dyDescent="0.25">
      <c r="A20" s="13" t="s">
        <v>41</v>
      </c>
      <c r="B20" s="29">
        <v>44441</v>
      </c>
      <c r="C20" s="13" t="s">
        <v>27</v>
      </c>
      <c r="D20" s="30">
        <v>11600</v>
      </c>
      <c r="E20" s="30">
        <v>11600</v>
      </c>
    </row>
    <row r="21" spans="1:5" x14ac:dyDescent="0.25">
      <c r="A21" s="13" t="s">
        <v>42</v>
      </c>
      <c r="B21" s="29">
        <v>44441</v>
      </c>
      <c r="C21" s="13" t="s">
        <v>27</v>
      </c>
      <c r="D21" s="30">
        <v>175566</v>
      </c>
      <c r="E21" s="30">
        <v>175566</v>
      </c>
    </row>
    <row r="22" spans="1:5" x14ac:dyDescent="0.25">
      <c r="A22" s="13" t="s">
        <v>43</v>
      </c>
      <c r="B22" s="29">
        <v>44441</v>
      </c>
      <c r="C22" s="13" t="s">
        <v>27</v>
      </c>
      <c r="D22" s="30">
        <v>34800</v>
      </c>
      <c r="E22" s="30">
        <v>34800</v>
      </c>
    </row>
    <row r="23" spans="1:5" x14ac:dyDescent="0.25">
      <c r="A23" s="13" t="s">
        <v>44</v>
      </c>
      <c r="B23" s="29">
        <v>44441</v>
      </c>
      <c r="C23" s="13" t="s">
        <v>27</v>
      </c>
      <c r="D23" s="30">
        <v>23200</v>
      </c>
      <c r="E23" s="30">
        <v>23200</v>
      </c>
    </row>
    <row r="24" spans="1:5" x14ac:dyDescent="0.25">
      <c r="A24" s="13" t="s">
        <v>46</v>
      </c>
      <c r="B24" s="29">
        <v>44441</v>
      </c>
      <c r="C24" s="13" t="s">
        <v>27</v>
      </c>
      <c r="D24" s="30">
        <v>11600</v>
      </c>
      <c r="E24" s="30">
        <v>11600</v>
      </c>
    </row>
    <row r="25" spans="1:5" x14ac:dyDescent="0.25">
      <c r="A25" s="13" t="s">
        <v>47</v>
      </c>
      <c r="B25" s="29">
        <v>44441</v>
      </c>
      <c r="C25" s="13" t="s">
        <v>27</v>
      </c>
      <c r="D25" s="30">
        <v>11600</v>
      </c>
      <c r="E25" s="30">
        <v>11600</v>
      </c>
    </row>
    <row r="26" spans="1:5" x14ac:dyDescent="0.25">
      <c r="A26" s="13" t="s">
        <v>76</v>
      </c>
      <c r="B26" s="29">
        <v>44441</v>
      </c>
      <c r="C26" s="13" t="s">
        <v>27</v>
      </c>
      <c r="D26" s="30">
        <v>23200</v>
      </c>
      <c r="E26" s="30">
        <v>23200</v>
      </c>
    </row>
    <row r="27" spans="1:5" x14ac:dyDescent="0.25">
      <c r="A27" s="13" t="s">
        <v>48</v>
      </c>
      <c r="B27" s="29">
        <v>44441</v>
      </c>
      <c r="C27" s="13" t="s">
        <v>27</v>
      </c>
      <c r="D27" s="30">
        <v>10000</v>
      </c>
      <c r="E27" s="30">
        <v>10000</v>
      </c>
    </row>
    <row r="28" spans="1:5" x14ac:dyDescent="0.25">
      <c r="A28" s="13" t="s">
        <v>84</v>
      </c>
      <c r="B28" s="29">
        <v>44448</v>
      </c>
      <c r="C28" s="13" t="s">
        <v>27</v>
      </c>
      <c r="D28" s="30">
        <v>6000</v>
      </c>
      <c r="E28" s="30">
        <v>6000</v>
      </c>
    </row>
    <row r="29" spans="1:5" x14ac:dyDescent="0.25">
      <c r="A29" s="13" t="s">
        <v>338</v>
      </c>
      <c r="B29" s="29">
        <v>44441</v>
      </c>
      <c r="C29" s="13" t="s">
        <v>27</v>
      </c>
      <c r="D29" s="30">
        <v>5220</v>
      </c>
      <c r="E29" s="31">
        <f>SUM(D29:D30 )</f>
        <v>13572</v>
      </c>
    </row>
    <row r="30" spans="1:5" s="25" customFormat="1" hidden="1" x14ac:dyDescent="0.25">
      <c r="A30" s="22" t="s">
        <v>338</v>
      </c>
      <c r="B30" s="23">
        <v>44469</v>
      </c>
      <c r="C30" s="22" t="s">
        <v>27</v>
      </c>
      <c r="D30" s="24">
        <v>8352</v>
      </c>
    </row>
    <row r="31" spans="1:5" x14ac:dyDescent="0.25">
      <c r="A31" s="13" t="s">
        <v>85</v>
      </c>
      <c r="B31" s="29">
        <v>44448</v>
      </c>
      <c r="C31" s="13" t="s">
        <v>27</v>
      </c>
      <c r="D31" s="30">
        <v>58000</v>
      </c>
      <c r="E31" s="30">
        <v>58000</v>
      </c>
    </row>
    <row r="32" spans="1:5" x14ac:dyDescent="0.25">
      <c r="A32" s="13" t="s">
        <v>49</v>
      </c>
      <c r="B32" s="29">
        <v>44441</v>
      </c>
      <c r="C32" s="13" t="s">
        <v>27</v>
      </c>
      <c r="D32" s="30">
        <v>107250</v>
      </c>
      <c r="E32" s="30">
        <v>107250</v>
      </c>
    </row>
    <row r="33" spans="1:5" x14ac:dyDescent="0.25">
      <c r="A33" s="13" t="s">
        <v>86</v>
      </c>
      <c r="B33" s="29">
        <v>44441</v>
      </c>
      <c r="C33" s="13" t="s">
        <v>27</v>
      </c>
      <c r="D33" s="30">
        <v>11600</v>
      </c>
      <c r="E33" s="30">
        <v>11600</v>
      </c>
    </row>
    <row r="34" spans="1:5" x14ac:dyDescent="0.25">
      <c r="A34" s="13" t="s">
        <v>671</v>
      </c>
      <c r="B34" s="29">
        <v>44469</v>
      </c>
      <c r="C34" s="13" t="s">
        <v>27</v>
      </c>
      <c r="D34" s="30">
        <v>1432</v>
      </c>
      <c r="E34" s="30">
        <v>1432</v>
      </c>
    </row>
    <row r="35" spans="1:5" x14ac:dyDescent="0.25">
      <c r="A35" s="13" t="s">
        <v>50</v>
      </c>
      <c r="B35" s="29">
        <v>44441</v>
      </c>
      <c r="C35" s="13" t="s">
        <v>27</v>
      </c>
      <c r="D35" s="30">
        <v>13920</v>
      </c>
      <c r="E35" s="30">
        <v>13920</v>
      </c>
    </row>
    <row r="36" spans="1:5" x14ac:dyDescent="0.25">
      <c r="A36" s="13" t="s">
        <v>87</v>
      </c>
      <c r="B36" s="29">
        <v>44441</v>
      </c>
      <c r="C36" s="13" t="s">
        <v>27</v>
      </c>
      <c r="D36" s="30">
        <v>15000</v>
      </c>
      <c r="E36" s="30">
        <v>15000</v>
      </c>
    </row>
    <row r="37" spans="1:5" x14ac:dyDescent="0.25">
      <c r="A37" s="13" t="s">
        <v>52</v>
      </c>
      <c r="B37" s="29">
        <v>44448</v>
      </c>
      <c r="C37" s="13" t="s">
        <v>27</v>
      </c>
      <c r="D37" s="30">
        <v>28000</v>
      </c>
      <c r="E37" s="30">
        <v>28000</v>
      </c>
    </row>
    <row r="38" spans="1:5" x14ac:dyDescent="0.25">
      <c r="A38" s="13" t="s">
        <v>252</v>
      </c>
      <c r="B38" s="29">
        <v>44441</v>
      </c>
      <c r="C38" s="13" t="s">
        <v>27</v>
      </c>
      <c r="D38" s="30">
        <v>116000</v>
      </c>
      <c r="E38" s="31">
        <f>SUM( D38:D39)</f>
        <v>208800</v>
      </c>
    </row>
    <row r="39" spans="1:5" s="25" customFormat="1" hidden="1" x14ac:dyDescent="0.25">
      <c r="A39" s="22" t="s">
        <v>252</v>
      </c>
      <c r="B39" s="23">
        <v>44448</v>
      </c>
      <c r="C39" s="22" t="s">
        <v>27</v>
      </c>
      <c r="D39" s="24">
        <v>92800</v>
      </c>
    </row>
    <row r="40" spans="1:5" x14ac:dyDescent="0.25">
      <c r="A40" s="13" t="s">
        <v>55</v>
      </c>
      <c r="B40" s="29">
        <v>44441</v>
      </c>
      <c r="C40" s="13" t="s">
        <v>27</v>
      </c>
      <c r="D40" s="30">
        <v>4999.99</v>
      </c>
      <c r="E40" s="30">
        <v>4999.99</v>
      </c>
    </row>
    <row r="41" spans="1:5" x14ac:dyDescent="0.25">
      <c r="A41" s="13" t="s">
        <v>90</v>
      </c>
      <c r="B41" s="29">
        <v>44441</v>
      </c>
      <c r="C41" s="13" t="s">
        <v>27</v>
      </c>
      <c r="D41" s="30">
        <v>11600</v>
      </c>
      <c r="E41" s="30">
        <v>11600</v>
      </c>
    </row>
    <row r="42" spans="1:5" x14ac:dyDescent="0.25">
      <c r="A42" s="13" t="s">
        <v>56</v>
      </c>
      <c r="B42" s="29">
        <v>44441</v>
      </c>
      <c r="C42" s="13" t="s">
        <v>27</v>
      </c>
      <c r="D42" s="30">
        <v>23200</v>
      </c>
      <c r="E42" s="30">
        <v>23200</v>
      </c>
    </row>
    <row r="43" spans="1:5" x14ac:dyDescent="0.25">
      <c r="A43" s="13" t="s">
        <v>91</v>
      </c>
      <c r="B43" s="29">
        <v>44448</v>
      </c>
      <c r="C43" s="13" t="s">
        <v>27</v>
      </c>
      <c r="D43" s="30">
        <v>11600</v>
      </c>
      <c r="E43" s="30">
        <v>11600</v>
      </c>
    </row>
    <row r="44" spans="1:5" x14ac:dyDescent="0.25">
      <c r="A44" s="13" t="s">
        <v>57</v>
      </c>
      <c r="B44" s="29">
        <v>44441</v>
      </c>
      <c r="C44" s="13" t="s">
        <v>27</v>
      </c>
      <c r="D44" s="30">
        <v>8000</v>
      </c>
      <c r="E44" s="30">
        <v>8000</v>
      </c>
    </row>
    <row r="45" spans="1:5" x14ac:dyDescent="0.25">
      <c r="A45" s="13" t="s">
        <v>58</v>
      </c>
      <c r="B45" s="29">
        <v>44441</v>
      </c>
      <c r="C45" s="13" t="s">
        <v>27</v>
      </c>
      <c r="D45" s="30">
        <v>10909.09</v>
      </c>
      <c r="E45" s="30">
        <v>10909.09</v>
      </c>
    </row>
    <row r="46" spans="1:5" customFormat="1" hidden="1" x14ac:dyDescent="0.25">
      <c r="D46" s="5">
        <f>SUM(D2:D45)</f>
        <v>1245189.17</v>
      </c>
    </row>
    <row r="51" spans="1:2" x14ac:dyDescent="0.25">
      <c r="A51" s="26" t="s">
        <v>0</v>
      </c>
      <c r="B51" s="32" t="s">
        <v>717</v>
      </c>
    </row>
    <row r="52" spans="1:2" x14ac:dyDescent="0.25">
      <c r="A52" s="13" t="s">
        <v>671</v>
      </c>
      <c r="B52" s="30">
        <v>1432</v>
      </c>
    </row>
    <row r="53" spans="1:2" x14ac:dyDescent="0.25">
      <c r="A53" s="13" t="s">
        <v>55</v>
      </c>
      <c r="B53" s="30">
        <v>4999.99</v>
      </c>
    </row>
    <row r="54" spans="1:2" x14ac:dyDescent="0.25">
      <c r="A54" s="13" t="s">
        <v>176</v>
      </c>
      <c r="B54" s="30">
        <v>5800</v>
      </c>
    </row>
    <row r="55" spans="1:2" x14ac:dyDescent="0.25">
      <c r="A55" s="13" t="s">
        <v>84</v>
      </c>
      <c r="B55" s="30">
        <v>6000</v>
      </c>
    </row>
    <row r="56" spans="1:2" x14ac:dyDescent="0.25">
      <c r="A56" s="13" t="s">
        <v>31</v>
      </c>
      <c r="B56" s="30">
        <v>8000</v>
      </c>
    </row>
    <row r="57" spans="1:2" x14ac:dyDescent="0.25">
      <c r="A57" s="13" t="s">
        <v>283</v>
      </c>
      <c r="B57" s="30">
        <v>8000</v>
      </c>
    </row>
    <row r="58" spans="1:2" x14ac:dyDescent="0.25">
      <c r="A58" s="13" t="s">
        <v>57</v>
      </c>
      <c r="B58" s="30">
        <v>8000</v>
      </c>
    </row>
    <row r="59" spans="1:2" x14ac:dyDescent="0.25">
      <c r="A59" s="13" t="s">
        <v>48</v>
      </c>
      <c r="B59" s="30">
        <v>10000</v>
      </c>
    </row>
    <row r="60" spans="1:2" x14ac:dyDescent="0.25">
      <c r="A60" s="13" t="s">
        <v>26</v>
      </c>
      <c r="B60" s="30">
        <v>10909.09</v>
      </c>
    </row>
    <row r="61" spans="1:2" x14ac:dyDescent="0.25">
      <c r="A61" s="13" t="s">
        <v>58</v>
      </c>
      <c r="B61" s="30">
        <v>10909.09</v>
      </c>
    </row>
    <row r="62" spans="1:2" x14ac:dyDescent="0.25">
      <c r="A62" s="13" t="s">
        <v>28</v>
      </c>
      <c r="B62" s="30">
        <v>11600</v>
      </c>
    </row>
    <row r="63" spans="1:2" x14ac:dyDescent="0.25">
      <c r="A63" s="13" t="s">
        <v>41</v>
      </c>
      <c r="B63" s="30">
        <v>11600</v>
      </c>
    </row>
    <row r="64" spans="1:2" x14ac:dyDescent="0.25">
      <c r="A64" s="13" t="s">
        <v>46</v>
      </c>
      <c r="B64" s="30">
        <v>11600</v>
      </c>
    </row>
    <row r="65" spans="1:2" x14ac:dyDescent="0.25">
      <c r="A65" s="13" t="s">
        <v>47</v>
      </c>
      <c r="B65" s="30">
        <v>11600</v>
      </c>
    </row>
    <row r="66" spans="1:2" x14ac:dyDescent="0.25">
      <c r="A66" s="13" t="s">
        <v>86</v>
      </c>
      <c r="B66" s="30">
        <v>11600</v>
      </c>
    </row>
    <row r="67" spans="1:2" x14ac:dyDescent="0.25">
      <c r="A67" s="13" t="s">
        <v>90</v>
      </c>
      <c r="B67" s="30">
        <v>11600</v>
      </c>
    </row>
    <row r="68" spans="1:2" x14ac:dyDescent="0.25">
      <c r="A68" s="13" t="s">
        <v>91</v>
      </c>
      <c r="B68" s="30">
        <v>11600</v>
      </c>
    </row>
    <row r="69" spans="1:2" x14ac:dyDescent="0.25">
      <c r="A69" s="13" t="s">
        <v>32</v>
      </c>
      <c r="B69" s="30">
        <v>12000</v>
      </c>
    </row>
    <row r="70" spans="1:2" x14ac:dyDescent="0.25">
      <c r="A70" s="13" t="s">
        <v>338</v>
      </c>
      <c r="B70" s="33">
        <v>13572</v>
      </c>
    </row>
    <row r="71" spans="1:2" x14ac:dyDescent="0.25">
      <c r="A71" s="13" t="s">
        <v>50</v>
      </c>
      <c r="B71" s="30">
        <v>13920</v>
      </c>
    </row>
    <row r="72" spans="1:2" x14ac:dyDescent="0.25">
      <c r="A72" s="13" t="s">
        <v>87</v>
      </c>
      <c r="B72" s="30">
        <v>15000</v>
      </c>
    </row>
    <row r="73" spans="1:2" x14ac:dyDescent="0.25">
      <c r="A73" s="13" t="s">
        <v>29</v>
      </c>
      <c r="B73" s="30">
        <v>17400</v>
      </c>
    </row>
    <row r="74" spans="1:2" x14ac:dyDescent="0.25">
      <c r="A74" s="13" t="s">
        <v>36</v>
      </c>
      <c r="B74" s="30">
        <v>17400</v>
      </c>
    </row>
    <row r="75" spans="1:2" x14ac:dyDescent="0.25">
      <c r="A75" s="13" t="s">
        <v>38</v>
      </c>
      <c r="B75" s="30">
        <v>17400</v>
      </c>
    </row>
    <row r="76" spans="1:2" x14ac:dyDescent="0.25">
      <c r="A76" s="13" t="s">
        <v>39</v>
      </c>
      <c r="B76" s="30">
        <v>17400</v>
      </c>
    </row>
    <row r="77" spans="1:2" x14ac:dyDescent="0.25">
      <c r="A77" s="13" t="s">
        <v>64</v>
      </c>
      <c r="B77" s="30">
        <v>17500</v>
      </c>
    </row>
    <row r="78" spans="1:2" x14ac:dyDescent="0.25">
      <c r="A78" s="13" t="s">
        <v>61</v>
      </c>
      <c r="B78" s="30">
        <v>20000</v>
      </c>
    </row>
    <row r="79" spans="1:2" x14ac:dyDescent="0.25">
      <c r="A79" s="13" t="s">
        <v>177</v>
      </c>
      <c r="B79" s="33">
        <v>20706</v>
      </c>
    </row>
    <row r="80" spans="1:2" x14ac:dyDescent="0.25">
      <c r="A80" s="13" t="s">
        <v>44</v>
      </c>
      <c r="B80" s="30">
        <v>23200</v>
      </c>
    </row>
    <row r="81" spans="1:2" x14ac:dyDescent="0.25">
      <c r="A81" s="13" t="s">
        <v>76</v>
      </c>
      <c r="B81" s="30">
        <v>23200</v>
      </c>
    </row>
    <row r="82" spans="1:2" x14ac:dyDescent="0.25">
      <c r="A82" s="13" t="s">
        <v>56</v>
      </c>
      <c r="B82" s="30">
        <v>23200</v>
      </c>
    </row>
    <row r="83" spans="1:2" x14ac:dyDescent="0.25">
      <c r="A83" s="13" t="s">
        <v>35</v>
      </c>
      <c r="B83" s="30">
        <v>28000</v>
      </c>
    </row>
    <row r="84" spans="1:2" x14ac:dyDescent="0.25">
      <c r="A84" s="13" t="s">
        <v>40</v>
      </c>
      <c r="B84" s="30">
        <v>28000</v>
      </c>
    </row>
    <row r="85" spans="1:2" x14ac:dyDescent="0.25">
      <c r="A85" s="13" t="s">
        <v>52</v>
      </c>
      <c r="B85" s="30">
        <v>28000</v>
      </c>
    </row>
    <row r="86" spans="1:2" x14ac:dyDescent="0.25">
      <c r="A86" s="13" t="s">
        <v>43</v>
      </c>
      <c r="B86" s="30">
        <v>34800</v>
      </c>
    </row>
    <row r="87" spans="1:2" x14ac:dyDescent="0.25">
      <c r="A87" s="13" t="s">
        <v>30</v>
      </c>
      <c r="B87" s="30">
        <v>53625</v>
      </c>
    </row>
    <row r="88" spans="1:2" x14ac:dyDescent="0.25">
      <c r="A88" s="13" t="s">
        <v>85</v>
      </c>
      <c r="B88" s="30">
        <v>58000</v>
      </c>
    </row>
    <row r="89" spans="1:2" x14ac:dyDescent="0.25">
      <c r="A89" s="13" t="s">
        <v>49</v>
      </c>
      <c r="B89" s="30">
        <v>107250</v>
      </c>
    </row>
    <row r="90" spans="1:2" x14ac:dyDescent="0.25">
      <c r="A90" s="13" t="s">
        <v>37</v>
      </c>
      <c r="B90" s="30">
        <v>116000</v>
      </c>
    </row>
    <row r="91" spans="1:2" x14ac:dyDescent="0.25">
      <c r="A91" s="13" t="s">
        <v>42</v>
      </c>
      <c r="B91" s="30">
        <v>175566</v>
      </c>
    </row>
    <row r="92" spans="1:2" x14ac:dyDescent="0.25">
      <c r="A92" s="13" t="s">
        <v>252</v>
      </c>
      <c r="B92" s="33">
        <v>208800</v>
      </c>
    </row>
    <row r="93" spans="1:2" x14ac:dyDescent="0.25">
      <c r="A93" s="34" t="s">
        <v>724</v>
      </c>
      <c r="B93" s="33">
        <f>SUBTOTAL(9,B52:B92)</f>
        <v>1245189.17</v>
      </c>
    </row>
    <row r="97" spans="1:2" x14ac:dyDescent="0.25">
      <c r="A97" s="36" t="s">
        <v>725</v>
      </c>
      <c r="B97" s="37" t="s">
        <v>704</v>
      </c>
    </row>
    <row r="98" spans="1:2" x14ac:dyDescent="0.25">
      <c r="A98" s="38" t="s">
        <v>726</v>
      </c>
      <c r="B98" s="69">
        <v>1168465.49</v>
      </c>
    </row>
    <row r="99" spans="1:2" x14ac:dyDescent="0.25">
      <c r="A99" s="38" t="s">
        <v>727</v>
      </c>
      <c r="B99" s="40">
        <v>1080717.98</v>
      </c>
    </row>
    <row r="100" spans="1:2" x14ac:dyDescent="0.25">
      <c r="A100" s="38" t="s">
        <v>728</v>
      </c>
      <c r="B100" s="40">
        <v>1251522.7799999998</v>
      </c>
    </row>
    <row r="101" spans="1:2" x14ac:dyDescent="0.25">
      <c r="A101" s="41" t="s">
        <v>729</v>
      </c>
      <c r="B101" s="40">
        <v>1251596.97</v>
      </c>
    </row>
    <row r="102" spans="1:2" x14ac:dyDescent="0.25">
      <c r="A102" s="41" t="s">
        <v>730</v>
      </c>
      <c r="B102" s="40">
        <v>1149003.97</v>
      </c>
    </row>
    <row r="103" spans="1:2" x14ac:dyDescent="0.25">
      <c r="A103" s="41" t="s">
        <v>731</v>
      </c>
      <c r="B103" s="40">
        <v>1186777.97</v>
      </c>
    </row>
    <row r="104" spans="1:2" x14ac:dyDescent="0.25">
      <c r="A104" s="41" t="s">
        <v>732</v>
      </c>
      <c r="B104" s="40">
        <v>1177985.18</v>
      </c>
    </row>
    <row r="105" spans="1:2" x14ac:dyDescent="0.25">
      <c r="A105" s="41" t="s">
        <v>733</v>
      </c>
      <c r="B105" s="12">
        <v>1038430.1499999999</v>
      </c>
    </row>
    <row r="106" spans="1:2" x14ac:dyDescent="0.25">
      <c r="A106" s="41" t="s">
        <v>734</v>
      </c>
      <c r="B106" s="40">
        <v>1245189.17</v>
      </c>
    </row>
    <row r="107" spans="1:2" x14ac:dyDescent="0.25">
      <c r="A107" s="41" t="s">
        <v>735</v>
      </c>
      <c r="B107" s="40"/>
    </row>
    <row r="108" spans="1:2" x14ac:dyDescent="0.25">
      <c r="A108" s="41" t="s">
        <v>736</v>
      </c>
      <c r="B108" s="40"/>
    </row>
    <row r="109" spans="1:2" x14ac:dyDescent="0.25">
      <c r="A109" s="41" t="s">
        <v>737</v>
      </c>
      <c r="B109" s="40"/>
    </row>
    <row r="110" spans="1:2" x14ac:dyDescent="0.25">
      <c r="A110" s="42" t="s">
        <v>724</v>
      </c>
      <c r="B110" s="70">
        <f>SUM(B98:B109)</f>
        <v>10549689.659999998</v>
      </c>
    </row>
    <row r="116" spans="1:2" x14ac:dyDescent="0.25">
      <c r="A116" s="71" t="s">
        <v>738</v>
      </c>
      <c r="B116" s="72" t="s">
        <v>704</v>
      </c>
    </row>
    <row r="117" spans="1:2" x14ac:dyDescent="0.25">
      <c r="A117" s="73" t="s">
        <v>739</v>
      </c>
      <c r="B117" s="50">
        <v>13181003.039999999</v>
      </c>
    </row>
    <row r="118" spans="1:2" x14ac:dyDescent="0.25">
      <c r="A118" s="74" t="s">
        <v>740</v>
      </c>
      <c r="B118" s="50">
        <v>13242277.75</v>
      </c>
    </row>
    <row r="119" spans="1:2" x14ac:dyDescent="0.25">
      <c r="A119" s="74" t="s">
        <v>741</v>
      </c>
      <c r="B119" s="50">
        <v>11480326.689999999</v>
      </c>
    </row>
    <row r="120" spans="1:2" x14ac:dyDescent="0.25">
      <c r="A120" s="74" t="s">
        <v>742</v>
      </c>
      <c r="B120" s="50">
        <v>13202883.74</v>
      </c>
    </row>
    <row r="121" spans="1:2" x14ac:dyDescent="0.25">
      <c r="A121" s="74" t="s">
        <v>743</v>
      </c>
      <c r="B121" s="50">
        <v>21630615.449999999</v>
      </c>
    </row>
    <row r="122" spans="1:2" x14ac:dyDescent="0.25">
      <c r="A122" s="74" t="s">
        <v>744</v>
      </c>
      <c r="B122" s="50">
        <v>10678500.960000001</v>
      </c>
    </row>
    <row r="123" spans="1:2" x14ac:dyDescent="0.25">
      <c r="A123" s="74" t="s">
        <v>745</v>
      </c>
      <c r="B123" s="50">
        <v>11803161.699999999</v>
      </c>
    </row>
    <row r="124" spans="1:2" x14ac:dyDescent="0.25">
      <c r="A124" s="73" t="s">
        <v>746</v>
      </c>
      <c r="B124" s="75">
        <v>10571114.5</v>
      </c>
    </row>
    <row r="125" spans="1:2" x14ac:dyDescent="0.25">
      <c r="A125" s="76" t="s">
        <v>747</v>
      </c>
      <c r="B125" s="77">
        <v>10549689.659999998</v>
      </c>
    </row>
    <row r="126" spans="1:2" x14ac:dyDescent="0.25">
      <c r="A126" s="78" t="s">
        <v>724</v>
      </c>
      <c r="B126" s="46">
        <f>SUM(B117:B125)</f>
        <v>116339573.48999999</v>
      </c>
    </row>
  </sheetData>
  <autoFilter ref="A1:E46" xr:uid="{F948D777-3BB3-408A-91C3-9D07782C1DCE}">
    <filterColumn colId="4">
      <customFilters>
        <customFilter operator="notEqual" val=" "/>
      </customFilters>
    </filterColumn>
  </autoFilter>
  <sortState xmlns:xlrd2="http://schemas.microsoft.com/office/spreadsheetml/2017/richdata2" ref="A52:B92">
    <sortCondition ref="B92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96877-DF2D-4C0D-989E-ADBAF5F2FEE0}">
  <dimension ref="A1:E96"/>
  <sheetViews>
    <sheetView topLeftCell="A29" workbookViewId="0">
      <selection activeCell="I27" sqref="I27"/>
    </sheetView>
  </sheetViews>
  <sheetFormatPr baseColWidth="10" defaultRowHeight="15" x14ac:dyDescent="0.25"/>
  <cols>
    <col min="1" max="1" width="48" style="28" customWidth="1"/>
    <col min="2" max="2" width="15.28515625" style="28" customWidth="1"/>
    <col min="3" max="3" width="35.5703125" style="28" customWidth="1"/>
    <col min="4" max="4" width="19.5703125" style="28" bestFit="1" customWidth="1"/>
    <col min="5" max="5" width="15.140625" style="28" customWidth="1"/>
    <col min="6" max="16384" width="11.42578125" style="28"/>
  </cols>
  <sheetData>
    <row r="1" spans="1:5" ht="26.25" x14ac:dyDescent="0.25">
      <c r="A1" s="26" t="s">
        <v>0</v>
      </c>
      <c r="B1" s="26" t="s">
        <v>703</v>
      </c>
      <c r="C1" s="26" t="s">
        <v>1</v>
      </c>
      <c r="D1" s="26" t="s">
        <v>704</v>
      </c>
      <c r="E1" s="32" t="s">
        <v>717</v>
      </c>
    </row>
    <row r="2" spans="1:5" x14ac:dyDescent="0.25">
      <c r="A2" s="13" t="s">
        <v>227</v>
      </c>
      <c r="B2" s="29">
        <v>44454</v>
      </c>
      <c r="C2" s="13" t="s">
        <v>199</v>
      </c>
      <c r="D2" s="30">
        <v>5300</v>
      </c>
      <c r="E2" s="30">
        <v>5300</v>
      </c>
    </row>
    <row r="3" spans="1:5" x14ac:dyDescent="0.25">
      <c r="A3" s="13" t="s">
        <v>228</v>
      </c>
      <c r="B3" s="29">
        <v>44448</v>
      </c>
      <c r="C3" s="13" t="s">
        <v>229</v>
      </c>
      <c r="D3" s="30">
        <v>114144</v>
      </c>
      <c r="E3" s="30">
        <v>114144</v>
      </c>
    </row>
    <row r="4" spans="1:5" x14ac:dyDescent="0.25">
      <c r="A4" s="13" t="s">
        <v>262</v>
      </c>
      <c r="B4" s="29">
        <v>44454</v>
      </c>
      <c r="C4" s="13" t="s">
        <v>263</v>
      </c>
      <c r="D4" s="30">
        <v>1223931.08</v>
      </c>
      <c r="E4" s="30">
        <v>1223931.08</v>
      </c>
    </row>
    <row r="5" spans="1:5" x14ac:dyDescent="0.25">
      <c r="A5" s="13" t="s">
        <v>173</v>
      </c>
      <c r="B5" s="29">
        <v>44448</v>
      </c>
      <c r="C5" s="13" t="s">
        <v>174</v>
      </c>
      <c r="D5" s="30">
        <v>13176.8</v>
      </c>
      <c r="E5" s="30">
        <v>13176.8</v>
      </c>
    </row>
    <row r="6" spans="1:5" x14ac:dyDescent="0.25">
      <c r="A6" s="13" t="s">
        <v>281</v>
      </c>
      <c r="B6" s="29">
        <v>44462</v>
      </c>
      <c r="C6" s="13" t="s">
        <v>199</v>
      </c>
      <c r="D6" s="30">
        <v>6000</v>
      </c>
      <c r="E6" s="30">
        <v>6000</v>
      </c>
    </row>
    <row r="7" spans="1:5" x14ac:dyDescent="0.25">
      <c r="A7" s="13" t="s">
        <v>231</v>
      </c>
      <c r="B7" s="29">
        <v>44448</v>
      </c>
      <c r="C7" s="13" t="s">
        <v>229</v>
      </c>
      <c r="D7" s="30">
        <v>85376</v>
      </c>
      <c r="E7" s="30">
        <v>85376</v>
      </c>
    </row>
    <row r="8" spans="1:5" x14ac:dyDescent="0.25">
      <c r="A8" s="13" t="s">
        <v>178</v>
      </c>
      <c r="B8" s="29">
        <v>44462</v>
      </c>
      <c r="C8" s="13" t="s">
        <v>229</v>
      </c>
      <c r="D8" s="30">
        <v>14036</v>
      </c>
      <c r="E8" s="30">
        <v>14036</v>
      </c>
    </row>
    <row r="9" spans="1:5" x14ac:dyDescent="0.25">
      <c r="A9" s="13" t="s">
        <v>291</v>
      </c>
      <c r="B9" s="29">
        <v>44448</v>
      </c>
      <c r="C9" s="13" t="s">
        <v>199</v>
      </c>
      <c r="D9" s="30">
        <v>18092.72</v>
      </c>
      <c r="E9" s="33">
        <f>SUM( D9:D10)</f>
        <v>36254.39</v>
      </c>
    </row>
    <row r="10" spans="1:5" x14ac:dyDescent="0.25">
      <c r="A10" s="13" t="s">
        <v>291</v>
      </c>
      <c r="B10" s="29">
        <v>44469</v>
      </c>
      <c r="C10" s="13" t="s">
        <v>199</v>
      </c>
      <c r="D10" s="30">
        <v>18161.669999999998</v>
      </c>
      <c r="E10" s="34"/>
    </row>
    <row r="11" spans="1:5" x14ac:dyDescent="0.25">
      <c r="A11" s="13" t="s">
        <v>336</v>
      </c>
      <c r="B11" s="29">
        <v>44462</v>
      </c>
      <c r="C11" s="13" t="s">
        <v>589</v>
      </c>
      <c r="D11" s="30">
        <v>4677.9799999999996</v>
      </c>
      <c r="E11" s="30">
        <v>4677.9799999999996</v>
      </c>
    </row>
    <row r="12" spans="1:5" x14ac:dyDescent="0.25">
      <c r="A12" s="13" t="s">
        <v>232</v>
      </c>
      <c r="B12" s="29">
        <v>44469</v>
      </c>
      <c r="C12" s="13" t="s">
        <v>199</v>
      </c>
      <c r="D12" s="30">
        <v>55086.85</v>
      </c>
      <c r="E12" s="30">
        <v>55086.85</v>
      </c>
    </row>
    <row r="13" spans="1:5" x14ac:dyDescent="0.25">
      <c r="A13" s="13" t="s">
        <v>234</v>
      </c>
      <c r="B13" s="29">
        <v>44454</v>
      </c>
      <c r="C13" s="13" t="s">
        <v>199</v>
      </c>
      <c r="D13" s="30">
        <v>19500</v>
      </c>
      <c r="E13" s="30">
        <v>19500</v>
      </c>
    </row>
    <row r="14" spans="1:5" x14ac:dyDescent="0.25">
      <c r="A14" s="13" t="s">
        <v>238</v>
      </c>
      <c r="B14" s="29">
        <v>44469</v>
      </c>
      <c r="C14" s="13" t="s">
        <v>699</v>
      </c>
      <c r="D14" s="30">
        <v>6299.99</v>
      </c>
      <c r="E14" s="30">
        <v>6299.99</v>
      </c>
    </row>
    <row r="15" spans="1:5" x14ac:dyDescent="0.25">
      <c r="A15" s="13" t="s">
        <v>239</v>
      </c>
      <c r="B15" s="29">
        <v>44441</v>
      </c>
      <c r="C15" s="13" t="s">
        <v>199</v>
      </c>
      <c r="D15" s="30">
        <v>54500</v>
      </c>
      <c r="E15" s="33">
        <f>SUM(D15:D16 )</f>
        <v>81750</v>
      </c>
    </row>
    <row r="16" spans="1:5" x14ac:dyDescent="0.25">
      <c r="A16" s="13" t="s">
        <v>239</v>
      </c>
      <c r="B16" s="29">
        <v>44469</v>
      </c>
      <c r="C16" s="13" t="s">
        <v>199</v>
      </c>
      <c r="D16" s="30">
        <v>27250</v>
      </c>
      <c r="E16" s="34"/>
    </row>
    <row r="17" spans="1:5" x14ac:dyDescent="0.25">
      <c r="A17" s="13" t="s">
        <v>191</v>
      </c>
      <c r="B17" s="29">
        <v>44469</v>
      </c>
      <c r="C17" s="13" t="s">
        <v>700</v>
      </c>
      <c r="D17" s="30">
        <v>2990.79</v>
      </c>
      <c r="E17" s="30">
        <v>2990.79</v>
      </c>
    </row>
    <row r="18" spans="1:5" x14ac:dyDescent="0.25">
      <c r="A18" s="13" t="s">
        <v>244</v>
      </c>
      <c r="B18" s="29">
        <v>44448</v>
      </c>
      <c r="C18" s="13" t="s">
        <v>454</v>
      </c>
      <c r="D18" s="30">
        <v>3847.63</v>
      </c>
      <c r="E18" s="33">
        <f>SUM(D18:D19 )</f>
        <v>7695.26</v>
      </c>
    </row>
    <row r="19" spans="1:5" x14ac:dyDescent="0.25">
      <c r="A19" s="13" t="s">
        <v>244</v>
      </c>
      <c r="B19" s="29">
        <v>44462</v>
      </c>
      <c r="C19" s="13" t="s">
        <v>592</v>
      </c>
      <c r="D19" s="30">
        <v>3847.63</v>
      </c>
      <c r="E19" s="34"/>
    </row>
    <row r="20" spans="1:5" x14ac:dyDescent="0.25">
      <c r="A20" s="13" t="s">
        <v>245</v>
      </c>
      <c r="B20" s="29">
        <v>44441</v>
      </c>
      <c r="C20" s="13" t="s">
        <v>199</v>
      </c>
      <c r="D20" s="30">
        <v>11660</v>
      </c>
      <c r="E20" s="33">
        <f>SUM(D20:D21 )</f>
        <v>23320</v>
      </c>
    </row>
    <row r="21" spans="1:5" x14ac:dyDescent="0.25">
      <c r="A21" s="13" t="s">
        <v>245</v>
      </c>
      <c r="B21" s="29">
        <v>44462</v>
      </c>
      <c r="C21" s="13" t="s">
        <v>199</v>
      </c>
      <c r="D21" s="30">
        <v>11660</v>
      </c>
      <c r="E21" s="34"/>
    </row>
    <row r="22" spans="1:5" x14ac:dyDescent="0.25">
      <c r="A22" s="13" t="s">
        <v>275</v>
      </c>
      <c r="B22" s="29">
        <v>44454</v>
      </c>
      <c r="C22" s="13" t="s">
        <v>533</v>
      </c>
      <c r="D22" s="30">
        <v>4217.9399999999996</v>
      </c>
      <c r="E22" s="30">
        <v>4217.9399999999996</v>
      </c>
    </row>
    <row r="23" spans="1:5" x14ac:dyDescent="0.25">
      <c r="A23" s="13" t="s">
        <v>198</v>
      </c>
      <c r="B23" s="29">
        <v>44454</v>
      </c>
      <c r="C23" s="13" t="s">
        <v>199</v>
      </c>
      <c r="D23" s="30">
        <v>10600</v>
      </c>
      <c r="E23" s="30">
        <v>10600</v>
      </c>
    </row>
    <row r="24" spans="1:5" x14ac:dyDescent="0.25">
      <c r="A24" s="13" t="s">
        <v>250</v>
      </c>
      <c r="B24" s="29">
        <v>44454</v>
      </c>
      <c r="C24" s="13" t="s">
        <v>199</v>
      </c>
      <c r="D24" s="30">
        <v>14762.49</v>
      </c>
      <c r="E24" s="30">
        <v>14762.49</v>
      </c>
    </row>
    <row r="25" spans="1:5" x14ac:dyDescent="0.25">
      <c r="A25" s="13" t="s">
        <v>253</v>
      </c>
      <c r="B25" s="29">
        <v>44462</v>
      </c>
      <c r="C25" s="13" t="s">
        <v>199</v>
      </c>
      <c r="D25" s="30">
        <v>15900</v>
      </c>
      <c r="E25" s="30">
        <v>15900</v>
      </c>
    </row>
    <row r="26" spans="1:5" x14ac:dyDescent="0.25">
      <c r="D26" s="31">
        <f>SUM(D2:D25)</f>
        <v>1745019.5699999998</v>
      </c>
    </row>
    <row r="33" spans="1:2" x14ac:dyDescent="0.25">
      <c r="A33" s="26" t="s">
        <v>0</v>
      </c>
      <c r="B33" s="32" t="s">
        <v>717</v>
      </c>
    </row>
    <row r="34" spans="1:2" x14ac:dyDescent="0.25">
      <c r="A34" s="13" t="s">
        <v>191</v>
      </c>
      <c r="B34" s="30">
        <v>2990.79</v>
      </c>
    </row>
    <row r="35" spans="1:2" x14ac:dyDescent="0.25">
      <c r="A35" s="13" t="s">
        <v>275</v>
      </c>
      <c r="B35" s="30">
        <v>4217.9399999999996</v>
      </c>
    </row>
    <row r="36" spans="1:2" x14ac:dyDescent="0.25">
      <c r="A36" s="13" t="s">
        <v>336</v>
      </c>
      <c r="B36" s="30">
        <v>4677.9799999999996</v>
      </c>
    </row>
    <row r="37" spans="1:2" x14ac:dyDescent="0.25">
      <c r="A37" s="13" t="s">
        <v>227</v>
      </c>
      <c r="B37" s="30">
        <v>5300</v>
      </c>
    </row>
    <row r="38" spans="1:2" x14ac:dyDescent="0.25">
      <c r="A38" s="13" t="s">
        <v>281</v>
      </c>
      <c r="B38" s="30">
        <v>6000</v>
      </c>
    </row>
    <row r="39" spans="1:2" x14ac:dyDescent="0.25">
      <c r="A39" s="13" t="s">
        <v>238</v>
      </c>
      <c r="B39" s="30">
        <v>6299.99</v>
      </c>
    </row>
    <row r="40" spans="1:2" x14ac:dyDescent="0.25">
      <c r="A40" s="13" t="s">
        <v>244</v>
      </c>
      <c r="B40" s="33">
        <v>7695.26</v>
      </c>
    </row>
    <row r="41" spans="1:2" x14ac:dyDescent="0.25">
      <c r="A41" s="13" t="s">
        <v>198</v>
      </c>
      <c r="B41" s="30">
        <v>10600</v>
      </c>
    </row>
    <row r="42" spans="1:2" x14ac:dyDescent="0.25">
      <c r="A42" s="13" t="s">
        <v>173</v>
      </c>
      <c r="B42" s="30">
        <v>13176.8</v>
      </c>
    </row>
    <row r="43" spans="1:2" x14ac:dyDescent="0.25">
      <c r="A43" s="13" t="s">
        <v>178</v>
      </c>
      <c r="B43" s="30">
        <v>14036</v>
      </c>
    </row>
    <row r="44" spans="1:2" x14ac:dyDescent="0.25">
      <c r="A44" s="13" t="s">
        <v>250</v>
      </c>
      <c r="B44" s="30">
        <v>14762.49</v>
      </c>
    </row>
    <row r="45" spans="1:2" x14ac:dyDescent="0.25">
      <c r="A45" s="13" t="s">
        <v>253</v>
      </c>
      <c r="B45" s="30">
        <v>15900</v>
      </c>
    </row>
    <row r="46" spans="1:2" x14ac:dyDescent="0.25">
      <c r="A46" s="13" t="s">
        <v>234</v>
      </c>
      <c r="B46" s="30">
        <v>19500</v>
      </c>
    </row>
    <row r="47" spans="1:2" x14ac:dyDescent="0.25">
      <c r="A47" s="13" t="s">
        <v>245</v>
      </c>
      <c r="B47" s="33">
        <v>23320</v>
      </c>
    </row>
    <row r="48" spans="1:2" x14ac:dyDescent="0.25">
      <c r="A48" s="13" t="s">
        <v>291</v>
      </c>
      <c r="B48" s="33">
        <v>36254.39</v>
      </c>
    </row>
    <row r="49" spans="1:2" x14ac:dyDescent="0.25">
      <c r="A49" s="13" t="s">
        <v>232</v>
      </c>
      <c r="B49" s="30">
        <v>55086.85</v>
      </c>
    </row>
    <row r="50" spans="1:2" x14ac:dyDescent="0.25">
      <c r="A50" s="13" t="s">
        <v>239</v>
      </c>
      <c r="B50" s="33">
        <v>81750</v>
      </c>
    </row>
    <row r="51" spans="1:2" x14ac:dyDescent="0.25">
      <c r="A51" s="13" t="s">
        <v>231</v>
      </c>
      <c r="B51" s="30">
        <v>85376</v>
      </c>
    </row>
    <row r="52" spans="1:2" x14ac:dyDescent="0.25">
      <c r="A52" s="13" t="s">
        <v>228</v>
      </c>
      <c r="B52" s="30">
        <v>114144</v>
      </c>
    </row>
    <row r="53" spans="1:2" x14ac:dyDescent="0.25">
      <c r="A53" s="13" t="s">
        <v>262</v>
      </c>
      <c r="B53" s="30">
        <v>1223931.08</v>
      </c>
    </row>
    <row r="54" spans="1:2" x14ac:dyDescent="0.25">
      <c r="A54" s="34"/>
      <c r="B54" s="33">
        <f>SUBTOTAL(9,B34:B53)</f>
        <v>1745019.57</v>
      </c>
    </row>
    <row r="63" spans="1:2" x14ac:dyDescent="0.25">
      <c r="A63" s="18" t="s">
        <v>753</v>
      </c>
      <c r="B63" s="18" t="s">
        <v>704</v>
      </c>
    </row>
    <row r="64" spans="1:2" x14ac:dyDescent="0.25">
      <c r="A64" s="11" t="s">
        <v>726</v>
      </c>
      <c r="B64" s="12">
        <v>3913007.79</v>
      </c>
    </row>
    <row r="65" spans="1:2" x14ac:dyDescent="0.25">
      <c r="A65" s="11" t="s">
        <v>727</v>
      </c>
      <c r="B65" s="52">
        <v>3086560.41</v>
      </c>
    </row>
    <row r="66" spans="1:2" x14ac:dyDescent="0.25">
      <c r="A66" s="11" t="s">
        <v>755</v>
      </c>
      <c r="B66" s="12">
        <v>2938121.58</v>
      </c>
    </row>
    <row r="67" spans="1:2" x14ac:dyDescent="0.25">
      <c r="A67" s="11" t="s">
        <v>756</v>
      </c>
      <c r="B67" s="52">
        <v>1765872.67</v>
      </c>
    </row>
    <row r="68" spans="1:2" x14ac:dyDescent="0.25">
      <c r="A68" s="11" t="s">
        <v>757</v>
      </c>
      <c r="B68" s="12">
        <v>2131224.52</v>
      </c>
    </row>
    <row r="69" spans="1:2" x14ac:dyDescent="0.25">
      <c r="A69" s="11" t="s">
        <v>765</v>
      </c>
      <c r="B69" s="12">
        <v>1868738.33</v>
      </c>
    </row>
    <row r="70" spans="1:2" x14ac:dyDescent="0.25">
      <c r="A70" s="64" t="s">
        <v>759</v>
      </c>
      <c r="B70" s="12">
        <v>2219792.7900000005</v>
      </c>
    </row>
    <row r="71" spans="1:2" x14ac:dyDescent="0.25">
      <c r="A71" s="64" t="s">
        <v>760</v>
      </c>
      <c r="B71" s="12">
        <v>1714612.53</v>
      </c>
    </row>
    <row r="72" spans="1:2" x14ac:dyDescent="0.25">
      <c r="A72" s="64" t="s">
        <v>766</v>
      </c>
      <c r="B72" s="12">
        <v>1745019.57</v>
      </c>
    </row>
    <row r="73" spans="1:2" x14ac:dyDescent="0.25">
      <c r="A73" s="64" t="s">
        <v>767</v>
      </c>
      <c r="B73" s="12"/>
    </row>
    <row r="74" spans="1:2" x14ac:dyDescent="0.25">
      <c r="A74" s="64" t="s">
        <v>763</v>
      </c>
      <c r="B74" s="12"/>
    </row>
    <row r="75" spans="1:2" x14ac:dyDescent="0.25">
      <c r="A75" s="64" t="s">
        <v>764</v>
      </c>
      <c r="B75" s="12"/>
    </row>
    <row r="76" spans="1:2" x14ac:dyDescent="0.25">
      <c r="A76" s="17" t="s">
        <v>724</v>
      </c>
      <c r="B76" s="70">
        <f>SUBTOTAL(9,B64:B75)</f>
        <v>21382950.190000001</v>
      </c>
    </row>
    <row r="86" spans="1:2" x14ac:dyDescent="0.25">
      <c r="A86" s="18" t="s">
        <v>738</v>
      </c>
      <c r="B86" s="18" t="s">
        <v>704</v>
      </c>
    </row>
    <row r="87" spans="1:2" x14ac:dyDescent="0.25">
      <c r="A87" s="11" t="s">
        <v>768</v>
      </c>
      <c r="B87" s="79">
        <v>2349804.4900000002</v>
      </c>
    </row>
    <row r="88" spans="1:2" x14ac:dyDescent="0.25">
      <c r="A88" s="11" t="s">
        <v>769</v>
      </c>
      <c r="B88" s="12">
        <v>33219163.170000002</v>
      </c>
    </row>
    <row r="89" spans="1:2" x14ac:dyDescent="0.25">
      <c r="A89" s="11" t="s">
        <v>770</v>
      </c>
      <c r="B89" s="12">
        <v>41534727.170000002</v>
      </c>
    </row>
    <row r="90" spans="1:2" x14ac:dyDescent="0.25">
      <c r="A90" s="11" t="s">
        <v>771</v>
      </c>
      <c r="B90" s="12">
        <v>64623022.280000053</v>
      </c>
    </row>
    <row r="91" spans="1:2" x14ac:dyDescent="0.25">
      <c r="A91" s="11" t="s">
        <v>772</v>
      </c>
      <c r="B91" s="12">
        <v>36116924.529999986</v>
      </c>
    </row>
    <row r="92" spans="1:2" x14ac:dyDescent="0.25">
      <c r="A92" s="11" t="s">
        <v>773</v>
      </c>
      <c r="B92" s="12">
        <v>32613961.109999999</v>
      </c>
    </row>
    <row r="93" spans="1:2" x14ac:dyDescent="0.25">
      <c r="A93" s="11" t="s">
        <v>774</v>
      </c>
      <c r="B93" s="12">
        <v>39885673.149999999</v>
      </c>
    </row>
    <row r="94" spans="1:2" x14ac:dyDescent="0.25">
      <c r="A94" s="11" t="s">
        <v>775</v>
      </c>
      <c r="B94" s="12">
        <v>25196439.07</v>
      </c>
    </row>
    <row r="95" spans="1:2" x14ac:dyDescent="0.25">
      <c r="A95" s="80" t="s">
        <v>776</v>
      </c>
      <c r="B95" s="81">
        <v>21382950.190000001</v>
      </c>
    </row>
    <row r="96" spans="1:2" x14ac:dyDescent="0.25">
      <c r="A96" s="17" t="s">
        <v>724</v>
      </c>
      <c r="B96" s="70">
        <f>SUM(B87:B95)</f>
        <v>296922665.16000009</v>
      </c>
    </row>
  </sheetData>
  <autoFilter ref="A1:E26" xr:uid="{2DA96877-DF2D-4C0D-989E-ADBAF5F2FEE0}"/>
  <sortState xmlns:xlrd2="http://schemas.microsoft.com/office/spreadsheetml/2017/richdata2" ref="A34:B53">
    <sortCondition ref="B53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C5F42-3FD7-4A5C-BB4D-353128A7E192}">
  <dimension ref="A1:K49"/>
  <sheetViews>
    <sheetView topLeftCell="D16" workbookViewId="0">
      <selection activeCell="F12" sqref="F12"/>
    </sheetView>
  </sheetViews>
  <sheetFormatPr baseColWidth="10" defaultRowHeight="15" x14ac:dyDescent="0.25"/>
  <cols>
    <col min="1" max="1" width="48" customWidth="1"/>
    <col min="2" max="2" width="15.28515625" customWidth="1"/>
    <col min="3" max="3" width="58.7109375" customWidth="1"/>
    <col min="4" max="4" width="19.5703125" bestFit="1" customWidth="1"/>
    <col min="5" max="5" width="11.7109375" bestFit="1" customWidth="1"/>
    <col min="8" max="8" width="16" customWidth="1"/>
    <col min="9" max="9" width="15.7109375" customWidth="1"/>
    <col min="10" max="10" width="16.42578125" customWidth="1"/>
    <col min="11" max="11" width="19.85546875" customWidth="1"/>
  </cols>
  <sheetData>
    <row r="1" spans="1:11" x14ac:dyDescent="0.25">
      <c r="A1" s="1" t="s">
        <v>0</v>
      </c>
      <c r="B1" s="1" t="s">
        <v>703</v>
      </c>
      <c r="C1" s="1" t="s">
        <v>1</v>
      </c>
      <c r="D1" s="1" t="s">
        <v>704</v>
      </c>
      <c r="H1" s="103">
        <v>2021</v>
      </c>
      <c r="I1" s="103"/>
      <c r="J1" s="103"/>
      <c r="K1" s="103"/>
    </row>
    <row r="2" spans="1:11" x14ac:dyDescent="0.25">
      <c r="A2" s="6" t="s">
        <v>154</v>
      </c>
      <c r="B2" s="7">
        <v>44454</v>
      </c>
      <c r="C2" s="6" t="s">
        <v>155</v>
      </c>
      <c r="D2" s="9">
        <v>1135021.1399999999</v>
      </c>
      <c r="H2" s="37" t="s">
        <v>753</v>
      </c>
      <c r="I2" s="37" t="s">
        <v>777</v>
      </c>
      <c r="J2" s="37" t="s">
        <v>778</v>
      </c>
      <c r="K2" s="37" t="s">
        <v>779</v>
      </c>
    </row>
    <row r="3" spans="1:11" x14ac:dyDescent="0.25">
      <c r="A3" s="6" t="s">
        <v>154</v>
      </c>
      <c r="B3" s="7">
        <v>44469</v>
      </c>
      <c r="C3" s="6" t="s">
        <v>155</v>
      </c>
      <c r="D3" s="9">
        <v>4389846.5599999996</v>
      </c>
      <c r="H3" s="11" t="s">
        <v>754</v>
      </c>
      <c r="I3" s="82">
        <v>2514437.17</v>
      </c>
      <c r="J3" s="83">
        <v>5349995.7</v>
      </c>
      <c r="K3" s="12">
        <f>SUM(I3:J3)</f>
        <v>7864432.8700000001</v>
      </c>
    </row>
    <row r="4" spans="1:11" x14ac:dyDescent="0.25">
      <c r="A4" s="6" t="s">
        <v>522</v>
      </c>
      <c r="B4" s="7">
        <v>44454</v>
      </c>
      <c r="C4" s="6" t="s">
        <v>155</v>
      </c>
      <c r="D4" s="9">
        <v>2514437.17</v>
      </c>
      <c r="H4" s="11" t="s">
        <v>780</v>
      </c>
      <c r="I4" s="84">
        <v>2514437.17</v>
      </c>
      <c r="J4" s="12">
        <v>5506292.1300000008</v>
      </c>
      <c r="K4" s="12">
        <f>SUM(I4:J4)</f>
        <v>8020729.3000000007</v>
      </c>
    </row>
    <row r="5" spans="1:11" x14ac:dyDescent="0.25">
      <c r="D5" s="5">
        <f>SUM(D2:D4)</f>
        <v>8039304.8699999992</v>
      </c>
      <c r="H5" s="11" t="s">
        <v>728</v>
      </c>
      <c r="I5" s="12">
        <v>2514437.17</v>
      </c>
      <c r="J5" s="12">
        <v>5501075.7400000002</v>
      </c>
      <c r="K5" s="12">
        <f>SUM(I5:J5)</f>
        <v>8015512.9100000001</v>
      </c>
    </row>
    <row r="6" spans="1:11" x14ac:dyDescent="0.25">
      <c r="H6" s="11" t="s">
        <v>781</v>
      </c>
      <c r="I6" s="12">
        <v>2514437.17</v>
      </c>
      <c r="J6" s="12">
        <v>2286780.1</v>
      </c>
      <c r="K6" s="12">
        <f>SUM(I6:J6)</f>
        <v>4801217.2699999996</v>
      </c>
    </row>
    <row r="7" spans="1:11" x14ac:dyDescent="0.25">
      <c r="H7" s="11" t="s">
        <v>782</v>
      </c>
      <c r="I7" s="51">
        <v>2514437.17</v>
      </c>
      <c r="J7" s="12">
        <v>8684879.9399999995</v>
      </c>
      <c r="K7" s="12">
        <f>SUM(I7:J7)</f>
        <v>11199317.109999999</v>
      </c>
    </row>
    <row r="8" spans="1:11" x14ac:dyDescent="0.25">
      <c r="H8" s="11" t="s">
        <v>758</v>
      </c>
      <c r="I8" s="51">
        <v>2514437.17</v>
      </c>
      <c r="J8" s="12">
        <v>2106650.62</v>
      </c>
      <c r="K8" s="12">
        <f>I8+J8</f>
        <v>4621087.79</v>
      </c>
    </row>
    <row r="9" spans="1:11" x14ac:dyDescent="0.25">
      <c r="H9" s="11" t="s">
        <v>759</v>
      </c>
      <c r="I9" s="12">
        <v>2514437.17</v>
      </c>
      <c r="J9" s="12">
        <v>8940955.6699999999</v>
      </c>
      <c r="K9" s="12">
        <f>I9+J9</f>
        <v>11455392.84</v>
      </c>
    </row>
    <row r="10" spans="1:11" x14ac:dyDescent="0.25">
      <c r="H10" s="11" t="s">
        <v>783</v>
      </c>
      <c r="I10" s="12">
        <v>2514437.17</v>
      </c>
      <c r="J10" s="12">
        <v>5528417.5800000001</v>
      </c>
      <c r="K10" s="12">
        <f>SUM(I10:J10)</f>
        <v>8042854.75</v>
      </c>
    </row>
    <row r="11" spans="1:11" x14ac:dyDescent="0.25">
      <c r="H11" s="11" t="s">
        <v>761</v>
      </c>
      <c r="I11" s="12">
        <v>2514437.17</v>
      </c>
      <c r="J11" s="5">
        <f>D2+D3</f>
        <v>5524867.6999999993</v>
      </c>
      <c r="K11" s="12">
        <f>SUM(I11:J11)</f>
        <v>8039304.8699999992</v>
      </c>
    </row>
    <row r="12" spans="1:11" x14ac:dyDescent="0.25">
      <c r="H12" s="11" t="s">
        <v>762</v>
      </c>
      <c r="I12" s="12"/>
      <c r="J12" s="12"/>
      <c r="K12" s="12"/>
    </row>
    <row r="13" spans="1:11" x14ac:dyDescent="0.25">
      <c r="H13" s="11" t="s">
        <v>784</v>
      </c>
      <c r="I13" s="12"/>
      <c r="J13" s="12"/>
      <c r="K13" s="12"/>
    </row>
    <row r="14" spans="1:11" x14ac:dyDescent="0.25">
      <c r="H14" s="11" t="s">
        <v>785</v>
      </c>
      <c r="I14" s="12"/>
      <c r="J14" s="12"/>
      <c r="K14" s="12"/>
    </row>
    <row r="15" spans="1:11" x14ac:dyDescent="0.25">
      <c r="H15" s="11" t="s">
        <v>716</v>
      </c>
      <c r="I15" s="12">
        <f>SUM(I3:I14)</f>
        <v>22629934.530000001</v>
      </c>
      <c r="J15" s="12">
        <f>SUM(J3:J14)</f>
        <v>49429915.179999992</v>
      </c>
      <c r="K15" s="12">
        <f>SUM(K3:K14)</f>
        <v>72059849.710000008</v>
      </c>
    </row>
    <row r="39" spans="8:11" x14ac:dyDescent="0.25">
      <c r="H39" s="104" t="s">
        <v>786</v>
      </c>
      <c r="I39" s="105"/>
      <c r="J39" s="105"/>
      <c r="K39" s="106"/>
    </row>
    <row r="40" spans="8:11" x14ac:dyDescent="0.25">
      <c r="H40" s="37" t="s">
        <v>738</v>
      </c>
      <c r="I40" s="37" t="s">
        <v>779</v>
      </c>
      <c r="J40" s="37" t="s">
        <v>787</v>
      </c>
      <c r="K40" s="37" t="s">
        <v>788</v>
      </c>
    </row>
    <row r="41" spans="8:11" x14ac:dyDescent="0.25">
      <c r="H41" s="85" t="s">
        <v>769</v>
      </c>
      <c r="I41" s="12">
        <v>72183034.639999986</v>
      </c>
      <c r="J41" s="12">
        <v>72183034.639999986</v>
      </c>
      <c r="K41" s="12"/>
    </row>
    <row r="42" spans="8:11" x14ac:dyDescent="0.25">
      <c r="H42" s="85" t="s">
        <v>770</v>
      </c>
      <c r="I42" s="12">
        <v>65310368.68999999</v>
      </c>
      <c r="J42" s="12">
        <v>65310368.68999999</v>
      </c>
      <c r="K42" s="12"/>
    </row>
    <row r="43" spans="8:11" x14ac:dyDescent="0.25">
      <c r="H43" s="85" t="s">
        <v>771</v>
      </c>
      <c r="I43" s="12">
        <v>74015264.75999999</v>
      </c>
      <c r="J43" s="12">
        <v>74015264.75999999</v>
      </c>
      <c r="K43" s="12"/>
    </row>
    <row r="44" spans="8:11" x14ac:dyDescent="0.25">
      <c r="H44" s="85" t="s">
        <v>772</v>
      </c>
      <c r="I44" s="12">
        <v>71833183.890000001</v>
      </c>
      <c r="J44" s="12">
        <v>71833183.890000001</v>
      </c>
      <c r="K44" s="12"/>
    </row>
    <row r="45" spans="8:11" x14ac:dyDescent="0.25">
      <c r="H45" s="85" t="s">
        <v>773</v>
      </c>
      <c r="I45" s="12">
        <v>70965165.319999993</v>
      </c>
      <c r="J45" s="12">
        <v>70965165.319999993</v>
      </c>
      <c r="K45" s="12"/>
    </row>
    <row r="46" spans="8:11" x14ac:dyDescent="0.25">
      <c r="H46" s="11" t="s">
        <v>789</v>
      </c>
      <c r="I46" s="12">
        <v>90946679.379999995</v>
      </c>
      <c r="J46" s="12">
        <v>90946679.379999995</v>
      </c>
      <c r="K46" s="12"/>
    </row>
    <row r="47" spans="8:11" x14ac:dyDescent="0.25">
      <c r="H47" s="11" t="s">
        <v>790</v>
      </c>
      <c r="I47" s="12">
        <f>J47+K47</f>
        <v>59286267.530000001</v>
      </c>
      <c r="J47" s="12">
        <v>39733051.480000004</v>
      </c>
      <c r="K47" s="86">
        <v>19553216.050000001</v>
      </c>
    </row>
    <row r="48" spans="8:11" x14ac:dyDescent="0.25">
      <c r="H48" s="11" t="s">
        <v>791</v>
      </c>
      <c r="I48" s="12">
        <f>J48+K48</f>
        <v>72059849.709999993</v>
      </c>
      <c r="J48" s="12">
        <v>22629934.530000001</v>
      </c>
      <c r="K48" s="86">
        <v>49429915.179999992</v>
      </c>
    </row>
    <row r="49" spans="8:11" x14ac:dyDescent="0.25">
      <c r="H49" s="87" t="s">
        <v>752</v>
      </c>
      <c r="I49" s="12">
        <f>SUM(I41:I48)</f>
        <v>576599813.91999996</v>
      </c>
      <c r="J49" s="12">
        <f>SUM(J41:J48)</f>
        <v>507616682.68999994</v>
      </c>
      <c r="K49" s="86">
        <f>SUBTOTAL(9,K47:K48)</f>
        <v>68983131.229999989</v>
      </c>
    </row>
  </sheetData>
  <mergeCells count="2">
    <mergeCell ref="H1:K1"/>
    <mergeCell ref="H39:K3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74BAD-5295-49A3-B3AD-9F636842C2E6}">
  <dimension ref="A1:D82"/>
  <sheetViews>
    <sheetView topLeftCell="B19" workbookViewId="0">
      <selection activeCell="A91" sqref="A91"/>
    </sheetView>
  </sheetViews>
  <sheetFormatPr baseColWidth="10" defaultRowHeight="15" x14ac:dyDescent="0.25"/>
  <cols>
    <col min="1" max="1" width="48" customWidth="1"/>
    <col min="2" max="2" width="15.28515625" customWidth="1"/>
    <col min="3" max="3" width="58.7109375" customWidth="1"/>
    <col min="4" max="4" width="19.5703125" bestFit="1" customWidth="1"/>
  </cols>
  <sheetData>
    <row r="1" spans="1:4" x14ac:dyDescent="0.25">
      <c r="A1" s="1" t="s">
        <v>0</v>
      </c>
      <c r="B1" s="1" t="s">
        <v>703</v>
      </c>
      <c r="C1" s="1" t="s">
        <v>1</v>
      </c>
      <c r="D1" s="1" t="s">
        <v>704</v>
      </c>
    </row>
    <row r="2" spans="1:4" x14ac:dyDescent="0.25">
      <c r="A2" s="6" t="s">
        <v>166</v>
      </c>
      <c r="B2" s="7">
        <v>44448</v>
      </c>
      <c r="C2" s="6" t="s">
        <v>134</v>
      </c>
      <c r="D2" s="9">
        <v>248240</v>
      </c>
    </row>
    <row r="3" spans="1:4" x14ac:dyDescent="0.25">
      <c r="A3" s="6" t="s">
        <v>170</v>
      </c>
      <c r="B3" s="7">
        <v>44448</v>
      </c>
      <c r="C3" s="6" t="s">
        <v>134</v>
      </c>
      <c r="D3" s="9">
        <v>249400</v>
      </c>
    </row>
    <row r="4" spans="1:4" x14ac:dyDescent="0.25">
      <c r="A4" s="6" t="s">
        <v>264</v>
      </c>
      <c r="B4" s="7">
        <v>44454</v>
      </c>
      <c r="C4" s="6" t="s">
        <v>134</v>
      </c>
      <c r="D4" s="9">
        <v>182353.69</v>
      </c>
    </row>
    <row r="5" spans="1:4" x14ac:dyDescent="0.25">
      <c r="A5" s="6" t="s">
        <v>66</v>
      </c>
      <c r="B5" s="7">
        <v>44448</v>
      </c>
      <c r="C5" s="6" t="s">
        <v>280</v>
      </c>
      <c r="D5" s="9">
        <v>252315.68</v>
      </c>
    </row>
    <row r="6" spans="1:4" x14ac:dyDescent="0.25">
      <c r="A6" s="6" t="s">
        <v>180</v>
      </c>
      <c r="B6" s="7">
        <v>44454</v>
      </c>
      <c r="C6" s="6" t="s">
        <v>134</v>
      </c>
      <c r="D6" s="9">
        <v>133400</v>
      </c>
    </row>
    <row r="7" spans="1:4" x14ac:dyDescent="0.25">
      <c r="A7" s="6" t="s">
        <v>184</v>
      </c>
      <c r="B7" s="7">
        <v>44462</v>
      </c>
      <c r="C7" s="6" t="s">
        <v>280</v>
      </c>
      <c r="D7" s="9">
        <v>202239.52</v>
      </c>
    </row>
    <row r="8" spans="1:4" x14ac:dyDescent="0.25">
      <c r="A8" s="6" t="s">
        <v>190</v>
      </c>
      <c r="B8" s="7">
        <v>44454</v>
      </c>
      <c r="C8" s="6" t="s">
        <v>134</v>
      </c>
      <c r="D8" s="9">
        <v>107880</v>
      </c>
    </row>
    <row r="9" spans="1:4" x14ac:dyDescent="0.25">
      <c r="A9" s="6" t="s">
        <v>83</v>
      </c>
      <c r="B9" s="7">
        <v>44454</v>
      </c>
      <c r="C9" s="6" t="s">
        <v>280</v>
      </c>
      <c r="D9" s="9">
        <v>64341.42</v>
      </c>
    </row>
    <row r="10" spans="1:4" x14ac:dyDescent="0.25">
      <c r="A10" s="6" t="s">
        <v>200</v>
      </c>
      <c r="B10" s="7">
        <v>44454</v>
      </c>
      <c r="C10" s="6" t="s">
        <v>134</v>
      </c>
      <c r="D10" s="9">
        <v>130500</v>
      </c>
    </row>
    <row r="11" spans="1:4" x14ac:dyDescent="0.25">
      <c r="A11" s="6" t="s">
        <v>201</v>
      </c>
      <c r="B11" s="7">
        <v>44448</v>
      </c>
      <c r="C11" s="6" t="s">
        <v>134</v>
      </c>
      <c r="D11" s="9">
        <v>153120</v>
      </c>
    </row>
    <row r="12" spans="1:4" x14ac:dyDescent="0.25">
      <c r="A12" s="6" t="s">
        <v>202</v>
      </c>
      <c r="B12" s="7">
        <v>44448</v>
      </c>
      <c r="C12" s="6" t="s">
        <v>134</v>
      </c>
      <c r="D12" s="9">
        <v>96860</v>
      </c>
    </row>
    <row r="13" spans="1:4" x14ac:dyDescent="0.25">
      <c r="A13" s="6" t="s">
        <v>223</v>
      </c>
      <c r="B13" s="7">
        <v>44469</v>
      </c>
      <c r="C13" s="6" t="s">
        <v>280</v>
      </c>
      <c r="D13" s="9">
        <v>8000</v>
      </c>
    </row>
    <row r="14" spans="1:4" x14ac:dyDescent="0.25">
      <c r="A14" s="6" t="s">
        <v>203</v>
      </c>
      <c r="B14" s="7">
        <v>44454</v>
      </c>
      <c r="C14" s="6" t="s">
        <v>134</v>
      </c>
      <c r="D14" s="9">
        <v>97440</v>
      </c>
    </row>
    <row r="15" spans="1:4" x14ac:dyDescent="0.25">
      <c r="A15" s="6" t="s">
        <v>207</v>
      </c>
      <c r="B15" s="7">
        <v>44448</v>
      </c>
      <c r="C15" s="6" t="s">
        <v>134</v>
      </c>
      <c r="D15" s="9">
        <v>214600</v>
      </c>
    </row>
    <row r="16" spans="1:4" x14ac:dyDescent="0.25">
      <c r="D16" s="5">
        <f>SUM(D2:D15)</f>
        <v>2140690.3099999996</v>
      </c>
    </row>
    <row r="22" spans="1:2" x14ac:dyDescent="0.25">
      <c r="A22" s="96" t="s">
        <v>0</v>
      </c>
      <c r="B22" s="97" t="s">
        <v>704</v>
      </c>
    </row>
    <row r="23" spans="1:2" x14ac:dyDescent="0.25">
      <c r="A23" s="11" t="s">
        <v>223</v>
      </c>
      <c r="B23" s="9">
        <v>8000</v>
      </c>
    </row>
    <row r="24" spans="1:2" x14ac:dyDescent="0.25">
      <c r="A24" s="11" t="s">
        <v>83</v>
      </c>
      <c r="B24" s="9">
        <v>64341.42</v>
      </c>
    </row>
    <row r="25" spans="1:2" x14ac:dyDescent="0.25">
      <c r="A25" s="11" t="s">
        <v>202</v>
      </c>
      <c r="B25" s="9">
        <v>96860</v>
      </c>
    </row>
    <row r="26" spans="1:2" x14ac:dyDescent="0.25">
      <c r="A26" s="11" t="s">
        <v>203</v>
      </c>
      <c r="B26" s="9">
        <v>97440</v>
      </c>
    </row>
    <row r="27" spans="1:2" x14ac:dyDescent="0.25">
      <c r="A27" s="11" t="s">
        <v>190</v>
      </c>
      <c r="B27" s="9">
        <v>107880</v>
      </c>
    </row>
    <row r="28" spans="1:2" x14ac:dyDescent="0.25">
      <c r="A28" s="11" t="s">
        <v>200</v>
      </c>
      <c r="B28" s="9">
        <v>130500</v>
      </c>
    </row>
    <row r="29" spans="1:2" x14ac:dyDescent="0.25">
      <c r="A29" s="11" t="s">
        <v>180</v>
      </c>
      <c r="B29" s="9">
        <v>133400</v>
      </c>
    </row>
    <row r="30" spans="1:2" x14ac:dyDescent="0.25">
      <c r="A30" s="11" t="s">
        <v>201</v>
      </c>
      <c r="B30" s="9">
        <v>153120</v>
      </c>
    </row>
    <row r="31" spans="1:2" x14ac:dyDescent="0.25">
      <c r="A31" s="11" t="s">
        <v>264</v>
      </c>
      <c r="B31" s="9">
        <v>182353.69</v>
      </c>
    </row>
    <row r="32" spans="1:2" x14ac:dyDescent="0.25">
      <c r="A32" s="11" t="s">
        <v>184</v>
      </c>
      <c r="B32" s="9">
        <v>202239.52</v>
      </c>
    </row>
    <row r="33" spans="1:2" x14ac:dyDescent="0.25">
      <c r="A33" s="11" t="s">
        <v>207</v>
      </c>
      <c r="B33" s="9">
        <v>214600</v>
      </c>
    </row>
    <row r="34" spans="1:2" x14ac:dyDescent="0.25">
      <c r="A34" s="11" t="s">
        <v>166</v>
      </c>
      <c r="B34" s="9">
        <v>248240</v>
      </c>
    </row>
    <row r="35" spans="1:2" x14ac:dyDescent="0.25">
      <c r="A35" s="11" t="s">
        <v>170</v>
      </c>
      <c r="B35" s="9">
        <v>249400</v>
      </c>
    </row>
    <row r="36" spans="1:2" x14ac:dyDescent="0.25">
      <c r="A36" s="11" t="s">
        <v>66</v>
      </c>
      <c r="B36" s="9">
        <v>252315.68</v>
      </c>
    </row>
    <row r="37" spans="1:2" x14ac:dyDescent="0.25">
      <c r="A37" s="98" t="s">
        <v>724</v>
      </c>
      <c r="B37" s="99">
        <f>SUM(B23:B36)</f>
        <v>2140690.31</v>
      </c>
    </row>
    <row r="61" spans="1:2" x14ac:dyDescent="0.25">
      <c r="A61" s="107" t="s">
        <v>134</v>
      </c>
      <c r="B61" s="107"/>
    </row>
    <row r="62" spans="1:2" x14ac:dyDescent="0.25">
      <c r="A62" s="11" t="s">
        <v>743</v>
      </c>
      <c r="B62" s="12">
        <v>8589629.7599999961</v>
      </c>
    </row>
    <row r="63" spans="1:2" x14ac:dyDescent="0.25">
      <c r="A63" s="11" t="s">
        <v>744</v>
      </c>
      <c r="B63" s="12">
        <v>9283244.1199999992</v>
      </c>
    </row>
    <row r="64" spans="1:2" x14ac:dyDescent="0.25">
      <c r="A64" s="11" t="s">
        <v>745</v>
      </c>
      <c r="B64" s="12">
        <v>18370928.539999999</v>
      </c>
    </row>
    <row r="65" spans="1:4" x14ac:dyDescent="0.25">
      <c r="A65" s="11" t="s">
        <v>746</v>
      </c>
      <c r="B65" s="12">
        <v>20177393.780000001</v>
      </c>
    </row>
    <row r="66" spans="1:4" x14ac:dyDescent="0.25">
      <c r="A66" s="11" t="s">
        <v>747</v>
      </c>
      <c r="B66" s="12">
        <v>22291874.439999994</v>
      </c>
    </row>
    <row r="67" spans="1:4" x14ac:dyDescent="0.25">
      <c r="A67" s="11" t="s">
        <v>807</v>
      </c>
      <c r="B67" s="12">
        <f>SUM(B62:B66)</f>
        <v>78713070.639999986</v>
      </c>
    </row>
    <row r="76" spans="1:4" ht="45" x14ac:dyDescent="0.25">
      <c r="A76" s="37" t="s">
        <v>808</v>
      </c>
      <c r="B76" s="100" t="s">
        <v>134</v>
      </c>
      <c r="C76" s="100" t="s">
        <v>155</v>
      </c>
      <c r="D76" s="37" t="s">
        <v>779</v>
      </c>
    </row>
    <row r="77" spans="1:4" x14ac:dyDescent="0.25">
      <c r="A77" s="11" t="s">
        <v>743</v>
      </c>
      <c r="B77" s="12">
        <v>8589629.7599999961</v>
      </c>
      <c r="C77" s="12">
        <v>71833183.890000001</v>
      </c>
      <c r="D77" s="12">
        <f>B77+C77</f>
        <v>80422813.649999991</v>
      </c>
    </row>
    <row r="78" spans="1:4" x14ac:dyDescent="0.25">
      <c r="A78" s="11" t="s">
        <v>744</v>
      </c>
      <c r="B78" s="12">
        <v>9283244.1199999992</v>
      </c>
      <c r="C78" s="12">
        <v>49680609.960000001</v>
      </c>
      <c r="D78" s="12">
        <f t="shared" ref="D78:D81" si="0">B78+C78</f>
        <v>58963854.079999998</v>
      </c>
    </row>
    <row r="79" spans="1:4" x14ac:dyDescent="0.25">
      <c r="A79" s="11" t="s">
        <v>745</v>
      </c>
      <c r="B79" s="12">
        <v>18370928.539999999</v>
      </c>
      <c r="C79" s="12">
        <v>90946679.379999995</v>
      </c>
      <c r="D79" s="12">
        <f t="shared" si="0"/>
        <v>109317607.91999999</v>
      </c>
    </row>
    <row r="80" spans="1:4" x14ac:dyDescent="0.25">
      <c r="A80" s="11" t="s">
        <v>746</v>
      </c>
      <c r="B80" s="12">
        <v>20177393.780000001</v>
      </c>
      <c r="C80" s="12">
        <v>59286267.530000001</v>
      </c>
      <c r="D80" s="12">
        <f t="shared" si="0"/>
        <v>79463661.310000002</v>
      </c>
    </row>
    <row r="81" spans="1:4" x14ac:dyDescent="0.25">
      <c r="A81" s="11" t="s">
        <v>747</v>
      </c>
      <c r="B81" s="12">
        <v>22291874.439999994</v>
      </c>
      <c r="C81" s="12">
        <v>72059849.709999993</v>
      </c>
      <c r="D81" s="12">
        <f t="shared" si="0"/>
        <v>94351724.149999991</v>
      </c>
    </row>
    <row r="82" spans="1:4" x14ac:dyDescent="0.25">
      <c r="A82" s="101" t="s">
        <v>807</v>
      </c>
      <c r="B82" s="102">
        <f>SUM(B77:B81)</f>
        <v>78713070.639999986</v>
      </c>
      <c r="C82" s="102">
        <f>SUM(C77:C81)</f>
        <v>343806590.46999997</v>
      </c>
      <c r="D82" s="102">
        <f>SUM(D77:D81)</f>
        <v>422519661.10999995</v>
      </c>
    </row>
  </sheetData>
  <sortState xmlns:xlrd2="http://schemas.microsoft.com/office/spreadsheetml/2017/richdata2" ref="A23:B36">
    <sortCondition ref="B36"/>
  </sortState>
  <mergeCells count="1">
    <mergeCell ref="A61:B6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512D3-F019-48DA-8F3A-B1E8901F66B1}">
  <dimension ref="A1:O51"/>
  <sheetViews>
    <sheetView topLeftCell="D13" workbookViewId="0">
      <selection activeCell="I71" sqref="I71"/>
    </sheetView>
  </sheetViews>
  <sheetFormatPr baseColWidth="10" defaultRowHeight="15" x14ac:dyDescent="0.25"/>
  <cols>
    <col min="1" max="1" width="54.5703125" customWidth="1"/>
    <col min="2" max="2" width="15.28515625" customWidth="1"/>
    <col min="3" max="3" width="58.7109375" customWidth="1"/>
    <col min="4" max="4" width="19.5703125" bestFit="1" customWidth="1"/>
    <col min="8" max="8" width="32.28515625" customWidth="1"/>
    <col min="9" max="9" width="17.7109375" customWidth="1"/>
    <col min="10" max="10" width="16" customWidth="1"/>
    <col min="11" max="11" width="17.140625" customWidth="1"/>
    <col min="12" max="12" width="18.140625" customWidth="1"/>
    <col min="14" max="14" width="13.28515625" customWidth="1"/>
  </cols>
  <sheetData>
    <row r="1" spans="1:15" ht="45" x14ac:dyDescent="0.25">
      <c r="A1" s="1" t="s">
        <v>0</v>
      </c>
      <c r="B1" s="1" t="s">
        <v>703</v>
      </c>
      <c r="C1" s="1" t="s">
        <v>1</v>
      </c>
      <c r="D1" s="1" t="s">
        <v>704</v>
      </c>
      <c r="H1" s="88"/>
      <c r="I1" s="89" t="s">
        <v>792</v>
      </c>
      <c r="J1" s="89" t="s">
        <v>793</v>
      </c>
      <c r="K1" s="89" t="s">
        <v>794</v>
      </c>
      <c r="L1" s="90" t="s">
        <v>795</v>
      </c>
    </row>
    <row r="2" spans="1:15" x14ac:dyDescent="0.25">
      <c r="A2" s="6" t="s">
        <v>172</v>
      </c>
      <c r="B2" s="7">
        <v>44448</v>
      </c>
      <c r="C2" s="6" t="s">
        <v>103</v>
      </c>
      <c r="D2" s="9">
        <v>10218.969999999999</v>
      </c>
      <c r="H2" s="91" t="s">
        <v>796</v>
      </c>
      <c r="I2" s="92">
        <v>54652736.270000003</v>
      </c>
      <c r="J2" s="92">
        <v>54652736.270000003</v>
      </c>
      <c r="K2" s="92"/>
      <c r="L2" s="92"/>
    </row>
    <row r="3" spans="1:15" x14ac:dyDescent="0.25">
      <c r="A3" s="6" t="s">
        <v>172</v>
      </c>
      <c r="B3" s="7">
        <v>44469</v>
      </c>
      <c r="C3" s="6" t="s">
        <v>274</v>
      </c>
      <c r="D3" s="9">
        <v>4362081</v>
      </c>
      <c r="H3" s="91" t="s">
        <v>797</v>
      </c>
      <c r="I3" s="92">
        <v>72436561.439999998</v>
      </c>
      <c r="J3" s="92">
        <v>47031534.840000004</v>
      </c>
      <c r="K3" s="92">
        <v>25405026.600000001</v>
      </c>
      <c r="L3" s="92"/>
    </row>
    <row r="4" spans="1:15" x14ac:dyDescent="0.25">
      <c r="A4" s="6" t="s">
        <v>172</v>
      </c>
      <c r="B4" s="7">
        <v>44469</v>
      </c>
      <c r="C4" s="6" t="s">
        <v>619</v>
      </c>
      <c r="D4" s="9">
        <v>71827.199999999997</v>
      </c>
      <c r="H4" s="91" t="s">
        <v>798</v>
      </c>
      <c r="I4" s="92">
        <v>72884150</v>
      </c>
      <c r="J4" s="92">
        <v>51196790</v>
      </c>
      <c r="K4" s="92">
        <v>21687360</v>
      </c>
      <c r="L4" s="92"/>
    </row>
    <row r="5" spans="1:15" s="4" customFormat="1" x14ac:dyDescent="0.25">
      <c r="A5" s="19"/>
      <c r="B5" s="20"/>
      <c r="C5" s="19"/>
      <c r="D5" s="21">
        <f>SUM(D2:D4)</f>
        <v>4444127.17</v>
      </c>
      <c r="H5" s="91" t="s">
        <v>799</v>
      </c>
      <c r="I5" s="92">
        <v>76815507.270000011</v>
      </c>
      <c r="J5" s="92">
        <v>55128147.270000003</v>
      </c>
      <c r="K5" s="92">
        <v>21687360</v>
      </c>
      <c r="L5" s="92"/>
    </row>
    <row r="6" spans="1:15" s="4" customFormat="1" x14ac:dyDescent="0.25">
      <c r="A6" s="19"/>
      <c r="B6" s="20"/>
      <c r="C6" s="19"/>
      <c r="D6" s="21"/>
      <c r="H6" s="91" t="s">
        <v>800</v>
      </c>
      <c r="I6" s="92">
        <v>98732624.839999989</v>
      </c>
      <c r="J6" s="92">
        <v>54847822.189999998</v>
      </c>
      <c r="K6" s="92">
        <v>19880080</v>
      </c>
      <c r="L6" s="92">
        <v>24004722.649999991</v>
      </c>
    </row>
    <row r="7" spans="1:15" x14ac:dyDescent="0.25">
      <c r="A7" s="1" t="s">
        <v>0</v>
      </c>
      <c r="B7" s="1" t="s">
        <v>703</v>
      </c>
      <c r="C7" s="1" t="s">
        <v>1</v>
      </c>
      <c r="D7" s="1" t="s">
        <v>704</v>
      </c>
      <c r="H7" s="91" t="s">
        <v>801</v>
      </c>
      <c r="I7" s="109">
        <v>85573982.529999986</v>
      </c>
      <c r="J7" s="109">
        <v>41916813.909999989</v>
      </c>
      <c r="K7" s="109">
        <v>23494640</v>
      </c>
      <c r="L7" s="109">
        <v>20162528.620000001</v>
      </c>
    </row>
    <row r="8" spans="1:15" x14ac:dyDescent="0.25">
      <c r="A8" s="6" t="s">
        <v>226</v>
      </c>
      <c r="B8" s="7">
        <v>44461</v>
      </c>
      <c r="C8" s="6" t="s">
        <v>185</v>
      </c>
      <c r="D8" s="9">
        <v>1981510.26</v>
      </c>
      <c r="H8" s="91" t="s">
        <v>802</v>
      </c>
      <c r="I8" s="109">
        <v>88136395.219999999</v>
      </c>
      <c r="J8" s="109">
        <v>54525451.159999996</v>
      </c>
      <c r="K8" s="109">
        <v>23494640</v>
      </c>
      <c r="L8" s="109">
        <v>10116304.059999999</v>
      </c>
    </row>
    <row r="9" spans="1:15" s="4" customFormat="1" x14ac:dyDescent="0.25">
      <c r="A9" s="19"/>
      <c r="B9" s="20"/>
      <c r="C9" s="19"/>
      <c r="D9" s="21">
        <f>SUM(D8)</f>
        <v>1981510.26</v>
      </c>
      <c r="H9" s="91" t="s">
        <v>803</v>
      </c>
      <c r="I9" s="86">
        <v>50873632.419999994</v>
      </c>
      <c r="J9" s="86">
        <v>46992631.279999994</v>
      </c>
      <c r="K9" s="86">
        <v>1807280</v>
      </c>
      <c r="L9" s="86">
        <v>2073721.14</v>
      </c>
      <c r="N9" s="94"/>
      <c r="O9" s="52"/>
    </row>
    <row r="10" spans="1:15" s="4" customFormat="1" x14ac:dyDescent="0.25">
      <c r="A10" s="19"/>
      <c r="B10" s="20"/>
      <c r="C10" s="19"/>
      <c r="D10" s="21"/>
      <c r="H10" s="93" t="s">
        <v>804</v>
      </c>
      <c r="I10" s="86">
        <f>SUM(J10:L10 )</f>
        <v>41736455.640000008</v>
      </c>
      <c r="J10" s="110">
        <v>36821030.260000005</v>
      </c>
      <c r="K10" s="86"/>
      <c r="L10" s="86">
        <v>4915425.38</v>
      </c>
    </row>
    <row r="11" spans="1:15" x14ac:dyDescent="0.25">
      <c r="A11" s="1" t="s">
        <v>0</v>
      </c>
      <c r="B11" s="1" t="s">
        <v>703</v>
      </c>
      <c r="C11" s="1" t="s">
        <v>1</v>
      </c>
      <c r="D11" s="1" t="s">
        <v>704</v>
      </c>
      <c r="H11" s="95" t="s">
        <v>752</v>
      </c>
      <c r="I11" s="86">
        <f>SUM(I2:I10)</f>
        <v>641842045.62999988</v>
      </c>
      <c r="J11" s="109">
        <f>SUM(J2:J10)</f>
        <v>443112957.17999995</v>
      </c>
      <c r="K11" s="109">
        <f>SUM(K2:K10)</f>
        <v>137456386.59999999</v>
      </c>
      <c r="L11" s="109">
        <f>SUM(L2:L10)</f>
        <v>61272701.850000001</v>
      </c>
      <c r="N11" s="5"/>
      <c r="O11" s="5"/>
    </row>
    <row r="12" spans="1:15" x14ac:dyDescent="0.25">
      <c r="A12" s="6" t="s">
        <v>205</v>
      </c>
      <c r="B12" s="7">
        <v>44462</v>
      </c>
      <c r="C12" s="6" t="s">
        <v>101</v>
      </c>
      <c r="D12" s="9">
        <v>218969.59</v>
      </c>
    </row>
    <row r="13" spans="1:15" x14ac:dyDescent="0.25">
      <c r="A13" s="6" t="s">
        <v>100</v>
      </c>
      <c r="B13" s="7">
        <v>44445</v>
      </c>
      <c r="C13" s="6" t="s">
        <v>101</v>
      </c>
      <c r="D13" s="9">
        <v>21849</v>
      </c>
    </row>
    <row r="14" spans="1:15" x14ac:dyDescent="0.25">
      <c r="D14" s="5">
        <f>SUM(D12:D13)</f>
        <v>240818.59</v>
      </c>
    </row>
    <row r="17" spans="1:4" x14ac:dyDescent="0.25">
      <c r="A17" s="1" t="s">
        <v>0</v>
      </c>
      <c r="B17" s="1" t="s">
        <v>703</v>
      </c>
      <c r="C17" s="1" t="s">
        <v>1</v>
      </c>
      <c r="D17" s="1" t="s">
        <v>704</v>
      </c>
    </row>
    <row r="18" spans="1:4" x14ac:dyDescent="0.25">
      <c r="A18" s="6" t="s">
        <v>218</v>
      </c>
      <c r="B18" s="7">
        <v>44460</v>
      </c>
      <c r="C18" s="6" t="s">
        <v>553</v>
      </c>
      <c r="D18" s="9">
        <v>500000</v>
      </c>
    </row>
    <row r="19" spans="1:4" x14ac:dyDescent="0.25">
      <c r="A19" s="6" t="s">
        <v>218</v>
      </c>
      <c r="B19" s="7">
        <v>44467</v>
      </c>
      <c r="C19" s="6" t="s">
        <v>363</v>
      </c>
      <c r="D19" s="9">
        <v>1646417.32</v>
      </c>
    </row>
    <row r="20" spans="1:4" x14ac:dyDescent="0.25">
      <c r="A20" s="6" t="s">
        <v>218</v>
      </c>
      <c r="B20" s="7">
        <v>44468</v>
      </c>
      <c r="C20" s="6" t="s">
        <v>366</v>
      </c>
      <c r="D20" s="9">
        <v>21662.63</v>
      </c>
    </row>
    <row r="21" spans="1:4" x14ac:dyDescent="0.25">
      <c r="A21" s="6" t="s">
        <v>218</v>
      </c>
      <c r="B21" s="7">
        <v>44469</v>
      </c>
      <c r="C21" s="6" t="s">
        <v>290</v>
      </c>
      <c r="D21" s="9">
        <v>1798249</v>
      </c>
    </row>
    <row r="22" spans="1:4" x14ac:dyDescent="0.25">
      <c r="A22" s="6" t="s">
        <v>218</v>
      </c>
      <c r="B22" s="7">
        <v>44469</v>
      </c>
      <c r="C22" s="6" t="s">
        <v>290</v>
      </c>
      <c r="D22" s="9">
        <v>1940368</v>
      </c>
    </row>
    <row r="23" spans="1:4" x14ac:dyDescent="0.25">
      <c r="A23" s="6" t="s">
        <v>541</v>
      </c>
      <c r="B23" s="7">
        <v>44456</v>
      </c>
      <c r="C23" s="6" t="s">
        <v>366</v>
      </c>
      <c r="D23" s="9">
        <v>232968.63</v>
      </c>
    </row>
    <row r="24" spans="1:4" x14ac:dyDescent="0.25">
      <c r="D24" s="5">
        <f>SUM(D18:D23)</f>
        <v>6139665.5800000001</v>
      </c>
    </row>
    <row r="27" spans="1:4" x14ac:dyDescent="0.25">
      <c r="A27" s="1" t="s">
        <v>0</v>
      </c>
      <c r="B27" s="1" t="s">
        <v>703</v>
      </c>
      <c r="C27" s="1" t="s">
        <v>1</v>
      </c>
      <c r="D27" s="1" t="s">
        <v>704</v>
      </c>
    </row>
    <row r="28" spans="1:4" x14ac:dyDescent="0.25">
      <c r="A28" s="6" t="s">
        <v>417</v>
      </c>
      <c r="B28" s="7">
        <v>44448</v>
      </c>
      <c r="C28" s="6" t="s">
        <v>355</v>
      </c>
      <c r="D28" s="9">
        <v>37120</v>
      </c>
    </row>
    <row r="29" spans="1:4" x14ac:dyDescent="0.25">
      <c r="A29" s="6" t="s">
        <v>175</v>
      </c>
      <c r="B29" s="7">
        <v>44454</v>
      </c>
      <c r="C29" s="6" t="s">
        <v>355</v>
      </c>
      <c r="D29" s="9">
        <v>449</v>
      </c>
    </row>
    <row r="30" spans="1:4" x14ac:dyDescent="0.25">
      <c r="A30" s="6" t="s">
        <v>75</v>
      </c>
      <c r="B30" s="7">
        <v>44449</v>
      </c>
      <c r="C30" s="6" t="s">
        <v>355</v>
      </c>
      <c r="D30" s="9">
        <v>102666.66</v>
      </c>
    </row>
    <row r="31" spans="1:4" x14ac:dyDescent="0.25">
      <c r="A31" s="6" t="s">
        <v>272</v>
      </c>
      <c r="B31" s="7">
        <v>44466</v>
      </c>
      <c r="C31" s="6" t="s">
        <v>355</v>
      </c>
      <c r="D31" s="9">
        <v>5054</v>
      </c>
    </row>
    <row r="32" spans="1:4" x14ac:dyDescent="0.25">
      <c r="D32" s="5">
        <f>SUM(D28:D31)</f>
        <v>145289.66</v>
      </c>
    </row>
    <row r="37" spans="8:9" x14ac:dyDescent="0.25">
      <c r="H37" s="108" t="s">
        <v>806</v>
      </c>
      <c r="I37" s="108"/>
    </row>
    <row r="38" spans="8:9" x14ac:dyDescent="0.25">
      <c r="H38" s="18" t="s">
        <v>725</v>
      </c>
      <c r="I38" s="18" t="s">
        <v>717</v>
      </c>
    </row>
    <row r="39" spans="8:9" x14ac:dyDescent="0.25">
      <c r="H39" s="11" t="s">
        <v>754</v>
      </c>
      <c r="I39" s="12">
        <v>3902410.86</v>
      </c>
    </row>
    <row r="40" spans="8:9" x14ac:dyDescent="0.25">
      <c r="H40" s="11" t="s">
        <v>780</v>
      </c>
      <c r="I40" s="12">
        <v>3992414.29</v>
      </c>
    </row>
    <row r="41" spans="8:9" x14ac:dyDescent="0.25">
      <c r="H41" s="11" t="s">
        <v>755</v>
      </c>
      <c r="I41" s="12">
        <v>3542959</v>
      </c>
    </row>
    <row r="42" spans="8:9" x14ac:dyDescent="0.25">
      <c r="H42" s="11" t="s">
        <v>781</v>
      </c>
      <c r="I42" s="12">
        <v>4014681.82</v>
      </c>
    </row>
    <row r="43" spans="8:9" x14ac:dyDescent="0.25">
      <c r="H43" s="11" t="s">
        <v>782</v>
      </c>
      <c r="I43" s="12">
        <v>3883703.61</v>
      </c>
    </row>
    <row r="44" spans="8:9" x14ac:dyDescent="0.25">
      <c r="H44" s="11" t="s">
        <v>765</v>
      </c>
      <c r="I44" s="12">
        <v>4088266.9</v>
      </c>
    </row>
    <row r="45" spans="8:9" x14ac:dyDescent="0.25">
      <c r="H45" s="11" t="s">
        <v>805</v>
      </c>
      <c r="I45" s="12">
        <v>4484985.78</v>
      </c>
    </row>
    <row r="46" spans="8:9" x14ac:dyDescent="0.25">
      <c r="H46" s="11" t="s">
        <v>783</v>
      </c>
      <c r="I46" s="12">
        <v>4549527</v>
      </c>
    </row>
    <row r="47" spans="8:9" x14ac:dyDescent="0.25">
      <c r="H47" s="11" t="s">
        <v>766</v>
      </c>
      <c r="I47" s="12">
        <v>4362081</v>
      </c>
    </row>
    <row r="48" spans="8:9" x14ac:dyDescent="0.25">
      <c r="H48" s="11" t="s">
        <v>767</v>
      </c>
      <c r="I48" s="12"/>
    </row>
    <row r="49" spans="8:9" x14ac:dyDescent="0.25">
      <c r="H49" s="11" t="s">
        <v>763</v>
      </c>
      <c r="I49" s="12"/>
    </row>
    <row r="50" spans="8:9" x14ac:dyDescent="0.25">
      <c r="H50" s="11" t="s">
        <v>764</v>
      </c>
      <c r="I50" s="12"/>
    </row>
    <row r="51" spans="8:9" x14ac:dyDescent="0.25">
      <c r="H51" s="11" t="s">
        <v>724</v>
      </c>
      <c r="I51" s="12">
        <v>32458949.260000002</v>
      </c>
    </row>
  </sheetData>
  <mergeCells count="1">
    <mergeCell ref="H37:I3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4DB9A-A45F-469C-84C8-984740C8C331}">
  <dimension ref="A1:E95"/>
  <sheetViews>
    <sheetView topLeftCell="A52" zoomScale="80" zoomScaleNormal="80" workbookViewId="0">
      <selection activeCell="B63" sqref="A53:B63"/>
    </sheetView>
  </sheetViews>
  <sheetFormatPr baseColWidth="10" defaultRowHeight="15" x14ac:dyDescent="0.25"/>
  <cols>
    <col min="1" max="1" width="48" customWidth="1"/>
    <col min="2" max="2" width="15.28515625" customWidth="1"/>
    <col min="3" max="3" width="58.7109375" customWidth="1"/>
    <col min="4" max="4" width="19.5703125" bestFit="1" customWidth="1"/>
    <col min="5" max="5" width="17.85546875" bestFit="1" customWidth="1"/>
  </cols>
  <sheetData>
    <row r="1" spans="1:5" x14ac:dyDescent="0.25">
      <c r="A1" s="1" t="s">
        <v>0</v>
      </c>
      <c r="B1" s="1" t="s">
        <v>703</v>
      </c>
      <c r="C1" s="1" t="s">
        <v>1</v>
      </c>
      <c r="D1" s="1" t="s">
        <v>704</v>
      </c>
    </row>
    <row r="2" spans="1:5" x14ac:dyDescent="0.25">
      <c r="A2" s="6" t="s">
        <v>218</v>
      </c>
      <c r="B2" s="7">
        <v>44460</v>
      </c>
      <c r="C2" s="13" t="s">
        <v>553</v>
      </c>
      <c r="D2" s="9">
        <v>500000</v>
      </c>
    </row>
    <row r="3" spans="1:5" x14ac:dyDescent="0.25">
      <c r="A3" s="6" t="s">
        <v>218</v>
      </c>
      <c r="B3" s="7">
        <v>44467</v>
      </c>
      <c r="C3" s="13" t="s">
        <v>363</v>
      </c>
      <c r="D3" s="9">
        <v>1646417.32</v>
      </c>
    </row>
    <row r="4" spans="1:5" x14ac:dyDescent="0.25">
      <c r="A4" s="6" t="s">
        <v>218</v>
      </c>
      <c r="B4" s="7">
        <v>44468</v>
      </c>
      <c r="C4" s="13" t="s">
        <v>366</v>
      </c>
      <c r="D4" s="9">
        <v>21662.63</v>
      </c>
    </row>
    <row r="5" spans="1:5" x14ac:dyDescent="0.25">
      <c r="A5" s="6" t="s">
        <v>218</v>
      </c>
      <c r="B5" s="7">
        <v>44469</v>
      </c>
      <c r="C5" s="13" t="s">
        <v>290</v>
      </c>
      <c r="D5" s="9">
        <v>1798249</v>
      </c>
    </row>
    <row r="6" spans="1:5" x14ac:dyDescent="0.25">
      <c r="A6" s="6" t="s">
        <v>218</v>
      </c>
      <c r="B6" s="7">
        <v>44469</v>
      </c>
      <c r="C6" s="13" t="s">
        <v>290</v>
      </c>
      <c r="D6" s="9">
        <v>1940368</v>
      </c>
    </row>
    <row r="7" spans="1:5" x14ac:dyDescent="0.25">
      <c r="A7" s="6" t="s">
        <v>541</v>
      </c>
      <c r="B7" s="7">
        <v>44456</v>
      </c>
      <c r="C7" s="13" t="s">
        <v>366</v>
      </c>
      <c r="D7" s="9">
        <v>232968.63</v>
      </c>
    </row>
    <row r="8" spans="1:5" x14ac:dyDescent="0.25">
      <c r="E8" s="5">
        <f>SUM(D2:D7)</f>
        <v>6139665.5800000001</v>
      </c>
    </row>
    <row r="10" spans="1:5" x14ac:dyDescent="0.25">
      <c r="A10" s="1" t="s">
        <v>0</v>
      </c>
      <c r="B10" s="1" t="s">
        <v>703</v>
      </c>
      <c r="C10" s="1" t="s">
        <v>1</v>
      </c>
      <c r="D10" s="1" t="s">
        <v>704</v>
      </c>
    </row>
    <row r="11" spans="1:5" x14ac:dyDescent="0.25">
      <c r="A11" s="6" t="s">
        <v>53</v>
      </c>
      <c r="B11" s="7">
        <v>44456</v>
      </c>
      <c r="C11" s="6" t="s">
        <v>54</v>
      </c>
      <c r="D11" s="9">
        <v>1500000</v>
      </c>
    </row>
    <row r="12" spans="1:5" x14ac:dyDescent="0.25">
      <c r="E12" s="5">
        <f>SUM(D11)</f>
        <v>1500000</v>
      </c>
    </row>
    <row r="14" spans="1:5" x14ac:dyDescent="0.25">
      <c r="A14" s="1" t="s">
        <v>0</v>
      </c>
      <c r="B14" s="1" t="s">
        <v>703</v>
      </c>
      <c r="C14" s="1" t="s">
        <v>1</v>
      </c>
      <c r="D14" s="1" t="s">
        <v>704</v>
      </c>
    </row>
    <row r="15" spans="1:5" x14ac:dyDescent="0.25">
      <c r="A15" s="6" t="s">
        <v>138</v>
      </c>
      <c r="B15" s="7">
        <v>44454</v>
      </c>
      <c r="C15" s="6" t="s">
        <v>138</v>
      </c>
      <c r="D15" s="9">
        <v>651166.96</v>
      </c>
    </row>
    <row r="16" spans="1:5" x14ac:dyDescent="0.25">
      <c r="A16" s="6" t="s">
        <v>138</v>
      </c>
      <c r="B16" s="7">
        <v>44469</v>
      </c>
      <c r="C16" s="6" t="s">
        <v>139</v>
      </c>
      <c r="D16" s="9">
        <v>483746.16</v>
      </c>
    </row>
    <row r="17" spans="1:5" x14ac:dyDescent="0.25">
      <c r="E17" s="5">
        <f>SUM(D15:D16)</f>
        <v>1134913.1199999999</v>
      </c>
    </row>
    <row r="19" spans="1:5" x14ac:dyDescent="0.25">
      <c r="A19" s="1" t="s">
        <v>0</v>
      </c>
      <c r="B19" s="1" t="s">
        <v>703</v>
      </c>
      <c r="C19" s="1" t="s">
        <v>1</v>
      </c>
      <c r="D19" s="1" t="s">
        <v>704</v>
      </c>
    </row>
    <row r="20" spans="1:5" x14ac:dyDescent="0.25">
      <c r="A20" s="6" t="s">
        <v>146</v>
      </c>
      <c r="B20" s="7">
        <v>44454</v>
      </c>
      <c r="C20" s="6" t="s">
        <v>147</v>
      </c>
      <c r="D20" s="9">
        <v>1194504.96</v>
      </c>
    </row>
    <row r="21" spans="1:5" x14ac:dyDescent="0.25">
      <c r="A21" s="6" t="s">
        <v>146</v>
      </c>
      <c r="B21" s="7">
        <v>44469</v>
      </c>
      <c r="C21" s="6" t="s">
        <v>147</v>
      </c>
      <c r="D21" s="9">
        <v>621717.19999999995</v>
      </c>
    </row>
    <row r="22" spans="1:5" x14ac:dyDescent="0.25">
      <c r="A22" s="6" t="s">
        <v>552</v>
      </c>
      <c r="B22" s="7">
        <v>44460</v>
      </c>
      <c r="C22" s="6" t="s">
        <v>147</v>
      </c>
      <c r="D22" s="9">
        <v>350000</v>
      </c>
    </row>
    <row r="23" spans="1:5" x14ac:dyDescent="0.25">
      <c r="E23" s="5">
        <f>SUM(D20:D22)</f>
        <v>2166222.16</v>
      </c>
    </row>
    <row r="25" spans="1:5" x14ac:dyDescent="0.25">
      <c r="A25" s="1" t="s">
        <v>0</v>
      </c>
      <c r="B25" s="1" t="s">
        <v>703</v>
      </c>
      <c r="C25" s="1" t="s">
        <v>1</v>
      </c>
      <c r="D25" s="1" t="s">
        <v>704</v>
      </c>
    </row>
    <row r="26" spans="1:5" x14ac:dyDescent="0.25">
      <c r="A26" s="6" t="s">
        <v>142</v>
      </c>
      <c r="B26" s="7">
        <v>44454</v>
      </c>
      <c r="C26" s="6" t="s">
        <v>143</v>
      </c>
      <c r="D26" s="9">
        <v>27640.5</v>
      </c>
    </row>
    <row r="27" spans="1:5" x14ac:dyDescent="0.25">
      <c r="A27" s="6" t="s">
        <v>142</v>
      </c>
      <c r="B27" s="7">
        <v>44469</v>
      </c>
      <c r="C27" s="6" t="s">
        <v>143</v>
      </c>
      <c r="D27" s="9">
        <v>22832.5</v>
      </c>
    </row>
    <row r="28" spans="1:5" x14ac:dyDescent="0.25">
      <c r="E28" s="5">
        <f>SUM(D26:D27)</f>
        <v>50473</v>
      </c>
    </row>
    <row r="30" spans="1:5" x14ac:dyDescent="0.25">
      <c r="A30" s="1" t="s">
        <v>0</v>
      </c>
      <c r="B30" s="1" t="s">
        <v>703</v>
      </c>
      <c r="C30" s="1" t="s">
        <v>1</v>
      </c>
      <c r="D30" s="1" t="s">
        <v>704</v>
      </c>
    </row>
    <row r="31" spans="1:5" x14ac:dyDescent="0.25">
      <c r="A31" s="6" t="s">
        <v>140</v>
      </c>
      <c r="B31" s="7">
        <v>44454</v>
      </c>
      <c r="C31" s="6" t="s">
        <v>140</v>
      </c>
      <c r="D31" s="9">
        <v>28850</v>
      </c>
    </row>
    <row r="32" spans="1:5" x14ac:dyDescent="0.25">
      <c r="A32" s="6" t="s">
        <v>357</v>
      </c>
      <c r="B32" s="7">
        <v>44469</v>
      </c>
      <c r="C32" s="6" t="s">
        <v>141</v>
      </c>
      <c r="D32" s="9">
        <v>26350</v>
      </c>
    </row>
    <row r="33" spans="1:5" x14ac:dyDescent="0.25">
      <c r="E33" s="5">
        <f>SUM(D31:D32)</f>
        <v>55200</v>
      </c>
    </row>
    <row r="35" spans="1:5" x14ac:dyDescent="0.25">
      <c r="A35" s="1" t="s">
        <v>0</v>
      </c>
      <c r="B35" s="1" t="s">
        <v>703</v>
      </c>
      <c r="C35" s="1" t="s">
        <v>1</v>
      </c>
      <c r="D35" s="1" t="s">
        <v>704</v>
      </c>
    </row>
    <row r="36" spans="1:5" x14ac:dyDescent="0.25">
      <c r="A36" s="6" t="s">
        <v>328</v>
      </c>
      <c r="B36" s="7">
        <v>44454</v>
      </c>
      <c r="C36" s="6" t="s">
        <v>145</v>
      </c>
      <c r="D36" s="9">
        <v>161740.10999999999</v>
      </c>
    </row>
    <row r="37" spans="1:5" x14ac:dyDescent="0.25">
      <c r="A37" s="6" t="s">
        <v>144</v>
      </c>
      <c r="B37" s="7">
        <v>44469</v>
      </c>
      <c r="C37" s="6" t="s">
        <v>145</v>
      </c>
      <c r="D37" s="9">
        <v>120952.2</v>
      </c>
    </row>
    <row r="38" spans="1:5" x14ac:dyDescent="0.25">
      <c r="E38" s="5">
        <f>SUM(D36:D37)</f>
        <v>282692.31</v>
      </c>
    </row>
    <row r="40" spans="1:5" x14ac:dyDescent="0.25">
      <c r="A40" s="1" t="s">
        <v>0</v>
      </c>
      <c r="B40" s="1" t="s">
        <v>703</v>
      </c>
      <c r="C40" s="1" t="s">
        <v>1</v>
      </c>
      <c r="D40" s="1" t="s">
        <v>704</v>
      </c>
    </row>
    <row r="41" spans="1:5" x14ac:dyDescent="0.25">
      <c r="A41" s="6" t="s">
        <v>94</v>
      </c>
      <c r="B41" s="7">
        <v>44442</v>
      </c>
      <c r="C41" s="6" t="s">
        <v>375</v>
      </c>
      <c r="D41" s="9">
        <v>670247.56000000006</v>
      </c>
    </row>
    <row r="42" spans="1:5" x14ac:dyDescent="0.25">
      <c r="A42" s="6" t="s">
        <v>94</v>
      </c>
      <c r="B42" s="7">
        <v>44448</v>
      </c>
      <c r="C42" s="6" t="s">
        <v>353</v>
      </c>
      <c r="D42" s="9">
        <v>155668.54</v>
      </c>
    </row>
    <row r="43" spans="1:5" x14ac:dyDescent="0.25">
      <c r="A43" s="6" t="s">
        <v>94</v>
      </c>
      <c r="B43" s="7">
        <v>44452</v>
      </c>
      <c r="C43" s="6" t="s">
        <v>375</v>
      </c>
      <c r="D43" s="9">
        <v>423692.57</v>
      </c>
    </row>
    <row r="44" spans="1:5" x14ac:dyDescent="0.25">
      <c r="A44" s="6" t="s">
        <v>94</v>
      </c>
      <c r="B44" s="7">
        <v>44468</v>
      </c>
      <c r="C44" s="6" t="s">
        <v>375</v>
      </c>
      <c r="D44" s="9">
        <v>562824.87</v>
      </c>
    </row>
    <row r="45" spans="1:5" x14ac:dyDescent="0.25">
      <c r="E45" s="5">
        <f>SUM(D41:D44)</f>
        <v>1812433.54</v>
      </c>
    </row>
    <row r="47" spans="1:5" x14ac:dyDescent="0.25">
      <c r="A47" s="1" t="s">
        <v>0</v>
      </c>
      <c r="B47" s="1" t="s">
        <v>703</v>
      </c>
      <c r="C47" s="1" t="s">
        <v>1</v>
      </c>
      <c r="D47" s="1" t="s">
        <v>704</v>
      </c>
    </row>
    <row r="48" spans="1:5" x14ac:dyDescent="0.25">
      <c r="A48" s="6" t="s">
        <v>298</v>
      </c>
      <c r="B48" s="7">
        <v>44469</v>
      </c>
      <c r="C48" s="6" t="s">
        <v>149</v>
      </c>
      <c r="D48" s="9">
        <v>92707.12</v>
      </c>
    </row>
    <row r="49" spans="1:5" x14ac:dyDescent="0.25">
      <c r="A49" s="6" t="s">
        <v>148</v>
      </c>
      <c r="B49" s="7">
        <v>44454</v>
      </c>
      <c r="C49" s="6" t="s">
        <v>148</v>
      </c>
      <c r="D49" s="9">
        <v>128742.3</v>
      </c>
    </row>
    <row r="50" spans="1:5" ht="15.75" thickBot="1" x14ac:dyDescent="0.3">
      <c r="E50" s="14">
        <f>SUM(D48:D49)</f>
        <v>221449.41999999998</v>
      </c>
    </row>
    <row r="51" spans="1:5" ht="19.5" thickTop="1" x14ac:dyDescent="0.3">
      <c r="E51" s="15">
        <f>E50+E45+E38+E33+E28+E23+E17+E12+E8</f>
        <v>13363049.129999999</v>
      </c>
    </row>
    <row r="53" spans="1:5" x14ac:dyDescent="0.25">
      <c r="A53" s="18" t="s">
        <v>714</v>
      </c>
      <c r="B53" s="18" t="s">
        <v>715</v>
      </c>
    </row>
    <row r="54" spans="1:5" x14ac:dyDescent="0.25">
      <c r="A54" s="11" t="s">
        <v>705</v>
      </c>
      <c r="B54" s="12">
        <v>6139665.5800000001</v>
      </c>
    </row>
    <row r="55" spans="1:5" x14ac:dyDescent="0.25">
      <c r="A55" s="11" t="s">
        <v>708</v>
      </c>
      <c r="B55" s="12">
        <v>2166222.16</v>
      </c>
    </row>
    <row r="56" spans="1:5" x14ac:dyDescent="0.25">
      <c r="A56" s="11" t="s">
        <v>712</v>
      </c>
      <c r="B56" s="12">
        <v>1812433.54</v>
      </c>
    </row>
    <row r="57" spans="1:5" x14ac:dyDescent="0.25">
      <c r="A57" s="11" t="s">
        <v>706</v>
      </c>
      <c r="B57" s="12">
        <v>1500000</v>
      </c>
    </row>
    <row r="58" spans="1:5" x14ac:dyDescent="0.25">
      <c r="A58" s="11" t="s">
        <v>707</v>
      </c>
      <c r="B58" s="12">
        <v>1134913.1199999999</v>
      </c>
    </row>
    <row r="59" spans="1:5" x14ac:dyDescent="0.25">
      <c r="A59" s="11" t="s">
        <v>711</v>
      </c>
      <c r="B59" s="12">
        <v>282692.31</v>
      </c>
    </row>
    <row r="60" spans="1:5" x14ac:dyDescent="0.25">
      <c r="A60" s="11" t="s">
        <v>713</v>
      </c>
      <c r="B60" s="12">
        <v>221449.41999999998</v>
      </c>
    </row>
    <row r="61" spans="1:5" x14ac:dyDescent="0.25">
      <c r="A61" s="11" t="s">
        <v>710</v>
      </c>
      <c r="B61" s="12">
        <v>55200</v>
      </c>
    </row>
    <row r="62" spans="1:5" x14ac:dyDescent="0.25">
      <c r="A62" s="11" t="s">
        <v>709</v>
      </c>
      <c r="B62" s="12">
        <v>50473</v>
      </c>
    </row>
    <row r="63" spans="1:5" x14ac:dyDescent="0.25">
      <c r="A63" s="16" t="s">
        <v>716</v>
      </c>
      <c r="B63" s="12">
        <f>SUM(B54:B62)</f>
        <v>13363049.130000001</v>
      </c>
    </row>
    <row r="83" spans="5:5" x14ac:dyDescent="0.25">
      <c r="E83" s="4"/>
    </row>
    <row r="87" spans="5:5" x14ac:dyDescent="0.25">
      <c r="E87" s="4"/>
    </row>
    <row r="88" spans="5:5" x14ac:dyDescent="0.25">
      <c r="E88" s="4"/>
    </row>
    <row r="89" spans="5:5" x14ac:dyDescent="0.25">
      <c r="E89" s="4"/>
    </row>
    <row r="90" spans="5:5" x14ac:dyDescent="0.25">
      <c r="E90" s="4"/>
    </row>
    <row r="93" spans="5:5" x14ac:dyDescent="0.25">
      <c r="E93" s="4"/>
    </row>
    <row r="94" spans="5:5" x14ac:dyDescent="0.25">
      <c r="E94" s="4"/>
    </row>
    <row r="95" spans="5:5" x14ac:dyDescent="0.25">
      <c r="E95" s="4"/>
    </row>
  </sheetData>
  <autoFilter ref="A1:E8" xr:uid="{ACE4DB9A-A45F-469C-84C8-984740C8C331}"/>
  <sortState xmlns:xlrd2="http://schemas.microsoft.com/office/spreadsheetml/2017/richdata2" ref="A54:B62">
    <sortCondition descending="1" ref="B62"/>
  </sortState>
  <pageMargins left="0.7" right="0.7" top="0.75" bottom="0.75" header="0.3" footer="0.3"/>
  <pageSetup orientation="portrait" horizontalDpi="300" verticalDpi="30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General</vt:lpstr>
      <vt:lpstr>Combustible </vt:lpstr>
      <vt:lpstr>Despensas </vt:lpstr>
      <vt:lpstr>Difusión</vt:lpstr>
      <vt:lpstr>Arrendamientos </vt:lpstr>
      <vt:lpstr>Basura </vt:lpstr>
      <vt:lpstr>Parques </vt:lpstr>
      <vt:lpstr>Servicios </vt:lpstr>
      <vt:lpstr>Paramunicipales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</cp:lastModifiedBy>
  <dcterms:created xsi:type="dcterms:W3CDTF">2021-07-29T16:26:32Z</dcterms:created>
  <dcterms:modified xsi:type="dcterms:W3CDTF">2021-11-08T21:39:59Z</dcterms:modified>
</cp:coreProperties>
</file>