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IAP\Documents\DESTINATARIOS RECURSOS PÚBLICOS\2022\"/>
    </mc:Choice>
  </mc:AlternateContent>
  <xr:revisionPtr revIDLastSave="0" documentId="13_ncr:1_{15F907CA-2AF1-45A9-AF0B-88796E36DC26}" xr6:coauthVersionLast="47" xr6:coauthVersionMax="47" xr10:uidLastSave="{00000000-0000-0000-0000-000000000000}"/>
  <bookViews>
    <workbookView xWindow="-120" yWindow="-120" windowWidth="20730" windowHeight="11160" xr2:uid="{00000000-000D-0000-FFFF-FFFF00000000}"/>
  </bookViews>
  <sheets>
    <sheet name="GENERAL " sheetId="1" r:id="rId1"/>
    <sheet name="Alimentos" sheetId="2" r:id="rId2"/>
    <sheet name="Combustible" sheetId="3" r:id="rId3"/>
    <sheet name="Difusión " sheetId="4" r:id="rId4"/>
    <sheet name="Arrendamientos" sheetId="5" r:id="rId5"/>
    <sheet name="Basura " sheetId="6" r:id="rId6"/>
    <sheet name="Servicios" sheetId="7" r:id="rId7"/>
    <sheet name="Paramunicipales" sheetId="8" r:id="rId8"/>
    <sheet name="Parques" sheetId="9" r:id="rId9"/>
  </sheets>
  <definedNames>
    <definedName name="_xlnm._FilterDatabase" localSheetId="2" hidden="1">Combustible!$A$1:$E$9</definedName>
    <definedName name="_xlnm._FilterDatabase" localSheetId="0" hidden="1">'GENERAL '!$A$1:$D$405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67" i="9" l="1"/>
  <c r="B44" i="9"/>
  <c r="B17" i="9"/>
  <c r="H11" i="7"/>
  <c r="I12" i="7"/>
  <c r="K12" i="7"/>
  <c r="J12" i="7"/>
  <c r="H10" i="7"/>
  <c r="H12" i="7" s="1"/>
  <c r="H42" i="6"/>
  <c r="J43" i="6"/>
  <c r="I43" i="6"/>
  <c r="H41" i="6"/>
  <c r="H40" i="6"/>
  <c r="H43" i="6" s="1"/>
  <c r="J3" i="6"/>
  <c r="H15" i="6"/>
  <c r="I15" i="6"/>
  <c r="B57" i="5"/>
  <c r="B36" i="5"/>
  <c r="B11" i="5"/>
  <c r="B65" i="3"/>
  <c r="B42" i="3"/>
  <c r="B16" i="3"/>
  <c r="E4" i="3"/>
  <c r="E2" i="3"/>
  <c r="B57" i="8"/>
  <c r="D7" i="9"/>
  <c r="E2" i="8"/>
  <c r="E11" i="8"/>
  <c r="XFD11" i="8" s="1"/>
  <c r="E16" i="8"/>
  <c r="E30" i="8"/>
  <c r="D9" i="3"/>
  <c r="J15" i="6" l="1"/>
  <c r="D405" i="1" l="1"/>
</calcChain>
</file>

<file path=xl/sharedStrings.xml><?xml version="1.0" encoding="utf-8"?>
<sst xmlns="http://schemas.openxmlformats.org/spreadsheetml/2006/main" count="1112" uniqueCount="563">
  <si>
    <t>Persona física o razón social</t>
  </si>
  <si>
    <t>PRODUCTOS ALIMENTICIOS PARA CAFETERIA</t>
  </si>
  <si>
    <t>FONDO AUXILIAR PARA LA ADMINISTRACION DE JUSTICIA EN EL ESTADO DE SINALOA</t>
  </si>
  <si>
    <t>ORTEGA CASTRO MARIA JESUS</t>
  </si>
  <si>
    <t>PENSIONES  POR VIUDEZ Y ORFANDAD</t>
  </si>
  <si>
    <t>IMPRESION DIGITAL</t>
  </si>
  <si>
    <t>QUINTANARES SOTO EDEYNA LORENA</t>
  </si>
  <si>
    <t>APOYOS SINDICATO DE TRABAJADORES DEL MPIO DE AHOME</t>
  </si>
  <si>
    <t>SIND. DE TRAB. AL SERV. AYUNTAMIENTO AHOME Y/O SANCHEZ LEON BRENDA ARELY</t>
  </si>
  <si>
    <t>COMISION MUNICIPAL DE DESARROLLO DE CENTROS POBLADOS</t>
  </si>
  <si>
    <t>JUNTA DE AGUA POTABLE Y ALCANTARILLADO DEL MUNICIPIO DE AHOME</t>
  </si>
  <si>
    <t>VALENZUELA GUERRERO RAMIRO</t>
  </si>
  <si>
    <t>Mantenimiento de Parques y Jardines</t>
  </si>
  <si>
    <t>INFONACOT</t>
  </si>
  <si>
    <t>Instituto Municipal de Arte y Cultura</t>
  </si>
  <si>
    <t>INSTITUTO MEXICANO DEL SEGURO SOCIAL</t>
  </si>
  <si>
    <t>ALIMENTOS PARA PERSONAL</t>
  </si>
  <si>
    <t>URAL GASTRONOMIA SA DE CV</t>
  </si>
  <si>
    <t>LOPEZ GAXIOLA ILCE VERONICA</t>
  </si>
  <si>
    <t>TESORERIA DE LA FEDERACION</t>
  </si>
  <si>
    <t>Reparacion y Mantenimiento de Equipo de Transporte</t>
  </si>
  <si>
    <t>RETENCIONES DE NOMINA</t>
  </si>
  <si>
    <t>Combustibles y Lubricantes</t>
  </si>
  <si>
    <t>FLORES CASTRO JESUS MANUEL</t>
  </si>
  <si>
    <t>CONTINGENCIA SANITARIA</t>
  </si>
  <si>
    <t>INSTITUTO MUNICIPAL DE ARTE Y CULTURA DE AHOME</t>
  </si>
  <si>
    <t>INSTITUTO MUNICIPAL DE LA JUVENTUD DE AHOME</t>
  </si>
  <si>
    <t>INSTITUTO MUNICIPAL DE LA JUVENTUD</t>
  </si>
  <si>
    <t>Instituto Municipal de Planeacion</t>
  </si>
  <si>
    <t>INSTITUTO MUNICIPAL DEL DEPORTE DE AHOME IAS</t>
  </si>
  <si>
    <t>Servicio de Recolección y Disposición Final de Basura</t>
  </si>
  <si>
    <t>SERVICIOS DEL VALLE DEL FUERTE, S.A. DE C.V.</t>
  </si>
  <si>
    <t>CECEÑA NUÑO ALVARO</t>
  </si>
  <si>
    <t>MORENO LOPEZ HECTOR RAFAEL</t>
  </si>
  <si>
    <t>EL DEBATE, S.A. DE C.V.</t>
  </si>
  <si>
    <t>AGUA EMBOTELLADA</t>
  </si>
  <si>
    <t>NOZATO ESCOBOZA MANUEL AURELIO</t>
  </si>
  <si>
    <t>SANCHEZ LEYVA ALVIN ALEJANDRO</t>
  </si>
  <si>
    <t>ZAVALA CONTRERAS MARIA GUADALUPE</t>
  </si>
  <si>
    <t>WONG CASTRO MARIA ROSALVA</t>
  </si>
  <si>
    <t>SAÑUDO ROMANILLO ROSA AMELIA</t>
  </si>
  <si>
    <t>RUIZ PACHECO MARTHA ELENA</t>
  </si>
  <si>
    <t>MORAGREGA AYALA JUANA LOURDES</t>
  </si>
  <si>
    <t>BORBOA AYALA GEORGINA</t>
  </si>
  <si>
    <t>MANTENIMIENTO DE EQUIPO DE TRANSPORTE</t>
  </si>
  <si>
    <t>ARRENDAMIENTO FINANCIERO</t>
  </si>
  <si>
    <t>IMPULSORA PROMOBIEN SA DE CV</t>
  </si>
  <si>
    <t>MOREH INHUMACIONES SA DE CV</t>
  </si>
  <si>
    <t>SERVICIO DE CORREOS Y TELEGRAFOS</t>
  </si>
  <si>
    <t>COPIADORAS DIGITALES DE SINALOA S.A. DE C.V.</t>
  </si>
  <si>
    <t>Seguros  de Responsabilidad Patrimonial Y Fianzas</t>
  </si>
  <si>
    <t>JUNTA DE AGUA POTABLE Y ALCANTARILLADO DEL MPIO DE AHOME  ( I.P.R.)</t>
  </si>
  <si>
    <t>Papeleria y Articulos de Oficina</t>
  </si>
  <si>
    <t>Articulos de Aseo y Limpia</t>
  </si>
  <si>
    <t>FIERRO VILLELA LUIS ANTONIO</t>
  </si>
  <si>
    <t>GENARO MARTINEZ RITO</t>
  </si>
  <si>
    <t>TELEFONIA POR CABLE SA DE CV</t>
  </si>
  <si>
    <t>ARMENTA ARMENTA ARISTEO</t>
  </si>
  <si>
    <t>CFE SUMINISTRADOR DE SERVICIOS BASICOS</t>
  </si>
  <si>
    <t>GAS DEL PACIFICO SA DE CV.</t>
  </si>
  <si>
    <t>INSTITUTO MUNICIPAL DE PLANEACION DE AHOME SINALOA</t>
  </si>
  <si>
    <t>SUPPLY CREDIT DE MEXICO SAPI DE CV SOFOM ENR</t>
  </si>
  <si>
    <t>Becas Y Otras Ayudas Para Programas de Capacitacion</t>
  </si>
  <si>
    <t>Actividades Civicas y Culturales</t>
  </si>
  <si>
    <t>MOREH INHUMACIONES, S.A. DE C.V.</t>
  </si>
  <si>
    <t>ARRENDAMIENTO DE COPIADORAS</t>
  </si>
  <si>
    <t>SERVICIO DE CAPACITACION Y ADIESTRAMIENTO</t>
  </si>
  <si>
    <t>RADIOMOVIL DIPSA SA DE CV</t>
  </si>
  <si>
    <t>GIL MONDACA MARTHA ELVIA</t>
  </si>
  <si>
    <t>Herramienta y Utensilios Menores</t>
  </si>
  <si>
    <t>RUIZ CRUZ JUAN MANUEL</t>
  </si>
  <si>
    <t>VALDEZ GAXIOLA JOSE MANUEL</t>
  </si>
  <si>
    <t>SANCHEZ MANJARREZ JESUS MANUEL</t>
  </si>
  <si>
    <t>PRECIADO VALENCIA DEBORA ISELA</t>
  </si>
  <si>
    <t>Consumibles Para  Equipo de Computo</t>
  </si>
  <si>
    <t>LEYVA ALCARAZ FRANCISCO</t>
  </si>
  <si>
    <t>LOPEZ LOPEZ RICARDO DE JESUS</t>
  </si>
  <si>
    <t>CASA LEY SAPI DE CV</t>
  </si>
  <si>
    <t>Medicinas y Servicios Medicos</t>
  </si>
  <si>
    <t>ASOCIACIONES CIVILES Y/O INSTITUCIONES AFINES</t>
  </si>
  <si>
    <t>IMPRESION DE FORMAS</t>
  </si>
  <si>
    <t>MUEBLERIAS VALDEZ BALUARTE SA DE CV</t>
  </si>
  <si>
    <t>URIAS ARMENTA REFUGIO</t>
  </si>
  <si>
    <t>Apoyos a la Educación</t>
  </si>
  <si>
    <t>QUIJANO VALENZUELA MARTHA ALICIA</t>
  </si>
  <si>
    <t>CHINCHILLAS LOPEZ XOCHITL ARTEMISA</t>
  </si>
  <si>
    <t>GONZALEZ EGUIARTE ALFREDO</t>
  </si>
  <si>
    <t>VAZQUEZ CASTRO MARIA DEL ROSARIO</t>
  </si>
  <si>
    <t>RIVERA ROBLES ERNESTO</t>
  </si>
  <si>
    <t>PRODUCTOS MEZA. S.A. DE C.V.</t>
  </si>
  <si>
    <t>SOLANO TORRES MARIA ANGELICA</t>
  </si>
  <si>
    <t xml:space="preserve">PAGO DE RETENCIONES REALIZADOS AL PERSONAL SINDICALIZADO POR CONCEPTO DE CUOTA SINDICAL Y DESCTO SINDICATO </t>
  </si>
  <si>
    <t>PEREZ GARCIA MARGARITA ISABEL</t>
  </si>
  <si>
    <t>FIERRO Y LAMINA DE OCCIDENTE SAPI DE CV</t>
  </si>
  <si>
    <t>BATTERY PLUS AUTOMOTRZ S.A. DE C.V.</t>
  </si>
  <si>
    <t>DELGADO FLORES ARTURO</t>
  </si>
  <si>
    <t>FERRETERIA MALOVA S.A DE C.V</t>
  </si>
  <si>
    <t>RAMIREZ TORRES MARISOL</t>
  </si>
  <si>
    <t>BELTRAN MORENO HECTOR ADONAI</t>
  </si>
  <si>
    <t>CANTO HERNANDEZ CLAUDIA</t>
  </si>
  <si>
    <t>FELIX CASTRO IVETH</t>
  </si>
  <si>
    <t>FIERRO ARROYO ALMA MARIEN</t>
  </si>
  <si>
    <t>GARIBALDI HERNANDEZ JUAN ANTONIO</t>
  </si>
  <si>
    <t>HERNANDEZ FLORES CECILIA</t>
  </si>
  <si>
    <t>PARRA GONZALEZ DULCINA</t>
  </si>
  <si>
    <t>SANCHEZ AVILA SAID ALEJANDRO</t>
  </si>
  <si>
    <t>JN CONSTRUCCIONES SA DE CV</t>
  </si>
  <si>
    <t>CAMACHO ARMENTA JOSE ANGEL</t>
  </si>
  <si>
    <t>CEBALLOS RENDON PEDRO</t>
  </si>
  <si>
    <t>COTA SOTO CARLOS JAVIER</t>
  </si>
  <si>
    <t>HEREDIA ZAVALA MARIA DE LOS ANGELES</t>
  </si>
  <si>
    <t>LUNA CASTRO JUDITH ELENA</t>
  </si>
  <si>
    <t>MENENDEZ DE LLANO BERMUDEZ ANTONIO</t>
  </si>
  <si>
    <t>MONTOYA ROBLES JOSE FRANCISCO</t>
  </si>
  <si>
    <t>MORALES VALENZUELA MARYSOL</t>
  </si>
  <si>
    <t>RODRIGUEZ MORALES OFELIA</t>
  </si>
  <si>
    <t>SALMERON PEREZ JESUS RAMON</t>
  </si>
  <si>
    <t>URQUIDY IBARRA JULIO CESAR</t>
  </si>
  <si>
    <t>VALDEZ MIGUEL JULIO CESAR</t>
  </si>
  <si>
    <t>VALDEZ MORENO LAURA ELENA</t>
  </si>
  <si>
    <t>VALLE SARACHO CARLOS ROBERTO</t>
  </si>
  <si>
    <t>GARCIA CASTRO GENARO</t>
  </si>
  <si>
    <t>LOPEZ MIRANDA ENRIQUE FAUSTINO</t>
  </si>
  <si>
    <t>MEDEL ARCE ERANDI VERONICA</t>
  </si>
  <si>
    <t>ROMERO BARRERA JAIME</t>
  </si>
  <si>
    <t>BOJORQUEZ ALVAREZ ANA MARIA</t>
  </si>
  <si>
    <t>GARCIA BALDERRAMA CARLOS</t>
  </si>
  <si>
    <t>ROMANILLO MONTOYA JULIO CESAR</t>
  </si>
  <si>
    <t>PORTILLO OSUNA CARLOS ARMANDO</t>
  </si>
  <si>
    <t>VEGA ZAMORA ERASMO</t>
  </si>
  <si>
    <t>ARMENTA ORTIZ CARLOS RAMON</t>
  </si>
  <si>
    <t>CARDENAS SOTO BERNARDO XAVIER</t>
  </si>
  <si>
    <t>PARRA MELENDREZ EVANGELINA</t>
  </si>
  <si>
    <t>ENRIQUEZ SARMIENTO MANUEL DE JESUS</t>
  </si>
  <si>
    <t>GASTELUM BERRELLEZA SANDRA LUZ</t>
  </si>
  <si>
    <t>INDUSTRIAS PUBLICITARIAS DE LOS MOCHIS, S.A.</t>
  </si>
  <si>
    <t>LEON PORTUGAL BRENDA</t>
  </si>
  <si>
    <t>MUEBLERIA VALDEZ BALUARTE SA DE CV</t>
  </si>
  <si>
    <t>TREJO LLANTAS Y SERVICIOS, S.A. DE C.V.</t>
  </si>
  <si>
    <t>AYALA ROMERO CINDY SUSANA</t>
  </si>
  <si>
    <t>CARRASCO LOPEZ CONSUELO DEL ROSARIO</t>
  </si>
  <si>
    <t>CORTES AGUILAR ESTEBAN HERNAN</t>
  </si>
  <si>
    <t>JIMENEZ ARMENTA RODRIGO</t>
  </si>
  <si>
    <t>LOPEZ HEREDIA JESUS RAMON</t>
  </si>
  <si>
    <t>PEREZ ULLOA ERIKA YANETH</t>
  </si>
  <si>
    <t>QUIROZ ACUÑA DANIEL DAVID</t>
  </si>
  <si>
    <t>RAMOS COTA LUIS MANUEL</t>
  </si>
  <si>
    <t>VALENZUELA GAXIOLA MARIO ALBERTO</t>
  </si>
  <si>
    <t>ROCHA PEÑA MARIA MAGDALENA</t>
  </si>
  <si>
    <t>ACOSTA CAMPAS OSMARA ITZEL</t>
  </si>
  <si>
    <t>BALDERRAMA RAMOS JORGE</t>
  </si>
  <si>
    <t>CASTILLO VALENZUELA MARIO ALBERTO</t>
  </si>
  <si>
    <t>CREDITRUNE SA DE CV SOFOM ENR</t>
  </si>
  <si>
    <t>GRINLEASING SAPI DE CV</t>
  </si>
  <si>
    <t>LUNA VEGA ROSARIO ESTHER</t>
  </si>
  <si>
    <t>ORTIZ CALDERON JESUS JULIAN</t>
  </si>
  <si>
    <t>RODRIGUEZ GAXIOLA ERIKA</t>
  </si>
  <si>
    <t>SANCHEZ ACUÑA ROCIO DEL CARMEN</t>
  </si>
  <si>
    <t>ZAMORA IBARRA DIEGO ISAAC</t>
  </si>
  <si>
    <t>AHUMADA LLANES ALEJANDRINA</t>
  </si>
  <si>
    <t>GARCIA MENDOZA FELICIANO</t>
  </si>
  <si>
    <t>IBARRA LOPEZ CYNTHIA</t>
  </si>
  <si>
    <t>CASTRO MARAÑON HOLINCER</t>
  </si>
  <si>
    <t>AXXA SEGUROS SA DE CV</t>
  </si>
  <si>
    <t>RJ MEDICAL SA DE CV</t>
  </si>
  <si>
    <t>PROGRAMA FERIA DEL BIENESTAR</t>
  </si>
  <si>
    <t>SERVICIOS DE INTERNET</t>
  </si>
  <si>
    <t>SISTEMA MUNICIPAL PARA EL DESARROLLO INTEGRAL DE LA FAMILIA (DIF)</t>
  </si>
  <si>
    <t>INSTITUTO MUNICIPAL DEL DEPORTE</t>
  </si>
  <si>
    <t>Uniformes</t>
  </si>
  <si>
    <t>MARTINEZ GARIBALDI LUIS ERNESTO</t>
  </si>
  <si>
    <t>CRUZ BELTRAN CUAUHTEMOC</t>
  </si>
  <si>
    <t>IBARRA LOPEZ CINTHYA MARIA</t>
  </si>
  <si>
    <t>LOPEZ FELIX RAMON</t>
  </si>
  <si>
    <t>MADERA BAEZ PERLA MARIA</t>
  </si>
  <si>
    <t>PEREA ACOSTA JUAN ANGEL</t>
  </si>
  <si>
    <t>SIND. DE TRAB. AL SERV, AYUNTAMIENTO AHOME Y/O SANCHEZ LEON BRENDA ARELY</t>
  </si>
  <si>
    <t>SOLIS OSUNA PABLO CESAR</t>
  </si>
  <si>
    <t>TRUJILLO FARIAS CINTHIA MARIBEL</t>
  </si>
  <si>
    <t>VALENZUELA BENITEZ ANGELINA</t>
  </si>
  <si>
    <t>ACOSTA CUEVAS MARCO AURELIO</t>
  </si>
  <si>
    <t>GONZALEZ GONZALEZ OCTAVIO</t>
  </si>
  <si>
    <t>ITURRIOS CORRALES DALVINGH</t>
  </si>
  <si>
    <t>LARES GONZALEZ KARLA PATRICIA</t>
  </si>
  <si>
    <t>LEON SANCHEZ KARLA KARINA</t>
  </si>
  <si>
    <t>LOPEZ LOPEZ RAFAEL AVINADAB</t>
  </si>
  <si>
    <t>POSTLETHWAITE HERNANDEZ JOSE FABIAN</t>
  </si>
  <si>
    <t>SALAS NAVARRETE ABEL</t>
  </si>
  <si>
    <t>SALMON MARQUEZ ALVARO ALEXIS</t>
  </si>
  <si>
    <t>SEDANO MONTOYA GUADALUPE</t>
  </si>
  <si>
    <t>SOTO VALENZUELA LUIS ALFONSO</t>
  </si>
  <si>
    <t>TALAMANTE SANDOVAL MARIA</t>
  </si>
  <si>
    <t>VALENZUELA GAXIOLA JOSE DE JESUS</t>
  </si>
  <si>
    <t>VARELA OROZCO JUAN ENRIQUE</t>
  </si>
  <si>
    <t>ZAMORANO MELGAR MANUEL ENRIQUE</t>
  </si>
  <si>
    <t>JN CONTRUCCIONES SA DE CV</t>
  </si>
  <si>
    <t>GAXIOLA HERNANDEZ ARTURO URIOL</t>
  </si>
  <si>
    <t>LOPEZ BARRERAS ROMAN OMAR</t>
  </si>
  <si>
    <t>VELAZQUEZ RENTERIA JESUS EREMDIDA</t>
  </si>
  <si>
    <t>APODACA COTA PEDRO</t>
  </si>
  <si>
    <t>ARCE ALVAREZ CARLOS IVAN</t>
  </si>
  <si>
    <t>ARVALLO ISLAS LUIS FELIPE</t>
  </si>
  <si>
    <t>AVILES GOMEZ JAIME</t>
  </si>
  <si>
    <t>BARBA LEYVA HEIDI YULISSA</t>
  </si>
  <si>
    <t>CALDERON GAMA JORGE LUIS</t>
  </si>
  <si>
    <t>CONTRERAS LASTRA NANCY KARELY</t>
  </si>
  <si>
    <t>CORONADO COTA OSCAR ARTEMIO</t>
  </si>
  <si>
    <t>COTA CHECA CHRISTIAN</t>
  </si>
  <si>
    <t>DAVILA BELTRAN MARIA FERNANDA</t>
  </si>
  <si>
    <t>DOMINGUEZ OSORIO JESUS MAGALY</t>
  </si>
  <si>
    <t>INSTITUTO MUNICIPAL DEL DEPORYTE DE AHOME IAS</t>
  </si>
  <si>
    <t>IRAZOQUI ARANDA ANA KAREN</t>
  </si>
  <si>
    <t>LOPEZ LEYVA CAROLINA</t>
  </si>
  <si>
    <t>LOPEZ RODRIGUEZ DELIA MARGARITA</t>
  </si>
  <si>
    <t>MENA GAXIOLA GLORIA GUADALUPE</t>
  </si>
  <si>
    <t>MENDIVIL MOROYOQUI JESUS EDUARDO</t>
  </si>
  <si>
    <t>MORALES ROJO ROSARIO</t>
  </si>
  <si>
    <t>MOTOLOGY,  SA DE CV</t>
  </si>
  <si>
    <t>OLAIS LOPEZ JAQUELINE</t>
  </si>
  <si>
    <t>OP  ECOLOGIA SAPI DE CV</t>
  </si>
  <si>
    <t>PACHECO LOPEZ PERLA GUADALUPE</t>
  </si>
  <si>
    <t>RUBIO GALINDO ALDO ELISEO</t>
  </si>
  <si>
    <t>SERNA LIOGON RODRIGO</t>
  </si>
  <si>
    <t>SEVILLA RODRIGUEZ JUAN GILBERTO</t>
  </si>
  <si>
    <t>SISTEMA PARA EL DESARROLLO INTEGRAL DE LA FAMILIA DEL MUNICIPIO DE AHOME SINALOA</t>
  </si>
  <si>
    <t>SOTO VILLANAZUL FERNANDA LORETH</t>
  </si>
  <si>
    <t>VALDEZ CERVANTES KATHIA GISSELL</t>
  </si>
  <si>
    <t>VEGA VENTURA FLOR DE MARIA</t>
  </si>
  <si>
    <t>VILLA SOTO HUGO ARMANDO</t>
  </si>
  <si>
    <t>PLATA SOTO MAGDA CECILIA</t>
  </si>
  <si>
    <t>SECRETARIA DE ADMINISTRACION Y FINANZAS</t>
  </si>
  <si>
    <t>INSTITUTO MEJORES GOBIERNOS AC</t>
  </si>
  <si>
    <t>CALDERON PINEDA CECIA YASIVE</t>
  </si>
  <si>
    <t>DEUTSCHE BANK MEXICO SA</t>
  </si>
  <si>
    <t>FLORES RUIZ NICOLAS</t>
  </si>
  <si>
    <t>HERVAS QUINDOS GERARDO IVAN</t>
  </si>
  <si>
    <t>PREVEO SA DE CV</t>
  </si>
  <si>
    <t>SUPPLY CREDIT DE MEXICO SPI DE CV SOFORM ENR</t>
  </si>
  <si>
    <t>VALENZUELA PINEDA JOSE BERNARDINO</t>
  </si>
  <si>
    <t>CARAVANTES QUINTERO ANGEL ALEXIS</t>
  </si>
  <si>
    <t>CORRALES GARCIA AILYN NICOL</t>
  </si>
  <si>
    <t>CRUZ INZUNZA CARLOS DANIEL</t>
  </si>
  <si>
    <t>DELGADO RIOS IRMA AGUSTINA</t>
  </si>
  <si>
    <t>ECHAVE PEREZ CRISTHIAN HUMBERTO</t>
  </si>
  <si>
    <t>ESTRADA VELDERRAIN MASHAL SHABIBE</t>
  </si>
  <si>
    <t>GAXIOLA MORENO JASSIEL GUADALUPE</t>
  </si>
  <si>
    <t>HEREDIA RUIZ OSIRIS GUADALUPE</t>
  </si>
  <si>
    <t>OROZCO VARGAS GEMA ISABEL</t>
  </si>
  <si>
    <t>ACUÑA OLIVAS SELENE</t>
  </si>
  <si>
    <t>ALVAREZ RUIZ KAREN ALEXIA</t>
  </si>
  <si>
    <t>ARMENTA LIMON BEATRIZ</t>
  </si>
  <si>
    <t>ATONDO SANCHEZ JUAN MANUEL</t>
  </si>
  <si>
    <t>BARRAZA IZA CARMEN ALICIA</t>
  </si>
  <si>
    <t>BLANCHET QUIROZ NOEL ANDRES</t>
  </si>
  <si>
    <t>BOJORQUEZ ROMERO ALAN JOSUE</t>
  </si>
  <si>
    <t>CORPORACION NOVAVISION S DE RL DE CV</t>
  </si>
  <si>
    <t>ELIZALDE CERVANTES MIGUEL ANGEL</t>
  </si>
  <si>
    <t>ESPINOZA ACOSTA MOISES YAVE</t>
  </si>
  <si>
    <t>FM EQUIPO EMPRESARIAL DEL PACIFICO SA DE CV</t>
  </si>
  <si>
    <t>RUIZ RUIZ CARMEN EMILIA</t>
  </si>
  <si>
    <t>SANTIAGO DIESEL REFACCIONES S.A DE C.V.</t>
  </si>
  <si>
    <t>SIND. AL SERV. AYUNTAMIENTO AHOME Y/O SANCHEZ LEON BRENDA ARELY</t>
  </si>
  <si>
    <t>SOTO DOMINGUEZ RAUL</t>
  </si>
  <si>
    <t>FINANCIERA NACIONAL DE DESARROLLO AGROPECUARIO, RURAL , FORESTAL Y PESQUERO (FND)</t>
  </si>
  <si>
    <t>ARIAS RUANO FRANCISCO</t>
  </si>
  <si>
    <t>BAEZ BRINGAS MARGARITA</t>
  </si>
  <si>
    <t>BARRERAS LEAL RAMON FERNANDO</t>
  </si>
  <si>
    <t>COVARRUBIAS VALDEZ PABLO ERNESTO</t>
  </si>
  <si>
    <t>ESTRADA KAMERGAN ENOC</t>
  </si>
  <si>
    <t>FIERRO CAÑEDO SILVIA IRELA</t>
  </si>
  <si>
    <t>FIGUEROA ARAGON HECTOR</t>
  </si>
  <si>
    <t>GARCIA COTA GUADALUPE ERNESTO</t>
  </si>
  <si>
    <t>GAXIOLA BELTRAN ANTONIO</t>
  </si>
  <si>
    <t>GERMAN JIMENEZ SAIDA GUADALUPE</t>
  </si>
  <si>
    <t>GUZMAN OLMOS CUAUHTEMOC</t>
  </si>
  <si>
    <t>LOPEZ ARMENTA NORMA LIDIA</t>
  </si>
  <si>
    <t>LOPEZ VALENZUELA SANTIAGO</t>
  </si>
  <si>
    <t>NAVARRETE HERNANDEZ GUADALUPE</t>
  </si>
  <si>
    <t>REYES LOPEZ ELOISA</t>
  </si>
  <si>
    <t>REYNA RAMIREZ ANA MARIA</t>
  </si>
  <si>
    <t>ROMERO JAUREGUI RANCHEL NATALY</t>
  </si>
  <si>
    <t>SIND. DE TRAB. AL SERV.AYUNTAMIENTO AHOME Y/O SANCHEZ LEON BRENDA ARELY</t>
  </si>
  <si>
    <t>SURTIDORA GOBYCO SA DE CV</t>
  </si>
  <si>
    <t>BON ALVAREZ RAUL</t>
  </si>
  <si>
    <t>GASTELUM ESQUEDA LUIS ALFONSO</t>
  </si>
  <si>
    <t>HERRERA BACA CLAUDIA JANETH</t>
  </si>
  <si>
    <t>HOME DEPOT S DE ERL DE CV</t>
  </si>
  <si>
    <t>KEVRA COMERCIAL DEL NORTE SA DE CV</t>
  </si>
  <si>
    <t>MARQUEZ AGUILUZ GONZALO</t>
  </si>
  <si>
    <t>MONTIEL VILLANAZUL RAMONA ELENA</t>
  </si>
  <si>
    <t>PACHECO ESPINOZA LILIAN DEL CONSUELO</t>
  </si>
  <si>
    <t>PREMIER AUTOCOUNTRY SA DE CV</t>
  </si>
  <si>
    <t>PRIMERO SEGUROS SA DE CV</t>
  </si>
  <si>
    <t>SIND DE TRAB. AL SERV. AYUNTAMIENTO AHOME Y/O SANCHEZ LEON BRENDA ARELY</t>
  </si>
  <si>
    <t>SOTO MORALES NANCY JACQUELINE</t>
  </si>
  <si>
    <t>COMERCIALIZADORA REGIONAL DEL PACIFICO SA DE CV</t>
  </si>
  <si>
    <t>AVILA CONTRERAS RAMON ANTONIO</t>
  </si>
  <si>
    <t>AXA SEGUROS SA DE CV</t>
  </si>
  <si>
    <t>BAEZ TREJO VILMA LIZBETH</t>
  </si>
  <si>
    <t>CASTRO ESPINOZA SERGIO</t>
  </si>
  <si>
    <t>CEBALLOS CRUZ LEONEL ALBERTO</t>
  </si>
  <si>
    <t>CFE SUMNISTRADOR DE SERVICIOS BASICOS</t>
  </si>
  <si>
    <t>COTA FELIX ISAUL</t>
  </si>
  <si>
    <t>ECHEVERRIA VILLEGAS CARLOS EDUARDO</t>
  </si>
  <si>
    <t>FELIX AUTOMOTORES SA DE CV</t>
  </si>
  <si>
    <t>INSTITUTO ESTATAL DE CIENCIAS PENALES Y SEGURIDAD PUBLICA</t>
  </si>
  <si>
    <t>LERMA FLORES CARLOS</t>
  </si>
  <si>
    <t>LUNA CASTAÑEDA JOSE DANIEL</t>
  </si>
  <si>
    <t>MATERIALES PARA EL DESARROLLO DE MEXICO SA DE CV</t>
  </si>
  <si>
    <t>MATERIALS PARA EL DESARROLLO DE MEXICO SA DE CV</t>
  </si>
  <si>
    <t>SECRETARIA DE ADMINISTRACION Y FINANZAS DEL ESTADO DE SINALOA</t>
  </si>
  <si>
    <t>SEPULVEDA ROMERO GRACIELA</t>
  </si>
  <si>
    <t>SERVICIO OMEGA SA DE CV</t>
  </si>
  <si>
    <t>SERVICIO POSTAL MEXICANO</t>
  </si>
  <si>
    <t>SERVICIOS OMEGA SA DE CV</t>
  </si>
  <si>
    <t>SIND. DE TRAB. AL SERV. AYUNTAMIENTO AHOME Y/O SANCHEZ  LEON BRENDA ARELY</t>
  </si>
  <si>
    <t>SRIA ADM FINANZAS ZOFEMAT GOB EDO DE SINALOA</t>
  </si>
  <si>
    <t>VALDEZ ROMERO KARELY JAZMIN</t>
  </si>
  <si>
    <t>VERDUGO QUINTERO JOSE MARIA</t>
  </si>
  <si>
    <t>FISM-PROGR. MEJORAMIENTO VIV .PISO FIRME</t>
  </si>
  <si>
    <t xml:space="preserve">CAJA CHICA </t>
  </si>
  <si>
    <t>CAJA CHICA ,  DIRECCION DE DESARROLLO SOCIAL</t>
  </si>
  <si>
    <t>CAJA CHICA , DIR DE DESARROLLO SOCIAL</t>
  </si>
  <si>
    <t>CAJA CHICA, DE DIR DE ATENCION Y PARTICIPACION CIUDADANA</t>
  </si>
  <si>
    <t>CAJA CHICA, APOYO ECONOMICO PARA FAMILIAS DE ESCASOS RECURSOS DEL MUNICIPIO DE AHOME</t>
  </si>
  <si>
    <t>CAJA CHICA, DIRECCION DE COMUNICACION SOCIAL</t>
  </si>
  <si>
    <t>CAJA CHICA , DIR DE PLANEACION E INOVACION GUBERNAMENTAL</t>
  </si>
  <si>
    <t>CAJA CHICA , DIR DE SERVICIOS PUBLICOS</t>
  </si>
  <si>
    <t>APOYO ECONOMICO PARA FAMILIAS DE ESCASOS RECURSOS DEL MUNICIPIO DE AHOME</t>
  </si>
  <si>
    <t>CAJA CHICA , ORGANO INTERNO DE CONTROL</t>
  </si>
  <si>
    <t>FONACOT</t>
  </si>
  <si>
    <t>CAJA CHICA , DIRECCION DE SALUD MUNICIPAL</t>
  </si>
  <si>
    <t>CAJA CHICA , SINDICATURA HIGUERA DE ZARAGOZA</t>
  </si>
  <si>
    <t>CAJA CHICA , DIR DE INSPECCION Y NORMATIVIDAD</t>
  </si>
  <si>
    <t>CAJA CHICA , DIRECCION DE COBRANZA</t>
  </si>
  <si>
    <t>CAJA CHICA , DIRECCION GENERAL DE ECONOMIA</t>
  </si>
  <si>
    <t>CAJA CHICA DE LA PRESIDENTA DE LA COMISION DE HACIENDA</t>
  </si>
  <si>
    <t>CAJA CHICA ,PARA APOYO PARA FAMILIAS DE ESCASOS RECURSOS DEL MUNICIPIO DE AHOME</t>
  </si>
  <si>
    <t xml:space="preserve">DEVOLUCION DE PAGO DE NULIDAD DE LA DETERMINACION Y LIQUIDACION DEL CREDITO FISCAL , DE ACUERDO AL TRIBUAL DE LO CONTENCIOSO EL CUAL DECLARA LA NULIDAD DEL RECIO DE PAGO </t>
  </si>
  <si>
    <t>CAJA CHICA , SINDICATURA DE TOPOLOBAMPO</t>
  </si>
  <si>
    <t>Servicio de teléfono</t>
  </si>
  <si>
    <t>CAJA CHICA , DIRECCION DE SEGURIDAD PUBLICA</t>
  </si>
  <si>
    <t>CAJA CHICA , DIRECCION GENERAL DE OBRAS PUBLICAS</t>
  </si>
  <si>
    <t>CAJA CHICA , SINDICATURA DE AHOME</t>
  </si>
  <si>
    <t>CAJA CHICA , SINDICATURA DE SAN MIGUEL ZAPOTITLAN</t>
  </si>
  <si>
    <t>PRESTAMOS MENSUAL PARA TRABAJADORES ACTIVOS DEL H AYUNTAMIENTO E AHOME, CORRESPONDIENTE AL MES DE ENERO 2022, CONFORME A LA CLAUSULA VIGESIMA NOVENA DEL CONTRATO COLECTIVO DE TRABAJO VIGENTE</t>
  </si>
  <si>
    <t>PRESTAMO MENSUAL PARA TRABAJADORES JUBILDOS DEL H AYUNTAMIENTO DE AHOME, CORRESPONDIENTE AL MES DE ENERO 2022 , CONFORME A LA CLAUSULA VIGESIMA NOVENA DEL CONTRATO COLECTIVO DE TRABAJO VIGENTE</t>
  </si>
  <si>
    <t>CAJA CHICA , SINDICATURA HERIBERTO VALDEZ ROMERO</t>
  </si>
  <si>
    <t>CAJA CHICA ,SINDICATURA MOCHIS (CENTRAL)</t>
  </si>
  <si>
    <t>MEDICAMENTOS CONTINGENCIA</t>
  </si>
  <si>
    <t>PAGO POR PRESTACIONES LEGALES DE FINIQUITOS POR LIQUIDACION DEL C. GONZALEZ GONZALEZ OCTAVIO COMO AUXILIAR ADMINISTRATIVO ADSCRITO EN DIRECION DE ATENCION Y PARTICIPACION CIUDADANA, .</t>
  </si>
  <si>
    <t>CAJA CHICA, DIRECTOR DE ASUNTOS JURIDICOS</t>
  </si>
  <si>
    <t>CAJA CHICA , DIRECCION DE UNIDAD DE TRANSPARENCIA</t>
  </si>
  <si>
    <t>PAGO POR PRESTACIONEAS LEGALES DE FINIQUITOS POR RENUNCIA VOLUNTARIA DE LA C.LEON SANCHEZ KARLA KARINA COMO DIRECTORA DE LA UNIDAD DE INVERSION ADSCRITA EN DIRECCION DE LA UNIDAD DE INVERSION</t>
  </si>
  <si>
    <t>CAJA CHICA, SINDICATURA GUSTAVO DIAZ ORDAZ</t>
  </si>
  <si>
    <t xml:space="preserve">DEVOLUCION DE PAGO POR NULIDADA DE LA DETERMINACION Y LIQUIDACION DEL CREDITO FISCAL DE ACUERDO AL TRIBUNAL DE LO CONTENCIOSO EL CUAL DECLARA LA NULIDAD EL RECIBO DE PAGO </t>
  </si>
  <si>
    <t>CAJA CHICA, PRESIDENTE DE LA COMISION DE GOBERNACION , REGIDOR</t>
  </si>
  <si>
    <t>CAJA CHICA, DESPACHO DE PRESIDENCIA</t>
  </si>
  <si>
    <t>CAJA CHICA  , DEPARTAMENTO DE SUMINISTROS</t>
  </si>
  <si>
    <t xml:space="preserve">PAGO POR PRESTACIONES LEGALES DE FINIQUITOS POR LIQUIDACION DEL C. SALAS NAVARRETE ABEL COMO CHOFER ADSCRITO EN PARQUE SINALOA, </t>
  </si>
  <si>
    <t>PAGO POR PRESTACIONES LEGALES DE FINIQUITOS POR LIQUIDACION DEL C. SALMON MARQUEZ ALVARO ALEXIS COMO AUXILIAR DE AREA ADSCRITO EN DIRECION DE ATENCION A LA JUVENTUD,.</t>
  </si>
  <si>
    <t>PAGO POR PRESTACIONES LEGALES DE FINIQITOS POR LIQUIDACION DEL C.SEDANO MONTOYA GUADALUPE COMO CHECADOR DE MATERIAL ADSCRITO EN SUBDIRECION DE MANTENIMIENTO URBANO.</t>
  </si>
  <si>
    <t>PAGO POR PRESTACIONES LEGALES DE FINIQUITOS POR LIQUIDACION DEL C SOTO VALENZUELA LUIS ALFONSO COMO JUEZ DE BARANDILLA ADSCRITO EN COORDINACION DEL TRIBUNAL MUNICIPAL DE BARANDILLA,.</t>
  </si>
  <si>
    <t>DEVOLUCION POR DESCUENTOS REALIZADOS , DEVOLUCION DE PRESTAMOS PARA MATERIALES , POR PARTE DE HOME DEPOT CON FECHA 20 DE DICIEMBRE 2021</t>
  </si>
  <si>
    <t>PAGO POR PRESTACIONES LEGALESDE FINIQUITOS POR LIQUIDACION DEL C. VALENZUELA GAXIOLA JOSE DE JESUS COMO AUXILIAR DE SERVICIOS ADSCRITO EN PARQUE SINALOA,.</t>
  </si>
  <si>
    <t>PAGO POR PRESTACIONES LEGALES DE FINIQUITOS POR LIQUIDACION DEL C. VARELA OROZCO JUAN ENRIQUE COMO AUXILIAR ADMINISTRATIVO ADSCRITO EN DIRECCION DE ATENCION Y PARTICIPACION CIUDADANA, .</t>
  </si>
  <si>
    <t>Tenencias y placas</t>
  </si>
  <si>
    <t>Obra Publica Directa</t>
  </si>
  <si>
    <t>Cuotas IMSS</t>
  </si>
  <si>
    <t>CAJA CHICA , REGIDOR</t>
  </si>
  <si>
    <t>CAJA CHICA CORRESPONDIENTE A DICIEMBRE 2021, DE SECRETARIA DE DESARROLLO ECONOMICO</t>
  </si>
  <si>
    <t>PAGO POR PRESTACIONES LEGALES DE FINIQUITOS DEL C. GAXIOLA HERNANDEZ ARTURO URIOL COMO JEFE DEPARTAMENTO DE COBRANZA Y FISCALIZACION ADSCRITO EN DIRECION DE INGRESOS, .</t>
  </si>
  <si>
    <t>CAJA  CHICA CORRESPONDIENTE A DICIEMBRE 2021, SINDICA PROCURADORA</t>
  </si>
  <si>
    <t xml:space="preserve">DEVOLUCION DE PAGO POR NULIDAD DE LA DETERMINACION Y LIQUIDACION DEL CREDITO FISCAL , DE ACUERDO AL TRIBUNAL DE LO CONTANCIOSO EL CUAL DECLARA LA NULIDAD DEL RECIO DE PAGO </t>
  </si>
  <si>
    <t>CAJA CHICA REGIDOR</t>
  </si>
  <si>
    <t>CAJA CHICA , COORDINACION DE JUECES DEL TRIBUNAL DE BARADILLA</t>
  </si>
  <si>
    <t>PAGO POR PRESTACIONES LEGALES DE JUICIO SUMARIO POR RENUNCIA VOLUNTARIA DEL C. PEDROZA ALMODOBAR JESUS RAMON COMO BOMBERO ADSCRITO EN DEPTO DE PROTECCION CIVIL Y BOMBEROS</t>
  </si>
  <si>
    <t>PAGO PASANTES NOV 2021</t>
  </si>
  <si>
    <t>PAGO PASANTES DIC 2021</t>
  </si>
  <si>
    <t xml:space="preserve">DEVOLUCION DE PAGO POR NULIDAD DEL LA DETERMINACION Y LIQUIDACION DEL CREDITO FISCAL ,DE ACUERDO  AL TRIBUNAL DE LO CONTENCIOSO EL CUAL DECLARA LA NULIDAD DEL RECIBO DE PAGO </t>
  </si>
  <si>
    <t>PAGO MEDICO DE CONTRATOS PROPORCIONAL</t>
  </si>
  <si>
    <t>DEVOLUCION DE PAGO POR NULIDAD DEL LA DETERMINACION Y LIQUIDACION DEL CREDITO FISCAL ,DE ACUERDO  AL TRIBUNAL DE LO CONTENCIOSO EL CUAL DECLARA LA NULIDAD DEL RECIBO DE PAGO</t>
  </si>
  <si>
    <t>Combustible y lubricantes</t>
  </si>
  <si>
    <t>Reparación y Mantenimiento de equipo de transporte</t>
  </si>
  <si>
    <t>CAJA CHICA DEL MES DE DICIEMBRE DE 2021</t>
  </si>
  <si>
    <t>CAJA CHICA, SECRETAIO DE SEGURIDAD Y PROTECCION CIUDADANA</t>
  </si>
  <si>
    <t>DEVOLUCION DE PAGO POR NULIDAD DEL LA DETERMINACION Y LIQUIDACION DEL CREDITO FISCAL ,DE ACUERDO  AL TRIBUNAL DE LO CONTENCIOSO EL CUAL DECLARA LA NULIDAD DEL RECIBO DE PAGO C</t>
  </si>
  <si>
    <t>CAJA CHICA DEPTO DE EDUCACION</t>
  </si>
  <si>
    <t>CAJA CHICA SECRETARIA DEL AYUNTAMIENTO</t>
  </si>
  <si>
    <t>JUNTA DE AGUA POTABLE Y ALC. DEL MPIO DE AHOME ( FISMDF ) (ALCANT . )</t>
  </si>
  <si>
    <t>CAJA CHICA OFICINA DE ENLACE DE VENTANILLA DE PASAPORTE</t>
  </si>
  <si>
    <t>REINTEGRO DE LA TESOFE , DE RECURSOS DEL FONDO DE INFRAESTRUCTURA SOCIAL MUNICIPAL 2021 FISMDF, DE RECURSOS NO DEVENGADOS AL 31 DE DICIEMBRE 2021</t>
  </si>
  <si>
    <t>Impuesto sobre nómina</t>
  </si>
  <si>
    <t>PAGO DE ISR</t>
  </si>
  <si>
    <t>PAGO POR PRESTACIONES LEGALES DE FINIQUITOS POR LIQUIDACION DEL C. FLORES RUIZ NICOLAS COMO AUX DE SERVICIOS ADSCRITO EN DIRECCION DE ADMINISTRACION</t>
  </si>
  <si>
    <t>CAJA CHICA DE GASTOS EFECTUADOS EN LA DIRECCION DE ADMINISTRACION CORRESPONDIENTE AL MES DE DICIEMBRE DE 2021</t>
  </si>
  <si>
    <t>CAJA CHICA, COORDINADORA DE SINDICOS</t>
  </si>
  <si>
    <t xml:space="preserve">PAGO POR PRESTACIONES LEGALES DE FINIQUITOS POR LIQUIDACION DEL C ESTRADA VELDERRAIN MASHAL SHABIBE COMO COORD ADMINISTRATIVO ADSCRITO A LA DIRECCION DE SALUD MUNICIPAL </t>
  </si>
  <si>
    <t>PAGO POR PRESTACIONES LEGALES DE FINIQUITO POR LIQUIDACION DE LA C. HEREDIA RUIZ OSIRIS GUADALUPE COMO AUX ADMINISTRATIVO ADSCRITA EN DIRECCION DE LA UNIDAD DE INVERSION</t>
  </si>
  <si>
    <t>APERTURA DE CAJA CHICA, SECRETARIA DE LAS MUJERES AHOME</t>
  </si>
  <si>
    <t xml:space="preserve">DEVOLUCION DE PAGO POR NULIDAD DE LA DETERMINACION Y LIQUIDACION DEL CREDITO FISCAL, DE ACUERDO AL TRIBUNAL DE LO CONTENCIOSO EL CUAL DECLARA LA NULIDAD DEL RECIBO DE PAGO </t>
  </si>
  <si>
    <t>Suscripciones y Libros</t>
  </si>
  <si>
    <t>PAGO DE PRESTACIONES LEGALES DE FINIQUITOS POR LIQUIDACION DEL C. ELIZALDE CERVANTES MIGUEL ANGEL COMO AUXILIAR  DE SERVICIOS ADSCRITO EN DEPARTAMENTO DE RASTRO.</t>
  </si>
  <si>
    <t>Herramientas y Maquinaria Herramientas</t>
  </si>
  <si>
    <t>OTROS APOYOS</t>
  </si>
  <si>
    <t>Stock taller municipal</t>
  </si>
  <si>
    <t xml:space="preserve">FISM-PROGR ELECTRIFICACION RURAL Y COL. POBRES </t>
  </si>
  <si>
    <t>JUNTA DE AGUA POTABLE Y ALC. DEL MPIO DE ABONE (FISMDF ) (ALCANT . )</t>
  </si>
  <si>
    <t>JUNTA DE AGUA POTABLE Y ALC. DEL MPIO DE AHOME (FISMDF )(ALCANT.)</t>
  </si>
  <si>
    <t>HONORARIOS PROFESIONALES DE SERVICIOS LEGALES, DE CONTABILIDAD, AUDITORIA Y RELACIONADOS</t>
  </si>
  <si>
    <t>CAJA CHICA, PRESIDENTE DE LA COMISION DE HONOR Y JUSTICIA DE LA SRIA DE SEG Y PROTECCION CIUDADANA</t>
  </si>
  <si>
    <t>PAGO POR PRESTACIONES LEGALES DE FINIQUITOS POR LIQUIDACIÓN DEL C. BAEZ BRINGAS MARGARITA COMO COORD ADMINISTRATIVO EN DIR DE UNIDAD Y MEJORA REGUL MPSL.</t>
  </si>
  <si>
    <t>PAGO DE PRESTACIONES LEGALES DE FINIQUITO POR LIQUIDACIÓN DEL C. ESTRADA KAMERGAN ENOC COMO DIRECTOR ADSCRITO EN DIR DE UNIDAD Y MEJORA REGUL MPAL</t>
  </si>
  <si>
    <t xml:space="preserve">DEVOLUCION DE PAGO POR NULIDAD DE LA DETERMINACION Y LIQUIDACION DEL CREDITO FISCAL DE ACUERDO AL TRIBUNAL DE LO CONTENCIOSO EL CUAL DECLARA LA NULIDAD DEL RECIBO DE PAGO </t>
  </si>
  <si>
    <t>PAGO POR PRESTACONES LEGALES DE FINIQUITOS POR LIQUIDACION DEL C. FIGUEROA ARAGON HECTOR COMO AUXILIAR DE SERVICIOS ADSCRITO EN SUBDIRRECION DE PARQUES Y JARDINES,.</t>
  </si>
  <si>
    <t>CAJA CHICA COTA GUADALUPE ERNESTO</t>
  </si>
  <si>
    <t>PAGO POR PRESTACIONES LEGALES DE FINIQUITOS POR LIQUIDACION DEL C .GAXIOLA BELTRAN ANTONIO COMO DESPACHADOR DE DIESEL ADSCRITO EN TALLER MUNICIPAL, .</t>
  </si>
  <si>
    <t>Articulas de Aseo y Limpia</t>
  </si>
  <si>
    <t>PAGO POR PRESTACIONES LEGALES DE FINIQUITOS POR LIQUIDACION DEL C. GUZMAN OLMOS CUAHUTEMOC COMO AUXILIAR ADSCRITO EN PARQUE SINALOA,.</t>
  </si>
  <si>
    <t>PLEBISCITO DE SINDICOS MUNICIPALES</t>
  </si>
  <si>
    <t>PAGO POR PRESTACIONES LEGALES DE FINIQUITOS DEL C. NAVARRETE HERNANDEZ GUADALUPE COMO AUXILIAR DE SERVICIOS ADSCRITO EN SUBDIRECION DE PARQUES Y JARDINES,.</t>
  </si>
  <si>
    <t>APOYO ECONÓMICO $ 2,000.00 ELOISA REYES LOPEZ DEL EJ. OHUIRA PARA COMPRA DE UNA MAQUINA DE COSER PARA SEGUIR SU NEGOCIO DE COSTURA Y APOYARSE EN SUS NECESIDADES BÁSICAS.</t>
  </si>
  <si>
    <t>PRESTACION SINDICAL A DESCONTAR EN 36 QNAS AL C. RUIZ RUIZ GUADALUPE</t>
  </si>
  <si>
    <t>PAGO POR PRESTACIONES LEGALES DE FINIQUITOS POR LIQUIDACION DEL C. BON ALVAREZ PAGO POR PRESTACIONES LEGALES DE FINIQUITOS POR LUIDACION DEL C. BON ALVAREZ RAUL COMO AUXILIAR DE SERVICIOS ADSCRITO EN SUBDIRECION DE ASEO Y LIMPIA,.</t>
  </si>
  <si>
    <t>PRESTACION SINDICAL A DESCONTAR EN 36 QNAS AL C. SANCHEZ LEON BRENDA ARELY</t>
  </si>
  <si>
    <t>PRESTACION SINDICAL A DESCONTAR EN 36 QNAS AL C. VALDEZ JOCOBI EFRAIN</t>
  </si>
  <si>
    <t>PRESTACION SINDICAL A DESCONTAR EN 36 QNAS AL C. BOJORQUEZ MARROQUIN FRANCISCO JAVIER</t>
  </si>
  <si>
    <t>PRESTACION SINDICAL A DESCONTAR EN 36 QNAS AL C. RUIZ VENTURA PEDRO</t>
  </si>
  <si>
    <t>PAGO POR PRESTACIONES LEGALES DE FINIQUITOS POR LIQUIDACION DEL C. GASTELUM ESQUEDA LUIS ALFONSO COMO JUEZ DE BARANDILLA ADSCRITO EN COORDINACION DEL TRIBUNAL MUNICIPAL DE BARANDILLA,.</t>
  </si>
  <si>
    <t>PRESTACION SINDICAL A DESCONTAR EN 36 QNAS AL C. TRUJILLO PEREZ JESUS OMAR</t>
  </si>
  <si>
    <t>PRESTACION SINDICAL A DESCONTAR EN 36 QNAS AL C. JACQUES ATONDO CLAUDIA MARINA</t>
  </si>
  <si>
    <t>PAGO POR PRESTACIONES LEGALES DE FINIQUITOS POR RENUNCIA VOLUNTARIA DEL C.HERRERA BACA CLAUDIA JANETH COMO PARAMEDICO OPERADOR DE VEHICULO DE EMERGENCIA ADSCRITO EN SINDICATURA TOPOLOBAMPO, .</t>
  </si>
  <si>
    <t>PRESTACION SINDICAL A DESCONTAR EN 36 QNAS AL C. MONTES ARAUJO JUAN CARLOS</t>
  </si>
  <si>
    <t>JUNTA DE AGUA POTABLE Y ALC. DEL MPIO DE AHOME (FISMDF ) (ALCANT.</t>
  </si>
  <si>
    <t>COMPRA DE BICICLETAS PARA DONACION A EVENTO DE DIF AHOME, LLAMADO "ESCRIBELE UNA CARTITA A LOS REYES MAGOS", PARA NIÑOS DE LAS COMUNIDADES MAS NECESITADAS DEL MUNICIPIO DE AHOME.</t>
  </si>
  <si>
    <t>PAGO APOYO FUNERARIO</t>
  </si>
  <si>
    <t>PRESTACION SINDICAL A DESCONTAR EN 36 QNAS AL C. ARNOLD AYALA LIDIA ELVIRA</t>
  </si>
  <si>
    <t>PRESTACION SINDICAL A DESCONTAR EN 36 QNAS AL C. CASTAÑEDA AVILES MARIO ENRIQUE</t>
  </si>
  <si>
    <t>PRESTACION SINDICAL A DESCONTAR EN 36 QNAS AL C. PEDROZA OROZCO MARIO LIZANDRO</t>
  </si>
  <si>
    <t>PRESTACION SINDICAL A DESCONTAR EN 36 QNAS AL C. CASTRO RUIZ JOSE PILAR</t>
  </si>
  <si>
    <t>PRESTACION SINDICAL A DESCONTAR EN 36 QNAS AL C. COTA CARRILLO JOHAN RAFAEL</t>
  </si>
  <si>
    <t>PRESTACION SINDICAL A DESCONTAR EN 36 QNAS AL C. RIVERA ROBLES SANDRA GUADALUPE</t>
  </si>
  <si>
    <t xml:space="preserve">DEVOLUCION CORRESP AL PAGO DOBLE DEL IMPUESTO PREDIAL URBANO SEGUN RECIBO </t>
  </si>
  <si>
    <t>PRESTAMO MENSUAL PARA TRABAJADORES JUBILADOS  DEL AYUNTAMIENTO DE AHOME , CORRESPONDIENTE AL MES DE FEBRERO DE 2022, CONFORME A LA CLAUSULA VIGESIMA NOVENA DEL CONTRATO COLECTIVO DE TRABAJO VIGENTE</t>
  </si>
  <si>
    <t>PRESTAMO MENSUAL PARA TRABAJADORES ACTIVOS DEL AYUNTAMIENTO DE AHOME , CORRESPONDIENTE AL MES DE FEBRERO DE 2022, CONFORME A LA CLAUSULA VIGESIMA NOVENA DEL CONTRATO COLECTIVO DE TRABAJO VIGENTE</t>
  </si>
  <si>
    <t>MANTENIMIENTO DE PARQUES Y JARDINES</t>
  </si>
  <si>
    <t>JUNTA DE AGUA POTABLE Y ALCANTARILLADO DEL MPIO DE AHOME(O.P.D.)</t>
  </si>
  <si>
    <t>PAGO DE QUINCENA DEL 1 AL 15 DICIEMBRE 2021 Y DEL 16 AL 31 DE DICIEMBRE 2021_x000D_
A: SANCHEZ AVILA SAID ALEJANDRO</t>
  </si>
  <si>
    <t>PAGO POR PRESTACIONES LEGALES DE FINIQUITOS POR DEFUNCION DE LA C. TREJO GAXIOLA IRMA COMO AUXILIAR DE SERVICIOS ADSCRITA EN PARQUE SINALOA, .</t>
  </si>
  <si>
    <t>PAGO POR PRESTACIONES LEGALES DE FINIQUITOS POR LIQUIDACION DEL C. CASTRO ESPINOZA SERGIO  COMO AUXILIAR ADMINISTRATIVO ADSCRITO EN DRECION GENERAL DE POLICIA Y TRANSITO MUNICIPAL.</t>
  </si>
  <si>
    <t>PAGO POR PRESTACIONES LEGALES DE FINIQUITOS POR RENUNCIA VOLUNTARIA DEL C. CEBALLOS CRUZ LEONEL ALBERTO COMO POLICIA ADSCRITO EN CENTRAL PERSONAL DE SERVICIO.</t>
  </si>
  <si>
    <t>Consumo de energia</t>
  </si>
  <si>
    <t>PAGO POR PRESTACIONES LEGALES DE FINIQUITOSPOR LIQUIDACION DEL C. COTA FELIX ISAUL COMO AUXILIAR DE SERVICIOS ADSCRITO EN PARQUE SINALOA, .</t>
  </si>
  <si>
    <t>PAGO POR PRESTACIONES LEGALES DE FINIQUITOS POR RENUNCIA VOLUNTARIA DEL C. ECHEVERRIA VILLEGAS CARLOS EDUARDO COMO AUXILIAR ADMINISTRATIVO ADSCRITO EN DIRECCION DE ATENCION A LA JUVENTUD.</t>
  </si>
  <si>
    <t>MANTENIMIENTO DE MONUMENTOS</t>
  </si>
  <si>
    <t xml:space="preserve">PAGO POR CONCEPTO DE RESOLUCION EMITIDA POR JUEZ CUARTO DE PRIMER ESTANCIA DEL RAMO CIVIL DEL DISTRITO JUDICIAL DE AHOME, SINALOA,DESCUENTO POR NOMINA A LA C. GAMEZ DELGADO ROSARIO CONCEPCION CORRESP AL MES DE ENERO DEL AÑO 2022 </t>
  </si>
  <si>
    <t>PAGO POR CONCEPTO DE RESOLUCION EMITIDA POR JUEZ CUARTO DE PRIMER ESTANCIA DEL RAMO CIVIL DEL DISTRITO JUDICIAL DE AHOME, SINALOA,  DESCUENTO POR NOMINA A LA C.  MEDICA LUQUE ZAYDA GUADALUPE CONCEPCION CORRESP AL MES DE ENERO DEL AÑO 2022</t>
  </si>
  <si>
    <t xml:space="preserve">PAGO POR CONCEPTO DE RESOLUCION EMITIDA POR JUEZ CUARTO DE PRIMERA ESTANCIA DEL RAMO CIVIL DEL DISTRITO JUDICIAL DE AHOME, SINALOA, </t>
  </si>
  <si>
    <t>JUNTA DE AGUA POTABLE Y ALC. DEL MPIO DE AHOME (JAPAMA)</t>
  </si>
  <si>
    <t>OTROS MATERIALES  PARA CONTRUCCION Y REPARACION</t>
  </si>
  <si>
    <t>AYUDA BRINDADA A LA C. LESLI GPE. NÁJERA REYNA, QUIEN FUE ENCONTRADA EN SITUACIÓN DE CALLE Y SE LE INGRESÓ A UN REFUGIO TEMPORAL MIENTRAS VENÍA SU FAMILIAR DE COAHUILA.</t>
  </si>
  <si>
    <t>SOLICITUD DE PAGO SEPOMEX EN RELACION DE PERMISO ESPECIAL COMO CLIENTE CON TARIFAS PREFERENCIALES Y DEPOSITOS MASIVOS</t>
  </si>
  <si>
    <t>PAGO POR RETENCIONES REALIZADOS AL PERSONAL SINDICALIZADO POR CONCEPTO DE CUOTA SINDICAL Y DESCTO SINDICATO }</t>
  </si>
  <si>
    <t>PAGO POR RETENCIONES REALIZADOS AL PERSONAL SINDICALIZADO POR CONCEPTO DE CUOTA SINDICAL Y DESCTO SINDICATO</t>
  </si>
  <si>
    <t>30% DE LOS INGRESOS DE ZOFEMAT CORRESPONDIENTES AL MES DE DICIEMBRE DE 2021</t>
  </si>
  <si>
    <t>CAJA CHICA DE LA SINDICATURA DE HERIBERTO VALDEZ ROMERO CORRESPONDIENTE AL MES DE ENERO DEL 2022</t>
  </si>
  <si>
    <t>PAGO POR PRESTACIONES LEGALES DE FINIQUITOS POR LIQUIDACION DE LA C. VALDEZ ROMERO KARELY JAZMIN COMO AUXILIAR ADMINISTRATIVO ADSCRITA EN DIRECCION DE POLICIA Y TRANSITO MUNICIPAL.</t>
  </si>
  <si>
    <t>PAGO POR PRESTACIONES LEGALES DE FINIQUITOS POR LIQUIDACION DEL C VERDUGO QUINTERO JOSE MARIA COMO VELADOR ADSCRITO EN DEPARTAMENTO DE RASTRO, .</t>
  </si>
  <si>
    <t>Fecha</t>
  </si>
  <si>
    <t xml:space="preserve">Concepto </t>
  </si>
  <si>
    <t xml:space="preserve">Monto </t>
  </si>
  <si>
    <t xml:space="preserve">PAGO POR PRESTACIONES LEGALES DE FINIQUITOS DEL C. ACOSTA CUEVAS MARCO AURELIO COMO SUPERVISOR  ADSCRITO EN SUDIRECION DE PARQUES Y JARDINES.
</t>
  </si>
  <si>
    <t xml:space="preserve">No se realizaron pagos por este concepto </t>
  </si>
  <si>
    <t>Suma</t>
  </si>
  <si>
    <t>PARAMUNICIPALES</t>
  </si>
  <si>
    <t>MONTOS</t>
  </si>
  <si>
    <t>IMJU</t>
  </si>
  <si>
    <t>IMPLAN</t>
  </si>
  <si>
    <t>IMAC</t>
  </si>
  <si>
    <t>COMUN</t>
  </si>
  <si>
    <t>IMDA</t>
  </si>
  <si>
    <t>DIF</t>
  </si>
  <si>
    <t>JAPAMA</t>
  </si>
  <si>
    <t xml:space="preserve">Total </t>
  </si>
  <si>
    <t>Total</t>
  </si>
  <si>
    <t xml:space="preserve">Mes </t>
  </si>
  <si>
    <t>Monto</t>
  </si>
  <si>
    <t>Enero</t>
  </si>
  <si>
    <t>Febrero</t>
  </si>
  <si>
    <t>Marzo</t>
  </si>
  <si>
    <t>ABRIL</t>
  </si>
  <si>
    <t>MAYO</t>
  </si>
  <si>
    <t>JUNIO</t>
  </si>
  <si>
    <t>JULIO</t>
  </si>
  <si>
    <t>AGOSTO</t>
  </si>
  <si>
    <t>SEPTIEMBRE</t>
  </si>
  <si>
    <t>OCTUBRE</t>
  </si>
  <si>
    <t>NOVIEMBRE</t>
  </si>
  <si>
    <t>DICIEMBRE</t>
  </si>
  <si>
    <t>Año</t>
  </si>
  <si>
    <t>AÑO 2013</t>
  </si>
  <si>
    <t>AÑO 2014</t>
  </si>
  <si>
    <t>AÑO 2015</t>
  </si>
  <si>
    <t>AÑO 2016</t>
  </si>
  <si>
    <t>AÑO 2017</t>
  </si>
  <si>
    <t>AÑO 2018</t>
  </si>
  <si>
    <t>AÑO 2019</t>
  </si>
  <si>
    <t>AÑO 2020</t>
  </si>
  <si>
    <t>AÑO 2021</t>
  </si>
  <si>
    <t>AÑO 2022</t>
  </si>
  <si>
    <t>Mes</t>
  </si>
  <si>
    <t xml:space="preserve">Marzo </t>
  </si>
  <si>
    <t>Abril</t>
  </si>
  <si>
    <t>Mayo</t>
  </si>
  <si>
    <t>Junio</t>
  </si>
  <si>
    <t>Julio</t>
  </si>
  <si>
    <t>Agosto</t>
  </si>
  <si>
    <t xml:space="preserve">Septiembre </t>
  </si>
  <si>
    <t>Octubre</t>
  </si>
  <si>
    <t>Noviembre</t>
  </si>
  <si>
    <t>Diciembre</t>
  </si>
  <si>
    <t>Año 2013</t>
  </si>
  <si>
    <t>Año 2014</t>
  </si>
  <si>
    <t>Año 2015</t>
  </si>
  <si>
    <t>Año 2016</t>
  </si>
  <si>
    <t>Año 2017</t>
  </si>
  <si>
    <t>Año 2018</t>
  </si>
  <si>
    <t>Año 2019</t>
  </si>
  <si>
    <t>Año 2020</t>
  </si>
  <si>
    <t>Año 2021</t>
  </si>
  <si>
    <t>Año 2022</t>
  </si>
  <si>
    <t>pasa</t>
  </si>
  <si>
    <t>op</t>
  </si>
  <si>
    <t xml:space="preserve">Suma </t>
  </si>
  <si>
    <t xml:space="preserve">Enero </t>
  </si>
  <si>
    <t xml:space="preserve">Febrero </t>
  </si>
  <si>
    <t xml:space="preserve">Abril </t>
  </si>
  <si>
    <t xml:space="preserve">Mayo </t>
  </si>
  <si>
    <t xml:space="preserve">Junio </t>
  </si>
  <si>
    <t xml:space="preserve">Agosto </t>
  </si>
  <si>
    <t>Septiembre</t>
  </si>
  <si>
    <t xml:space="preserve">Octubre </t>
  </si>
  <si>
    <t xml:space="preserve">Noviembre </t>
  </si>
  <si>
    <t xml:space="preserve">Diciembre </t>
  </si>
  <si>
    <t xml:space="preserve">Costo del servicio de recolección de basura </t>
  </si>
  <si>
    <t>PASA</t>
  </si>
  <si>
    <t>OP ECO</t>
  </si>
  <si>
    <t>SUMA</t>
  </si>
  <si>
    <t>GASTO TOTAL</t>
  </si>
  <si>
    <t>GASTO EN ENERGÍA ELÉCTRICA</t>
  </si>
  <si>
    <t>ARRENDAMIENTO DE LUMINARIAS</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</si>
  <si>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</si>
  <si>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</si>
  <si>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</si>
  <si>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</si>
  <si>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</si>
  <si>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</si>
  <si>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</si>
  <si>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</si>
  <si>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</si>
  <si>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ENERO A DICIEMBRE DE 2021</t>
  </si>
  <si>
    <t>ENERO A DICIEMBRE DE 2022</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</si>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</sst>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4" x14ac:knownFonts="1">
    <font>
      <sz val="11"/>
      <color indexed="8"/>
      <name val="Calibri"/>
      <family val="2"/>
      <scheme val="minor"/>
    </font>
    <font>
      <sz val="10"/>
      <color indexed="8"/>
      <name val="Arial"/>
      <family val="2"/>
    </font>
    <font>
      <sz val="10"/>
      <color indexed="8"/>
      <name val="Arial"/>
      <family val="2"/>
    </font>
    <font>
      <sz val="10"/>
      <color indexed="8"/>
      <name val="Arial"/>
      <family val="2"/>
    </font>
    <font>
      <sz val="11"/>
      <color indexed="8"/>
      <name val="Calibri"/>
      <family val="2"/>
      <scheme val="minor"/>
    </font>
    <font>
      <b/>
      <sz val="11"/>
      <color theme="1"/>
      <name val="Calibri"/>
      <family val="2"/>
      <scheme val="minor"/>
    </font>
    <font>
      <b/>
      <sz val="11"/>
      <color indexed="8"/>
      <name val="Calibri"/>
      <family val="2"/>
      <scheme val="minor"/>
    </font>
    <font>
      <b/>
      <sz val="10"/>
      <color theme="1"/>
      <name val="Arial"/>
      <family val="2"/>
    </font>
    <font>
      <sz val="10"/>
      <color theme="1"/>
      <name val="Arial"/>
      <family val="2"/>
    </font>
    <font>
      <b/>
      <sz val="10"/>
      <name val="Arial"/>
      <family val="2"/>
    </font>
    <font>
      <sz val="10"/>
      <name val="Arial"/>
      <family val="2"/>
    </font>
    <font>
      <sz val="11"/>
      <color rgb="FF000000"/>
      <name val="Calibri"/>
      <family val="2"/>
      <scheme val="minor"/>
    </font>
    <font>
      <sz val="8"/>
      <name val="Calibri"/>
      <family val="2"/>
      <scheme val="minor"/>
    </font>
    <font>
      <b/>
      <sz val="10"/>
      <color indexed="8"/>
      <name val="Arial"/>
      <family val="2"/>
    </font>
  </fonts>
  <fills count="5">
    <fill>
      <patternFill patternType="none"/>
    </fill>
    <fill>
      <patternFill patternType="gray125"/>
    </fill>
    <fill>
      <patternFill patternType="solid">
        <fgColor rgb="FFE1E1E1"/>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lignment vertical="top"/>
    </xf>
  </cellStyleXfs>
  <cellXfs count="66">
    <xf numFmtId="0" fontId="0" fillId="0" borderId="0" xfId="0"/>
    <xf numFmtId="0" fontId="1" fillId="2" borderId="1" xfId="0" applyFont="1" applyFill="1" applyBorder="1" applyAlignment="1">
      <alignment horizontal="center" wrapText="1"/>
    </xf>
    <xf numFmtId="0" fontId="0" fillId="3" borderId="0" xfId="0" applyFont="1" applyFill="1" applyAlignment="1">
      <alignment vertical="top"/>
    </xf>
    <xf numFmtId="0" fontId="0" fillId="3" borderId="0" xfId="0" applyFill="1" applyAlignment="1">
      <alignment vertical="top"/>
    </xf>
    <xf numFmtId="0" fontId="0" fillId="3" borderId="0" xfId="0" applyFont="1" applyFill="1" applyAlignment="1"/>
    <xf numFmtId="0" fontId="3" fillId="3" borderId="0" xfId="0" applyFont="1" applyFill="1" applyAlignment="1">
      <alignment vertical="top"/>
    </xf>
    <xf numFmtId="164" fontId="3" fillId="3" borderId="0" xfId="0" applyNumberFormat="1" applyFont="1" applyFill="1" applyAlignment="1">
      <alignment vertical="top"/>
    </xf>
    <xf numFmtId="4" fontId="3" fillId="3" borderId="0" xfId="0" applyNumberFormat="1" applyFont="1" applyFill="1" applyAlignment="1">
      <alignment vertical="top"/>
    </xf>
    <xf numFmtId="0" fontId="0" fillId="0" borderId="0" xfId="0"/>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0" borderId="1" xfId="0" applyFont="1" applyFill="1" applyBorder="1" applyAlignment="1">
      <alignment horizontal="center" wrapText="1"/>
    </xf>
    <xf numFmtId="0" fontId="6" fillId="0" borderId="1" xfId="0" applyFont="1" applyBorder="1" applyAlignment="1">
      <alignment horizontal="center"/>
    </xf>
    <xf numFmtId="0" fontId="0" fillId="0" borderId="1" xfId="0" applyBorder="1"/>
    <xf numFmtId="4" fontId="0" fillId="0" borderId="1" xfId="0" applyNumberFormat="1" applyBorder="1"/>
    <xf numFmtId="4" fontId="6" fillId="0" borderId="1" xfId="0" applyNumberFormat="1" applyFont="1" applyBorder="1"/>
    <xf numFmtId="0" fontId="3" fillId="0" borderId="1" xfId="0" applyFont="1" applyFill="1" applyBorder="1" applyAlignment="1">
      <alignment vertical="top"/>
    </xf>
    <xf numFmtId="4" fontId="0" fillId="0" borderId="1" xfId="0" applyNumberFormat="1" applyFill="1" applyBorder="1"/>
    <xf numFmtId="0" fontId="0" fillId="0" borderId="1" xfId="0" applyFill="1" applyBorder="1"/>
    <xf numFmtId="0" fontId="6" fillId="0" borderId="1" xfId="0" applyFont="1" applyFill="1" applyBorder="1"/>
    <xf numFmtId="4" fontId="6" fillId="0" borderId="1" xfId="0" applyNumberFormat="1" applyFont="1" applyFill="1" applyBorder="1"/>
    <xf numFmtId="0" fontId="7" fillId="0" borderId="1" xfId="0" applyFont="1" applyBorder="1" applyAlignment="1">
      <alignment horizontal="center"/>
    </xf>
    <xf numFmtId="0" fontId="5" fillId="0" borderId="1" xfId="0" applyFont="1" applyBorder="1" applyAlignment="1">
      <alignment horizontal="center"/>
    </xf>
    <xf numFmtId="0" fontId="2" fillId="0" borderId="1" xfId="1" applyBorder="1">
      <alignment vertical="top"/>
    </xf>
    <xf numFmtId="4" fontId="2" fillId="0" borderId="1" xfId="1" applyNumberFormat="1" applyBorder="1">
      <alignment vertical="top"/>
    </xf>
    <xf numFmtId="4" fontId="8" fillId="0" borderId="1" xfId="0" applyNumberFormat="1" applyFont="1" applyBorder="1"/>
    <xf numFmtId="0" fontId="8" fillId="0" borderId="1" xfId="0" applyFont="1" applyBorder="1"/>
    <xf numFmtId="4" fontId="0" fillId="0" borderId="1" xfId="0" applyNumberFormat="1" applyBorder="1" applyAlignment="1">
      <alignment vertical="top"/>
    </xf>
    <xf numFmtId="0" fontId="7" fillId="0" borderId="1" xfId="0" applyFont="1" applyBorder="1" applyAlignment="1">
      <alignment horizontal="right"/>
    </xf>
    <xf numFmtId="4" fontId="7" fillId="0" borderId="1" xfId="0" applyNumberFormat="1" applyFont="1" applyBorder="1" applyAlignment="1">
      <alignment horizontal="right"/>
    </xf>
    <xf numFmtId="49" fontId="8" fillId="0" borderId="1" xfId="0" applyNumberFormat="1" applyFont="1" applyBorder="1"/>
    <xf numFmtId="0" fontId="9" fillId="0" borderId="1" xfId="0" applyFont="1" applyBorder="1" applyAlignment="1">
      <alignment horizontal="right"/>
    </xf>
    <xf numFmtId="4" fontId="9" fillId="0" borderId="1" xfId="0" applyNumberFormat="1" applyFont="1" applyBorder="1" applyAlignment="1">
      <alignment horizontal="right"/>
    </xf>
    <xf numFmtId="0" fontId="6" fillId="0" borderId="0" xfId="0" applyFont="1" applyFill="1" applyBorder="1"/>
    <xf numFmtId="4" fontId="6" fillId="0" borderId="0" xfId="0" applyNumberFormat="1" applyFont="1" applyFill="1" applyBorder="1"/>
    <xf numFmtId="4" fontId="3" fillId="0" borderId="1" xfId="0" applyNumberFormat="1" applyFont="1" applyFill="1" applyBorder="1" applyAlignment="1">
      <alignment vertical="top"/>
    </xf>
    <xf numFmtId="0" fontId="10" fillId="0" borderId="1" xfId="0" applyFont="1" applyBorder="1"/>
    <xf numFmtId="0" fontId="6" fillId="0" borderId="1" xfId="0" applyFont="1" applyBorder="1"/>
    <xf numFmtId="43" fontId="11" fillId="0" borderId="1" xfId="0" applyNumberFormat="1" applyFont="1" applyBorder="1" applyAlignment="1">
      <alignment horizontal="right" vertical="center"/>
    </xf>
    <xf numFmtId="0" fontId="1" fillId="0" borderId="1" xfId="0" applyFont="1" applyBorder="1"/>
    <xf numFmtId="4" fontId="4" fillId="0" borderId="1" xfId="0" applyNumberFormat="1" applyFont="1" applyBorder="1"/>
    <xf numFmtId="4" fontId="4" fillId="3" borderId="1" xfId="0" applyNumberFormat="1" applyFont="1" applyFill="1" applyBorder="1" applyAlignment="1">
      <alignment vertical="top"/>
    </xf>
    <xf numFmtId="4" fontId="1" fillId="3" borderId="1" xfId="0" applyNumberFormat="1" applyFont="1" applyFill="1" applyBorder="1" applyAlignment="1">
      <alignment vertical="top"/>
    </xf>
    <xf numFmtId="4" fontId="4" fillId="3" borderId="3" xfId="0" applyNumberFormat="1" applyFont="1" applyFill="1" applyBorder="1" applyAlignment="1">
      <alignment vertical="top"/>
    </xf>
    <xf numFmtId="4" fontId="1" fillId="0" borderId="1" xfId="0" applyNumberFormat="1" applyFont="1" applyBorder="1" applyAlignment="1">
      <alignment vertical="top"/>
    </xf>
    <xf numFmtId="49" fontId="0" fillId="0" borderId="1" xfId="0" applyNumberFormat="1" applyBorder="1"/>
    <xf numFmtId="4" fontId="0" fillId="0" borderId="1" xfId="0" applyNumberFormat="1" applyBorder="1" applyAlignment="1">
      <alignment horizontal="right"/>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wrapText="1"/>
    </xf>
    <xf numFmtId="4" fontId="0" fillId="0" borderId="1" xfId="0" applyNumberFormat="1" applyBorder="1" applyAlignment="1">
      <alignment horizontal="right" wrapText="1"/>
    </xf>
    <xf numFmtId="0" fontId="5" fillId="0" borderId="1" xfId="0" applyFont="1" applyBorder="1" applyAlignment="1">
      <alignment horizontal="right" wrapText="1"/>
    </xf>
    <xf numFmtId="0" fontId="1" fillId="0" borderId="1" xfId="0" applyFont="1" applyFill="1" applyBorder="1" applyAlignment="1">
      <alignment vertical="top"/>
    </xf>
    <xf numFmtId="0" fontId="3" fillId="4" borderId="0" xfId="0" applyFont="1" applyFill="1" applyAlignment="1">
      <alignment vertical="top"/>
    </xf>
    <xf numFmtId="164" fontId="3" fillId="4" borderId="0" xfId="0" applyNumberFormat="1" applyFont="1" applyFill="1" applyAlignment="1">
      <alignment vertical="top"/>
    </xf>
    <xf numFmtId="4" fontId="3" fillId="4" borderId="0" xfId="0" applyNumberFormat="1" applyFont="1" applyFill="1" applyAlignment="1">
      <alignment vertical="top"/>
    </xf>
    <xf numFmtId="0" fontId="0" fillId="4" borderId="0" xfId="0" applyFont="1" applyFill="1" applyAlignment="1"/>
    <xf numFmtId="4" fontId="6" fillId="0" borderId="0" xfId="0" applyNumberFormat="1" applyFont="1"/>
    <xf numFmtId="0" fontId="13" fillId="0" borderId="1"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Combustible Enero de 2022  </a:t>
            </a:r>
            <a:endParaRPr lang="es-MX">
              <a:effectLst/>
            </a:endParaRPr>
          </a:p>
        </c:rich>
      </c:tx>
      <c:layout>
        <c:manualLayout>
          <c:xMode val="edge"/>
          <c:yMode val="edge"/>
          <c:x val="0.17795358649789028"/>
          <c:y val="6.0185185185185182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Combustible!$B$13</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dLbl>
              <c:idx val="0"/>
              <c:layout>
                <c:manualLayout>
                  <c:x val="3.3755274261603373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1A-4056-8418-333E3A90BB7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Combustible!$A$14:$A$15</c:f>
              <c:strCache>
                <c:ptCount val="2"/>
                <c:pt idx="0">
                  <c:v>GAS DEL PACIFICO SA DE CV.</c:v>
                </c:pt>
                <c:pt idx="1">
                  <c:v>SERVICIOS DEL VALLE DEL FUERTE, S.A. DE C.V.</c:v>
                </c:pt>
              </c:strCache>
            </c:strRef>
          </c:cat>
          <c:val>
            <c:numRef>
              <c:f>Combustible!$B$14:$B$15</c:f>
              <c:numCache>
                <c:formatCode>#,##0.00</c:formatCode>
                <c:ptCount val="2"/>
                <c:pt idx="0">
                  <c:v>73860</c:v>
                </c:pt>
                <c:pt idx="1">
                  <c:v>10843259.949999999</c:v>
                </c:pt>
              </c:numCache>
            </c:numRef>
          </c:val>
          <c:extLst>
            <c:ext xmlns:c16="http://schemas.microsoft.com/office/drawing/2014/chart" uri="{C3380CC4-5D6E-409C-BE32-E72D297353CC}">
              <c16:uniqueId val="{00000000-1C1A-4056-8418-333E3A90BB74}"/>
            </c:ext>
          </c:extLst>
        </c:ser>
        <c:dLbls>
          <c:showLegendKey val="0"/>
          <c:showVal val="1"/>
          <c:showCatName val="0"/>
          <c:showSerName val="0"/>
          <c:showPercent val="0"/>
          <c:showBubbleSize val="0"/>
        </c:dLbls>
        <c:gapWidth val="150"/>
        <c:shape val="box"/>
        <c:axId val="608969711"/>
        <c:axId val="608947247"/>
        <c:axId val="0"/>
      </c:bar3DChart>
      <c:catAx>
        <c:axId val="60896971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608947247"/>
        <c:crosses val="autoZero"/>
        <c:auto val="1"/>
        <c:lblAlgn val="ctr"/>
        <c:lblOffset val="100"/>
        <c:noMultiLvlLbl val="0"/>
      </c:catAx>
      <c:valAx>
        <c:axId val="608947247"/>
        <c:scaling>
          <c:orientation val="minMax"/>
        </c:scaling>
        <c:delete val="1"/>
        <c:axPos val="l"/>
        <c:numFmt formatCode="#,##0.00" sourceLinked="1"/>
        <c:majorTickMark val="none"/>
        <c:minorTickMark val="none"/>
        <c:tickLblPos val="nextTo"/>
        <c:crossAx val="608969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Combustible 2022</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Combustible!$B$29</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Combustible!$A$30:$A$41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Combustible!$B$30:$B$41</c:f>
              <c:numCache>
                <c:formatCode>#,##0.00</c:formatCode>
                <c:ptCount val="12"/>
                <c:pt idx="0">
                  <c:v>10917119.949999999</c:v>
                </c:pt>
              </c:numCache>
            </c:numRef>
          </c:val>
          <c:extLst>
            <c:ext xmlns:c16="http://schemas.microsoft.com/office/drawing/2014/chart" uri="{C3380CC4-5D6E-409C-BE32-E72D297353CC}">
              <c16:uniqueId val="{00000000-82A6-4D42-80D7-E227D787B243}"/>
            </c:ext>
          </c:extLst>
        </c:ser>
        <c:dLbls>
          <c:showLegendKey val="0"/>
          <c:showVal val="1"/>
          <c:showCatName val="0"/>
          <c:showSerName val="0"/>
          <c:showPercent val="0"/>
          <c:showBubbleSize val="0"/>
        </c:dLbls>
        <c:gapWidth val="150"/>
        <c:shape val="box"/>
        <c:axId val="511309263"/>
        <c:axId val="511310095"/>
        <c:axId val="0"/>
      </c:bar3DChart>
      <c:catAx>
        <c:axId val="51130926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11310095"/>
        <c:crosses val="autoZero"/>
        <c:auto val="1"/>
        <c:lblAlgn val="ctr"/>
        <c:lblOffset val="100"/>
        <c:noMultiLvlLbl val="0"/>
      </c:catAx>
      <c:valAx>
        <c:axId val="511310095"/>
        <c:scaling>
          <c:orientation val="minMax"/>
        </c:scaling>
        <c:delete val="1"/>
        <c:axPos val="l"/>
        <c:numFmt formatCode="#,##0.00" sourceLinked="1"/>
        <c:majorTickMark val="none"/>
        <c:minorTickMark val="none"/>
        <c:tickLblPos val="nextTo"/>
        <c:crossAx val="5113092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Combustible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Combustible!$B$54</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Combustible!$A$55:$A$64</c:f>
              <c:strCache>
                <c:ptCount val="10"/>
                <c:pt idx="0">
                  <c:v>AÑO 2013</c:v>
                </c:pt>
                <c:pt idx="1">
                  <c:v>AÑO 2014</c:v>
                </c:pt>
                <c:pt idx="2">
                  <c:v>AÑO 2015</c:v>
                </c:pt>
                <c:pt idx="3">
                  <c:v>AÑO 2016</c:v>
                </c:pt>
                <c:pt idx="4">
                  <c:v>AÑO 2017</c:v>
                </c:pt>
                <c:pt idx="5">
                  <c:v>AÑO 2018</c:v>
                </c:pt>
                <c:pt idx="6">
                  <c:v>AÑO 2019</c:v>
                </c:pt>
                <c:pt idx="7">
                  <c:v>AÑO 2020</c:v>
                </c:pt>
                <c:pt idx="8">
                  <c:v>AÑO 2021</c:v>
                </c:pt>
                <c:pt idx="9">
                  <c:v>AÑO 2022</c:v>
                </c:pt>
              </c:strCache>
            </c:strRef>
          </c:cat>
          <c:val>
            <c:numRef>
              <c:f>Combustible!$B$55:$B$64</c:f>
              <c:numCache>
                <c:formatCode>#,##0.00</c:formatCode>
                <c:ptCount val="10"/>
                <c:pt idx="0">
                  <c:v>59681317.369999997</c:v>
                </c:pt>
                <c:pt idx="1">
                  <c:v>71596398.170000002</c:v>
                </c:pt>
                <c:pt idx="2">
                  <c:v>80449843.450000003</c:v>
                </c:pt>
                <c:pt idx="3">
                  <c:v>88997159</c:v>
                </c:pt>
                <c:pt idx="4">
                  <c:v>75709421.150000006</c:v>
                </c:pt>
                <c:pt idx="5">
                  <c:v>85442395.490000024</c:v>
                </c:pt>
                <c:pt idx="6">
                  <c:v>110525583.23</c:v>
                </c:pt>
                <c:pt idx="7">
                  <c:v>120906697.31</c:v>
                </c:pt>
                <c:pt idx="8">
                  <c:v>127975375.17000002</c:v>
                </c:pt>
                <c:pt idx="9">
                  <c:v>10917119.949999999</c:v>
                </c:pt>
              </c:numCache>
            </c:numRef>
          </c:val>
          <c:extLst>
            <c:ext xmlns:c16="http://schemas.microsoft.com/office/drawing/2014/chart" uri="{C3380CC4-5D6E-409C-BE32-E72D297353CC}">
              <c16:uniqueId val="{00000000-D720-4D49-8F7A-0B7CBE1413B9}"/>
            </c:ext>
          </c:extLst>
        </c:ser>
        <c:dLbls>
          <c:showLegendKey val="0"/>
          <c:showVal val="1"/>
          <c:showCatName val="0"/>
          <c:showSerName val="0"/>
          <c:showPercent val="0"/>
          <c:showBubbleSize val="0"/>
        </c:dLbls>
        <c:gapWidth val="150"/>
        <c:shape val="box"/>
        <c:axId val="879826847"/>
        <c:axId val="879828511"/>
        <c:axId val="0"/>
      </c:bar3DChart>
      <c:catAx>
        <c:axId val="87982684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79828511"/>
        <c:crosses val="autoZero"/>
        <c:auto val="1"/>
        <c:lblAlgn val="ctr"/>
        <c:lblOffset val="100"/>
        <c:noMultiLvlLbl val="0"/>
      </c:catAx>
      <c:valAx>
        <c:axId val="879828511"/>
        <c:scaling>
          <c:orientation val="minMax"/>
        </c:scaling>
        <c:delete val="1"/>
        <c:axPos val="l"/>
        <c:numFmt formatCode="#,##0.00" sourceLinked="1"/>
        <c:majorTickMark val="none"/>
        <c:minorTickMark val="none"/>
        <c:tickLblPos val="nextTo"/>
        <c:crossAx val="879826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Gasto en Arrendamientos Enero 2022</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Arrendamientos!$B$8</c:f>
              <c:strCache>
                <c:ptCount val="1"/>
                <c:pt idx="0">
                  <c:v>Monto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dLbl>
              <c:idx val="0"/>
              <c:layout>
                <c:manualLayout>
                  <c:x val="4.4077134986225897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13-4CA6-BC5A-72247B96AE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Arrendamientos!$A$9:$A$10</c:f>
              <c:strCache>
                <c:ptCount val="2"/>
                <c:pt idx="0">
                  <c:v>COPIADORAS DIGITALES DE SINALOA S.A. DE C.V.</c:v>
                </c:pt>
                <c:pt idx="1">
                  <c:v>GRINLEASING SAPI DE CV</c:v>
                </c:pt>
              </c:strCache>
            </c:strRef>
          </c:cat>
          <c:val>
            <c:numRef>
              <c:f>Arrendamientos!$B$9:$B$10</c:f>
              <c:numCache>
                <c:formatCode>#,##0.00</c:formatCode>
                <c:ptCount val="2"/>
                <c:pt idx="0">
                  <c:v>1500</c:v>
                </c:pt>
                <c:pt idx="1">
                  <c:v>3998200</c:v>
                </c:pt>
              </c:numCache>
            </c:numRef>
          </c:val>
          <c:extLst>
            <c:ext xmlns:c16="http://schemas.microsoft.com/office/drawing/2014/chart" uri="{C3380CC4-5D6E-409C-BE32-E72D297353CC}">
              <c16:uniqueId val="{00000000-8013-4CA6-BC5A-72247B96AE3E}"/>
            </c:ext>
          </c:extLst>
        </c:ser>
        <c:dLbls>
          <c:showLegendKey val="0"/>
          <c:showVal val="1"/>
          <c:showCatName val="0"/>
          <c:showSerName val="0"/>
          <c:showPercent val="0"/>
          <c:showBubbleSize val="0"/>
        </c:dLbls>
        <c:gapWidth val="150"/>
        <c:shape val="box"/>
        <c:axId val="754690335"/>
        <c:axId val="754681183"/>
        <c:axId val="0"/>
      </c:bar3DChart>
      <c:catAx>
        <c:axId val="75469033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54681183"/>
        <c:crosses val="autoZero"/>
        <c:auto val="1"/>
        <c:lblAlgn val="ctr"/>
        <c:lblOffset val="100"/>
        <c:noMultiLvlLbl val="0"/>
      </c:catAx>
      <c:valAx>
        <c:axId val="754681183"/>
        <c:scaling>
          <c:orientation val="minMax"/>
        </c:scaling>
        <c:delete val="1"/>
        <c:axPos val="l"/>
        <c:numFmt formatCode="#,##0.00" sourceLinked="1"/>
        <c:majorTickMark val="none"/>
        <c:minorTickMark val="none"/>
        <c:tickLblPos val="nextTo"/>
        <c:crossAx val="754690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Arrendaminetos 2022</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Arrendamientos!$B$23</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Arrendamientos!$A$24:$A$35</c:f>
              <c:strCache>
                <c:ptCount val="12"/>
                <c:pt idx="0">
                  <c:v>Enero</c:v>
                </c:pt>
                <c:pt idx="1">
                  <c:v>Febrero</c:v>
                </c:pt>
                <c:pt idx="2">
                  <c:v>Marzo </c:v>
                </c:pt>
                <c:pt idx="3">
                  <c:v>Abril</c:v>
                </c:pt>
                <c:pt idx="4">
                  <c:v>Mayo</c:v>
                </c:pt>
                <c:pt idx="5">
                  <c:v>Junio</c:v>
                </c:pt>
                <c:pt idx="6">
                  <c:v>Julio</c:v>
                </c:pt>
                <c:pt idx="7">
                  <c:v>Agosto</c:v>
                </c:pt>
                <c:pt idx="8">
                  <c:v>Septiembre </c:v>
                </c:pt>
                <c:pt idx="9">
                  <c:v>Octubre</c:v>
                </c:pt>
                <c:pt idx="10">
                  <c:v>Noviembre</c:v>
                </c:pt>
                <c:pt idx="11">
                  <c:v>Diciembre</c:v>
                </c:pt>
              </c:strCache>
            </c:strRef>
          </c:cat>
          <c:val>
            <c:numRef>
              <c:f>Arrendamientos!$B$24:$B$35</c:f>
              <c:numCache>
                <c:formatCode>#,##0.00</c:formatCode>
                <c:ptCount val="12"/>
                <c:pt idx="0">
                  <c:v>3999700</c:v>
                </c:pt>
              </c:numCache>
            </c:numRef>
          </c:val>
          <c:extLst>
            <c:ext xmlns:c16="http://schemas.microsoft.com/office/drawing/2014/chart" uri="{C3380CC4-5D6E-409C-BE32-E72D297353CC}">
              <c16:uniqueId val="{00000000-0F34-43A1-9C3B-64CFFCAFD433}"/>
            </c:ext>
          </c:extLst>
        </c:ser>
        <c:dLbls>
          <c:showLegendKey val="0"/>
          <c:showVal val="1"/>
          <c:showCatName val="0"/>
          <c:showSerName val="0"/>
          <c:showPercent val="0"/>
          <c:showBubbleSize val="0"/>
        </c:dLbls>
        <c:gapWidth val="150"/>
        <c:shape val="box"/>
        <c:axId val="754705311"/>
        <c:axId val="754707391"/>
        <c:axId val="0"/>
      </c:bar3DChart>
      <c:catAx>
        <c:axId val="75470531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54707391"/>
        <c:crosses val="autoZero"/>
        <c:auto val="1"/>
        <c:lblAlgn val="ctr"/>
        <c:lblOffset val="100"/>
        <c:noMultiLvlLbl val="0"/>
      </c:catAx>
      <c:valAx>
        <c:axId val="754707391"/>
        <c:scaling>
          <c:orientation val="minMax"/>
        </c:scaling>
        <c:delete val="1"/>
        <c:axPos val="l"/>
        <c:numFmt formatCode="#,##0.00" sourceLinked="1"/>
        <c:majorTickMark val="none"/>
        <c:minorTickMark val="none"/>
        <c:tickLblPos val="nextTo"/>
        <c:crossAx val="7547053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Arrendamientos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Arrendamientos!$B$46</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Arrendamientos!$A$47:$A$56</c:f>
              <c:strCache>
                <c:ptCount val="10"/>
                <c:pt idx="0">
                  <c:v>Año 2013</c:v>
                </c:pt>
                <c:pt idx="1">
                  <c:v>Año 2014</c:v>
                </c:pt>
                <c:pt idx="2">
                  <c:v>Año 2015</c:v>
                </c:pt>
                <c:pt idx="3">
                  <c:v>Año 2016</c:v>
                </c:pt>
                <c:pt idx="4">
                  <c:v>Año 2017</c:v>
                </c:pt>
                <c:pt idx="5">
                  <c:v>Año 2018</c:v>
                </c:pt>
                <c:pt idx="6">
                  <c:v>Año 2019</c:v>
                </c:pt>
                <c:pt idx="7">
                  <c:v>Año 2020</c:v>
                </c:pt>
                <c:pt idx="8">
                  <c:v>Año 2021</c:v>
                </c:pt>
                <c:pt idx="9">
                  <c:v>Año 2022</c:v>
                </c:pt>
              </c:strCache>
            </c:strRef>
          </c:cat>
          <c:val>
            <c:numRef>
              <c:f>Arrendamientos!$B$47:$B$56</c:f>
              <c:numCache>
                <c:formatCode>#,##0.00</c:formatCode>
                <c:ptCount val="10"/>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31832090.620000005</c:v>
                </c:pt>
                <c:pt idx="9">
                  <c:v>3999700</c:v>
                </c:pt>
              </c:numCache>
            </c:numRef>
          </c:val>
          <c:extLst>
            <c:ext xmlns:c16="http://schemas.microsoft.com/office/drawing/2014/chart" uri="{C3380CC4-5D6E-409C-BE32-E72D297353CC}">
              <c16:uniqueId val="{00000000-F264-4957-AAB6-2B8522D86F63}"/>
            </c:ext>
          </c:extLst>
        </c:ser>
        <c:dLbls>
          <c:showLegendKey val="0"/>
          <c:showVal val="1"/>
          <c:showCatName val="0"/>
          <c:showSerName val="0"/>
          <c:showPercent val="0"/>
          <c:showBubbleSize val="0"/>
        </c:dLbls>
        <c:gapWidth val="150"/>
        <c:shape val="box"/>
        <c:axId val="751044463"/>
        <c:axId val="751043215"/>
        <c:axId val="0"/>
      </c:bar3DChart>
      <c:catAx>
        <c:axId val="75104446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51043215"/>
        <c:crosses val="autoZero"/>
        <c:auto val="1"/>
        <c:lblAlgn val="ctr"/>
        <c:lblOffset val="100"/>
        <c:noMultiLvlLbl val="0"/>
      </c:catAx>
      <c:valAx>
        <c:axId val="751043215"/>
        <c:scaling>
          <c:orientation val="minMax"/>
        </c:scaling>
        <c:delete val="1"/>
        <c:axPos val="l"/>
        <c:numFmt formatCode="_(* #,##0.00_);_(* \(#,##0.00\);_(* &quot;-&quot;??_);_(@_)" sourceLinked="1"/>
        <c:majorTickMark val="none"/>
        <c:minorTickMark val="none"/>
        <c:tickLblPos val="nextTo"/>
        <c:crossAx val="751044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cap="all" baseline="0">
                <a:effectLst/>
              </a:rPr>
              <a:t>Costo del servicio de recolección de basura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'Basura '!$H$32:$H$33</c:f>
              <c:strCache>
                <c:ptCount val="2"/>
                <c:pt idx="0">
                  <c:v>Costo del servicio de recolección de basura </c:v>
                </c:pt>
                <c:pt idx="1">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9188-46DF-B1BC-6D3636969368}"/>
                </c:ext>
              </c:extLst>
            </c:dLbl>
            <c:dLbl>
              <c:idx val="1"/>
              <c:delete val="1"/>
              <c:extLst>
                <c:ext xmlns:c15="http://schemas.microsoft.com/office/drawing/2012/chart" uri="{CE6537A1-D6FC-4f65-9D91-7224C49458BB}"/>
                <c:ext xmlns:c16="http://schemas.microsoft.com/office/drawing/2014/chart" uri="{C3380CC4-5D6E-409C-BE32-E72D297353CC}">
                  <c16:uniqueId val="{00000005-9188-46DF-B1BC-6D3636969368}"/>
                </c:ext>
              </c:extLst>
            </c:dLbl>
            <c:dLbl>
              <c:idx val="2"/>
              <c:delete val="1"/>
              <c:extLst>
                <c:ext xmlns:c15="http://schemas.microsoft.com/office/drawing/2012/chart" uri="{CE6537A1-D6FC-4f65-9D91-7224C49458BB}"/>
                <c:ext xmlns:c16="http://schemas.microsoft.com/office/drawing/2014/chart" uri="{C3380CC4-5D6E-409C-BE32-E72D297353CC}">
                  <c16:uniqueId val="{00000006-9188-46DF-B1BC-6D3636969368}"/>
                </c:ext>
              </c:extLst>
            </c:dLbl>
            <c:dLbl>
              <c:idx val="3"/>
              <c:delete val="1"/>
              <c:extLst>
                <c:ext xmlns:c15="http://schemas.microsoft.com/office/drawing/2012/chart" uri="{CE6537A1-D6FC-4f65-9D91-7224C49458BB}"/>
                <c:ext xmlns:c16="http://schemas.microsoft.com/office/drawing/2014/chart" uri="{C3380CC4-5D6E-409C-BE32-E72D297353CC}">
                  <c16:uniqueId val="{00000007-9188-46DF-B1BC-6D3636969368}"/>
                </c:ext>
              </c:extLst>
            </c:dLbl>
            <c:dLbl>
              <c:idx val="4"/>
              <c:delete val="1"/>
              <c:extLst>
                <c:ext xmlns:c15="http://schemas.microsoft.com/office/drawing/2012/chart" uri="{CE6537A1-D6FC-4f65-9D91-7224C49458BB}"/>
                <c:ext xmlns:c16="http://schemas.microsoft.com/office/drawing/2014/chart" uri="{C3380CC4-5D6E-409C-BE32-E72D297353CC}">
                  <c16:uniqueId val="{00000008-9188-46DF-B1BC-6D3636969368}"/>
                </c:ext>
              </c:extLst>
            </c:dLbl>
            <c:dLbl>
              <c:idx val="5"/>
              <c:delete val="1"/>
              <c:extLst>
                <c:ext xmlns:c15="http://schemas.microsoft.com/office/drawing/2012/chart" uri="{CE6537A1-D6FC-4f65-9D91-7224C49458BB}"/>
                <c:ext xmlns:c16="http://schemas.microsoft.com/office/drawing/2014/chart" uri="{C3380CC4-5D6E-409C-BE32-E72D297353CC}">
                  <c16:uniqueId val="{00000009-9188-46DF-B1BC-6D3636969368}"/>
                </c:ext>
              </c:extLst>
            </c:dLbl>
            <c:dLbl>
              <c:idx val="8"/>
              <c:delete val="1"/>
              <c:extLst>
                <c:ext xmlns:c15="http://schemas.microsoft.com/office/drawing/2012/chart" uri="{CE6537A1-D6FC-4f65-9D91-7224C49458BB}"/>
                <c:ext xmlns:c16="http://schemas.microsoft.com/office/drawing/2014/chart" uri="{C3380CC4-5D6E-409C-BE32-E72D297353CC}">
                  <c16:uniqueId val="{0000000A-9188-46DF-B1BC-6D36369693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'Basura '!$G$34:$G$42</c:f>
              <c:strCache>
                <c:ptCount val="9"/>
                <c:pt idx="0">
                  <c:v>Año 2014</c:v>
                </c:pt>
                <c:pt idx="1">
                  <c:v>Año 2015</c:v>
                </c:pt>
                <c:pt idx="2">
                  <c:v>Año 2016</c:v>
                </c:pt>
                <c:pt idx="3">
                  <c:v>Año 2017</c:v>
                </c:pt>
                <c:pt idx="4">
                  <c:v>Año 2018</c:v>
                </c:pt>
                <c:pt idx="5">
                  <c:v>Año 2019</c:v>
                </c:pt>
                <c:pt idx="6">
                  <c:v>Año 2020</c:v>
                </c:pt>
                <c:pt idx="7">
                  <c:v>Año 2021</c:v>
                </c:pt>
                <c:pt idx="8">
                  <c:v>Año 2022</c:v>
                </c:pt>
              </c:strCache>
            </c:strRef>
          </c:cat>
          <c:val>
            <c:numRef>
              <c:f>'Basura '!$H$34:$H$42</c:f>
              <c:numCache>
                <c:formatCode>#,##0.00</c:formatCode>
                <c:ptCount val="9"/>
                <c:pt idx="0">
                  <c:v>72183034.639999986</c:v>
                </c:pt>
                <c:pt idx="1">
                  <c:v>65310368.68999999</c:v>
                </c:pt>
                <c:pt idx="2">
                  <c:v>74015264.75999999</c:v>
                </c:pt>
                <c:pt idx="3">
                  <c:v>71833183.890000001</c:v>
                </c:pt>
                <c:pt idx="4">
                  <c:v>70965165.319999993</c:v>
                </c:pt>
                <c:pt idx="5">
                  <c:v>90946679.379999995</c:v>
                </c:pt>
                <c:pt idx="6">
                  <c:v>59286267.530000001</c:v>
                </c:pt>
                <c:pt idx="7">
                  <c:v>102237287.49000001</c:v>
                </c:pt>
                <c:pt idx="8">
                  <c:v>8916865.1899999995</c:v>
                </c:pt>
              </c:numCache>
            </c:numRef>
          </c:val>
          <c:extLst>
            <c:ext xmlns:c16="http://schemas.microsoft.com/office/drawing/2014/chart" uri="{C3380CC4-5D6E-409C-BE32-E72D297353CC}">
              <c16:uniqueId val="{00000000-9188-46DF-B1BC-6D3636969368}"/>
            </c:ext>
          </c:extLst>
        </c:ser>
        <c:ser>
          <c:idx val="1"/>
          <c:order val="1"/>
          <c:tx>
            <c:strRef>
              <c:f>'Basura '!$I$32:$I$33</c:f>
              <c:strCache>
                <c:ptCount val="2"/>
                <c:pt idx="0">
                  <c:v>Costo del servicio de recolección de basura </c:v>
                </c:pt>
                <c:pt idx="1">
                  <c:v>PASA</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2"/>
              <c:layout>
                <c:manualLayout>
                  <c:x val="-6.7057837384744343E-3"/>
                  <c:y val="5.408000456504067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88-46DF-B1BC-6D3636969368}"/>
                </c:ext>
              </c:extLst>
            </c:dLbl>
            <c:dLbl>
              <c:idx val="3"/>
              <c:layout>
                <c:manualLayout>
                  <c:x val="-8.9410449846326207E-3"/>
                  <c:y val="-1.081600091300813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88-46DF-B1BC-6D3636969368}"/>
                </c:ext>
              </c:extLst>
            </c:dLbl>
            <c:dLbl>
              <c:idx val="4"/>
              <c:layout>
                <c:manualLayout>
                  <c:x val="-1.341156747694895E-2"/>
                  <c:y val="-2.94985250737463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88-46DF-B1BC-6D3636969368}"/>
                </c:ext>
              </c:extLst>
            </c:dLbl>
            <c:dLbl>
              <c:idx val="5"/>
              <c:layout>
                <c:manualLayout>
                  <c:x val="-1.6764459346186086E-2"/>
                  <c:y val="-2.9498525073746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88-46DF-B1BC-6D36369693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'Basura '!$G$34:$G$42</c:f>
              <c:strCache>
                <c:ptCount val="9"/>
                <c:pt idx="0">
                  <c:v>Año 2014</c:v>
                </c:pt>
                <c:pt idx="1">
                  <c:v>Año 2015</c:v>
                </c:pt>
                <c:pt idx="2">
                  <c:v>Año 2016</c:v>
                </c:pt>
                <c:pt idx="3">
                  <c:v>Año 2017</c:v>
                </c:pt>
                <c:pt idx="4">
                  <c:v>Año 2018</c:v>
                </c:pt>
                <c:pt idx="5">
                  <c:v>Año 2019</c:v>
                </c:pt>
                <c:pt idx="6">
                  <c:v>Año 2020</c:v>
                </c:pt>
                <c:pt idx="7">
                  <c:v>Año 2021</c:v>
                </c:pt>
                <c:pt idx="8">
                  <c:v>Año 2022</c:v>
                </c:pt>
              </c:strCache>
            </c:strRef>
          </c:cat>
          <c:val>
            <c:numRef>
              <c:f>'Basura '!$I$34:$I$42</c:f>
              <c:numCache>
                <c:formatCode>#,##0.00</c:formatCode>
                <c:ptCount val="9"/>
                <c:pt idx="0">
                  <c:v>72183034.639999986</c:v>
                </c:pt>
                <c:pt idx="1">
                  <c:v>65310368.68999999</c:v>
                </c:pt>
                <c:pt idx="2">
                  <c:v>74015264.75999999</c:v>
                </c:pt>
                <c:pt idx="3">
                  <c:v>71833183.890000001</c:v>
                </c:pt>
                <c:pt idx="4">
                  <c:v>70965165.319999993</c:v>
                </c:pt>
                <c:pt idx="5">
                  <c:v>90946679.379999995</c:v>
                </c:pt>
                <c:pt idx="6">
                  <c:v>39733051.480000004</c:v>
                </c:pt>
                <c:pt idx="7">
                  <c:v>28381906.880000006</c:v>
                </c:pt>
              </c:numCache>
            </c:numRef>
          </c:val>
          <c:extLst>
            <c:ext xmlns:c16="http://schemas.microsoft.com/office/drawing/2014/chart" uri="{C3380CC4-5D6E-409C-BE32-E72D297353CC}">
              <c16:uniqueId val="{00000001-9188-46DF-B1BC-6D3636969368}"/>
            </c:ext>
          </c:extLst>
        </c:ser>
        <c:ser>
          <c:idx val="2"/>
          <c:order val="2"/>
          <c:tx>
            <c:strRef>
              <c:f>'Basura '!$J$32:$J$33</c:f>
              <c:strCache>
                <c:ptCount val="2"/>
                <c:pt idx="0">
                  <c:v>Costo del servicio de recolección de basura </c:v>
                </c:pt>
                <c:pt idx="1">
                  <c:v>OP ECO</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dLbl>
              <c:idx val="8"/>
              <c:layout>
                <c:manualLayout>
                  <c:x val="-3.3528918692372171E-2"/>
                  <c:y val="-1.4749262536873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88-46DF-B1BC-6D36369693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'Basura '!$G$34:$G$42</c:f>
              <c:strCache>
                <c:ptCount val="9"/>
                <c:pt idx="0">
                  <c:v>Año 2014</c:v>
                </c:pt>
                <c:pt idx="1">
                  <c:v>Año 2015</c:v>
                </c:pt>
                <c:pt idx="2">
                  <c:v>Año 2016</c:v>
                </c:pt>
                <c:pt idx="3">
                  <c:v>Año 2017</c:v>
                </c:pt>
                <c:pt idx="4">
                  <c:v>Año 2018</c:v>
                </c:pt>
                <c:pt idx="5">
                  <c:v>Año 2019</c:v>
                </c:pt>
                <c:pt idx="6">
                  <c:v>Año 2020</c:v>
                </c:pt>
                <c:pt idx="7">
                  <c:v>Año 2021</c:v>
                </c:pt>
                <c:pt idx="8">
                  <c:v>Año 2022</c:v>
                </c:pt>
              </c:strCache>
            </c:strRef>
          </c:cat>
          <c:val>
            <c:numRef>
              <c:f>'Basura '!$J$34:$J$42</c:f>
              <c:numCache>
                <c:formatCode>#,##0.00</c:formatCode>
                <c:ptCount val="9"/>
                <c:pt idx="6">
                  <c:v>19553216.050000001</c:v>
                </c:pt>
                <c:pt idx="7">
                  <c:v>73855380.609999999</c:v>
                </c:pt>
                <c:pt idx="8">
                  <c:v>8916865.1899999995</c:v>
                </c:pt>
              </c:numCache>
            </c:numRef>
          </c:val>
          <c:extLst>
            <c:ext xmlns:c16="http://schemas.microsoft.com/office/drawing/2014/chart" uri="{C3380CC4-5D6E-409C-BE32-E72D297353CC}">
              <c16:uniqueId val="{00000002-9188-46DF-B1BC-6D3636969368}"/>
            </c:ext>
          </c:extLst>
        </c:ser>
        <c:dLbls>
          <c:showLegendKey val="0"/>
          <c:showVal val="1"/>
          <c:showCatName val="0"/>
          <c:showSerName val="0"/>
          <c:showPercent val="0"/>
          <c:showBubbleSize val="0"/>
        </c:dLbls>
        <c:gapWidth val="150"/>
        <c:shape val="box"/>
        <c:axId val="936552991"/>
        <c:axId val="936556735"/>
        <c:axId val="0"/>
      </c:bar3DChart>
      <c:catAx>
        <c:axId val="93655299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936556735"/>
        <c:crosses val="autoZero"/>
        <c:auto val="1"/>
        <c:lblAlgn val="ctr"/>
        <c:lblOffset val="100"/>
        <c:noMultiLvlLbl val="0"/>
      </c:catAx>
      <c:valAx>
        <c:axId val="936556735"/>
        <c:scaling>
          <c:orientation val="minMax"/>
        </c:scaling>
        <c:delete val="1"/>
        <c:axPos val="l"/>
        <c:numFmt formatCode="#,##0.00" sourceLinked="1"/>
        <c:majorTickMark val="none"/>
        <c:minorTickMark val="none"/>
        <c:tickLblPos val="nextTo"/>
        <c:crossAx val="936552991"/>
        <c:crosses val="autoZero"/>
        <c:crossBetween val="between"/>
      </c:valAx>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MX"/>
              <a:t>Costo del servicio de recolección de basura  2022</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'Basura '!$H$2</c:f>
              <c:strCache>
                <c:ptCount val="1"/>
                <c:pt idx="0">
                  <c:v>pasa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'Basura '!$G$3:$G$14</c:f>
              <c:strCache>
                <c:ptCount val="12"/>
                <c:pt idx="0">
                  <c:v>Enero </c:v>
                </c:pt>
                <c:pt idx="1">
                  <c:v>Febrero </c:v>
                </c:pt>
                <c:pt idx="2">
                  <c:v>Marzo</c:v>
                </c:pt>
                <c:pt idx="3">
                  <c:v>Abril </c:v>
                </c:pt>
                <c:pt idx="4">
                  <c:v>Mayo </c:v>
                </c:pt>
                <c:pt idx="5">
                  <c:v>Junio </c:v>
                </c:pt>
                <c:pt idx="6">
                  <c:v>Julio</c:v>
                </c:pt>
                <c:pt idx="7">
                  <c:v>Agosto </c:v>
                </c:pt>
                <c:pt idx="8">
                  <c:v>Septiembre</c:v>
                </c:pt>
                <c:pt idx="9">
                  <c:v>Octubre </c:v>
                </c:pt>
                <c:pt idx="10">
                  <c:v>Noviembre </c:v>
                </c:pt>
                <c:pt idx="11">
                  <c:v>Diciembre </c:v>
                </c:pt>
              </c:strCache>
            </c:strRef>
          </c:cat>
          <c:val>
            <c:numRef>
              <c:f>'Basura '!$H$3:$H$14</c:f>
              <c:numCache>
                <c:formatCode>#,##0.00</c:formatCode>
                <c:ptCount val="12"/>
                <c:pt idx="0">
                  <c:v>0</c:v>
                </c:pt>
              </c:numCache>
            </c:numRef>
          </c:val>
          <c:extLst>
            <c:ext xmlns:c16="http://schemas.microsoft.com/office/drawing/2014/chart" uri="{C3380CC4-5D6E-409C-BE32-E72D297353CC}">
              <c16:uniqueId val="{00000000-4D7B-4143-9E1A-9DEC69158705}"/>
            </c:ext>
          </c:extLst>
        </c:ser>
        <c:ser>
          <c:idx val="1"/>
          <c:order val="1"/>
          <c:tx>
            <c:strRef>
              <c:f>'Basura '!$I$2</c:f>
              <c:strCache>
                <c:ptCount val="1"/>
                <c:pt idx="0">
                  <c:v>op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'Basura '!$G$3:$G$14</c:f>
              <c:strCache>
                <c:ptCount val="12"/>
                <c:pt idx="0">
                  <c:v>Enero </c:v>
                </c:pt>
                <c:pt idx="1">
                  <c:v>Febrero </c:v>
                </c:pt>
                <c:pt idx="2">
                  <c:v>Marzo</c:v>
                </c:pt>
                <c:pt idx="3">
                  <c:v>Abril </c:v>
                </c:pt>
                <c:pt idx="4">
                  <c:v>Mayo </c:v>
                </c:pt>
                <c:pt idx="5">
                  <c:v>Junio </c:v>
                </c:pt>
                <c:pt idx="6">
                  <c:v>Julio</c:v>
                </c:pt>
                <c:pt idx="7">
                  <c:v>Agosto </c:v>
                </c:pt>
                <c:pt idx="8">
                  <c:v>Septiembre</c:v>
                </c:pt>
                <c:pt idx="9">
                  <c:v>Octubre </c:v>
                </c:pt>
                <c:pt idx="10">
                  <c:v>Noviembre </c:v>
                </c:pt>
                <c:pt idx="11">
                  <c:v>Diciembre </c:v>
                </c:pt>
              </c:strCache>
            </c:strRef>
          </c:cat>
          <c:val>
            <c:numRef>
              <c:f>'Basura '!$I$3:$I$14</c:f>
              <c:numCache>
                <c:formatCode>#,##0.00</c:formatCode>
                <c:ptCount val="12"/>
                <c:pt idx="0">
                  <c:v>8916865.1899999995</c:v>
                </c:pt>
              </c:numCache>
            </c:numRef>
          </c:val>
          <c:extLst>
            <c:ext xmlns:c16="http://schemas.microsoft.com/office/drawing/2014/chart" uri="{C3380CC4-5D6E-409C-BE32-E72D297353CC}">
              <c16:uniqueId val="{00000001-4D7B-4143-9E1A-9DEC69158705}"/>
            </c:ext>
          </c:extLst>
        </c:ser>
        <c:dLbls>
          <c:showLegendKey val="0"/>
          <c:showVal val="1"/>
          <c:showCatName val="0"/>
          <c:showSerName val="0"/>
          <c:showPercent val="0"/>
          <c:showBubbleSize val="0"/>
        </c:dLbls>
        <c:gapWidth val="95"/>
        <c:gapDepth val="95"/>
        <c:shape val="box"/>
        <c:axId val="885099007"/>
        <c:axId val="885098591"/>
        <c:axId val="0"/>
      </c:bar3DChart>
      <c:catAx>
        <c:axId val="8850990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885098591"/>
        <c:crosses val="autoZero"/>
        <c:auto val="1"/>
        <c:lblAlgn val="ctr"/>
        <c:lblOffset val="100"/>
        <c:noMultiLvlLbl val="0"/>
      </c:catAx>
      <c:valAx>
        <c:axId val="885098591"/>
        <c:scaling>
          <c:orientation val="minMax"/>
        </c:scaling>
        <c:delete val="1"/>
        <c:axPos val="l"/>
        <c:numFmt formatCode="0%" sourceLinked="1"/>
        <c:majorTickMark val="none"/>
        <c:minorTickMark val="none"/>
        <c:tickLblPos val="nextTo"/>
        <c:crossAx val="8850990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Energía Eléctrica</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Servicios!$H$1</c:f>
              <c:strCache>
                <c:ptCount val="1"/>
                <c:pt idx="0">
                  <c:v>GASTO TOTAL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Servicios!$G$2:$G$11</c:f>
              <c:strCache>
                <c:ptCount val="10"/>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DICIEMBRE DE 2021</c:v>
                </c:pt>
                <c:pt idx="9">
                  <c:v>ENERO A DICIEMBRE DE 2022</c:v>
                </c:pt>
              </c:strCache>
            </c:strRef>
          </c:cat>
          <c:val>
            <c:numRef>
              <c:f>Servicios!$H$2:$H$11</c:f>
              <c:numCache>
                <c:formatCode>#,##0.00</c:formatCode>
                <c:ptCount val="10"/>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59672917.360000007</c:v>
                </c:pt>
                <c:pt idx="9">
                  <c:v>4228856</c:v>
                </c:pt>
              </c:numCache>
            </c:numRef>
          </c:val>
          <c:extLst>
            <c:ext xmlns:c16="http://schemas.microsoft.com/office/drawing/2014/chart" uri="{C3380CC4-5D6E-409C-BE32-E72D297353CC}">
              <c16:uniqueId val="{00000000-CD1D-4DE5-A3EA-61C611E63093}"/>
            </c:ext>
          </c:extLst>
        </c:ser>
        <c:dLbls>
          <c:showLegendKey val="0"/>
          <c:showVal val="1"/>
          <c:showCatName val="0"/>
          <c:showSerName val="0"/>
          <c:showPercent val="0"/>
          <c:showBubbleSize val="0"/>
        </c:dLbls>
        <c:gapWidth val="150"/>
        <c:shape val="box"/>
        <c:axId val="940704447"/>
        <c:axId val="940701119"/>
        <c:axId val="0"/>
      </c:bar3DChart>
      <c:catAx>
        <c:axId val="94070444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940701119"/>
        <c:crosses val="autoZero"/>
        <c:auto val="1"/>
        <c:lblAlgn val="ctr"/>
        <c:lblOffset val="100"/>
        <c:noMultiLvlLbl val="0"/>
      </c:catAx>
      <c:valAx>
        <c:axId val="940701119"/>
        <c:scaling>
          <c:orientation val="minMax"/>
        </c:scaling>
        <c:delete val="1"/>
        <c:axPos val="l"/>
        <c:numFmt formatCode="#,##0.00" sourceLinked="1"/>
        <c:majorTickMark val="none"/>
        <c:minorTickMark val="none"/>
        <c:tickLblPos val="nextTo"/>
        <c:crossAx val="940704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APORTACIONES A PARAMUNICIPALES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Paramunicipales!$B$49</c:f>
              <c:strCache>
                <c:ptCount val="1"/>
                <c:pt idx="0">
                  <c:v>MONTOS</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011-4B38-B9EB-B7728B5326A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011-4B38-B9EB-B7728B5326A6}"/>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011-4B38-B9EB-B7728B5326A6}"/>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7011-4B38-B9EB-B7728B5326A6}"/>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7011-4B38-B9EB-B7728B5326A6}"/>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7011-4B38-B9EB-B7728B5326A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7011-4B38-B9EB-B7728B5326A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Paramunicipales!$A$50:$A$56</c:f>
              <c:strCache>
                <c:ptCount val="7"/>
                <c:pt idx="0">
                  <c:v>IMJU</c:v>
                </c:pt>
                <c:pt idx="1">
                  <c:v>IMPLAN</c:v>
                </c:pt>
                <c:pt idx="2">
                  <c:v>IMAC</c:v>
                </c:pt>
                <c:pt idx="3">
                  <c:v>IMDA</c:v>
                </c:pt>
                <c:pt idx="4">
                  <c:v>DIF</c:v>
                </c:pt>
                <c:pt idx="5">
                  <c:v>COMUN</c:v>
                </c:pt>
                <c:pt idx="6">
                  <c:v>JAPAMA</c:v>
                </c:pt>
              </c:strCache>
            </c:strRef>
          </c:cat>
          <c:val>
            <c:numRef>
              <c:f>Paramunicipales!$B$50:$B$56</c:f>
              <c:numCache>
                <c:formatCode>#,##0.00</c:formatCode>
                <c:ptCount val="7"/>
                <c:pt idx="0">
                  <c:v>31400</c:v>
                </c:pt>
                <c:pt idx="1">
                  <c:v>234114.31</c:v>
                </c:pt>
                <c:pt idx="2">
                  <c:v>1222524.8999999999</c:v>
                </c:pt>
                <c:pt idx="3">
                  <c:v>1914719.73</c:v>
                </c:pt>
                <c:pt idx="4">
                  <c:v>2500000</c:v>
                </c:pt>
                <c:pt idx="5">
                  <c:v>3498527.51</c:v>
                </c:pt>
                <c:pt idx="6">
                  <c:v>6413563.1799999997</c:v>
                </c:pt>
              </c:numCache>
            </c:numRef>
          </c:val>
          <c:extLst>
            <c:ext xmlns:c16="http://schemas.microsoft.com/office/drawing/2014/chart" uri="{C3380CC4-5D6E-409C-BE32-E72D297353CC}">
              <c16:uniqueId val="{00000000-71AE-43CE-8658-1773F6F4C51F}"/>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Mantenimiento de Parques y Jardines Enero 2022</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Parques!$B$11</c:f>
              <c:strCache>
                <c:ptCount val="1"/>
                <c:pt idx="0">
                  <c:v>Monto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Parques!$A$12:$A$16</c:f>
              <c:strCache>
                <c:ptCount val="5"/>
                <c:pt idx="0">
                  <c:v>ZAMORA IBARRA DIEGO ISAAC</c:v>
                </c:pt>
                <c:pt idx="1">
                  <c:v>LUNA VEGA ROSARIO ESTHER</c:v>
                </c:pt>
                <c:pt idx="2">
                  <c:v>SOLIS OSUNA PABLO CESAR</c:v>
                </c:pt>
                <c:pt idx="3">
                  <c:v>TRUJILLO FARIAS CINTHIA MARIBEL</c:v>
                </c:pt>
                <c:pt idx="4">
                  <c:v>CRUZ BELTRAN CUAUHTEMOC</c:v>
                </c:pt>
              </c:strCache>
            </c:strRef>
          </c:cat>
          <c:val>
            <c:numRef>
              <c:f>Parques!$B$12:$B$16</c:f>
              <c:numCache>
                <c:formatCode>#,##0.00</c:formatCode>
                <c:ptCount val="5"/>
                <c:pt idx="0">
                  <c:v>12344.05</c:v>
                </c:pt>
                <c:pt idx="1">
                  <c:v>46119.97</c:v>
                </c:pt>
                <c:pt idx="2">
                  <c:v>266800</c:v>
                </c:pt>
                <c:pt idx="3">
                  <c:v>1081120</c:v>
                </c:pt>
                <c:pt idx="4">
                  <c:v>3352972</c:v>
                </c:pt>
              </c:numCache>
            </c:numRef>
          </c:val>
          <c:extLst>
            <c:ext xmlns:c16="http://schemas.microsoft.com/office/drawing/2014/chart" uri="{C3380CC4-5D6E-409C-BE32-E72D297353CC}">
              <c16:uniqueId val="{00000000-B576-492E-82F1-38E2F21EDFDB}"/>
            </c:ext>
          </c:extLst>
        </c:ser>
        <c:dLbls>
          <c:showLegendKey val="0"/>
          <c:showVal val="1"/>
          <c:showCatName val="0"/>
          <c:showSerName val="0"/>
          <c:showPercent val="0"/>
          <c:showBubbleSize val="0"/>
        </c:dLbls>
        <c:gapWidth val="150"/>
        <c:shape val="box"/>
        <c:axId val="608370639"/>
        <c:axId val="608367727"/>
        <c:axId val="0"/>
      </c:bar3DChart>
      <c:catAx>
        <c:axId val="60837063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608367727"/>
        <c:crosses val="autoZero"/>
        <c:auto val="1"/>
        <c:lblAlgn val="ctr"/>
        <c:lblOffset val="100"/>
        <c:noMultiLvlLbl val="0"/>
      </c:catAx>
      <c:valAx>
        <c:axId val="608367727"/>
        <c:scaling>
          <c:orientation val="minMax"/>
        </c:scaling>
        <c:delete val="1"/>
        <c:axPos val="l"/>
        <c:numFmt formatCode="#,##0.00" sourceLinked="1"/>
        <c:majorTickMark val="none"/>
        <c:minorTickMark val="none"/>
        <c:tickLblPos val="nextTo"/>
        <c:crossAx val="608370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Gasto Mensual del </a:t>
            </a:r>
            <a:r>
              <a:rPr lang="en-US" sz="1800" b="1" i="0" u="none" strike="noStrike" baseline="0">
                <a:effectLst/>
              </a:rPr>
              <a:t>Mantenimiento de Parques y Jardines 2022</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Parques!$B$31</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Parques!$A$32:$A$43</c:f>
              <c:strCache>
                <c:ptCount val="12"/>
                <c:pt idx="0">
                  <c:v>Enero</c:v>
                </c:pt>
                <c:pt idx="1">
                  <c:v>Febrero</c:v>
                </c:pt>
                <c:pt idx="2">
                  <c:v>Marzo </c:v>
                </c:pt>
                <c:pt idx="3">
                  <c:v>Abril</c:v>
                </c:pt>
                <c:pt idx="4">
                  <c:v>Mayo</c:v>
                </c:pt>
                <c:pt idx="5">
                  <c:v>Junio</c:v>
                </c:pt>
                <c:pt idx="6">
                  <c:v>Julio</c:v>
                </c:pt>
                <c:pt idx="7">
                  <c:v>Agosto</c:v>
                </c:pt>
                <c:pt idx="8">
                  <c:v>Septiembre </c:v>
                </c:pt>
                <c:pt idx="9">
                  <c:v>Octubre</c:v>
                </c:pt>
                <c:pt idx="10">
                  <c:v>Noviembre</c:v>
                </c:pt>
                <c:pt idx="11">
                  <c:v>Diciembre</c:v>
                </c:pt>
              </c:strCache>
            </c:strRef>
          </c:cat>
          <c:val>
            <c:numRef>
              <c:f>Parques!$B$32:$B$43</c:f>
              <c:numCache>
                <c:formatCode>#,##0.00</c:formatCode>
                <c:ptCount val="12"/>
                <c:pt idx="0">
                  <c:v>4759356.0199999996</c:v>
                </c:pt>
              </c:numCache>
            </c:numRef>
          </c:val>
          <c:extLst>
            <c:ext xmlns:c16="http://schemas.microsoft.com/office/drawing/2014/chart" uri="{C3380CC4-5D6E-409C-BE32-E72D297353CC}">
              <c16:uniqueId val="{00000000-139B-4ACB-AD41-F5C7AB8E9416}"/>
            </c:ext>
          </c:extLst>
        </c:ser>
        <c:dLbls>
          <c:showLegendKey val="0"/>
          <c:showVal val="1"/>
          <c:showCatName val="0"/>
          <c:showSerName val="0"/>
          <c:showPercent val="0"/>
          <c:showBubbleSize val="0"/>
        </c:dLbls>
        <c:gapWidth val="150"/>
        <c:shape val="box"/>
        <c:axId val="879890079"/>
        <c:axId val="879887999"/>
        <c:axId val="0"/>
      </c:bar3DChart>
      <c:catAx>
        <c:axId val="87989007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79887999"/>
        <c:crosses val="autoZero"/>
        <c:auto val="1"/>
        <c:lblAlgn val="ctr"/>
        <c:lblOffset val="100"/>
        <c:noMultiLvlLbl val="0"/>
      </c:catAx>
      <c:valAx>
        <c:axId val="879887999"/>
        <c:scaling>
          <c:orientation val="minMax"/>
        </c:scaling>
        <c:delete val="1"/>
        <c:axPos val="l"/>
        <c:numFmt formatCode="#,##0.00" sourceLinked="1"/>
        <c:majorTickMark val="none"/>
        <c:minorTickMark val="none"/>
        <c:tickLblPos val="nextTo"/>
        <c:crossAx val="879890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baseline="0">
                <a:effectLst/>
              </a:rPr>
              <a:t>Mantenimiento Anual de Parques y Jardines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Parques!$B$60</c:f>
              <c:strCache>
                <c:ptCount val="1"/>
                <c:pt idx="0">
                  <c:v>Suma</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2296881862099254E-2"/>
                  <c:y val="-9.2592592592591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22-4A42-ADDD-C326215F92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Parques!$A$61:$A$66</c:f>
              <c:strCache>
                <c:ptCount val="6"/>
                <c:pt idx="0">
                  <c:v>AÑO 2017</c:v>
                </c:pt>
                <c:pt idx="1">
                  <c:v>AÑO 2018</c:v>
                </c:pt>
                <c:pt idx="2">
                  <c:v>AÑO 2019</c:v>
                </c:pt>
                <c:pt idx="3">
                  <c:v>AÑO 2020</c:v>
                </c:pt>
                <c:pt idx="4">
                  <c:v>AÑO 2021</c:v>
                </c:pt>
                <c:pt idx="5">
                  <c:v>AÑO 2022</c:v>
                </c:pt>
              </c:strCache>
            </c:strRef>
          </c:cat>
          <c:val>
            <c:numRef>
              <c:f>Parques!$B$61:$B$66</c:f>
              <c:numCache>
                <c:formatCode>#,##0.00</c:formatCode>
                <c:ptCount val="6"/>
                <c:pt idx="0">
                  <c:v>8589629.7599999961</c:v>
                </c:pt>
                <c:pt idx="1">
                  <c:v>9283244.1199999992</c:v>
                </c:pt>
                <c:pt idx="2">
                  <c:v>18370928.539999999</c:v>
                </c:pt>
                <c:pt idx="3">
                  <c:v>20177393.780000001</c:v>
                </c:pt>
                <c:pt idx="4">
                  <c:v>31170457.249999993</c:v>
                </c:pt>
                <c:pt idx="5">
                  <c:v>4759356.0199999996</c:v>
                </c:pt>
              </c:numCache>
            </c:numRef>
          </c:val>
          <c:extLst>
            <c:ext xmlns:c16="http://schemas.microsoft.com/office/drawing/2014/chart" uri="{C3380CC4-5D6E-409C-BE32-E72D297353CC}">
              <c16:uniqueId val="{00000000-CD22-4A42-ADDD-C326215F926C}"/>
            </c:ext>
          </c:extLst>
        </c:ser>
        <c:dLbls>
          <c:showLegendKey val="0"/>
          <c:showVal val="1"/>
          <c:showCatName val="0"/>
          <c:showSerName val="0"/>
          <c:showPercent val="0"/>
          <c:showBubbleSize val="0"/>
        </c:dLbls>
        <c:gapWidth val="150"/>
        <c:shape val="box"/>
        <c:axId val="884782527"/>
        <c:axId val="884784191"/>
        <c:axId val="0"/>
      </c:bar3DChart>
      <c:catAx>
        <c:axId val="88478252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84784191"/>
        <c:crosses val="autoZero"/>
        <c:auto val="1"/>
        <c:lblAlgn val="ctr"/>
        <c:lblOffset val="100"/>
        <c:noMultiLvlLbl val="0"/>
      </c:catAx>
      <c:valAx>
        <c:axId val="884784191"/>
        <c:scaling>
          <c:orientation val="minMax"/>
        </c:scaling>
        <c:delete val="1"/>
        <c:axPos val="l"/>
        <c:numFmt formatCode="#,##0.00" sourceLinked="1"/>
        <c:majorTickMark val="none"/>
        <c:minorTickMark val="none"/>
        <c:tickLblPos val="nextTo"/>
        <c:crossAx val="884782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xdr:col>
      <xdr:colOff>552450</xdr:colOff>
      <xdr:row>10</xdr:row>
      <xdr:rowOff>171450</xdr:rowOff>
    </xdr:from>
    <xdr:to>
      <xdr:col>7</xdr:col>
      <xdr:colOff>9525</xdr:colOff>
      <xdr:row>25</xdr:row>
      <xdr:rowOff>57150</xdr:rowOff>
    </xdr:to>
    <xdr:graphicFrame macro="">
      <xdr:nvGraphicFramePr>
        <xdr:cNvPr id="2" name="Gráfico 1">
          <a:extLst>
            <a:ext uri="{FF2B5EF4-FFF2-40B4-BE49-F238E27FC236}">
              <a16:creationId xmlns:a16="http://schemas.microsoft.com/office/drawing/2014/main" id="{B81F3DFA-8F7E-4826-98D2-235050EF84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542925</xdr:colOff>
      <xdr:row>27</xdr:row>
      <xdr:rowOff>161924</xdr:rowOff>
    </xdr:from>
    <xdr:to>
      <xdr:col>7</xdr:col>
      <xdr:colOff>19050</xdr:colOff>
      <xdr:row>45</xdr:row>
      <xdr:rowOff>19049</xdr:rowOff>
    </xdr:to>
    <xdr:graphicFrame macro="">
      <xdr:nvGraphicFramePr>
        <xdr:cNvPr id="3" name="Gráfico 2">
          <a:extLst>
            <a:ext uri="{FF2B5EF4-FFF2-40B4-BE49-F238E27FC236}">
              <a16:creationId xmlns:a16="http://schemas.microsoft.com/office/drawing/2014/main" id="{065884AD-A89B-40F3-81B2-687E9E279F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200025</xdr:colOff>
      <xdr:row>51</xdr:row>
      <xdr:rowOff>76200</xdr:rowOff>
    </xdr:from>
    <xdr:to>
      <xdr:col>9</xdr:col>
      <xdr:colOff>19050</xdr:colOff>
      <xdr:row>70</xdr:row>
      <xdr:rowOff>76200</xdr:rowOff>
    </xdr:to>
    <xdr:graphicFrame macro="">
      <xdr:nvGraphicFramePr>
        <xdr:cNvPr id="4" name="Gráfico 3">
          <a:extLst>
            <a:ext uri="{FF2B5EF4-FFF2-40B4-BE49-F238E27FC236}">
              <a16:creationId xmlns:a16="http://schemas.microsoft.com/office/drawing/2014/main" id="{8F4F7969-EBA3-4A59-A6D5-7D358686CF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476249</xdr:colOff>
      <xdr:row>3</xdr:row>
      <xdr:rowOff>114300</xdr:rowOff>
    </xdr:from>
    <xdr:to>
      <xdr:col>6</xdr:col>
      <xdr:colOff>761999</xdr:colOff>
      <xdr:row>18</xdr:row>
      <xdr:rowOff>0</xdr:rowOff>
    </xdr:to>
    <xdr:graphicFrame macro="">
      <xdr:nvGraphicFramePr>
        <xdr:cNvPr id="2" name="Gráfico 1">
          <a:extLst>
            <a:ext uri="{FF2B5EF4-FFF2-40B4-BE49-F238E27FC236}">
              <a16:creationId xmlns:a16="http://schemas.microsoft.com/office/drawing/2014/main" id="{3664B176-EF09-4B7D-94D7-C63D99D660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333374</xdr:colOff>
      <xdr:row>20</xdr:row>
      <xdr:rowOff>133350</xdr:rowOff>
    </xdr:from>
    <xdr:to>
      <xdr:col>8</xdr:col>
      <xdr:colOff>9524</xdr:colOff>
      <xdr:row>39</xdr:row>
      <xdr:rowOff>133350</xdr:rowOff>
    </xdr:to>
    <xdr:graphicFrame macro="">
      <xdr:nvGraphicFramePr>
        <xdr:cNvPr id="3" name="Gráfico 2">
          <a:extLst>
            <a:ext uri="{FF2B5EF4-FFF2-40B4-BE49-F238E27FC236}">
              <a16:creationId xmlns:a16="http://schemas.microsoft.com/office/drawing/2014/main" id="{5E1E2F8F-EDEE-4DB1-8E3B-34D4F9CCD2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333374</xdr:colOff>
      <xdr:row>43</xdr:row>
      <xdr:rowOff>66674</xdr:rowOff>
    </xdr:from>
    <xdr:to>
      <xdr:col>7</xdr:col>
      <xdr:colOff>695324</xdr:colOff>
      <xdr:row>61</xdr:row>
      <xdr:rowOff>152399</xdr:rowOff>
    </xdr:to>
    <xdr:graphicFrame macro="">
      <xdr:nvGraphicFramePr>
        <xdr:cNvPr id="4" name="Gráfico 3">
          <a:extLst>
            <a:ext uri="{FF2B5EF4-FFF2-40B4-BE49-F238E27FC236}">
              <a16:creationId xmlns:a16="http://schemas.microsoft.com/office/drawing/2014/main" id="{93819A3B-3BB0-43B4-81B5-DC8B777673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28574</xdr:colOff>
      <xdr:row>44</xdr:row>
      <xdr:rowOff>76200</xdr:rowOff>
    </xdr:from>
    <xdr:to>
      <xdr:col>18</xdr:col>
      <xdr:colOff>761999</xdr:colOff>
      <xdr:row>67</xdr:row>
      <xdr:rowOff>0</xdr:rowOff>
    </xdr:to>
    <xdr:graphicFrame macro="">
      <xdr:nvGraphicFramePr>
        <xdr:cNvPr id="2" name="Gráfico 1">
          <a:extLst>
            <a:ext uri="{FF2B5EF4-FFF2-40B4-BE49-F238E27FC236}">
              <a16:creationId xmlns:a16="http://schemas.microsoft.com/office/drawing/2014/main" id="{79132679-3EDF-4899-88C6-F5E7C8D060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752474</xdr:colOff>
      <xdr:row>15</xdr:row>
      <xdr:rowOff>104775</xdr:rowOff>
    </xdr:from>
    <xdr:to>
      <xdr:col>15</xdr:col>
      <xdr:colOff>723899</xdr:colOff>
      <xdr:row>29</xdr:row>
      <xdr:rowOff>180975</xdr:rowOff>
    </xdr:to>
    <xdr:graphicFrame macro="">
      <xdr:nvGraphicFramePr>
        <xdr:cNvPr id="3" name="Gráfico 2">
          <a:extLst>
            <a:ext uri="{FF2B5EF4-FFF2-40B4-BE49-F238E27FC236}">
              <a16:creationId xmlns:a16="http://schemas.microsoft.com/office/drawing/2014/main" id="{65DB7F58-B4A0-4763-BEFB-875429C8FF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xdr:colOff>
      <xdr:row>13</xdr:row>
      <xdr:rowOff>57149</xdr:rowOff>
    </xdr:from>
    <xdr:to>
      <xdr:col>13</xdr:col>
      <xdr:colOff>752475</xdr:colOff>
      <xdr:row>32</xdr:row>
      <xdr:rowOff>104774</xdr:rowOff>
    </xdr:to>
    <xdr:graphicFrame macro="">
      <xdr:nvGraphicFramePr>
        <xdr:cNvPr id="2" name="Gráfico 1">
          <a:extLst>
            <a:ext uri="{FF2B5EF4-FFF2-40B4-BE49-F238E27FC236}">
              <a16:creationId xmlns:a16="http://schemas.microsoft.com/office/drawing/2014/main" id="{9928A9D3-0337-4C1C-9325-5F338DF66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838199</xdr:colOff>
      <xdr:row>60</xdr:row>
      <xdr:rowOff>9524</xdr:rowOff>
    </xdr:from>
    <xdr:to>
      <xdr:col>4</xdr:col>
      <xdr:colOff>142875</xdr:colOff>
      <xdr:row>80</xdr:row>
      <xdr:rowOff>19049</xdr:rowOff>
    </xdr:to>
    <xdr:graphicFrame macro="">
      <xdr:nvGraphicFramePr>
        <xdr:cNvPr id="2" name="Gráfico 1">
          <a:extLst>
            <a:ext uri="{FF2B5EF4-FFF2-40B4-BE49-F238E27FC236}">
              <a16:creationId xmlns:a16="http://schemas.microsoft.com/office/drawing/2014/main" id="{51EFB030-06FD-47A1-BF5B-D0FCA3C299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238124</xdr:colOff>
      <xdr:row>8</xdr:row>
      <xdr:rowOff>47624</xdr:rowOff>
    </xdr:from>
    <xdr:to>
      <xdr:col>7</xdr:col>
      <xdr:colOff>123824</xdr:colOff>
      <xdr:row>25</xdr:row>
      <xdr:rowOff>38099</xdr:rowOff>
    </xdr:to>
    <xdr:graphicFrame macro="">
      <xdr:nvGraphicFramePr>
        <xdr:cNvPr id="2" name="Gráfico 1">
          <a:extLst>
            <a:ext uri="{FF2B5EF4-FFF2-40B4-BE49-F238E27FC236}">
              <a16:creationId xmlns:a16="http://schemas.microsoft.com/office/drawing/2014/main" id="{D1D3D553-1F77-454F-8994-9502F49E2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257175</xdr:colOff>
      <xdr:row>28</xdr:row>
      <xdr:rowOff>190499</xdr:rowOff>
    </xdr:from>
    <xdr:to>
      <xdr:col>7</xdr:col>
      <xdr:colOff>171450</xdr:colOff>
      <xdr:row>46</xdr:row>
      <xdr:rowOff>161924</xdr:rowOff>
    </xdr:to>
    <xdr:graphicFrame macro="">
      <xdr:nvGraphicFramePr>
        <xdr:cNvPr id="3" name="Gráfico 2">
          <a:extLst>
            <a:ext uri="{FF2B5EF4-FFF2-40B4-BE49-F238E27FC236}">
              <a16:creationId xmlns:a16="http://schemas.microsoft.com/office/drawing/2014/main" id="{6068DFB0-897C-48CF-8269-EC9AC210BD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123824</xdr:colOff>
      <xdr:row>56</xdr:row>
      <xdr:rowOff>9525</xdr:rowOff>
    </xdr:from>
    <xdr:to>
      <xdr:col>6</xdr:col>
      <xdr:colOff>428624</xdr:colOff>
      <xdr:row>70</xdr:row>
      <xdr:rowOff>85725</xdr:rowOff>
    </xdr:to>
    <xdr:graphicFrame macro="">
      <xdr:nvGraphicFramePr>
        <xdr:cNvPr id="4" name="Gráfico 3">
          <a:extLst>
            <a:ext uri="{FF2B5EF4-FFF2-40B4-BE49-F238E27FC236}">
              <a16:creationId xmlns:a16="http://schemas.microsoft.com/office/drawing/2014/main" id="{7C7F17B8-8172-4926-A312-2C9F118E8D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05"/>
  <sheetViews>
    <sheetView tabSelected="1" topLeftCell="A388" workbookViewId="0">
      <selection activeCell="A406" sqref="A406"/>
    </sheetView>
  </sheetViews>
  <sheetFormatPr baseColWidth="10" defaultColWidth="9.140625" defaultRowHeight="15" x14ac:dyDescent="0.25"/>
  <cols>
    <col min="1" max="1" width="73.7109375" customWidth="1"/>
    <col min="2" max="2" width="18.7109375" customWidth="1"/>
    <col min="3" max="3" width="61.42578125" style="12" customWidth="1"/>
    <col min="4" max="4" width="19.5703125" bestFit="1" customWidth="1"/>
  </cols>
  <sheetData>
    <row r="1" spans="1:4" x14ac:dyDescent="0.25">
      <c r="A1" s="1" t="s">
        <v>0</v>
      </c>
      <c r="B1" s="1" t="s">
        <v>468</v>
      </c>
      <c r="C1" s="11" t="s">
        <v>469</v>
      </c>
      <c r="D1" s="1" t="s">
        <v>470</v>
      </c>
    </row>
    <row r="2" spans="1:4" s="4" customFormat="1" x14ac:dyDescent="0.25">
      <c r="A2" s="5" t="s">
        <v>149</v>
      </c>
      <c r="B2" s="6">
        <v>44581</v>
      </c>
      <c r="C2" s="5" t="s">
        <v>16</v>
      </c>
      <c r="D2" s="7">
        <v>750</v>
      </c>
    </row>
    <row r="3" spans="1:4" s="4" customFormat="1" x14ac:dyDescent="0.25">
      <c r="A3" s="5" t="s">
        <v>149</v>
      </c>
      <c r="B3" s="6">
        <v>44588</v>
      </c>
      <c r="C3" s="5" t="s">
        <v>16</v>
      </c>
      <c r="D3" s="7">
        <v>19500</v>
      </c>
    </row>
    <row r="4" spans="1:4" s="4" customFormat="1" x14ac:dyDescent="0.25">
      <c r="A4" s="5" t="s">
        <v>180</v>
      </c>
      <c r="B4" s="6">
        <v>44568</v>
      </c>
      <c r="C4" s="2" t="s">
        <v>471</v>
      </c>
      <c r="D4" s="7">
        <v>72587</v>
      </c>
    </row>
    <row r="5" spans="1:4" s="4" customFormat="1" x14ac:dyDescent="0.25">
      <c r="A5" s="5" t="s">
        <v>248</v>
      </c>
      <c r="B5" s="6">
        <v>44581</v>
      </c>
      <c r="C5" s="5" t="s">
        <v>7</v>
      </c>
      <c r="D5" s="7">
        <v>4000</v>
      </c>
    </row>
    <row r="6" spans="1:4" s="4" customFormat="1" x14ac:dyDescent="0.25">
      <c r="A6" s="5" t="s">
        <v>159</v>
      </c>
      <c r="B6" s="6">
        <v>44579</v>
      </c>
      <c r="C6" s="5" t="s">
        <v>16</v>
      </c>
      <c r="D6" s="7">
        <v>490</v>
      </c>
    </row>
    <row r="7" spans="1:4" s="4" customFormat="1" x14ac:dyDescent="0.25">
      <c r="A7" s="5" t="s">
        <v>159</v>
      </c>
      <c r="B7" s="6">
        <v>44585</v>
      </c>
      <c r="C7" s="5" t="s">
        <v>16</v>
      </c>
      <c r="D7" s="7">
        <v>950</v>
      </c>
    </row>
    <row r="8" spans="1:4" s="4" customFormat="1" x14ac:dyDescent="0.25">
      <c r="A8" s="5" t="s">
        <v>159</v>
      </c>
      <c r="B8" s="6">
        <v>44592</v>
      </c>
      <c r="C8" s="5" t="s">
        <v>16</v>
      </c>
      <c r="D8" s="7">
        <v>993</v>
      </c>
    </row>
    <row r="9" spans="1:4" s="4" customFormat="1" x14ac:dyDescent="0.25">
      <c r="A9" s="5" t="s">
        <v>249</v>
      </c>
      <c r="B9" s="6">
        <v>44581</v>
      </c>
      <c r="C9" s="5" t="s">
        <v>7</v>
      </c>
      <c r="D9" s="7">
        <v>3250</v>
      </c>
    </row>
    <row r="10" spans="1:4" s="4" customFormat="1" x14ac:dyDescent="0.25">
      <c r="A10" s="5" t="s">
        <v>199</v>
      </c>
      <c r="B10" s="6">
        <v>44574</v>
      </c>
      <c r="C10" s="2" t="s">
        <v>377</v>
      </c>
      <c r="D10" s="7">
        <v>750</v>
      </c>
    </row>
    <row r="11" spans="1:4" s="4" customFormat="1" x14ac:dyDescent="0.25">
      <c r="A11" s="5" t="s">
        <v>199</v>
      </c>
      <c r="B11" s="6">
        <v>44574</v>
      </c>
      <c r="C11" s="2" t="s">
        <v>378</v>
      </c>
      <c r="D11" s="7">
        <v>750</v>
      </c>
    </row>
    <row r="12" spans="1:4" s="4" customFormat="1" x14ac:dyDescent="0.25">
      <c r="A12" s="5" t="s">
        <v>200</v>
      </c>
      <c r="B12" s="6">
        <v>44574</v>
      </c>
      <c r="C12" s="2" t="s">
        <v>377</v>
      </c>
      <c r="D12" s="7">
        <v>750</v>
      </c>
    </row>
    <row r="13" spans="1:4" s="4" customFormat="1" x14ac:dyDescent="0.25">
      <c r="A13" s="5" t="s">
        <v>200</v>
      </c>
      <c r="B13" s="6">
        <v>44574</v>
      </c>
      <c r="C13" s="2" t="s">
        <v>378</v>
      </c>
      <c r="D13" s="7">
        <v>750</v>
      </c>
    </row>
    <row r="14" spans="1:4" s="4" customFormat="1" x14ac:dyDescent="0.25">
      <c r="A14" s="5" t="s">
        <v>264</v>
      </c>
      <c r="B14" s="6">
        <v>44585</v>
      </c>
      <c r="C14" s="2" t="s">
        <v>410</v>
      </c>
      <c r="D14" s="7">
        <v>600</v>
      </c>
    </row>
    <row r="15" spans="1:4" s="4" customFormat="1" x14ac:dyDescent="0.25">
      <c r="A15" s="5" t="s">
        <v>57</v>
      </c>
      <c r="B15" s="6">
        <v>44581</v>
      </c>
      <c r="C15" s="5" t="s">
        <v>16</v>
      </c>
      <c r="D15" s="7">
        <v>24000</v>
      </c>
    </row>
    <row r="16" spans="1:4" s="4" customFormat="1" x14ac:dyDescent="0.25">
      <c r="A16" s="5" t="s">
        <v>57</v>
      </c>
      <c r="B16" s="6">
        <v>44588</v>
      </c>
      <c r="C16" s="5" t="s">
        <v>16</v>
      </c>
      <c r="D16" s="7">
        <v>17249.990000000002</v>
      </c>
    </row>
    <row r="17" spans="1:4" s="4" customFormat="1" x14ac:dyDescent="0.25">
      <c r="A17" s="5" t="s">
        <v>250</v>
      </c>
      <c r="B17" s="6">
        <v>44581</v>
      </c>
      <c r="C17" s="2" t="s">
        <v>400</v>
      </c>
      <c r="D17" s="7">
        <v>675.92</v>
      </c>
    </row>
    <row r="18" spans="1:4" s="4" customFormat="1" x14ac:dyDescent="0.25">
      <c r="A18" s="5" t="s">
        <v>130</v>
      </c>
      <c r="B18" s="6">
        <v>44585</v>
      </c>
      <c r="C18" s="5" t="s">
        <v>69</v>
      </c>
      <c r="D18" s="7">
        <v>634.95000000000005</v>
      </c>
    </row>
    <row r="19" spans="1:4" s="4" customFormat="1" x14ac:dyDescent="0.25">
      <c r="A19" s="5" t="s">
        <v>201</v>
      </c>
      <c r="B19" s="6">
        <v>44574</v>
      </c>
      <c r="C19" s="2" t="s">
        <v>377</v>
      </c>
      <c r="D19" s="7">
        <v>750</v>
      </c>
    </row>
    <row r="20" spans="1:4" s="4" customFormat="1" x14ac:dyDescent="0.25">
      <c r="A20" s="5" t="s">
        <v>201</v>
      </c>
      <c r="B20" s="6">
        <v>44574</v>
      </c>
      <c r="C20" s="2" t="s">
        <v>378</v>
      </c>
      <c r="D20" s="7">
        <v>750</v>
      </c>
    </row>
    <row r="21" spans="1:4" s="4" customFormat="1" x14ac:dyDescent="0.25">
      <c r="A21" s="5" t="s">
        <v>251</v>
      </c>
      <c r="B21" s="6">
        <v>44581</v>
      </c>
      <c r="C21" s="5" t="s">
        <v>24</v>
      </c>
      <c r="D21" s="7">
        <v>8352</v>
      </c>
    </row>
    <row r="22" spans="1:4" s="4" customFormat="1" x14ac:dyDescent="0.25">
      <c r="A22" s="5" t="s">
        <v>296</v>
      </c>
      <c r="B22" s="6">
        <v>44592</v>
      </c>
      <c r="C22" s="5" t="s">
        <v>7</v>
      </c>
      <c r="D22" s="7">
        <v>542</v>
      </c>
    </row>
    <row r="23" spans="1:4" s="4" customFormat="1" x14ac:dyDescent="0.25">
      <c r="A23" s="5" t="s">
        <v>202</v>
      </c>
      <c r="B23" s="6">
        <v>44574</v>
      </c>
      <c r="C23" s="2" t="s">
        <v>379</v>
      </c>
      <c r="D23" s="7">
        <v>1000</v>
      </c>
    </row>
    <row r="24" spans="1:4" s="4" customFormat="1" x14ac:dyDescent="0.25">
      <c r="A24" s="5" t="s">
        <v>297</v>
      </c>
      <c r="B24" s="6">
        <v>44592</v>
      </c>
      <c r="C24" s="3" t="s">
        <v>21</v>
      </c>
      <c r="D24" s="7">
        <v>34976.800000000003</v>
      </c>
    </row>
    <row r="25" spans="1:4" s="4" customFormat="1" x14ac:dyDescent="0.25">
      <c r="A25" s="5" t="s">
        <v>163</v>
      </c>
      <c r="B25" s="6">
        <v>44592</v>
      </c>
      <c r="C25" s="3" t="s">
        <v>21</v>
      </c>
      <c r="D25" s="7">
        <v>188</v>
      </c>
    </row>
    <row r="26" spans="1:4" s="4" customFormat="1" x14ac:dyDescent="0.25">
      <c r="A26" s="5" t="s">
        <v>163</v>
      </c>
      <c r="B26" s="6">
        <v>44592</v>
      </c>
      <c r="C26" s="3" t="s">
        <v>21</v>
      </c>
      <c r="D26" s="7">
        <v>79315.460000000006</v>
      </c>
    </row>
    <row r="27" spans="1:4" s="4" customFormat="1" x14ac:dyDescent="0.25">
      <c r="A27" s="5" t="s">
        <v>163</v>
      </c>
      <c r="B27" s="6">
        <v>44592</v>
      </c>
      <c r="C27" s="3" t="s">
        <v>21</v>
      </c>
      <c r="D27" s="7">
        <v>5018</v>
      </c>
    </row>
    <row r="28" spans="1:4" s="4" customFormat="1" x14ac:dyDescent="0.25">
      <c r="A28" s="5" t="s">
        <v>139</v>
      </c>
      <c r="B28" s="6">
        <v>44592</v>
      </c>
      <c r="C28" s="5" t="s">
        <v>62</v>
      </c>
      <c r="D28" s="7">
        <v>5000</v>
      </c>
    </row>
    <row r="29" spans="1:4" s="4" customFormat="1" x14ac:dyDescent="0.25">
      <c r="A29" s="5" t="s">
        <v>265</v>
      </c>
      <c r="B29" s="6">
        <v>44585</v>
      </c>
      <c r="C29" s="2" t="s">
        <v>411</v>
      </c>
      <c r="D29" s="7">
        <v>43102.87</v>
      </c>
    </row>
    <row r="30" spans="1:4" s="4" customFormat="1" x14ac:dyDescent="0.25">
      <c r="A30" s="5" t="s">
        <v>298</v>
      </c>
      <c r="B30" s="6">
        <v>44592</v>
      </c>
      <c r="C30" s="2" t="s">
        <v>448</v>
      </c>
      <c r="D30" s="7">
        <v>105885.37</v>
      </c>
    </row>
    <row r="31" spans="1:4" s="4" customFormat="1" x14ac:dyDescent="0.25">
      <c r="A31" s="5" t="s">
        <v>150</v>
      </c>
      <c r="B31" s="6">
        <v>44588</v>
      </c>
      <c r="C31" s="5" t="s">
        <v>422</v>
      </c>
      <c r="D31" s="7">
        <v>19173.05</v>
      </c>
    </row>
    <row r="32" spans="1:4" s="4" customFormat="1" x14ac:dyDescent="0.25">
      <c r="A32" s="5" t="s">
        <v>203</v>
      </c>
      <c r="B32" s="6">
        <v>44574</v>
      </c>
      <c r="C32" s="2" t="s">
        <v>377</v>
      </c>
      <c r="D32" s="7">
        <v>750</v>
      </c>
    </row>
    <row r="33" spans="1:4" s="4" customFormat="1" x14ac:dyDescent="0.25">
      <c r="A33" s="5" t="s">
        <v>203</v>
      </c>
      <c r="B33" s="6">
        <v>44574</v>
      </c>
      <c r="C33" s="2" t="s">
        <v>378</v>
      </c>
      <c r="D33" s="7">
        <v>750</v>
      </c>
    </row>
    <row r="34" spans="1:4" s="4" customFormat="1" x14ac:dyDescent="0.25">
      <c r="A34" s="5" t="s">
        <v>252</v>
      </c>
      <c r="B34" s="6">
        <v>44581</v>
      </c>
      <c r="C34" s="5" t="s">
        <v>169</v>
      </c>
      <c r="D34" s="7">
        <v>17748</v>
      </c>
    </row>
    <row r="35" spans="1:4" s="4" customFormat="1" x14ac:dyDescent="0.25">
      <c r="A35" s="5" t="s">
        <v>252</v>
      </c>
      <c r="B35" s="6">
        <v>44588</v>
      </c>
      <c r="C35" s="5" t="s">
        <v>169</v>
      </c>
      <c r="D35" s="7">
        <v>1136.8</v>
      </c>
    </row>
    <row r="36" spans="1:4" s="4" customFormat="1" x14ac:dyDescent="0.25">
      <c r="A36" s="5" t="s">
        <v>266</v>
      </c>
      <c r="B36" s="6">
        <v>44585</v>
      </c>
      <c r="C36" s="5" t="s">
        <v>7</v>
      </c>
      <c r="D36" s="7">
        <v>3250</v>
      </c>
    </row>
    <row r="37" spans="1:4" s="4" customFormat="1" x14ac:dyDescent="0.25">
      <c r="A37" s="5" t="s">
        <v>94</v>
      </c>
      <c r="B37" s="6">
        <v>44574</v>
      </c>
      <c r="C37" s="3" t="s">
        <v>44</v>
      </c>
      <c r="D37" s="7">
        <v>3993</v>
      </c>
    </row>
    <row r="38" spans="1:4" s="4" customFormat="1" x14ac:dyDescent="0.25">
      <c r="A38" s="5" t="s">
        <v>98</v>
      </c>
      <c r="B38" s="6">
        <v>44567</v>
      </c>
      <c r="C38" s="2" t="s">
        <v>320</v>
      </c>
      <c r="D38" s="7">
        <v>4500</v>
      </c>
    </row>
    <row r="39" spans="1:4" s="4" customFormat="1" x14ac:dyDescent="0.25">
      <c r="A39" s="5" t="s">
        <v>98</v>
      </c>
      <c r="B39" s="6">
        <v>44568</v>
      </c>
      <c r="C39" s="5" t="s">
        <v>53</v>
      </c>
      <c r="D39" s="7">
        <v>2391.83</v>
      </c>
    </row>
    <row r="40" spans="1:4" s="4" customFormat="1" x14ac:dyDescent="0.25">
      <c r="A40" s="5" t="s">
        <v>98</v>
      </c>
      <c r="B40" s="6">
        <v>44568</v>
      </c>
      <c r="C40" s="5" t="s">
        <v>349</v>
      </c>
      <c r="D40" s="7">
        <v>4900</v>
      </c>
    </row>
    <row r="41" spans="1:4" s="4" customFormat="1" x14ac:dyDescent="0.25">
      <c r="A41" s="5" t="s">
        <v>253</v>
      </c>
      <c r="B41" s="6">
        <v>44581</v>
      </c>
      <c r="C41" s="5" t="s">
        <v>7</v>
      </c>
      <c r="D41" s="7">
        <v>4000</v>
      </c>
    </row>
    <row r="42" spans="1:4" s="4" customFormat="1" x14ac:dyDescent="0.25">
      <c r="A42" s="5" t="s">
        <v>125</v>
      </c>
      <c r="B42" s="6">
        <v>44567</v>
      </c>
      <c r="C42" s="2" t="s">
        <v>321</v>
      </c>
      <c r="D42" s="7">
        <v>5000</v>
      </c>
    </row>
    <row r="43" spans="1:4" s="4" customFormat="1" x14ac:dyDescent="0.25">
      <c r="A43" s="5" t="s">
        <v>125</v>
      </c>
      <c r="B43" s="6">
        <v>44588</v>
      </c>
      <c r="C43" s="5" t="s">
        <v>165</v>
      </c>
      <c r="D43" s="7">
        <v>1899.78</v>
      </c>
    </row>
    <row r="44" spans="1:4" s="4" customFormat="1" x14ac:dyDescent="0.25">
      <c r="A44" s="5" t="s">
        <v>254</v>
      </c>
      <c r="B44" s="6">
        <v>44581</v>
      </c>
      <c r="C44" s="5" t="s">
        <v>7</v>
      </c>
      <c r="D44" s="7">
        <v>4000</v>
      </c>
    </row>
    <row r="45" spans="1:4" s="4" customFormat="1" x14ac:dyDescent="0.25">
      <c r="A45" s="5" t="s">
        <v>283</v>
      </c>
      <c r="B45" s="6">
        <v>44588</v>
      </c>
      <c r="C45" s="2" t="s">
        <v>423</v>
      </c>
      <c r="D45" s="7">
        <v>43181.05</v>
      </c>
    </row>
    <row r="46" spans="1:4" s="4" customFormat="1" x14ac:dyDescent="0.25">
      <c r="A46" s="5" t="s">
        <v>43</v>
      </c>
      <c r="B46" s="6">
        <v>44568</v>
      </c>
      <c r="C46" s="5" t="s">
        <v>4</v>
      </c>
      <c r="D46" s="7">
        <v>7605.02</v>
      </c>
    </row>
    <row r="47" spans="1:4" s="4" customFormat="1" x14ac:dyDescent="0.25">
      <c r="A47" s="5" t="s">
        <v>204</v>
      </c>
      <c r="B47" s="6">
        <v>44574</v>
      </c>
      <c r="C47" s="2" t="s">
        <v>380</v>
      </c>
      <c r="D47" s="7">
        <v>3300</v>
      </c>
    </row>
    <row r="48" spans="1:4" s="4" customFormat="1" x14ac:dyDescent="0.25">
      <c r="A48" s="5" t="s">
        <v>232</v>
      </c>
      <c r="B48" s="6">
        <v>44579</v>
      </c>
      <c r="C48" s="5" t="s">
        <v>83</v>
      </c>
      <c r="D48" s="7">
        <v>1500</v>
      </c>
    </row>
    <row r="49" spans="1:4" s="4" customFormat="1" x14ac:dyDescent="0.25">
      <c r="A49" s="5" t="s">
        <v>107</v>
      </c>
      <c r="B49" s="6">
        <v>44573</v>
      </c>
      <c r="C49" s="2" t="s">
        <v>369</v>
      </c>
      <c r="D49" s="7">
        <v>5000</v>
      </c>
    </row>
    <row r="50" spans="1:4" s="4" customFormat="1" x14ac:dyDescent="0.25">
      <c r="A50" s="5" t="s">
        <v>99</v>
      </c>
      <c r="B50" s="6">
        <v>44567</v>
      </c>
      <c r="C50" s="2" t="s">
        <v>322</v>
      </c>
      <c r="D50" s="7">
        <v>2500</v>
      </c>
    </row>
    <row r="51" spans="1:4" s="4" customFormat="1" x14ac:dyDescent="0.25">
      <c r="A51" s="5" t="s">
        <v>99</v>
      </c>
      <c r="B51" s="6">
        <v>44585</v>
      </c>
      <c r="C51" s="5" t="s">
        <v>69</v>
      </c>
      <c r="D51" s="7">
        <v>999.92</v>
      </c>
    </row>
    <row r="52" spans="1:4" s="4" customFormat="1" x14ac:dyDescent="0.25">
      <c r="A52" s="5" t="s">
        <v>99</v>
      </c>
      <c r="B52" s="6">
        <v>44585</v>
      </c>
      <c r="C52" s="5" t="s">
        <v>48</v>
      </c>
      <c r="D52" s="7">
        <v>441.45</v>
      </c>
    </row>
    <row r="53" spans="1:4" s="4" customFormat="1" x14ac:dyDescent="0.25">
      <c r="A53" s="5" t="s">
        <v>239</v>
      </c>
      <c r="B53" s="6">
        <v>44580</v>
      </c>
      <c r="C53" s="5" t="s">
        <v>7</v>
      </c>
      <c r="D53" s="7">
        <v>11174.43</v>
      </c>
    </row>
    <row r="54" spans="1:4" s="4" customFormat="1" x14ac:dyDescent="0.25">
      <c r="A54" s="5" t="s">
        <v>131</v>
      </c>
      <c r="B54" s="6">
        <v>44573</v>
      </c>
      <c r="C54" s="2" t="s">
        <v>370</v>
      </c>
      <c r="D54" s="7">
        <v>3586.05</v>
      </c>
    </row>
    <row r="55" spans="1:4" s="4" customFormat="1" x14ac:dyDescent="0.25">
      <c r="A55" s="5" t="s">
        <v>140</v>
      </c>
      <c r="B55" s="6">
        <v>44592</v>
      </c>
      <c r="C55" s="5" t="s">
        <v>62</v>
      </c>
      <c r="D55" s="7">
        <v>5000</v>
      </c>
    </row>
    <row r="56" spans="1:4" s="4" customFormat="1" x14ac:dyDescent="0.25">
      <c r="A56" s="5" t="s">
        <v>77</v>
      </c>
      <c r="B56" s="6">
        <v>44588</v>
      </c>
      <c r="C56" s="5" t="s">
        <v>7</v>
      </c>
      <c r="D56" s="7">
        <v>30000</v>
      </c>
    </row>
    <row r="57" spans="1:4" s="4" customFormat="1" x14ac:dyDescent="0.25">
      <c r="A57" s="5" t="s">
        <v>77</v>
      </c>
      <c r="B57" s="6">
        <v>44588</v>
      </c>
      <c r="C57" s="5" t="s">
        <v>7</v>
      </c>
      <c r="D57" s="7">
        <v>20800</v>
      </c>
    </row>
    <row r="58" spans="1:4" s="4" customFormat="1" x14ac:dyDescent="0.25">
      <c r="A58" s="5" t="s">
        <v>151</v>
      </c>
      <c r="B58" s="6">
        <v>44581</v>
      </c>
      <c r="C58" s="5" t="s">
        <v>5</v>
      </c>
      <c r="D58" s="7">
        <v>466.15</v>
      </c>
    </row>
    <row r="59" spans="1:4" s="4" customFormat="1" x14ac:dyDescent="0.25">
      <c r="A59" s="5" t="s">
        <v>151</v>
      </c>
      <c r="B59" s="6">
        <v>44588</v>
      </c>
      <c r="C59" s="5" t="s">
        <v>63</v>
      </c>
      <c r="D59" s="7">
        <v>60419.71</v>
      </c>
    </row>
    <row r="60" spans="1:4" s="4" customFormat="1" x14ac:dyDescent="0.25">
      <c r="A60" s="5" t="s">
        <v>299</v>
      </c>
      <c r="B60" s="6">
        <v>44592</v>
      </c>
      <c r="C60" s="2" t="s">
        <v>449</v>
      </c>
      <c r="D60" s="7">
        <v>30789.49</v>
      </c>
    </row>
    <row r="61" spans="1:4" s="4" customFormat="1" x14ac:dyDescent="0.25">
      <c r="A61" s="5" t="s">
        <v>162</v>
      </c>
      <c r="B61" s="6">
        <v>44567</v>
      </c>
      <c r="C61" s="2" t="s">
        <v>323</v>
      </c>
      <c r="D61" s="7">
        <v>4000</v>
      </c>
    </row>
    <row r="62" spans="1:4" s="4" customFormat="1" x14ac:dyDescent="0.25">
      <c r="A62" s="5" t="s">
        <v>300</v>
      </c>
      <c r="B62" s="6">
        <v>44592</v>
      </c>
      <c r="C62" s="2" t="s">
        <v>450</v>
      </c>
      <c r="D62" s="7">
        <v>7545.23</v>
      </c>
    </row>
    <row r="63" spans="1:4" s="4" customFormat="1" x14ac:dyDescent="0.25">
      <c r="A63" s="5" t="s">
        <v>108</v>
      </c>
      <c r="B63" s="6">
        <v>44567</v>
      </c>
      <c r="C63" s="2" t="s">
        <v>324</v>
      </c>
      <c r="D63" s="7">
        <v>5000</v>
      </c>
    </row>
    <row r="64" spans="1:4" s="4" customFormat="1" x14ac:dyDescent="0.25">
      <c r="A64" s="5" t="s">
        <v>32</v>
      </c>
      <c r="B64" s="6">
        <v>44574</v>
      </c>
      <c r="C64" s="2" t="s">
        <v>380</v>
      </c>
      <c r="D64" s="7">
        <v>4249.95</v>
      </c>
    </row>
    <row r="65" spans="1:4" s="4" customFormat="1" x14ac:dyDescent="0.25">
      <c r="A65" s="5" t="s">
        <v>58</v>
      </c>
      <c r="B65" s="6">
        <v>44574</v>
      </c>
      <c r="C65" s="5" t="s">
        <v>79</v>
      </c>
      <c r="D65" s="7">
        <v>29036.15</v>
      </c>
    </row>
    <row r="66" spans="1:4" s="4" customFormat="1" x14ac:dyDescent="0.25">
      <c r="A66" s="5" t="s">
        <v>301</v>
      </c>
      <c r="B66" s="6">
        <v>44592</v>
      </c>
      <c r="C66" s="3" t="s">
        <v>451</v>
      </c>
      <c r="D66" s="7">
        <v>4228856</v>
      </c>
    </row>
    <row r="67" spans="1:4" s="4" customFormat="1" x14ac:dyDescent="0.25">
      <c r="A67" s="5" t="s">
        <v>85</v>
      </c>
      <c r="B67" s="6">
        <v>44568</v>
      </c>
      <c r="C67" s="5" t="s">
        <v>4</v>
      </c>
      <c r="D67" s="7">
        <v>16443.23</v>
      </c>
    </row>
    <row r="68" spans="1:4" s="4" customFormat="1" x14ac:dyDescent="0.25">
      <c r="A68" s="5" t="s">
        <v>295</v>
      </c>
      <c r="B68" s="6">
        <v>44589</v>
      </c>
      <c r="C68" s="5" t="s">
        <v>404</v>
      </c>
      <c r="D68" s="7">
        <v>50000</v>
      </c>
    </row>
    <row r="69" spans="1:4" s="4" customFormat="1" x14ac:dyDescent="0.25">
      <c r="A69" s="5" t="s">
        <v>9</v>
      </c>
      <c r="B69" s="6">
        <v>44586</v>
      </c>
      <c r="C69" s="5" t="s">
        <v>367</v>
      </c>
      <c r="D69" s="7">
        <v>3498527.51</v>
      </c>
    </row>
    <row r="70" spans="1:4" s="4" customFormat="1" x14ac:dyDescent="0.25">
      <c r="A70" s="5" t="s">
        <v>205</v>
      </c>
      <c r="B70" s="6">
        <v>44574</v>
      </c>
      <c r="C70" s="2" t="s">
        <v>380</v>
      </c>
      <c r="D70" s="7">
        <v>2933.26</v>
      </c>
    </row>
    <row r="71" spans="1:4" s="4" customFormat="1" x14ac:dyDescent="0.25">
      <c r="A71" s="5" t="s">
        <v>49</v>
      </c>
      <c r="B71" s="6">
        <v>44574</v>
      </c>
      <c r="C71" s="3" t="s">
        <v>65</v>
      </c>
      <c r="D71" s="7">
        <v>1500</v>
      </c>
    </row>
    <row r="72" spans="1:4" s="4" customFormat="1" x14ac:dyDescent="0.25">
      <c r="A72" s="5" t="s">
        <v>206</v>
      </c>
      <c r="B72" s="6">
        <v>44574</v>
      </c>
      <c r="C72" s="2" t="s">
        <v>381</v>
      </c>
      <c r="D72" s="7">
        <v>1500</v>
      </c>
    </row>
    <row r="73" spans="1:4" s="4" customFormat="1" x14ac:dyDescent="0.25">
      <c r="A73" s="5" t="s">
        <v>255</v>
      </c>
      <c r="B73" s="6">
        <v>44581</v>
      </c>
      <c r="C73" s="5" t="s">
        <v>166</v>
      </c>
      <c r="D73" s="7">
        <v>517</v>
      </c>
    </row>
    <row r="74" spans="1:4" s="4" customFormat="1" x14ac:dyDescent="0.25">
      <c r="A74" s="5" t="s">
        <v>240</v>
      </c>
      <c r="B74" s="6">
        <v>44580</v>
      </c>
      <c r="C74" s="5" t="s">
        <v>7</v>
      </c>
      <c r="D74" s="7">
        <v>14172.97</v>
      </c>
    </row>
    <row r="75" spans="1:4" s="4" customFormat="1" x14ac:dyDescent="0.25">
      <c r="A75" s="5" t="s">
        <v>141</v>
      </c>
      <c r="B75" s="6">
        <v>44592</v>
      </c>
      <c r="C75" s="5" t="s">
        <v>62</v>
      </c>
      <c r="D75" s="7">
        <v>5000</v>
      </c>
    </row>
    <row r="76" spans="1:4" s="4" customFormat="1" x14ac:dyDescent="0.25">
      <c r="A76" s="5" t="s">
        <v>207</v>
      </c>
      <c r="B76" s="6">
        <v>44574</v>
      </c>
      <c r="C76" s="2" t="s">
        <v>380</v>
      </c>
      <c r="D76" s="7">
        <v>5866.63</v>
      </c>
    </row>
    <row r="77" spans="1:4" s="4" customFormat="1" x14ac:dyDescent="0.25">
      <c r="A77" s="5" t="s">
        <v>302</v>
      </c>
      <c r="B77" s="6">
        <v>44592</v>
      </c>
      <c r="C77" s="2" t="s">
        <v>452</v>
      </c>
      <c r="D77" s="7">
        <v>30208.02</v>
      </c>
    </row>
    <row r="78" spans="1:4" s="4" customFormat="1" x14ac:dyDescent="0.25">
      <c r="A78" s="5" t="s">
        <v>109</v>
      </c>
      <c r="B78" s="6">
        <v>44567</v>
      </c>
      <c r="C78" s="2" t="s">
        <v>325</v>
      </c>
      <c r="D78" s="7">
        <v>1000</v>
      </c>
    </row>
    <row r="79" spans="1:4" s="4" customFormat="1" x14ac:dyDescent="0.25">
      <c r="A79" s="5" t="s">
        <v>109</v>
      </c>
      <c r="B79" s="6">
        <v>44573</v>
      </c>
      <c r="C79" s="5" t="s">
        <v>52</v>
      </c>
      <c r="D79" s="7">
        <v>275</v>
      </c>
    </row>
    <row r="80" spans="1:4" s="4" customFormat="1" x14ac:dyDescent="0.25">
      <c r="A80" s="5" t="s">
        <v>267</v>
      </c>
      <c r="B80" s="6">
        <v>44585</v>
      </c>
      <c r="C80" s="5" t="s">
        <v>7</v>
      </c>
      <c r="D80" s="7">
        <v>542</v>
      </c>
    </row>
    <row r="81" spans="1:4" s="4" customFormat="1" x14ac:dyDescent="0.25">
      <c r="A81" s="5" t="s">
        <v>152</v>
      </c>
      <c r="B81" s="6">
        <v>44574</v>
      </c>
      <c r="C81" s="3" t="s">
        <v>21</v>
      </c>
      <c r="D81" s="7">
        <v>1763753.83</v>
      </c>
    </row>
    <row r="82" spans="1:4" s="4" customFormat="1" x14ac:dyDescent="0.25">
      <c r="A82" s="5" t="s">
        <v>152</v>
      </c>
      <c r="B82" s="6">
        <v>44574</v>
      </c>
      <c r="C82" s="3" t="s">
        <v>21</v>
      </c>
      <c r="D82" s="7">
        <v>379446.63</v>
      </c>
    </row>
    <row r="83" spans="1:4" s="4" customFormat="1" x14ac:dyDescent="0.25">
      <c r="A83" s="5" t="s">
        <v>171</v>
      </c>
      <c r="B83" s="6">
        <v>44567</v>
      </c>
      <c r="C83" s="3" t="s">
        <v>12</v>
      </c>
      <c r="D83" s="7">
        <v>3352972</v>
      </c>
    </row>
    <row r="84" spans="1:4" s="4" customFormat="1" x14ac:dyDescent="0.25">
      <c r="A84" s="5" t="s">
        <v>241</v>
      </c>
      <c r="B84" s="6">
        <v>44580</v>
      </c>
      <c r="C84" s="5" t="s">
        <v>7</v>
      </c>
      <c r="D84" s="7">
        <v>13365.18</v>
      </c>
    </row>
    <row r="85" spans="1:4" s="4" customFormat="1" x14ac:dyDescent="0.25">
      <c r="A85" s="5" t="s">
        <v>208</v>
      </c>
      <c r="B85" s="6">
        <v>44574</v>
      </c>
      <c r="C85" s="2" t="s">
        <v>377</v>
      </c>
      <c r="D85" s="7">
        <v>750</v>
      </c>
    </row>
    <row r="86" spans="1:4" s="4" customFormat="1" x14ac:dyDescent="0.25">
      <c r="A86" s="5" t="s">
        <v>208</v>
      </c>
      <c r="B86" s="6">
        <v>44574</v>
      </c>
      <c r="C86" s="2" t="s">
        <v>378</v>
      </c>
      <c r="D86" s="7">
        <v>750</v>
      </c>
    </row>
    <row r="87" spans="1:4" s="4" customFormat="1" x14ac:dyDescent="0.25">
      <c r="A87" s="5" t="s">
        <v>95</v>
      </c>
      <c r="B87" s="6">
        <v>44574</v>
      </c>
      <c r="C87" s="5" t="s">
        <v>20</v>
      </c>
      <c r="D87" s="7">
        <v>8974</v>
      </c>
    </row>
    <row r="88" spans="1:4" s="4" customFormat="1" x14ac:dyDescent="0.25">
      <c r="A88" s="5" t="s">
        <v>95</v>
      </c>
      <c r="B88" s="6">
        <v>44581</v>
      </c>
      <c r="C88" s="5" t="s">
        <v>20</v>
      </c>
      <c r="D88" s="7">
        <v>3752</v>
      </c>
    </row>
    <row r="89" spans="1:4" s="4" customFormat="1" x14ac:dyDescent="0.25">
      <c r="A89" s="5" t="s">
        <v>242</v>
      </c>
      <c r="B89" s="6">
        <v>44580</v>
      </c>
      <c r="C89" s="2" t="s">
        <v>396</v>
      </c>
      <c r="D89" s="7">
        <v>1000</v>
      </c>
    </row>
    <row r="90" spans="1:4" s="4" customFormat="1" ht="13.5" customHeight="1" x14ac:dyDescent="0.25">
      <c r="A90" s="5" t="s">
        <v>233</v>
      </c>
      <c r="B90" s="6">
        <v>44579</v>
      </c>
      <c r="C90" s="2" t="s">
        <v>21</v>
      </c>
      <c r="D90" s="7">
        <v>631805.80000000005</v>
      </c>
    </row>
    <row r="91" spans="1:4" s="4" customFormat="1" x14ac:dyDescent="0.25">
      <c r="A91" s="5" t="s">
        <v>233</v>
      </c>
      <c r="B91" s="6">
        <v>44592</v>
      </c>
      <c r="C91" s="3" t="s">
        <v>21</v>
      </c>
      <c r="D91" s="7">
        <v>262489.93</v>
      </c>
    </row>
    <row r="92" spans="1:4" s="4" customFormat="1" x14ac:dyDescent="0.25">
      <c r="A92" s="5" t="s">
        <v>233</v>
      </c>
      <c r="B92" s="6">
        <v>44592</v>
      </c>
      <c r="C92" s="3" t="s">
        <v>21</v>
      </c>
      <c r="D92" s="7">
        <v>255326.29</v>
      </c>
    </row>
    <row r="93" spans="1:4" s="4" customFormat="1" x14ac:dyDescent="0.25">
      <c r="A93" s="5" t="s">
        <v>233</v>
      </c>
      <c r="B93" s="6">
        <v>44592</v>
      </c>
      <c r="C93" s="3" t="s">
        <v>21</v>
      </c>
      <c r="D93" s="7">
        <v>640776.01</v>
      </c>
    </row>
    <row r="94" spans="1:4" s="4" customFormat="1" x14ac:dyDescent="0.25">
      <c r="A94" s="5" t="s">
        <v>209</v>
      </c>
      <c r="B94" s="6">
        <v>44574</v>
      </c>
      <c r="C94" s="2" t="s">
        <v>377</v>
      </c>
      <c r="D94" s="7">
        <v>750</v>
      </c>
    </row>
    <row r="95" spans="1:4" s="4" customFormat="1" x14ac:dyDescent="0.25">
      <c r="A95" s="5" t="s">
        <v>209</v>
      </c>
      <c r="B95" s="6">
        <v>44574</v>
      </c>
      <c r="C95" s="2" t="s">
        <v>378</v>
      </c>
      <c r="D95" s="7">
        <v>750</v>
      </c>
    </row>
    <row r="96" spans="1:4" s="4" customFormat="1" x14ac:dyDescent="0.25">
      <c r="A96" s="5" t="s">
        <v>243</v>
      </c>
      <c r="B96" s="6">
        <v>44580</v>
      </c>
      <c r="C96" s="5" t="s">
        <v>7</v>
      </c>
      <c r="D96" s="7">
        <v>15199.57</v>
      </c>
    </row>
    <row r="97" spans="1:4" s="4" customFormat="1" x14ac:dyDescent="0.25">
      <c r="A97" s="5" t="s">
        <v>303</v>
      </c>
      <c r="B97" s="6">
        <v>44592</v>
      </c>
      <c r="C97" s="2" t="s">
        <v>453</v>
      </c>
      <c r="D97" s="7">
        <v>14326.34</v>
      </c>
    </row>
    <row r="98" spans="1:4" s="4" customFormat="1" x14ac:dyDescent="0.25">
      <c r="A98" s="5" t="s">
        <v>34</v>
      </c>
      <c r="B98" s="6">
        <v>44581</v>
      </c>
      <c r="C98" s="5" t="s">
        <v>401</v>
      </c>
      <c r="D98" s="7">
        <v>4500</v>
      </c>
    </row>
    <row r="99" spans="1:4" s="4" customFormat="1" x14ac:dyDescent="0.25">
      <c r="A99" s="5" t="s">
        <v>34</v>
      </c>
      <c r="B99" s="6">
        <v>44588</v>
      </c>
      <c r="C99" s="5" t="s">
        <v>419</v>
      </c>
      <c r="D99" s="7">
        <v>43848</v>
      </c>
    </row>
    <row r="100" spans="1:4" s="4" customFormat="1" x14ac:dyDescent="0.25">
      <c r="A100" s="5" t="s">
        <v>256</v>
      </c>
      <c r="B100" s="6">
        <v>44581</v>
      </c>
      <c r="C100" s="2" t="s">
        <v>402</v>
      </c>
      <c r="D100" s="7">
        <v>4574.28</v>
      </c>
    </row>
    <row r="101" spans="1:4" s="4" customFormat="1" x14ac:dyDescent="0.25">
      <c r="A101" s="5" t="s">
        <v>133</v>
      </c>
      <c r="B101" s="6">
        <v>44581</v>
      </c>
      <c r="C101" s="5" t="s">
        <v>53</v>
      </c>
      <c r="D101" s="7">
        <v>4942.76</v>
      </c>
    </row>
    <row r="102" spans="1:4" s="4" customFormat="1" x14ac:dyDescent="0.25">
      <c r="A102" s="5" t="s">
        <v>257</v>
      </c>
      <c r="B102" s="6">
        <v>44581</v>
      </c>
      <c r="C102" s="5" t="s">
        <v>7</v>
      </c>
      <c r="D102" s="7">
        <v>3250</v>
      </c>
    </row>
    <row r="103" spans="1:4" s="4" customFormat="1" x14ac:dyDescent="0.25">
      <c r="A103" s="5" t="s">
        <v>268</v>
      </c>
      <c r="B103" s="6">
        <v>44585</v>
      </c>
      <c r="C103" s="5" t="s">
        <v>412</v>
      </c>
      <c r="D103" s="7">
        <v>45708.1</v>
      </c>
    </row>
    <row r="104" spans="1:4" s="4" customFormat="1" x14ac:dyDescent="0.25">
      <c r="A104" s="5" t="s">
        <v>244</v>
      </c>
      <c r="B104" s="6">
        <v>44580</v>
      </c>
      <c r="C104" s="2" t="s">
        <v>397</v>
      </c>
      <c r="D104" s="7">
        <v>77401.600000000006</v>
      </c>
    </row>
    <row r="105" spans="1:4" s="4" customFormat="1" x14ac:dyDescent="0.25">
      <c r="A105" s="5" t="s">
        <v>304</v>
      </c>
      <c r="B105" s="6">
        <v>44592</v>
      </c>
      <c r="C105" s="5" t="s">
        <v>20</v>
      </c>
      <c r="D105" s="7">
        <v>2272.61</v>
      </c>
    </row>
    <row r="106" spans="1:4" s="4" customFormat="1" x14ac:dyDescent="0.25">
      <c r="A106" s="5" t="s">
        <v>304</v>
      </c>
      <c r="B106" s="6">
        <v>44592</v>
      </c>
      <c r="C106" s="5" t="s">
        <v>20</v>
      </c>
      <c r="D106" s="7">
        <v>2272.61</v>
      </c>
    </row>
    <row r="107" spans="1:4" s="4" customFormat="1" x14ac:dyDescent="0.25">
      <c r="A107" s="5" t="s">
        <v>304</v>
      </c>
      <c r="B107" s="6">
        <v>44592</v>
      </c>
      <c r="C107" s="5" t="s">
        <v>20</v>
      </c>
      <c r="D107" s="7">
        <v>2272.61</v>
      </c>
    </row>
    <row r="108" spans="1:4" s="4" customFormat="1" x14ac:dyDescent="0.25">
      <c r="A108" s="5" t="s">
        <v>304</v>
      </c>
      <c r="B108" s="6">
        <v>44592</v>
      </c>
      <c r="C108" s="5" t="s">
        <v>20</v>
      </c>
      <c r="D108" s="7">
        <v>2272.61</v>
      </c>
    </row>
    <row r="109" spans="1:4" s="4" customFormat="1" x14ac:dyDescent="0.25">
      <c r="A109" s="5" t="s">
        <v>304</v>
      </c>
      <c r="B109" s="6">
        <v>44592</v>
      </c>
      <c r="C109" s="5" t="s">
        <v>20</v>
      </c>
      <c r="D109" s="7">
        <v>2272.61</v>
      </c>
    </row>
    <row r="110" spans="1:4" s="4" customFormat="1" x14ac:dyDescent="0.25">
      <c r="A110" s="5" t="s">
        <v>304</v>
      </c>
      <c r="B110" s="6">
        <v>44592</v>
      </c>
      <c r="C110" s="5" t="s">
        <v>20</v>
      </c>
      <c r="D110" s="7">
        <v>2880.41</v>
      </c>
    </row>
    <row r="111" spans="1:4" s="4" customFormat="1" x14ac:dyDescent="0.25">
      <c r="A111" s="5" t="s">
        <v>100</v>
      </c>
      <c r="B111" s="6">
        <v>44567</v>
      </c>
      <c r="C111" s="2" t="s">
        <v>326</v>
      </c>
      <c r="D111" s="7">
        <v>1250</v>
      </c>
    </row>
    <row r="112" spans="1:4" s="4" customFormat="1" x14ac:dyDescent="0.25">
      <c r="A112" s="5" t="s">
        <v>96</v>
      </c>
      <c r="B112" s="6">
        <v>44581</v>
      </c>
      <c r="C112" s="5" t="s">
        <v>69</v>
      </c>
      <c r="D112" s="7">
        <v>11075.99</v>
      </c>
    </row>
    <row r="113" spans="1:4" s="4" customFormat="1" x14ac:dyDescent="0.25">
      <c r="A113" s="5" t="s">
        <v>96</v>
      </c>
      <c r="B113" s="6">
        <v>44588</v>
      </c>
      <c r="C113" s="5" t="s">
        <v>24</v>
      </c>
      <c r="D113" s="7">
        <v>170842.74</v>
      </c>
    </row>
    <row r="114" spans="1:4" s="4" customFormat="1" x14ac:dyDescent="0.25">
      <c r="A114" s="5" t="s">
        <v>101</v>
      </c>
      <c r="B114" s="6">
        <v>44573</v>
      </c>
      <c r="C114" s="5" t="s">
        <v>52</v>
      </c>
      <c r="D114" s="7">
        <v>324.5</v>
      </c>
    </row>
    <row r="115" spans="1:4" s="4" customFormat="1" x14ac:dyDescent="0.25">
      <c r="A115" s="5" t="s">
        <v>101</v>
      </c>
      <c r="B115" s="6">
        <v>44575</v>
      </c>
      <c r="C115" s="2" t="s">
        <v>387</v>
      </c>
      <c r="D115" s="7">
        <v>3000</v>
      </c>
    </row>
    <row r="116" spans="1:4" s="4" customFormat="1" x14ac:dyDescent="0.25">
      <c r="A116" s="5" t="s">
        <v>101</v>
      </c>
      <c r="B116" s="6">
        <v>44588</v>
      </c>
      <c r="C116" s="5" t="s">
        <v>52</v>
      </c>
      <c r="D116" s="7">
        <v>516.20000000000005</v>
      </c>
    </row>
    <row r="117" spans="1:4" s="4" customFormat="1" x14ac:dyDescent="0.25">
      <c r="A117" s="5" t="s">
        <v>101</v>
      </c>
      <c r="B117" s="6">
        <v>44592</v>
      </c>
      <c r="C117" s="5" t="s">
        <v>454</v>
      </c>
      <c r="D117" s="7">
        <v>776.23</v>
      </c>
    </row>
    <row r="118" spans="1:4" s="4" customFormat="1" x14ac:dyDescent="0.25">
      <c r="A118" s="5" t="s">
        <v>269</v>
      </c>
      <c r="B118" s="6">
        <v>44585</v>
      </c>
      <c r="C118" s="2" t="s">
        <v>413</v>
      </c>
      <c r="D118" s="7">
        <v>760.41</v>
      </c>
    </row>
    <row r="119" spans="1:4" s="4" customFormat="1" x14ac:dyDescent="0.25">
      <c r="A119" s="5" t="s">
        <v>54</v>
      </c>
      <c r="B119" s="6">
        <v>44581</v>
      </c>
      <c r="C119" s="5" t="s">
        <v>20</v>
      </c>
      <c r="D119" s="7">
        <v>1700</v>
      </c>
    </row>
    <row r="120" spans="1:4" s="4" customFormat="1" x14ac:dyDescent="0.25">
      <c r="A120" s="5" t="s">
        <v>54</v>
      </c>
      <c r="B120" s="6">
        <v>44588</v>
      </c>
      <c r="C120" s="5" t="s">
        <v>20</v>
      </c>
      <c r="D120" s="7">
        <v>11684</v>
      </c>
    </row>
    <row r="121" spans="1:4" s="4" customFormat="1" x14ac:dyDescent="0.25">
      <c r="A121" s="5" t="s">
        <v>93</v>
      </c>
      <c r="B121" s="6">
        <v>44588</v>
      </c>
      <c r="C121" s="5" t="s">
        <v>424</v>
      </c>
      <c r="D121" s="7">
        <v>39106.199999999997</v>
      </c>
    </row>
    <row r="122" spans="1:4" s="4" customFormat="1" x14ac:dyDescent="0.25">
      <c r="A122" s="5" t="s">
        <v>93</v>
      </c>
      <c r="B122" s="6">
        <v>44588</v>
      </c>
      <c r="C122" s="5" t="s">
        <v>425</v>
      </c>
      <c r="D122" s="7">
        <v>4729.9799999999996</v>
      </c>
    </row>
    <row r="123" spans="1:4" s="4" customFormat="1" x14ac:dyDescent="0.25">
      <c r="A123" s="5" t="s">
        <v>93</v>
      </c>
      <c r="B123" s="6">
        <v>44588</v>
      </c>
      <c r="C123" s="5" t="s">
        <v>426</v>
      </c>
      <c r="D123" s="7">
        <v>11141.64</v>
      </c>
    </row>
    <row r="124" spans="1:4" s="4" customFormat="1" x14ac:dyDescent="0.25">
      <c r="A124" s="5" t="s">
        <v>93</v>
      </c>
      <c r="B124" s="6">
        <v>44588</v>
      </c>
      <c r="C124" s="5" t="s">
        <v>427</v>
      </c>
      <c r="D124" s="7">
        <v>10015.76</v>
      </c>
    </row>
    <row r="125" spans="1:4" s="4" customFormat="1" x14ac:dyDescent="0.25">
      <c r="A125" s="5" t="s">
        <v>270</v>
      </c>
      <c r="B125" s="6">
        <v>44585</v>
      </c>
      <c r="C125" s="2" t="s">
        <v>414</v>
      </c>
      <c r="D125" s="7">
        <v>6393</v>
      </c>
    </row>
    <row r="126" spans="1:4" s="60" customFormat="1" x14ac:dyDescent="0.25">
      <c r="A126" s="57" t="s">
        <v>263</v>
      </c>
      <c r="B126" s="58">
        <v>44582</v>
      </c>
      <c r="C126" s="57" t="s">
        <v>409</v>
      </c>
      <c r="D126" s="59">
        <v>396789.64</v>
      </c>
    </row>
    <row r="127" spans="1:4" s="4" customFormat="1" x14ac:dyDescent="0.25">
      <c r="A127" s="5" t="s">
        <v>23</v>
      </c>
      <c r="B127" s="6">
        <v>44588</v>
      </c>
      <c r="C127" s="5" t="s">
        <v>20</v>
      </c>
      <c r="D127" s="7">
        <v>37821.440000000002</v>
      </c>
    </row>
    <row r="128" spans="1:4" s="4" customFormat="1" x14ac:dyDescent="0.25">
      <c r="A128" s="5" t="s">
        <v>234</v>
      </c>
      <c r="B128" s="6">
        <v>44579</v>
      </c>
      <c r="C128" s="5" t="s">
        <v>394</v>
      </c>
      <c r="D128" s="7">
        <v>44414.1</v>
      </c>
    </row>
    <row r="129" spans="1:4" s="4" customFormat="1" x14ac:dyDescent="0.25">
      <c r="A129" s="5" t="s">
        <v>258</v>
      </c>
      <c r="B129" s="6">
        <v>44581</v>
      </c>
      <c r="C129" s="5" t="s">
        <v>403</v>
      </c>
      <c r="D129" s="7">
        <v>121059.99</v>
      </c>
    </row>
    <row r="130" spans="1:4" s="4" customFormat="1" x14ac:dyDescent="0.25">
      <c r="A130" s="5" t="s">
        <v>258</v>
      </c>
      <c r="B130" s="6">
        <v>44585</v>
      </c>
      <c r="C130" s="5" t="s">
        <v>404</v>
      </c>
      <c r="D130" s="7">
        <v>1344787.38</v>
      </c>
    </row>
    <row r="131" spans="1:4" s="4" customFormat="1" x14ac:dyDescent="0.25">
      <c r="A131" s="5" t="s">
        <v>2</v>
      </c>
      <c r="B131" s="6">
        <v>44592</v>
      </c>
      <c r="C131" s="2" t="s">
        <v>455</v>
      </c>
      <c r="D131" s="7">
        <v>1022</v>
      </c>
    </row>
    <row r="132" spans="1:4" s="4" customFormat="1" x14ac:dyDescent="0.25">
      <c r="A132" s="5" t="s">
        <v>2</v>
      </c>
      <c r="B132" s="6">
        <v>44592</v>
      </c>
      <c r="C132" s="2" t="s">
        <v>456</v>
      </c>
      <c r="D132" s="7">
        <v>833</v>
      </c>
    </row>
    <row r="133" spans="1:4" s="4" customFormat="1" x14ac:dyDescent="0.25">
      <c r="A133" s="5" t="s">
        <v>2</v>
      </c>
      <c r="B133" s="6">
        <v>44592</v>
      </c>
      <c r="C133" s="2" t="s">
        <v>457</v>
      </c>
      <c r="D133" s="7">
        <v>2251</v>
      </c>
    </row>
    <row r="134" spans="1:4" s="4" customFormat="1" x14ac:dyDescent="0.25">
      <c r="A134" s="5" t="s">
        <v>126</v>
      </c>
      <c r="B134" s="6">
        <v>44588</v>
      </c>
      <c r="C134" s="5" t="s">
        <v>74</v>
      </c>
      <c r="D134" s="7">
        <v>8527</v>
      </c>
    </row>
    <row r="135" spans="1:4" s="4" customFormat="1" x14ac:dyDescent="0.25">
      <c r="A135" s="5" t="s">
        <v>121</v>
      </c>
      <c r="B135" s="6">
        <v>44575</v>
      </c>
      <c r="C135" s="2" t="s">
        <v>388</v>
      </c>
      <c r="D135" s="7">
        <v>10000</v>
      </c>
    </row>
    <row r="136" spans="1:4" s="4" customFormat="1" x14ac:dyDescent="0.25">
      <c r="A136" s="5" t="s">
        <v>271</v>
      </c>
      <c r="B136" s="6">
        <v>44585</v>
      </c>
      <c r="C136" s="2" t="s">
        <v>415</v>
      </c>
      <c r="D136" s="7">
        <v>3000</v>
      </c>
    </row>
    <row r="137" spans="1:4" s="4" customFormat="1" x14ac:dyDescent="0.25">
      <c r="A137" s="5" t="s">
        <v>160</v>
      </c>
      <c r="B137" s="6">
        <v>44567</v>
      </c>
      <c r="C137" s="2" t="s">
        <v>327</v>
      </c>
      <c r="D137" s="7">
        <v>15000</v>
      </c>
    </row>
    <row r="138" spans="1:4" s="4" customFormat="1" x14ac:dyDescent="0.25">
      <c r="A138" s="5" t="s">
        <v>102</v>
      </c>
      <c r="B138" s="6">
        <v>44585</v>
      </c>
      <c r="C138" s="5" t="s">
        <v>16</v>
      </c>
      <c r="D138" s="7">
        <v>685</v>
      </c>
    </row>
    <row r="139" spans="1:4" s="4" customFormat="1" x14ac:dyDescent="0.25">
      <c r="A139" s="5" t="s">
        <v>59</v>
      </c>
      <c r="B139" s="6">
        <v>44574</v>
      </c>
      <c r="C139" s="3" t="s">
        <v>382</v>
      </c>
      <c r="D139" s="7">
        <v>36480</v>
      </c>
    </row>
    <row r="140" spans="1:4" s="4" customFormat="1" x14ac:dyDescent="0.25">
      <c r="A140" s="5" t="s">
        <v>59</v>
      </c>
      <c r="B140" s="6">
        <v>44581</v>
      </c>
      <c r="C140" s="3" t="s">
        <v>382</v>
      </c>
      <c r="D140" s="7">
        <v>37380</v>
      </c>
    </row>
    <row r="141" spans="1:4" s="4" customFormat="1" x14ac:dyDescent="0.25">
      <c r="A141" s="5" t="s">
        <v>134</v>
      </c>
      <c r="B141" s="6">
        <v>44581</v>
      </c>
      <c r="C141" s="5" t="s">
        <v>16</v>
      </c>
      <c r="D141" s="7">
        <v>14626.1</v>
      </c>
    </row>
    <row r="142" spans="1:4" s="4" customFormat="1" x14ac:dyDescent="0.25">
      <c r="A142" s="5" t="s">
        <v>284</v>
      </c>
      <c r="B142" s="6">
        <v>44588</v>
      </c>
      <c r="C142" s="2" t="s">
        <v>428</v>
      </c>
      <c r="D142" s="7">
        <v>22203.97</v>
      </c>
    </row>
    <row r="143" spans="1:4" s="4" customFormat="1" x14ac:dyDescent="0.25">
      <c r="A143" s="5" t="s">
        <v>272</v>
      </c>
      <c r="B143" s="6">
        <v>44585</v>
      </c>
      <c r="C143" s="2" t="s">
        <v>416</v>
      </c>
      <c r="D143" s="7">
        <v>37021.69</v>
      </c>
    </row>
    <row r="144" spans="1:4" s="4" customFormat="1" x14ac:dyDescent="0.25">
      <c r="A144" s="5" t="s">
        <v>196</v>
      </c>
      <c r="B144" s="6">
        <v>44573</v>
      </c>
      <c r="C144" s="2" t="s">
        <v>371</v>
      </c>
      <c r="D144" s="7">
        <v>26935.46</v>
      </c>
    </row>
    <row r="145" spans="1:4" s="4" customFormat="1" x14ac:dyDescent="0.25">
      <c r="A145" s="5" t="s">
        <v>245</v>
      </c>
      <c r="B145" s="6">
        <v>44580</v>
      </c>
      <c r="C145" s="5" t="s">
        <v>7</v>
      </c>
      <c r="D145" s="7">
        <v>17114.95</v>
      </c>
    </row>
    <row r="146" spans="1:4" s="4" customFormat="1" x14ac:dyDescent="0.25">
      <c r="A146" s="5" t="s">
        <v>55</v>
      </c>
      <c r="B146" s="6">
        <v>44581</v>
      </c>
      <c r="C146" s="5" t="s">
        <v>52</v>
      </c>
      <c r="D146" s="7">
        <v>1948.5</v>
      </c>
    </row>
    <row r="147" spans="1:4" s="4" customFormat="1" x14ac:dyDescent="0.25">
      <c r="A147" s="5" t="s">
        <v>55</v>
      </c>
      <c r="B147" s="6">
        <v>44588</v>
      </c>
      <c r="C147" s="5" t="s">
        <v>35</v>
      </c>
      <c r="D147" s="7">
        <v>6886.06</v>
      </c>
    </row>
    <row r="148" spans="1:4" s="4" customFormat="1" x14ac:dyDescent="0.25">
      <c r="A148" s="5" t="s">
        <v>273</v>
      </c>
      <c r="B148" s="6">
        <v>44585</v>
      </c>
      <c r="C148" s="3" t="s">
        <v>417</v>
      </c>
      <c r="D148" s="7">
        <v>3584.4</v>
      </c>
    </row>
    <row r="149" spans="1:4" s="4" customFormat="1" x14ac:dyDescent="0.25">
      <c r="A149" s="5" t="s">
        <v>68</v>
      </c>
      <c r="B149" s="6">
        <v>44568</v>
      </c>
      <c r="C149" s="5" t="s">
        <v>4</v>
      </c>
      <c r="D149" s="7">
        <v>8845.8799999999992</v>
      </c>
    </row>
    <row r="150" spans="1:4" s="4" customFormat="1" x14ac:dyDescent="0.25">
      <c r="A150" s="5" t="s">
        <v>86</v>
      </c>
      <c r="B150" s="6">
        <v>44588</v>
      </c>
      <c r="C150" s="5" t="s">
        <v>429</v>
      </c>
      <c r="D150" s="7">
        <v>4999</v>
      </c>
    </row>
    <row r="151" spans="1:4" s="4" customFormat="1" x14ac:dyDescent="0.25">
      <c r="A151" s="5" t="s">
        <v>86</v>
      </c>
      <c r="B151" s="6">
        <v>44588</v>
      </c>
      <c r="C151" s="5" t="s">
        <v>430</v>
      </c>
      <c r="D151" s="7">
        <v>11897</v>
      </c>
    </row>
    <row r="152" spans="1:4" s="4" customFormat="1" x14ac:dyDescent="0.25">
      <c r="A152" s="5" t="s">
        <v>181</v>
      </c>
      <c r="B152" s="6">
        <v>44568</v>
      </c>
      <c r="C152" s="2" t="s">
        <v>350</v>
      </c>
      <c r="D152" s="7">
        <v>19784.48</v>
      </c>
    </row>
    <row r="153" spans="1:4" s="4" customFormat="1" x14ac:dyDescent="0.25">
      <c r="A153" s="5" t="s">
        <v>153</v>
      </c>
      <c r="B153" s="6">
        <v>44566</v>
      </c>
      <c r="C153" s="5" t="s">
        <v>45</v>
      </c>
      <c r="D153" s="7">
        <v>3998200</v>
      </c>
    </row>
    <row r="154" spans="1:4" s="4" customFormat="1" x14ac:dyDescent="0.25">
      <c r="A154" s="5" t="s">
        <v>274</v>
      </c>
      <c r="B154" s="6">
        <v>44585</v>
      </c>
      <c r="C154" s="2" t="s">
        <v>418</v>
      </c>
      <c r="D154" s="7">
        <v>70284.710000000006</v>
      </c>
    </row>
    <row r="155" spans="1:4" s="4" customFormat="1" x14ac:dyDescent="0.25">
      <c r="A155" s="5" t="s">
        <v>246</v>
      </c>
      <c r="B155" s="6">
        <v>44580</v>
      </c>
      <c r="C155" s="2" t="s">
        <v>398</v>
      </c>
      <c r="D155" s="7">
        <v>23322.49</v>
      </c>
    </row>
    <row r="156" spans="1:4" s="4" customFormat="1" x14ac:dyDescent="0.25">
      <c r="A156" s="5" t="s">
        <v>110</v>
      </c>
      <c r="B156" s="6">
        <v>44567</v>
      </c>
      <c r="C156" s="2" t="s">
        <v>328</v>
      </c>
      <c r="D156" s="7">
        <v>5000</v>
      </c>
    </row>
    <row r="157" spans="1:4" s="4" customFormat="1" x14ac:dyDescent="0.25">
      <c r="A157" s="5" t="s">
        <v>103</v>
      </c>
      <c r="B157" s="6">
        <v>44573</v>
      </c>
      <c r="C157" s="2" t="s">
        <v>372</v>
      </c>
      <c r="D157" s="7">
        <v>2906.14</v>
      </c>
    </row>
    <row r="158" spans="1:4" s="4" customFormat="1" x14ac:dyDescent="0.25">
      <c r="A158" s="5" t="s">
        <v>103</v>
      </c>
      <c r="B158" s="6">
        <v>44588</v>
      </c>
      <c r="C158" s="5" t="s">
        <v>16</v>
      </c>
      <c r="D158" s="7">
        <v>1313</v>
      </c>
    </row>
    <row r="159" spans="1:4" s="4" customFormat="1" x14ac:dyDescent="0.25">
      <c r="A159" s="5" t="s">
        <v>103</v>
      </c>
      <c r="B159" s="6">
        <v>44592</v>
      </c>
      <c r="C159" s="5" t="s">
        <v>52</v>
      </c>
      <c r="D159" s="7">
        <v>171</v>
      </c>
    </row>
    <row r="160" spans="1:4" s="4" customFormat="1" x14ac:dyDescent="0.25">
      <c r="A160" s="5" t="s">
        <v>103</v>
      </c>
      <c r="B160" s="6">
        <v>44592</v>
      </c>
      <c r="C160" s="5" t="s">
        <v>52</v>
      </c>
      <c r="D160" s="7">
        <v>757.49</v>
      </c>
    </row>
    <row r="161" spans="1:4" s="4" customFormat="1" x14ac:dyDescent="0.25">
      <c r="A161" s="5" t="s">
        <v>103</v>
      </c>
      <c r="B161" s="6">
        <v>44592</v>
      </c>
      <c r="C161" s="5" t="s">
        <v>16</v>
      </c>
      <c r="D161" s="7">
        <v>462</v>
      </c>
    </row>
    <row r="162" spans="1:4" s="4" customFormat="1" x14ac:dyDescent="0.25">
      <c r="A162" s="5" t="s">
        <v>285</v>
      </c>
      <c r="B162" s="6">
        <v>44588</v>
      </c>
      <c r="C162" s="2" t="s">
        <v>431</v>
      </c>
      <c r="D162" s="7">
        <v>6021.58</v>
      </c>
    </row>
    <row r="163" spans="1:4" s="4" customFormat="1" x14ac:dyDescent="0.25">
      <c r="A163" s="5" t="s">
        <v>235</v>
      </c>
      <c r="B163" s="6">
        <v>44579</v>
      </c>
      <c r="C163" s="2" t="s">
        <v>395</v>
      </c>
      <c r="D163" s="7">
        <v>1360.44</v>
      </c>
    </row>
    <row r="164" spans="1:4" s="4" customFormat="1" x14ac:dyDescent="0.25">
      <c r="A164" s="5" t="s">
        <v>286</v>
      </c>
      <c r="B164" s="6">
        <v>44588</v>
      </c>
      <c r="C164" s="5" t="s">
        <v>432</v>
      </c>
      <c r="D164" s="7">
        <v>20296.62</v>
      </c>
    </row>
    <row r="165" spans="1:4" s="4" customFormat="1" x14ac:dyDescent="0.25">
      <c r="A165" s="5" t="s">
        <v>172</v>
      </c>
      <c r="B165" s="6">
        <v>44567</v>
      </c>
      <c r="C165" s="2" t="s">
        <v>329</v>
      </c>
      <c r="D165" s="7">
        <v>2000</v>
      </c>
    </row>
    <row r="166" spans="1:4" s="4" customFormat="1" x14ac:dyDescent="0.25">
      <c r="A166" s="5" t="s">
        <v>161</v>
      </c>
      <c r="B166" s="6">
        <v>44592</v>
      </c>
      <c r="C166" s="5" t="s">
        <v>1</v>
      </c>
      <c r="D166" s="7">
        <v>125</v>
      </c>
    </row>
    <row r="167" spans="1:4" s="4" customFormat="1" x14ac:dyDescent="0.25">
      <c r="A167" s="5" t="s">
        <v>46</v>
      </c>
      <c r="B167" s="6">
        <v>44579</v>
      </c>
      <c r="C167" s="3" t="s">
        <v>21</v>
      </c>
      <c r="D167" s="7">
        <v>272790.44</v>
      </c>
    </row>
    <row r="168" spans="1:4" s="4" customFormat="1" x14ac:dyDescent="0.25">
      <c r="A168" s="5" t="s">
        <v>46</v>
      </c>
      <c r="B168" s="6">
        <v>44592</v>
      </c>
      <c r="C168" s="3" t="s">
        <v>21</v>
      </c>
      <c r="D168" s="7">
        <v>119073.71</v>
      </c>
    </row>
    <row r="169" spans="1:4" s="4" customFormat="1" x14ac:dyDescent="0.25">
      <c r="A169" s="5" t="s">
        <v>46</v>
      </c>
      <c r="B169" s="6">
        <v>44592</v>
      </c>
      <c r="C169" s="3" t="s">
        <v>21</v>
      </c>
      <c r="D169" s="7">
        <v>125118.6</v>
      </c>
    </row>
    <row r="170" spans="1:4" s="4" customFormat="1" x14ac:dyDescent="0.25">
      <c r="A170" s="5" t="s">
        <v>46</v>
      </c>
      <c r="B170" s="6">
        <v>44592</v>
      </c>
      <c r="C170" s="3" t="s">
        <v>21</v>
      </c>
      <c r="D170" s="7">
        <v>258741.16</v>
      </c>
    </row>
    <row r="171" spans="1:4" s="4" customFormat="1" x14ac:dyDescent="0.25">
      <c r="A171" s="5" t="s">
        <v>135</v>
      </c>
      <c r="B171" s="6">
        <v>44588</v>
      </c>
      <c r="C171" s="5" t="s">
        <v>5</v>
      </c>
      <c r="D171" s="7">
        <v>2436</v>
      </c>
    </row>
    <row r="172" spans="1:4" s="4" customFormat="1" x14ac:dyDescent="0.25">
      <c r="A172" s="5" t="s">
        <v>13</v>
      </c>
      <c r="B172" s="6">
        <v>44567</v>
      </c>
      <c r="C172" s="3" t="s">
        <v>330</v>
      </c>
      <c r="D172" s="7">
        <v>6561.84</v>
      </c>
    </row>
    <row r="173" spans="1:4" s="4" customFormat="1" x14ac:dyDescent="0.25">
      <c r="A173" s="5" t="s">
        <v>13</v>
      </c>
      <c r="B173" s="6">
        <v>44567</v>
      </c>
      <c r="C173" s="3" t="s">
        <v>330</v>
      </c>
      <c r="D173" s="7">
        <v>3329.59</v>
      </c>
    </row>
    <row r="174" spans="1:4" s="4" customFormat="1" x14ac:dyDescent="0.25">
      <c r="A174" s="5" t="s">
        <v>305</v>
      </c>
      <c r="B174" s="6">
        <v>44592</v>
      </c>
      <c r="C174" s="5" t="s">
        <v>66</v>
      </c>
      <c r="D174" s="7">
        <v>400000</v>
      </c>
    </row>
    <row r="175" spans="1:4" s="4" customFormat="1" x14ac:dyDescent="0.25">
      <c r="A175" s="5" t="s">
        <v>231</v>
      </c>
      <c r="B175" s="6">
        <v>44578</v>
      </c>
      <c r="C175" s="5" t="s">
        <v>66</v>
      </c>
      <c r="D175" s="7">
        <v>240000</v>
      </c>
    </row>
    <row r="176" spans="1:4" s="4" customFormat="1" x14ac:dyDescent="0.25">
      <c r="A176" s="5" t="s">
        <v>15</v>
      </c>
      <c r="B176" s="6">
        <v>44572</v>
      </c>
      <c r="C176" s="3" t="s">
        <v>368</v>
      </c>
      <c r="D176" s="7">
        <v>10134485.859999999</v>
      </c>
    </row>
    <row r="177" spans="1:4" s="4" customFormat="1" x14ac:dyDescent="0.25">
      <c r="A177" s="5" t="s">
        <v>25</v>
      </c>
      <c r="B177" s="6">
        <v>44574</v>
      </c>
      <c r="C177" s="5" t="s">
        <v>14</v>
      </c>
      <c r="D177" s="7">
        <v>818648.63</v>
      </c>
    </row>
    <row r="178" spans="1:4" s="4" customFormat="1" x14ac:dyDescent="0.25">
      <c r="A178" s="5" t="s">
        <v>25</v>
      </c>
      <c r="B178" s="6">
        <v>44592</v>
      </c>
      <c r="C178" s="5" t="s">
        <v>14</v>
      </c>
      <c r="D178" s="7">
        <v>403876.27</v>
      </c>
    </row>
    <row r="179" spans="1:4" s="4" customFormat="1" x14ac:dyDescent="0.25">
      <c r="A179" s="5" t="s">
        <v>26</v>
      </c>
      <c r="B179" s="6">
        <v>44585</v>
      </c>
      <c r="C179" s="5" t="s">
        <v>27</v>
      </c>
      <c r="D179" s="7">
        <v>31400</v>
      </c>
    </row>
    <row r="180" spans="1:4" s="4" customFormat="1" x14ac:dyDescent="0.25">
      <c r="A180" s="5" t="s">
        <v>60</v>
      </c>
      <c r="B180" s="6">
        <v>44574</v>
      </c>
      <c r="C180" s="5" t="s">
        <v>28</v>
      </c>
      <c r="D180" s="7">
        <v>132169.66</v>
      </c>
    </row>
    <row r="181" spans="1:4" s="4" customFormat="1" x14ac:dyDescent="0.25">
      <c r="A181" s="5" t="s">
        <v>60</v>
      </c>
      <c r="B181" s="6">
        <v>44592</v>
      </c>
      <c r="C181" s="5" t="s">
        <v>28</v>
      </c>
      <c r="D181" s="7">
        <v>101944.65</v>
      </c>
    </row>
    <row r="182" spans="1:4" s="4" customFormat="1" x14ac:dyDescent="0.25">
      <c r="A182" s="5" t="s">
        <v>29</v>
      </c>
      <c r="B182" s="6">
        <v>44592</v>
      </c>
      <c r="C182" s="5" t="s">
        <v>168</v>
      </c>
      <c r="D182" s="7">
        <v>778269.92</v>
      </c>
    </row>
    <row r="183" spans="1:4" s="4" customFormat="1" x14ac:dyDescent="0.25">
      <c r="A183" s="5" t="s">
        <v>210</v>
      </c>
      <c r="B183" s="6">
        <v>44574</v>
      </c>
      <c r="C183" s="5" t="s">
        <v>168</v>
      </c>
      <c r="D183" s="7">
        <v>1136449.81</v>
      </c>
    </row>
    <row r="184" spans="1:4" s="4" customFormat="1" x14ac:dyDescent="0.25">
      <c r="A184" s="5" t="s">
        <v>211</v>
      </c>
      <c r="B184" s="6">
        <v>44574</v>
      </c>
      <c r="C184" s="2" t="s">
        <v>377</v>
      </c>
      <c r="D184" s="7">
        <v>750</v>
      </c>
    </row>
    <row r="185" spans="1:4" s="4" customFormat="1" x14ac:dyDescent="0.25">
      <c r="A185" s="5" t="s">
        <v>211</v>
      </c>
      <c r="B185" s="6">
        <v>44574</v>
      </c>
      <c r="C185" s="2" t="s">
        <v>378</v>
      </c>
      <c r="D185" s="7">
        <v>750</v>
      </c>
    </row>
    <row r="186" spans="1:4" s="4" customFormat="1" x14ac:dyDescent="0.25">
      <c r="A186" s="5" t="s">
        <v>182</v>
      </c>
      <c r="B186" s="6">
        <v>44568</v>
      </c>
      <c r="C186" s="2" t="s">
        <v>351</v>
      </c>
      <c r="D186" s="7">
        <v>1500</v>
      </c>
    </row>
    <row r="187" spans="1:4" s="4" customFormat="1" x14ac:dyDescent="0.25">
      <c r="A187" s="5" t="s">
        <v>142</v>
      </c>
      <c r="B187" s="6">
        <v>44592</v>
      </c>
      <c r="C187" s="5" t="s">
        <v>62</v>
      </c>
      <c r="D187" s="7">
        <v>5000</v>
      </c>
    </row>
    <row r="188" spans="1:4" s="4" customFormat="1" x14ac:dyDescent="0.25">
      <c r="A188" s="5" t="s">
        <v>106</v>
      </c>
      <c r="B188" s="6">
        <v>44582</v>
      </c>
      <c r="C188" s="3" t="s">
        <v>406</v>
      </c>
      <c r="D188" s="7">
        <v>226769.31</v>
      </c>
    </row>
    <row r="189" spans="1:4" s="4" customFormat="1" x14ac:dyDescent="0.25">
      <c r="A189" s="5" t="s">
        <v>195</v>
      </c>
      <c r="B189" s="6">
        <v>44569</v>
      </c>
      <c r="C189" s="5" t="s">
        <v>367</v>
      </c>
      <c r="D189" s="7">
        <v>547295.1</v>
      </c>
    </row>
    <row r="190" spans="1:4" s="4" customFormat="1" x14ac:dyDescent="0.25">
      <c r="A190" s="5" t="s">
        <v>195</v>
      </c>
      <c r="B190" s="6">
        <v>44569</v>
      </c>
      <c r="C190" s="5" t="s">
        <v>367</v>
      </c>
      <c r="D190" s="7">
        <v>494476.25</v>
      </c>
    </row>
    <row r="191" spans="1:4" s="4" customFormat="1" x14ac:dyDescent="0.25">
      <c r="A191" s="5" t="s">
        <v>10</v>
      </c>
      <c r="B191" s="6">
        <v>44589</v>
      </c>
      <c r="C191" s="5" t="s">
        <v>446</v>
      </c>
      <c r="D191" s="7">
        <v>118407.57</v>
      </c>
    </row>
    <row r="192" spans="1:4" s="4" customFormat="1" x14ac:dyDescent="0.25">
      <c r="A192" s="5" t="s">
        <v>10</v>
      </c>
      <c r="B192" s="6">
        <v>44589</v>
      </c>
      <c r="C192" s="5" t="s">
        <v>51</v>
      </c>
      <c r="D192" s="7">
        <v>179434.14</v>
      </c>
    </row>
    <row r="193" spans="1:4" s="4" customFormat="1" x14ac:dyDescent="0.25">
      <c r="A193" s="5" t="s">
        <v>10</v>
      </c>
      <c r="B193" s="6">
        <v>44589</v>
      </c>
      <c r="C193" s="5" t="s">
        <v>51</v>
      </c>
      <c r="D193" s="7">
        <v>286951.24</v>
      </c>
    </row>
    <row r="194" spans="1:4" s="4" customFormat="1" x14ac:dyDescent="0.25">
      <c r="A194" s="5" t="s">
        <v>10</v>
      </c>
      <c r="B194" s="6">
        <v>44589</v>
      </c>
      <c r="C194" s="5" t="s">
        <v>51</v>
      </c>
      <c r="D194" s="7">
        <v>176479.43</v>
      </c>
    </row>
    <row r="195" spans="1:4" s="4" customFormat="1" x14ac:dyDescent="0.25">
      <c r="A195" s="5" t="s">
        <v>10</v>
      </c>
      <c r="B195" s="6">
        <v>44589</v>
      </c>
      <c r="C195" s="5" t="s">
        <v>51</v>
      </c>
      <c r="D195" s="7">
        <v>619028.94999999995</v>
      </c>
    </row>
    <row r="196" spans="1:4" s="4" customFormat="1" x14ac:dyDescent="0.25">
      <c r="A196" s="5" t="s">
        <v>10</v>
      </c>
      <c r="B196" s="6">
        <v>44589</v>
      </c>
      <c r="C196" s="5" t="s">
        <v>51</v>
      </c>
      <c r="D196" s="7">
        <v>444355.16</v>
      </c>
    </row>
    <row r="197" spans="1:4" s="4" customFormat="1" x14ac:dyDescent="0.25">
      <c r="A197" s="5" t="s">
        <v>10</v>
      </c>
      <c r="B197" s="6">
        <v>44575</v>
      </c>
      <c r="C197" s="3" t="s">
        <v>389</v>
      </c>
      <c r="D197" s="7">
        <v>261577.87</v>
      </c>
    </row>
    <row r="198" spans="1:4" s="4" customFormat="1" x14ac:dyDescent="0.25">
      <c r="A198" s="5" t="s">
        <v>10</v>
      </c>
      <c r="B198" s="6">
        <v>44582</v>
      </c>
      <c r="C198" s="3" t="s">
        <v>407</v>
      </c>
      <c r="D198" s="7">
        <v>667667.06000000006</v>
      </c>
    </row>
    <row r="199" spans="1:4" s="4" customFormat="1" x14ac:dyDescent="0.25">
      <c r="A199" s="5" t="s">
        <v>10</v>
      </c>
      <c r="B199" s="6">
        <v>44582</v>
      </c>
      <c r="C199" s="3" t="s">
        <v>408</v>
      </c>
      <c r="D199" s="7">
        <v>104594.89</v>
      </c>
    </row>
    <row r="200" spans="1:4" s="4" customFormat="1" x14ac:dyDescent="0.25">
      <c r="A200" s="5" t="s">
        <v>10</v>
      </c>
      <c r="B200" s="6">
        <v>44582</v>
      </c>
      <c r="C200" s="3" t="s">
        <v>389</v>
      </c>
      <c r="D200" s="7">
        <v>46380.29</v>
      </c>
    </row>
    <row r="201" spans="1:4" s="4" customFormat="1" x14ac:dyDescent="0.25">
      <c r="A201" s="5" t="s">
        <v>10</v>
      </c>
      <c r="B201" s="6">
        <v>44588</v>
      </c>
      <c r="C201" s="3" t="s">
        <v>433</v>
      </c>
      <c r="D201" s="7">
        <v>597729.24</v>
      </c>
    </row>
    <row r="202" spans="1:4" s="4" customFormat="1" x14ac:dyDescent="0.25">
      <c r="A202" s="5" t="s">
        <v>10</v>
      </c>
      <c r="B202" s="6">
        <v>44589</v>
      </c>
      <c r="C202" s="5" t="s">
        <v>446</v>
      </c>
      <c r="D202" s="7">
        <v>160957.34</v>
      </c>
    </row>
    <row r="203" spans="1:4" s="4" customFormat="1" x14ac:dyDescent="0.25">
      <c r="A203" s="5" t="s">
        <v>10</v>
      </c>
      <c r="B203" s="6">
        <v>44592</v>
      </c>
      <c r="C203" s="5" t="s">
        <v>458</v>
      </c>
      <c r="D203" s="7">
        <v>2750000</v>
      </c>
    </row>
    <row r="204" spans="1:4" s="4" customFormat="1" x14ac:dyDescent="0.25">
      <c r="A204" s="5" t="s">
        <v>287</v>
      </c>
      <c r="B204" s="6">
        <v>44588</v>
      </c>
      <c r="C204" s="5" t="s">
        <v>24</v>
      </c>
      <c r="D204" s="7">
        <v>74400</v>
      </c>
    </row>
    <row r="205" spans="1:4" s="4" customFormat="1" x14ac:dyDescent="0.25">
      <c r="A205" s="5" t="s">
        <v>183</v>
      </c>
      <c r="B205" s="6">
        <v>44568</v>
      </c>
      <c r="C205" s="2" t="s">
        <v>352</v>
      </c>
      <c r="D205" s="7">
        <v>2000</v>
      </c>
    </row>
    <row r="206" spans="1:4" s="4" customFormat="1" x14ac:dyDescent="0.25">
      <c r="A206" s="5" t="s">
        <v>136</v>
      </c>
      <c r="B206" s="6">
        <v>44588</v>
      </c>
      <c r="C206" s="5" t="s">
        <v>83</v>
      </c>
      <c r="D206" s="7">
        <v>18817</v>
      </c>
    </row>
    <row r="207" spans="1:4" s="4" customFormat="1" x14ac:dyDescent="0.25">
      <c r="A207" s="5" t="s">
        <v>184</v>
      </c>
      <c r="B207" s="6">
        <v>44568</v>
      </c>
      <c r="C207" s="2" t="s">
        <v>353</v>
      </c>
      <c r="D207" s="7">
        <v>45086.38</v>
      </c>
    </row>
    <row r="208" spans="1:4" s="4" customFormat="1" x14ac:dyDescent="0.25">
      <c r="A208" s="5" t="s">
        <v>306</v>
      </c>
      <c r="B208" s="6">
        <v>44592</v>
      </c>
      <c r="C208" s="5" t="s">
        <v>62</v>
      </c>
      <c r="D208" s="7">
        <v>5000</v>
      </c>
    </row>
    <row r="209" spans="1:4" s="4" customFormat="1" x14ac:dyDescent="0.25">
      <c r="A209" s="5" t="s">
        <v>75</v>
      </c>
      <c r="B209" s="6">
        <v>44568</v>
      </c>
      <c r="C209" s="2" t="s">
        <v>354</v>
      </c>
      <c r="D209" s="7">
        <v>8000</v>
      </c>
    </row>
    <row r="210" spans="1:4" s="4" customFormat="1" x14ac:dyDescent="0.25">
      <c r="A210" s="5" t="s">
        <v>275</v>
      </c>
      <c r="B210" s="6">
        <v>44585</v>
      </c>
      <c r="C210" s="5" t="s">
        <v>419</v>
      </c>
      <c r="D210" s="7">
        <v>204360</v>
      </c>
    </row>
    <row r="211" spans="1:4" s="4" customFormat="1" x14ac:dyDescent="0.25">
      <c r="A211" s="5" t="s">
        <v>197</v>
      </c>
      <c r="B211" s="6">
        <v>44573</v>
      </c>
      <c r="C211" s="2" t="s">
        <v>373</v>
      </c>
      <c r="D211" s="7">
        <v>955.68</v>
      </c>
    </row>
    <row r="212" spans="1:4" s="4" customFormat="1" x14ac:dyDescent="0.25">
      <c r="A212" s="5" t="s">
        <v>173</v>
      </c>
      <c r="B212" s="6">
        <v>44567</v>
      </c>
      <c r="C212" s="2" t="s">
        <v>331</v>
      </c>
      <c r="D212" s="7">
        <v>6500</v>
      </c>
    </row>
    <row r="213" spans="1:4" s="4" customFormat="1" x14ac:dyDescent="0.25">
      <c r="A213" s="5" t="s">
        <v>18</v>
      </c>
      <c r="B213" s="6">
        <v>44588</v>
      </c>
      <c r="C213" s="5" t="s">
        <v>53</v>
      </c>
      <c r="D213" s="7">
        <v>4897.96</v>
      </c>
    </row>
    <row r="214" spans="1:4" s="4" customFormat="1" x14ac:dyDescent="0.25">
      <c r="A214" s="5" t="s">
        <v>18</v>
      </c>
      <c r="B214" s="6">
        <v>44588</v>
      </c>
      <c r="C214" s="2" t="s">
        <v>434</v>
      </c>
      <c r="D214" s="7">
        <v>5997</v>
      </c>
    </row>
    <row r="215" spans="1:4" s="4" customFormat="1" x14ac:dyDescent="0.25">
      <c r="A215" s="5" t="s">
        <v>143</v>
      </c>
      <c r="B215" s="6">
        <v>44592</v>
      </c>
      <c r="C215" s="5" t="s">
        <v>62</v>
      </c>
      <c r="D215" s="7">
        <v>5000</v>
      </c>
    </row>
    <row r="216" spans="1:4" s="4" customFormat="1" x14ac:dyDescent="0.25">
      <c r="A216" s="5" t="s">
        <v>212</v>
      </c>
      <c r="B216" s="6">
        <v>44574</v>
      </c>
      <c r="C216" s="2" t="s">
        <v>377</v>
      </c>
      <c r="D216" s="7">
        <v>750</v>
      </c>
    </row>
    <row r="217" spans="1:4" s="4" customFormat="1" x14ac:dyDescent="0.25">
      <c r="A217" s="5" t="s">
        <v>212</v>
      </c>
      <c r="B217" s="6">
        <v>44574</v>
      </c>
      <c r="C217" s="2" t="s">
        <v>378</v>
      </c>
      <c r="D217" s="7">
        <v>750</v>
      </c>
    </row>
    <row r="218" spans="1:4" s="4" customFormat="1" x14ac:dyDescent="0.25">
      <c r="A218" s="5" t="s">
        <v>185</v>
      </c>
      <c r="B218" s="6">
        <v>44568</v>
      </c>
      <c r="C218" s="2" t="s">
        <v>355</v>
      </c>
      <c r="D218" s="7">
        <v>358.48</v>
      </c>
    </row>
    <row r="219" spans="1:4" s="4" customFormat="1" x14ac:dyDescent="0.25">
      <c r="A219" s="5" t="s">
        <v>76</v>
      </c>
      <c r="B219" s="6">
        <v>44567</v>
      </c>
      <c r="C219" s="2" t="s">
        <v>332</v>
      </c>
      <c r="D219" s="7">
        <v>8000</v>
      </c>
    </row>
    <row r="220" spans="1:4" s="4" customFormat="1" x14ac:dyDescent="0.25">
      <c r="A220" s="5" t="s">
        <v>122</v>
      </c>
      <c r="B220" s="6">
        <v>44567</v>
      </c>
      <c r="C220" s="2" t="s">
        <v>333</v>
      </c>
      <c r="D220" s="7">
        <v>2000</v>
      </c>
    </row>
    <row r="221" spans="1:4" s="4" customFormat="1" x14ac:dyDescent="0.25">
      <c r="A221" s="5" t="s">
        <v>122</v>
      </c>
      <c r="B221" s="6">
        <v>44592</v>
      </c>
      <c r="C221" s="5" t="s">
        <v>53</v>
      </c>
      <c r="D221" s="7">
        <v>1878</v>
      </c>
    </row>
    <row r="222" spans="1:4" s="4" customFormat="1" x14ac:dyDescent="0.25">
      <c r="A222" s="5" t="s">
        <v>213</v>
      </c>
      <c r="B222" s="6">
        <v>44574</v>
      </c>
      <c r="C222" s="3" t="s">
        <v>383</v>
      </c>
      <c r="D222" s="7">
        <v>4993.0200000000004</v>
      </c>
    </row>
    <row r="223" spans="1:4" s="4" customFormat="1" x14ac:dyDescent="0.25">
      <c r="A223" s="5" t="s">
        <v>213</v>
      </c>
      <c r="B223" s="6">
        <v>44581</v>
      </c>
      <c r="C223" s="5" t="s">
        <v>20</v>
      </c>
      <c r="D223" s="7">
        <v>13592</v>
      </c>
    </row>
    <row r="224" spans="1:4" s="4" customFormat="1" x14ac:dyDescent="0.25">
      <c r="A224" s="5" t="s">
        <v>276</v>
      </c>
      <c r="B224" s="6">
        <v>44585</v>
      </c>
      <c r="C224" s="5" t="s">
        <v>7</v>
      </c>
      <c r="D224" s="7">
        <v>1085</v>
      </c>
    </row>
    <row r="225" spans="1:4" s="4" customFormat="1" x14ac:dyDescent="0.25">
      <c r="A225" s="5" t="s">
        <v>307</v>
      </c>
      <c r="B225" s="6">
        <v>44592</v>
      </c>
      <c r="C225" s="5" t="s">
        <v>78</v>
      </c>
      <c r="D225" s="7">
        <v>1636</v>
      </c>
    </row>
    <row r="226" spans="1:4" s="4" customFormat="1" x14ac:dyDescent="0.25">
      <c r="A226" s="5" t="s">
        <v>111</v>
      </c>
      <c r="B226" s="6">
        <v>44567</v>
      </c>
      <c r="C226" s="2" t="s">
        <v>324</v>
      </c>
      <c r="D226" s="7">
        <v>5000</v>
      </c>
    </row>
    <row r="227" spans="1:4" s="4" customFormat="1" x14ac:dyDescent="0.25">
      <c r="A227" s="5" t="s">
        <v>154</v>
      </c>
      <c r="B227" s="6">
        <v>44588</v>
      </c>
      <c r="C227" s="5" t="s">
        <v>12</v>
      </c>
      <c r="D227" s="7">
        <v>46119.97</v>
      </c>
    </row>
    <row r="228" spans="1:4" s="4" customFormat="1" x14ac:dyDescent="0.25">
      <c r="A228" s="5" t="s">
        <v>174</v>
      </c>
      <c r="B228" s="6">
        <v>44567</v>
      </c>
      <c r="C228" s="2" t="s">
        <v>334</v>
      </c>
      <c r="D228" s="7">
        <v>5000</v>
      </c>
    </row>
    <row r="229" spans="1:4" s="4" customFormat="1" x14ac:dyDescent="0.25">
      <c r="A229" s="5" t="s">
        <v>288</v>
      </c>
      <c r="B229" s="6">
        <v>44588</v>
      </c>
      <c r="C229" s="5" t="s">
        <v>7</v>
      </c>
      <c r="D229" s="7">
        <v>130395.6</v>
      </c>
    </row>
    <row r="230" spans="1:4" s="4" customFormat="1" x14ac:dyDescent="0.25">
      <c r="A230" s="5" t="s">
        <v>170</v>
      </c>
      <c r="B230" s="6">
        <v>44565</v>
      </c>
      <c r="C230" s="3" t="s">
        <v>319</v>
      </c>
      <c r="D230" s="7">
        <v>162870.45000000001</v>
      </c>
    </row>
    <row r="231" spans="1:4" s="4" customFormat="1" x14ac:dyDescent="0.25">
      <c r="A231" s="5" t="s">
        <v>308</v>
      </c>
      <c r="B231" s="6">
        <v>44592</v>
      </c>
      <c r="C231" s="5" t="s">
        <v>459</v>
      </c>
      <c r="D231" s="7">
        <v>507745.92</v>
      </c>
    </row>
    <row r="232" spans="1:4" s="4" customFormat="1" x14ac:dyDescent="0.25">
      <c r="A232" s="5" t="s">
        <v>309</v>
      </c>
      <c r="B232" s="6">
        <v>44592</v>
      </c>
      <c r="C232" s="5" t="s">
        <v>404</v>
      </c>
      <c r="D232" s="7">
        <v>678670</v>
      </c>
    </row>
    <row r="233" spans="1:4" s="4" customFormat="1" x14ac:dyDescent="0.25">
      <c r="A233" s="5" t="s">
        <v>123</v>
      </c>
      <c r="B233" s="6">
        <v>44567</v>
      </c>
      <c r="C233" s="2" t="s">
        <v>335</v>
      </c>
      <c r="D233" s="7">
        <v>5000</v>
      </c>
    </row>
    <row r="234" spans="1:4" s="4" customFormat="1" x14ac:dyDescent="0.25">
      <c r="A234" s="5" t="s">
        <v>214</v>
      </c>
      <c r="B234" s="6">
        <v>44574</v>
      </c>
      <c r="C234" s="2" t="s">
        <v>377</v>
      </c>
      <c r="D234" s="7">
        <v>750</v>
      </c>
    </row>
    <row r="235" spans="1:4" s="4" customFormat="1" x14ac:dyDescent="0.25">
      <c r="A235" s="5" t="s">
        <v>214</v>
      </c>
      <c r="B235" s="6">
        <v>44574</v>
      </c>
      <c r="C235" s="2" t="s">
        <v>378</v>
      </c>
      <c r="D235" s="7">
        <v>750</v>
      </c>
    </row>
    <row r="236" spans="1:4" s="4" customFormat="1" x14ac:dyDescent="0.25">
      <c r="A236" s="5" t="s">
        <v>215</v>
      </c>
      <c r="B236" s="6">
        <v>44574</v>
      </c>
      <c r="C236" s="2" t="s">
        <v>380</v>
      </c>
      <c r="D236" s="7">
        <v>828</v>
      </c>
    </row>
    <row r="237" spans="1:4" s="4" customFormat="1" x14ac:dyDescent="0.25">
      <c r="A237" s="5" t="s">
        <v>112</v>
      </c>
      <c r="B237" s="6">
        <v>44568</v>
      </c>
      <c r="C237" s="2" t="s">
        <v>356</v>
      </c>
      <c r="D237" s="7">
        <v>2000</v>
      </c>
    </row>
    <row r="238" spans="1:4" s="4" customFormat="1" x14ac:dyDescent="0.25">
      <c r="A238" s="5" t="s">
        <v>112</v>
      </c>
      <c r="B238" s="6">
        <v>44575</v>
      </c>
      <c r="C238" s="2" t="s">
        <v>328</v>
      </c>
      <c r="D238" s="7">
        <v>5000</v>
      </c>
    </row>
    <row r="239" spans="1:4" s="4" customFormat="1" x14ac:dyDescent="0.25">
      <c r="A239" s="5" t="s">
        <v>289</v>
      </c>
      <c r="B239" s="6">
        <v>44588</v>
      </c>
      <c r="C239" s="5" t="s">
        <v>20</v>
      </c>
      <c r="D239" s="7">
        <v>18351.2</v>
      </c>
    </row>
    <row r="240" spans="1:4" s="4" customFormat="1" x14ac:dyDescent="0.25">
      <c r="A240" s="5" t="s">
        <v>113</v>
      </c>
      <c r="B240" s="6">
        <v>44568</v>
      </c>
      <c r="C240" s="2" t="s">
        <v>357</v>
      </c>
      <c r="D240" s="7">
        <v>10000</v>
      </c>
    </row>
    <row r="241" spans="1:4" s="4" customFormat="1" x14ac:dyDescent="0.25">
      <c r="A241" s="5" t="s">
        <v>42</v>
      </c>
      <c r="B241" s="6">
        <v>44568</v>
      </c>
      <c r="C241" s="5" t="s">
        <v>4</v>
      </c>
      <c r="D241" s="7">
        <v>4251</v>
      </c>
    </row>
    <row r="242" spans="1:4" s="4" customFormat="1" x14ac:dyDescent="0.25">
      <c r="A242" s="5" t="s">
        <v>216</v>
      </c>
      <c r="B242" s="6">
        <v>44574</v>
      </c>
      <c r="C242" s="2" t="s">
        <v>380</v>
      </c>
      <c r="D242" s="7">
        <v>2566.63</v>
      </c>
    </row>
    <row r="243" spans="1:4" s="4" customFormat="1" x14ac:dyDescent="0.25">
      <c r="A243" s="5" t="s">
        <v>114</v>
      </c>
      <c r="B243" s="6">
        <v>44567</v>
      </c>
      <c r="C243" s="2" t="s">
        <v>336</v>
      </c>
      <c r="D243" s="7">
        <v>5000</v>
      </c>
    </row>
    <row r="244" spans="1:4" s="4" customFormat="1" x14ac:dyDescent="0.25">
      <c r="A244" s="5" t="s">
        <v>114</v>
      </c>
      <c r="B244" s="6">
        <v>44567</v>
      </c>
      <c r="C244" s="2" t="s">
        <v>337</v>
      </c>
      <c r="D244" s="7">
        <v>5000</v>
      </c>
    </row>
    <row r="245" spans="1:4" s="4" customFormat="1" x14ac:dyDescent="0.25">
      <c r="A245" s="5" t="s">
        <v>47</v>
      </c>
      <c r="B245" s="6">
        <v>44579</v>
      </c>
      <c r="C245" s="3" t="s">
        <v>21</v>
      </c>
      <c r="D245" s="7">
        <v>5418.16</v>
      </c>
    </row>
    <row r="246" spans="1:4" s="4" customFormat="1" x14ac:dyDescent="0.25">
      <c r="A246" s="5" t="s">
        <v>47</v>
      </c>
      <c r="B246" s="6">
        <v>44588</v>
      </c>
      <c r="C246" s="2" t="s">
        <v>435</v>
      </c>
      <c r="D246" s="7">
        <v>2500</v>
      </c>
    </row>
    <row r="247" spans="1:4" s="4" customFormat="1" x14ac:dyDescent="0.25">
      <c r="A247" s="5" t="s">
        <v>47</v>
      </c>
      <c r="B247" s="6">
        <v>44592</v>
      </c>
      <c r="C247" s="3" t="s">
        <v>21</v>
      </c>
      <c r="D247" s="7">
        <v>460.75</v>
      </c>
    </row>
    <row r="248" spans="1:4" s="4" customFormat="1" x14ac:dyDescent="0.25">
      <c r="A248" s="5" t="s">
        <v>47</v>
      </c>
      <c r="B248" s="6">
        <v>44592</v>
      </c>
      <c r="C248" s="3" t="s">
        <v>21</v>
      </c>
      <c r="D248" s="7">
        <v>460.75</v>
      </c>
    </row>
    <row r="249" spans="1:4" s="4" customFormat="1" x14ac:dyDescent="0.25">
      <c r="A249" s="5" t="s">
        <v>47</v>
      </c>
      <c r="B249" s="6">
        <v>44592</v>
      </c>
      <c r="C249" s="3" t="s">
        <v>21</v>
      </c>
      <c r="D249" s="7">
        <v>5412.46</v>
      </c>
    </row>
    <row r="250" spans="1:4" s="4" customFormat="1" x14ac:dyDescent="0.25">
      <c r="A250" s="5" t="s">
        <v>64</v>
      </c>
      <c r="B250" s="6">
        <v>44588</v>
      </c>
      <c r="C250" s="5" t="s">
        <v>404</v>
      </c>
      <c r="D250" s="7">
        <v>4000</v>
      </c>
    </row>
    <row r="251" spans="1:4" s="4" customFormat="1" x14ac:dyDescent="0.25">
      <c r="A251" s="5" t="s">
        <v>33</v>
      </c>
      <c r="B251" s="6">
        <v>44574</v>
      </c>
      <c r="C251" s="2" t="s">
        <v>380</v>
      </c>
      <c r="D251" s="7">
        <v>4999.95</v>
      </c>
    </row>
    <row r="252" spans="1:4" s="4" customFormat="1" x14ac:dyDescent="0.25">
      <c r="A252" s="5" t="s">
        <v>217</v>
      </c>
      <c r="B252" s="6">
        <v>44574</v>
      </c>
      <c r="C252" s="3" t="s">
        <v>20</v>
      </c>
      <c r="D252" s="7">
        <v>21230</v>
      </c>
    </row>
    <row r="253" spans="1:4" s="4" customFormat="1" x14ac:dyDescent="0.25">
      <c r="A253" s="5" t="s">
        <v>137</v>
      </c>
      <c r="B253" s="6">
        <v>44588</v>
      </c>
      <c r="C253" s="5" t="s">
        <v>436</v>
      </c>
      <c r="D253" s="7">
        <v>10588</v>
      </c>
    </row>
    <row r="254" spans="1:4" s="4" customFormat="1" x14ac:dyDescent="0.25">
      <c r="A254" s="5" t="s">
        <v>137</v>
      </c>
      <c r="B254" s="6">
        <v>44588</v>
      </c>
      <c r="C254" s="5" t="s">
        <v>437</v>
      </c>
      <c r="D254" s="7">
        <v>3899</v>
      </c>
    </row>
    <row r="255" spans="1:4" s="4" customFormat="1" x14ac:dyDescent="0.25">
      <c r="A255" s="5" t="s">
        <v>81</v>
      </c>
      <c r="B255" s="6">
        <v>44588</v>
      </c>
      <c r="C255" s="5" t="s">
        <v>438</v>
      </c>
      <c r="D255" s="7">
        <v>17198</v>
      </c>
    </row>
    <row r="256" spans="1:4" s="4" customFormat="1" x14ac:dyDescent="0.25">
      <c r="A256" s="5" t="s">
        <v>81</v>
      </c>
      <c r="B256" s="6">
        <v>44588</v>
      </c>
      <c r="C256" s="5" t="s">
        <v>439</v>
      </c>
      <c r="D256" s="7">
        <v>16958</v>
      </c>
    </row>
    <row r="257" spans="1:4" s="4" customFormat="1" x14ac:dyDescent="0.25">
      <c r="A257" s="5" t="s">
        <v>81</v>
      </c>
      <c r="B257" s="6">
        <v>44588</v>
      </c>
      <c r="C257" s="5" t="s">
        <v>440</v>
      </c>
      <c r="D257" s="7">
        <v>21998</v>
      </c>
    </row>
    <row r="258" spans="1:4" s="4" customFormat="1" x14ac:dyDescent="0.25">
      <c r="A258" s="5" t="s">
        <v>81</v>
      </c>
      <c r="B258" s="6">
        <v>44588</v>
      </c>
      <c r="C258" s="5" t="s">
        <v>441</v>
      </c>
      <c r="D258" s="7">
        <v>12999</v>
      </c>
    </row>
    <row r="259" spans="1:4" s="4" customFormat="1" x14ac:dyDescent="0.25">
      <c r="A259" s="5" t="s">
        <v>277</v>
      </c>
      <c r="B259" s="6">
        <v>44585</v>
      </c>
      <c r="C259" s="2" t="s">
        <v>420</v>
      </c>
      <c r="D259" s="7">
        <v>2067.37</v>
      </c>
    </row>
    <row r="260" spans="1:4" s="4" customFormat="1" x14ac:dyDescent="0.25">
      <c r="A260" s="5" t="s">
        <v>36</v>
      </c>
      <c r="B260" s="6">
        <v>44581</v>
      </c>
      <c r="C260" s="5" t="s">
        <v>20</v>
      </c>
      <c r="D260" s="7">
        <v>6902</v>
      </c>
    </row>
    <row r="261" spans="1:4" s="4" customFormat="1" x14ac:dyDescent="0.25">
      <c r="A261" s="5" t="s">
        <v>36</v>
      </c>
      <c r="B261" s="6">
        <v>44588</v>
      </c>
      <c r="C261" s="5" t="s">
        <v>20</v>
      </c>
      <c r="D261" s="7">
        <v>16868.72</v>
      </c>
    </row>
    <row r="262" spans="1:4" s="4" customFormat="1" x14ac:dyDescent="0.25">
      <c r="A262" s="5" t="s">
        <v>218</v>
      </c>
      <c r="B262" s="6">
        <v>44574</v>
      </c>
      <c r="C262" s="2" t="s">
        <v>377</v>
      </c>
      <c r="D262" s="7">
        <v>750</v>
      </c>
    </row>
    <row r="263" spans="1:4" s="4" customFormat="1" x14ac:dyDescent="0.25">
      <c r="A263" s="5" t="s">
        <v>218</v>
      </c>
      <c r="B263" s="6">
        <v>44574</v>
      </c>
      <c r="C263" s="2" t="s">
        <v>378</v>
      </c>
      <c r="D263" s="7">
        <v>750</v>
      </c>
    </row>
    <row r="264" spans="1:4" s="4" customFormat="1" x14ac:dyDescent="0.25">
      <c r="A264" s="5" t="s">
        <v>219</v>
      </c>
      <c r="B264" s="6">
        <v>44574</v>
      </c>
      <c r="C264" s="5" t="s">
        <v>30</v>
      </c>
      <c r="D264" s="7">
        <v>8916865.1899999995</v>
      </c>
    </row>
    <row r="265" spans="1:4" s="4" customFormat="1" x14ac:dyDescent="0.25">
      <c r="A265" s="5" t="s">
        <v>247</v>
      </c>
      <c r="B265" s="6">
        <v>44580</v>
      </c>
      <c r="C265" s="5" t="s">
        <v>7</v>
      </c>
      <c r="D265" s="7">
        <v>11106.6</v>
      </c>
    </row>
    <row r="266" spans="1:4" s="4" customFormat="1" x14ac:dyDescent="0.25">
      <c r="A266" s="5" t="s">
        <v>3</v>
      </c>
      <c r="B266" s="6">
        <v>44568</v>
      </c>
      <c r="C266" s="5" t="s">
        <v>4</v>
      </c>
      <c r="D266" s="7">
        <v>4251</v>
      </c>
    </row>
    <row r="267" spans="1:4" s="4" customFormat="1" x14ac:dyDescent="0.25">
      <c r="A267" s="5" t="s">
        <v>155</v>
      </c>
      <c r="B267" s="6">
        <v>44581</v>
      </c>
      <c r="C267" s="5" t="s">
        <v>20</v>
      </c>
      <c r="D267" s="7">
        <v>1508</v>
      </c>
    </row>
    <row r="268" spans="1:4" s="4" customFormat="1" x14ac:dyDescent="0.25">
      <c r="A268" s="5" t="s">
        <v>290</v>
      </c>
      <c r="B268" s="6">
        <v>44588</v>
      </c>
      <c r="C268" s="2" t="s">
        <v>442</v>
      </c>
      <c r="D268" s="7">
        <v>328.28</v>
      </c>
    </row>
    <row r="269" spans="1:4" s="4" customFormat="1" x14ac:dyDescent="0.25">
      <c r="A269" s="5" t="s">
        <v>220</v>
      </c>
      <c r="B269" s="6">
        <v>44574</v>
      </c>
      <c r="C269" s="2" t="s">
        <v>380</v>
      </c>
      <c r="D269" s="7">
        <v>2946.58</v>
      </c>
    </row>
    <row r="270" spans="1:4" s="4" customFormat="1" x14ac:dyDescent="0.25">
      <c r="A270" s="5" t="s">
        <v>104</v>
      </c>
      <c r="B270" s="6">
        <v>44574</v>
      </c>
      <c r="C270" s="2" t="s">
        <v>384</v>
      </c>
      <c r="D270" s="7">
        <v>10000</v>
      </c>
    </row>
    <row r="271" spans="1:4" s="4" customFormat="1" x14ac:dyDescent="0.25">
      <c r="A271" s="5" t="s">
        <v>132</v>
      </c>
      <c r="B271" s="6">
        <v>44568</v>
      </c>
      <c r="C271" s="5" t="s">
        <v>4</v>
      </c>
      <c r="D271" s="7">
        <v>16443.23</v>
      </c>
    </row>
    <row r="272" spans="1:4" s="4" customFormat="1" x14ac:dyDescent="0.25">
      <c r="A272" s="5" t="s">
        <v>175</v>
      </c>
      <c r="B272" s="6">
        <v>44567</v>
      </c>
      <c r="C272" s="2" t="s">
        <v>338</v>
      </c>
      <c r="D272" s="7">
        <v>2520.56</v>
      </c>
    </row>
    <row r="273" spans="1:4" s="4" customFormat="1" x14ac:dyDescent="0.25">
      <c r="A273" s="5" t="s">
        <v>92</v>
      </c>
      <c r="B273" s="6">
        <v>44568</v>
      </c>
      <c r="C273" s="5" t="s">
        <v>4</v>
      </c>
      <c r="D273" s="7">
        <v>16443.23</v>
      </c>
    </row>
    <row r="274" spans="1:4" s="4" customFormat="1" x14ac:dyDescent="0.25">
      <c r="A274" s="5" t="s">
        <v>144</v>
      </c>
      <c r="B274" s="6">
        <v>44592</v>
      </c>
      <c r="C274" s="5" t="s">
        <v>62</v>
      </c>
      <c r="D274" s="7">
        <v>5000</v>
      </c>
    </row>
    <row r="275" spans="1:4" s="4" customFormat="1" x14ac:dyDescent="0.25">
      <c r="A275" s="5" t="s">
        <v>229</v>
      </c>
      <c r="B275" s="6">
        <v>44575</v>
      </c>
      <c r="C275" s="2" t="s">
        <v>390</v>
      </c>
      <c r="D275" s="7">
        <v>1000</v>
      </c>
    </row>
    <row r="276" spans="1:4" s="4" customFormat="1" x14ac:dyDescent="0.25">
      <c r="A276" s="5" t="s">
        <v>128</v>
      </c>
      <c r="B276" s="6">
        <v>44567</v>
      </c>
      <c r="C276" s="2" t="s">
        <v>320</v>
      </c>
      <c r="D276" s="7">
        <v>2500</v>
      </c>
    </row>
    <row r="277" spans="1:4" s="4" customFormat="1" x14ac:dyDescent="0.25">
      <c r="A277" s="5" t="s">
        <v>128</v>
      </c>
      <c r="B277" s="6">
        <v>44588</v>
      </c>
      <c r="C277" s="5" t="s">
        <v>52</v>
      </c>
      <c r="D277" s="7">
        <v>2721.88</v>
      </c>
    </row>
    <row r="278" spans="1:4" s="4" customFormat="1" x14ac:dyDescent="0.25">
      <c r="A278" s="5" t="s">
        <v>186</v>
      </c>
      <c r="B278" s="6">
        <v>44568</v>
      </c>
      <c r="C278" s="2" t="s">
        <v>358</v>
      </c>
      <c r="D278" s="7">
        <v>3000</v>
      </c>
    </row>
    <row r="279" spans="1:4" s="4" customFormat="1" x14ac:dyDescent="0.25">
      <c r="A279" s="5" t="s">
        <v>73</v>
      </c>
      <c r="B279" s="6">
        <v>44567</v>
      </c>
      <c r="C279" s="2" t="s">
        <v>339</v>
      </c>
      <c r="D279" s="7">
        <v>8000</v>
      </c>
    </row>
    <row r="280" spans="1:4" s="4" customFormat="1" x14ac:dyDescent="0.25">
      <c r="A280" s="5" t="s">
        <v>291</v>
      </c>
      <c r="B280" s="6">
        <v>44588</v>
      </c>
      <c r="C280" s="5" t="s">
        <v>20</v>
      </c>
      <c r="D280" s="7">
        <v>4550.32</v>
      </c>
    </row>
    <row r="281" spans="1:4" s="4" customFormat="1" x14ac:dyDescent="0.25">
      <c r="A281" s="5" t="s">
        <v>236</v>
      </c>
      <c r="B281" s="6">
        <v>44579</v>
      </c>
      <c r="C281" s="3" t="s">
        <v>21</v>
      </c>
      <c r="D281" s="7">
        <v>26002.16</v>
      </c>
    </row>
    <row r="282" spans="1:4" s="4" customFormat="1" x14ac:dyDescent="0.25">
      <c r="A282" s="5" t="s">
        <v>292</v>
      </c>
      <c r="B282" s="6">
        <v>44588</v>
      </c>
      <c r="C282" s="5" t="s">
        <v>50</v>
      </c>
      <c r="D282" s="7">
        <v>1506532.05</v>
      </c>
    </row>
    <row r="283" spans="1:4" s="4" customFormat="1" x14ac:dyDescent="0.25">
      <c r="A283" s="5" t="s">
        <v>292</v>
      </c>
      <c r="B283" s="6">
        <v>44588</v>
      </c>
      <c r="C283" s="5" t="s">
        <v>50</v>
      </c>
      <c r="D283" s="7">
        <v>6322</v>
      </c>
    </row>
    <row r="284" spans="1:4" s="4" customFormat="1" x14ac:dyDescent="0.25">
      <c r="A284" s="5" t="s">
        <v>292</v>
      </c>
      <c r="B284" s="6">
        <v>44592</v>
      </c>
      <c r="C284" s="5" t="s">
        <v>50</v>
      </c>
      <c r="D284" s="7">
        <v>1091206.78</v>
      </c>
    </row>
    <row r="285" spans="1:4" s="4" customFormat="1" x14ac:dyDescent="0.25">
      <c r="A285" s="5" t="s">
        <v>89</v>
      </c>
      <c r="B285" s="6">
        <v>44581</v>
      </c>
      <c r="C285" s="5" t="s">
        <v>404</v>
      </c>
      <c r="D285" s="7">
        <v>74550</v>
      </c>
    </row>
    <row r="286" spans="1:4" s="4" customFormat="1" x14ac:dyDescent="0.25">
      <c r="A286" s="5" t="s">
        <v>84</v>
      </c>
      <c r="B286" s="6">
        <v>44568</v>
      </c>
      <c r="C286" s="5" t="s">
        <v>4</v>
      </c>
      <c r="D286" s="7">
        <v>7462.26</v>
      </c>
    </row>
    <row r="287" spans="1:4" s="4" customFormat="1" x14ac:dyDescent="0.25">
      <c r="A287" s="5" t="s">
        <v>6</v>
      </c>
      <c r="B287" s="6">
        <v>44574</v>
      </c>
      <c r="C287" s="2" t="s">
        <v>380</v>
      </c>
      <c r="D287" s="7">
        <v>3499.95</v>
      </c>
    </row>
    <row r="288" spans="1:4" s="4" customFormat="1" x14ac:dyDescent="0.25">
      <c r="A288" s="5" t="s">
        <v>145</v>
      </c>
      <c r="B288" s="6">
        <v>44592</v>
      </c>
      <c r="C288" s="5" t="s">
        <v>62</v>
      </c>
      <c r="D288" s="7">
        <v>5000</v>
      </c>
    </row>
    <row r="289" spans="1:4" s="4" customFormat="1" x14ac:dyDescent="0.25">
      <c r="A289" s="5" t="s">
        <v>67</v>
      </c>
      <c r="B289" s="6">
        <v>44567</v>
      </c>
      <c r="C289" s="3" t="s">
        <v>340</v>
      </c>
      <c r="D289" s="7">
        <v>11178</v>
      </c>
    </row>
    <row r="290" spans="1:4" s="4" customFormat="1" x14ac:dyDescent="0.25">
      <c r="A290" s="5" t="s">
        <v>97</v>
      </c>
      <c r="B290" s="6">
        <v>44588</v>
      </c>
      <c r="C290" s="5" t="s">
        <v>24</v>
      </c>
      <c r="D290" s="7">
        <v>63875.43</v>
      </c>
    </row>
    <row r="291" spans="1:4" s="4" customFormat="1" x14ac:dyDescent="0.25">
      <c r="A291" s="5" t="s">
        <v>146</v>
      </c>
      <c r="B291" s="6">
        <v>44592</v>
      </c>
      <c r="C291" s="5" t="s">
        <v>62</v>
      </c>
      <c r="D291" s="7">
        <v>5000</v>
      </c>
    </row>
    <row r="292" spans="1:4" s="4" customFormat="1" x14ac:dyDescent="0.25">
      <c r="A292" s="5" t="s">
        <v>278</v>
      </c>
      <c r="B292" s="6">
        <v>44585</v>
      </c>
      <c r="C292" s="5" t="s">
        <v>421</v>
      </c>
      <c r="D292" s="7">
        <v>2000</v>
      </c>
    </row>
    <row r="293" spans="1:4" s="4" customFormat="1" x14ac:dyDescent="0.25">
      <c r="A293" s="5" t="s">
        <v>279</v>
      </c>
      <c r="B293" s="6">
        <v>44585</v>
      </c>
      <c r="C293" s="2" t="s">
        <v>413</v>
      </c>
      <c r="D293" s="7">
        <v>3080</v>
      </c>
    </row>
    <row r="294" spans="1:4" s="4" customFormat="1" x14ac:dyDescent="0.25">
      <c r="A294" s="5" t="s">
        <v>88</v>
      </c>
      <c r="B294" s="6">
        <v>44588</v>
      </c>
      <c r="C294" s="5" t="s">
        <v>63</v>
      </c>
      <c r="D294" s="7">
        <v>16965</v>
      </c>
    </row>
    <row r="295" spans="1:4" s="4" customFormat="1" x14ac:dyDescent="0.25">
      <c r="A295" s="5" t="s">
        <v>164</v>
      </c>
      <c r="B295" s="6">
        <v>44588</v>
      </c>
      <c r="C295" s="5" t="s">
        <v>404</v>
      </c>
      <c r="D295" s="7">
        <v>3840.79</v>
      </c>
    </row>
    <row r="296" spans="1:4" s="4" customFormat="1" x14ac:dyDescent="0.25">
      <c r="A296" s="5" t="s">
        <v>148</v>
      </c>
      <c r="B296" s="6">
        <v>44580</v>
      </c>
      <c r="C296" s="5" t="s">
        <v>399</v>
      </c>
      <c r="D296" s="7">
        <v>3000</v>
      </c>
    </row>
    <row r="297" spans="1:4" s="4" customFormat="1" x14ac:dyDescent="0.25">
      <c r="A297" s="5" t="s">
        <v>148</v>
      </c>
      <c r="B297" s="6">
        <v>44592</v>
      </c>
      <c r="C297" s="2" t="s">
        <v>460</v>
      </c>
      <c r="D297" s="7">
        <v>569.70000000000005</v>
      </c>
    </row>
    <row r="298" spans="1:4" s="4" customFormat="1" x14ac:dyDescent="0.25">
      <c r="A298" s="5" t="s">
        <v>148</v>
      </c>
      <c r="B298" s="6">
        <v>44592</v>
      </c>
      <c r="C298" s="5" t="s">
        <v>63</v>
      </c>
      <c r="D298" s="7">
        <v>527.79999999999995</v>
      </c>
    </row>
    <row r="299" spans="1:4" s="4" customFormat="1" x14ac:dyDescent="0.25">
      <c r="A299" s="5" t="s">
        <v>156</v>
      </c>
      <c r="B299" s="6">
        <v>44580</v>
      </c>
      <c r="C299" s="5" t="s">
        <v>24</v>
      </c>
      <c r="D299" s="7">
        <v>372360</v>
      </c>
    </row>
    <row r="300" spans="1:4" s="4" customFormat="1" x14ac:dyDescent="0.25">
      <c r="A300" s="5" t="s">
        <v>156</v>
      </c>
      <c r="B300" s="6">
        <v>44592</v>
      </c>
      <c r="C300" s="5" t="s">
        <v>165</v>
      </c>
      <c r="D300" s="7">
        <v>512900</v>
      </c>
    </row>
    <row r="301" spans="1:4" s="4" customFormat="1" x14ac:dyDescent="0.25">
      <c r="A301" s="5" t="s">
        <v>115</v>
      </c>
      <c r="B301" s="6">
        <v>44567</v>
      </c>
      <c r="C301" s="2" t="s">
        <v>328</v>
      </c>
      <c r="D301" s="7">
        <v>5000</v>
      </c>
    </row>
    <row r="302" spans="1:4" s="4" customFormat="1" x14ac:dyDescent="0.25">
      <c r="A302" s="5" t="s">
        <v>127</v>
      </c>
      <c r="B302" s="6">
        <v>44567</v>
      </c>
      <c r="C302" s="2" t="s">
        <v>341</v>
      </c>
      <c r="D302" s="7">
        <v>7500</v>
      </c>
    </row>
    <row r="303" spans="1:4" s="4" customFormat="1" x14ac:dyDescent="0.25">
      <c r="A303" s="5" t="s">
        <v>127</v>
      </c>
      <c r="B303" s="6">
        <v>44574</v>
      </c>
      <c r="C303" s="2" t="s">
        <v>385</v>
      </c>
      <c r="D303" s="7">
        <v>7500</v>
      </c>
    </row>
    <row r="304" spans="1:4" s="4" customFormat="1" x14ac:dyDescent="0.25">
      <c r="A304" s="5" t="s">
        <v>124</v>
      </c>
      <c r="B304" s="6">
        <v>44567</v>
      </c>
      <c r="C304" s="2" t="s">
        <v>342</v>
      </c>
      <c r="D304" s="7">
        <v>10000</v>
      </c>
    </row>
    <row r="305" spans="1:4" s="4" customFormat="1" x14ac:dyDescent="0.25">
      <c r="A305" s="5" t="s">
        <v>280</v>
      </c>
      <c r="B305" s="6">
        <v>44585</v>
      </c>
      <c r="C305" s="5" t="s">
        <v>16</v>
      </c>
      <c r="D305" s="7">
        <v>7549.2</v>
      </c>
    </row>
    <row r="306" spans="1:4" s="4" customFormat="1" x14ac:dyDescent="0.25">
      <c r="A306" s="5" t="s">
        <v>221</v>
      </c>
      <c r="B306" s="6">
        <v>44574</v>
      </c>
      <c r="C306" s="2" t="s">
        <v>386</v>
      </c>
      <c r="D306" s="7">
        <v>4200</v>
      </c>
    </row>
    <row r="307" spans="1:4" s="4" customFormat="1" x14ac:dyDescent="0.25">
      <c r="A307" s="5" t="s">
        <v>70</v>
      </c>
      <c r="B307" s="6">
        <v>44567</v>
      </c>
      <c r="C307" s="2" t="s">
        <v>343</v>
      </c>
      <c r="D307" s="7">
        <v>8000</v>
      </c>
    </row>
    <row r="308" spans="1:4" s="4" customFormat="1" x14ac:dyDescent="0.25">
      <c r="A308" s="5" t="s">
        <v>41</v>
      </c>
      <c r="B308" s="6">
        <v>44568</v>
      </c>
      <c r="C308" s="5" t="s">
        <v>4</v>
      </c>
      <c r="D308" s="7">
        <v>4251</v>
      </c>
    </row>
    <row r="309" spans="1:4" s="4" customFormat="1" x14ac:dyDescent="0.25">
      <c r="A309" s="5" t="s">
        <v>259</v>
      </c>
      <c r="B309" s="6">
        <v>44581</v>
      </c>
      <c r="C309" s="5" t="s">
        <v>7</v>
      </c>
      <c r="D309" s="7">
        <v>1344</v>
      </c>
    </row>
    <row r="310" spans="1:4" s="4" customFormat="1" x14ac:dyDescent="0.25">
      <c r="A310" s="5" t="s">
        <v>187</v>
      </c>
      <c r="B310" s="6">
        <v>44568</v>
      </c>
      <c r="C310" s="2" t="s">
        <v>359</v>
      </c>
      <c r="D310" s="7">
        <v>3222.74</v>
      </c>
    </row>
    <row r="311" spans="1:4" s="4" customFormat="1" x14ac:dyDescent="0.25">
      <c r="A311" s="5" t="s">
        <v>116</v>
      </c>
      <c r="B311" s="6">
        <v>44573</v>
      </c>
      <c r="C311" s="2" t="s">
        <v>374</v>
      </c>
      <c r="D311" s="7">
        <v>5000</v>
      </c>
    </row>
    <row r="312" spans="1:4" s="4" customFormat="1" x14ac:dyDescent="0.25">
      <c r="A312" s="5" t="s">
        <v>188</v>
      </c>
      <c r="B312" s="6">
        <v>44568</v>
      </c>
      <c r="C312" s="2" t="s">
        <v>360</v>
      </c>
      <c r="D312" s="7">
        <v>30967.67</v>
      </c>
    </row>
    <row r="313" spans="1:4" s="4" customFormat="1" x14ac:dyDescent="0.25">
      <c r="A313" s="5" t="s">
        <v>157</v>
      </c>
      <c r="B313" s="6">
        <v>44574</v>
      </c>
      <c r="C313" s="5" t="s">
        <v>20</v>
      </c>
      <c r="D313" s="7">
        <v>9778.7999999999993</v>
      </c>
    </row>
    <row r="314" spans="1:4" s="4" customFormat="1" x14ac:dyDescent="0.25">
      <c r="A314" s="5" t="s">
        <v>157</v>
      </c>
      <c r="B314" s="6">
        <v>44588</v>
      </c>
      <c r="C314" s="5" t="s">
        <v>20</v>
      </c>
      <c r="D314" s="7">
        <v>81399.899999999994</v>
      </c>
    </row>
    <row r="315" spans="1:4" s="4" customFormat="1" x14ac:dyDescent="0.25">
      <c r="A315" s="5" t="s">
        <v>105</v>
      </c>
      <c r="B315" s="6">
        <v>44589</v>
      </c>
      <c r="C315" s="5" t="s">
        <v>447</v>
      </c>
      <c r="D315" s="7">
        <v>10000</v>
      </c>
    </row>
    <row r="316" spans="1:4" s="4" customFormat="1" x14ac:dyDescent="0.25">
      <c r="A316" s="5" t="s">
        <v>37</v>
      </c>
      <c r="B316" s="6">
        <v>44588</v>
      </c>
      <c r="C316" s="5" t="s">
        <v>20</v>
      </c>
      <c r="D316" s="7">
        <v>18775.759999999998</v>
      </c>
    </row>
    <row r="317" spans="1:4" s="4" customFormat="1" x14ac:dyDescent="0.25">
      <c r="A317" s="5" t="s">
        <v>72</v>
      </c>
      <c r="B317" s="6">
        <v>44567</v>
      </c>
      <c r="C317" s="2" t="s">
        <v>344</v>
      </c>
      <c r="D317" s="7">
        <v>8000</v>
      </c>
    </row>
    <row r="318" spans="1:4" s="4" customFormat="1" x14ac:dyDescent="0.25">
      <c r="A318" s="5" t="s">
        <v>260</v>
      </c>
      <c r="B318" s="6">
        <v>44581</v>
      </c>
      <c r="C318" s="3" t="s">
        <v>405</v>
      </c>
      <c r="D318" s="7">
        <v>12383</v>
      </c>
    </row>
    <row r="319" spans="1:4" s="4" customFormat="1" ht="15.75" customHeight="1" x14ac:dyDescent="0.25">
      <c r="A319" s="5" t="s">
        <v>40</v>
      </c>
      <c r="B319" s="6">
        <v>44568</v>
      </c>
      <c r="C319" s="5" t="s">
        <v>4</v>
      </c>
      <c r="D319" s="7">
        <v>21946.28</v>
      </c>
    </row>
    <row r="320" spans="1:4" s="4" customFormat="1" ht="15.75" customHeight="1" x14ac:dyDescent="0.25">
      <c r="A320" s="5" t="s">
        <v>230</v>
      </c>
      <c r="B320" s="6">
        <v>44575</v>
      </c>
      <c r="C320" s="5" t="s">
        <v>391</v>
      </c>
      <c r="D320" s="7">
        <v>1441.04</v>
      </c>
    </row>
    <row r="321" spans="1:4" s="4" customFormat="1" ht="15.75" customHeight="1" x14ac:dyDescent="0.25">
      <c r="A321" s="5" t="s">
        <v>230</v>
      </c>
      <c r="B321" s="6">
        <v>44578</v>
      </c>
      <c r="C321" s="3" t="s">
        <v>392</v>
      </c>
      <c r="D321" s="7">
        <v>1701268</v>
      </c>
    </row>
    <row r="322" spans="1:4" s="4" customFormat="1" x14ac:dyDescent="0.25">
      <c r="A322" s="5" t="s">
        <v>310</v>
      </c>
      <c r="B322" s="6">
        <v>44592</v>
      </c>
      <c r="C322" s="5" t="s">
        <v>66</v>
      </c>
      <c r="D322" s="7">
        <v>59643.839999999997</v>
      </c>
    </row>
    <row r="323" spans="1:4" s="4" customFormat="1" x14ac:dyDescent="0.25">
      <c r="A323" s="5" t="s">
        <v>189</v>
      </c>
      <c r="B323" s="6">
        <v>44568</v>
      </c>
      <c r="C323" s="2" t="s">
        <v>361</v>
      </c>
      <c r="D323" s="7">
        <v>3827.7</v>
      </c>
    </row>
    <row r="324" spans="1:4" s="4" customFormat="1" x14ac:dyDescent="0.25">
      <c r="A324" s="5" t="s">
        <v>311</v>
      </c>
      <c r="B324" s="6">
        <v>44592</v>
      </c>
      <c r="C324" s="5" t="s">
        <v>7</v>
      </c>
      <c r="D324" s="7">
        <v>4000</v>
      </c>
    </row>
    <row r="325" spans="1:4" s="4" customFormat="1" x14ac:dyDescent="0.25">
      <c r="A325" s="5" t="s">
        <v>222</v>
      </c>
      <c r="B325" s="6">
        <v>44574</v>
      </c>
      <c r="C325" s="2" t="s">
        <v>380</v>
      </c>
      <c r="D325" s="7">
        <v>4400</v>
      </c>
    </row>
    <row r="326" spans="1:4" s="4" customFormat="1" x14ac:dyDescent="0.25">
      <c r="A326" s="5" t="s">
        <v>312</v>
      </c>
      <c r="B326" s="6">
        <v>44592</v>
      </c>
      <c r="C326" s="3" t="s">
        <v>21</v>
      </c>
      <c r="D326" s="7">
        <v>14779.32</v>
      </c>
    </row>
    <row r="327" spans="1:4" s="4" customFormat="1" x14ac:dyDescent="0.25">
      <c r="A327" s="5" t="s">
        <v>313</v>
      </c>
      <c r="B327" s="6">
        <v>44592</v>
      </c>
      <c r="C327" s="5" t="s">
        <v>461</v>
      </c>
      <c r="D327" s="7">
        <v>1160</v>
      </c>
    </row>
    <row r="328" spans="1:4" s="4" customFormat="1" x14ac:dyDescent="0.25">
      <c r="A328" s="5" t="s">
        <v>31</v>
      </c>
      <c r="B328" s="6">
        <v>44568</v>
      </c>
      <c r="C328" s="5" t="s">
        <v>22</v>
      </c>
      <c r="D328" s="7">
        <v>1676620.86</v>
      </c>
    </row>
    <row r="329" spans="1:4" s="4" customFormat="1" x14ac:dyDescent="0.25">
      <c r="A329" s="5" t="s">
        <v>31</v>
      </c>
      <c r="B329" s="6">
        <v>44574</v>
      </c>
      <c r="C329" s="5" t="s">
        <v>22</v>
      </c>
      <c r="D329" s="7">
        <v>1483358.91</v>
      </c>
    </row>
    <row r="330" spans="1:4" s="4" customFormat="1" x14ac:dyDescent="0.25">
      <c r="A330" s="5" t="s">
        <v>31</v>
      </c>
      <c r="B330" s="6">
        <v>44581</v>
      </c>
      <c r="C330" s="5" t="s">
        <v>22</v>
      </c>
      <c r="D330" s="7">
        <v>1560573.35</v>
      </c>
    </row>
    <row r="331" spans="1:4" s="4" customFormat="1" x14ac:dyDescent="0.25">
      <c r="A331" s="5" t="s">
        <v>31</v>
      </c>
      <c r="B331" s="6">
        <v>44588</v>
      </c>
      <c r="C331" s="5" t="s">
        <v>22</v>
      </c>
      <c r="D331" s="7">
        <v>1734112.82</v>
      </c>
    </row>
    <row r="332" spans="1:4" s="4" customFormat="1" x14ac:dyDescent="0.25">
      <c r="A332" s="5" t="s">
        <v>31</v>
      </c>
      <c r="B332" s="6">
        <v>44592</v>
      </c>
      <c r="C332" s="5" t="s">
        <v>22</v>
      </c>
      <c r="D332" s="7">
        <v>4388594.01</v>
      </c>
    </row>
    <row r="333" spans="1:4" s="4" customFormat="1" x14ac:dyDescent="0.25">
      <c r="A333" s="5" t="s">
        <v>314</v>
      </c>
      <c r="B333" s="6">
        <v>44592</v>
      </c>
      <c r="C333" s="3" t="s">
        <v>21</v>
      </c>
      <c r="D333" s="7">
        <v>14837.75</v>
      </c>
    </row>
    <row r="334" spans="1:4" s="4" customFormat="1" x14ac:dyDescent="0.25">
      <c r="A334" s="5" t="s">
        <v>314</v>
      </c>
      <c r="B334" s="6">
        <v>44592</v>
      </c>
      <c r="C334" s="3" t="s">
        <v>21</v>
      </c>
      <c r="D334" s="7">
        <v>25972.95</v>
      </c>
    </row>
    <row r="335" spans="1:4" s="4" customFormat="1" x14ac:dyDescent="0.25">
      <c r="A335" s="5" t="s">
        <v>223</v>
      </c>
      <c r="B335" s="6">
        <v>44574</v>
      </c>
      <c r="C335" s="2" t="s">
        <v>380</v>
      </c>
      <c r="D335" s="7">
        <v>2566.63</v>
      </c>
    </row>
    <row r="336" spans="1:4" s="4" customFormat="1" x14ac:dyDescent="0.25">
      <c r="A336" s="5" t="s">
        <v>293</v>
      </c>
      <c r="B336" s="6">
        <v>44588</v>
      </c>
      <c r="C336" s="5" t="s">
        <v>443</v>
      </c>
      <c r="D336" s="7">
        <v>180000</v>
      </c>
    </row>
    <row r="337" spans="1:4" s="4" customFormat="1" x14ac:dyDescent="0.25">
      <c r="A337" s="5" t="s">
        <v>293</v>
      </c>
      <c r="B337" s="6">
        <v>44588</v>
      </c>
      <c r="C337" s="5" t="s">
        <v>7</v>
      </c>
      <c r="D337" s="7">
        <v>2298</v>
      </c>
    </row>
    <row r="338" spans="1:4" s="4" customFormat="1" x14ac:dyDescent="0.25">
      <c r="A338" s="5" t="s">
        <v>261</v>
      </c>
      <c r="B338" s="6">
        <v>44581</v>
      </c>
      <c r="C338" s="5" t="s">
        <v>7</v>
      </c>
      <c r="D338" s="7">
        <v>20000</v>
      </c>
    </row>
    <row r="339" spans="1:4" s="4" customFormat="1" x14ac:dyDescent="0.25">
      <c r="A339" s="5" t="s">
        <v>176</v>
      </c>
      <c r="B339" s="6">
        <v>44567</v>
      </c>
      <c r="C339" s="5" t="s">
        <v>345</v>
      </c>
      <c r="D339" s="7">
        <v>325000</v>
      </c>
    </row>
    <row r="340" spans="1:4" s="4" customFormat="1" x14ac:dyDescent="0.25">
      <c r="A340" s="5" t="s">
        <v>315</v>
      </c>
      <c r="B340" s="6">
        <v>44592</v>
      </c>
      <c r="C340" s="5" t="s">
        <v>7</v>
      </c>
      <c r="D340" s="7">
        <v>3900</v>
      </c>
    </row>
    <row r="341" spans="1:4" s="4" customFormat="1" x14ac:dyDescent="0.25">
      <c r="A341" s="5" t="s">
        <v>315</v>
      </c>
      <c r="B341" s="6">
        <v>44592</v>
      </c>
      <c r="C341" s="5" t="s">
        <v>7</v>
      </c>
      <c r="D341" s="7">
        <v>2900</v>
      </c>
    </row>
    <row r="342" spans="1:4" s="4" customFormat="1" x14ac:dyDescent="0.25">
      <c r="A342" s="5" t="s">
        <v>8</v>
      </c>
      <c r="B342" s="6">
        <v>44567</v>
      </c>
      <c r="C342" s="5" t="s">
        <v>7</v>
      </c>
      <c r="D342" s="7">
        <v>54422</v>
      </c>
    </row>
    <row r="343" spans="1:4" s="4" customFormat="1" x14ac:dyDescent="0.25">
      <c r="A343" s="5" t="s">
        <v>8</v>
      </c>
      <c r="B343" s="6">
        <v>44567</v>
      </c>
      <c r="C343" s="5" t="s">
        <v>346</v>
      </c>
      <c r="D343" s="7">
        <v>180000</v>
      </c>
    </row>
    <row r="344" spans="1:4" s="4" customFormat="1" x14ac:dyDescent="0.25">
      <c r="A344" s="5" t="s">
        <v>8</v>
      </c>
      <c r="B344" s="6">
        <v>44576</v>
      </c>
      <c r="C344" s="5" t="s">
        <v>7</v>
      </c>
      <c r="D344" s="7">
        <v>30905</v>
      </c>
    </row>
    <row r="345" spans="1:4" s="4" customFormat="1" x14ac:dyDescent="0.25">
      <c r="A345" s="5" t="s">
        <v>8</v>
      </c>
      <c r="B345" s="6">
        <v>44579</v>
      </c>
      <c r="C345" s="5" t="s">
        <v>7</v>
      </c>
      <c r="D345" s="7">
        <v>41729</v>
      </c>
    </row>
    <row r="346" spans="1:4" s="4" customFormat="1" x14ac:dyDescent="0.25">
      <c r="A346" s="5" t="s">
        <v>8</v>
      </c>
      <c r="B346" s="6">
        <v>44579</v>
      </c>
      <c r="C346" s="5" t="s">
        <v>7</v>
      </c>
      <c r="D346" s="7">
        <v>51703</v>
      </c>
    </row>
    <row r="347" spans="1:4" s="4" customFormat="1" x14ac:dyDescent="0.25">
      <c r="A347" s="5" t="s">
        <v>8</v>
      </c>
      <c r="B347" s="6">
        <v>44585</v>
      </c>
      <c r="C347" s="2" t="s">
        <v>91</v>
      </c>
      <c r="D347" s="7">
        <v>139719.70000000001</v>
      </c>
    </row>
    <row r="348" spans="1:4" s="4" customFormat="1" x14ac:dyDescent="0.25">
      <c r="A348" s="5" t="s">
        <v>8</v>
      </c>
      <c r="B348" s="6">
        <v>44588</v>
      </c>
      <c r="C348" s="5" t="s">
        <v>7</v>
      </c>
      <c r="D348" s="7">
        <v>6000</v>
      </c>
    </row>
    <row r="349" spans="1:4" s="4" customFormat="1" x14ac:dyDescent="0.25">
      <c r="A349" s="5" t="s">
        <v>8</v>
      </c>
      <c r="B349" s="6">
        <v>44588</v>
      </c>
      <c r="C349" s="5" t="s">
        <v>444</v>
      </c>
      <c r="D349" s="7">
        <v>325000</v>
      </c>
    </row>
    <row r="350" spans="1:4" s="4" customFormat="1" x14ac:dyDescent="0.25">
      <c r="A350" s="5" t="s">
        <v>8</v>
      </c>
      <c r="B350" s="6">
        <v>44588</v>
      </c>
      <c r="C350" s="5" t="s">
        <v>7</v>
      </c>
      <c r="D350" s="7">
        <v>1349</v>
      </c>
    </row>
    <row r="351" spans="1:4" s="4" customFormat="1" x14ac:dyDescent="0.25">
      <c r="A351" s="5" t="s">
        <v>8</v>
      </c>
      <c r="B351" s="6">
        <v>44588</v>
      </c>
      <c r="C351" s="5" t="s">
        <v>7</v>
      </c>
      <c r="D351" s="7">
        <v>391</v>
      </c>
    </row>
    <row r="352" spans="1:4" s="4" customFormat="1" x14ac:dyDescent="0.25">
      <c r="A352" s="5" t="s">
        <v>8</v>
      </c>
      <c r="B352" s="6">
        <v>44592</v>
      </c>
      <c r="C352" s="5" t="s">
        <v>7</v>
      </c>
      <c r="D352" s="7">
        <v>7800</v>
      </c>
    </row>
    <row r="353" spans="1:4" s="4" customFormat="1" ht="18.75" customHeight="1" x14ac:dyDescent="0.25">
      <c r="A353" s="5" t="s">
        <v>8</v>
      </c>
      <c r="B353" s="6">
        <v>44592</v>
      </c>
      <c r="C353" s="5" t="s">
        <v>7</v>
      </c>
      <c r="D353" s="7">
        <v>7800</v>
      </c>
    </row>
    <row r="354" spans="1:4" s="4" customFormat="1" x14ac:dyDescent="0.25">
      <c r="A354" s="5" t="s">
        <v>8</v>
      </c>
      <c r="B354" s="6">
        <v>44592</v>
      </c>
      <c r="C354" s="2" t="s">
        <v>462</v>
      </c>
      <c r="D354" s="7">
        <v>1577.96</v>
      </c>
    </row>
    <row r="355" spans="1:4" s="4" customFormat="1" x14ac:dyDescent="0.25">
      <c r="A355" s="5" t="s">
        <v>8</v>
      </c>
      <c r="B355" s="6">
        <v>44592</v>
      </c>
      <c r="C355" s="2" t="s">
        <v>463</v>
      </c>
      <c r="D355" s="7">
        <v>1274.25</v>
      </c>
    </row>
    <row r="356" spans="1:4" s="4" customFormat="1" x14ac:dyDescent="0.25">
      <c r="A356" s="5" t="s">
        <v>281</v>
      </c>
      <c r="B356" s="6">
        <v>44585</v>
      </c>
      <c r="C356" s="5" t="s">
        <v>7</v>
      </c>
      <c r="D356" s="7">
        <v>52670</v>
      </c>
    </row>
    <row r="357" spans="1:4" s="4" customFormat="1" x14ac:dyDescent="0.25">
      <c r="A357" s="5" t="s">
        <v>224</v>
      </c>
      <c r="B357" s="6">
        <v>44574</v>
      </c>
      <c r="C357" s="5" t="s">
        <v>167</v>
      </c>
      <c r="D357" s="7">
        <v>2500000</v>
      </c>
    </row>
    <row r="358" spans="1:4" s="4" customFormat="1" x14ac:dyDescent="0.25">
      <c r="A358" s="5" t="s">
        <v>90</v>
      </c>
      <c r="B358" s="6">
        <v>44568</v>
      </c>
      <c r="C358" s="5" t="s">
        <v>4</v>
      </c>
      <c r="D358" s="7">
        <v>17758.66</v>
      </c>
    </row>
    <row r="359" spans="1:4" s="4" customFormat="1" x14ac:dyDescent="0.25">
      <c r="A359" s="5" t="s">
        <v>177</v>
      </c>
      <c r="B359" s="6">
        <v>44567</v>
      </c>
      <c r="C359" s="3" t="s">
        <v>12</v>
      </c>
      <c r="D359" s="7">
        <v>266800</v>
      </c>
    </row>
    <row r="360" spans="1:4" s="4" customFormat="1" x14ac:dyDescent="0.25">
      <c r="A360" s="5" t="s">
        <v>262</v>
      </c>
      <c r="B360" s="6">
        <v>44581</v>
      </c>
      <c r="C360" s="5" t="s">
        <v>7</v>
      </c>
      <c r="D360" s="7">
        <v>3250</v>
      </c>
    </row>
    <row r="361" spans="1:4" s="4" customFormat="1" x14ac:dyDescent="0.25">
      <c r="A361" s="5" t="s">
        <v>294</v>
      </c>
      <c r="B361" s="6">
        <v>44588</v>
      </c>
      <c r="C361" s="5" t="s">
        <v>16</v>
      </c>
      <c r="D361" s="7">
        <v>12966.75</v>
      </c>
    </row>
    <row r="362" spans="1:4" s="4" customFormat="1" x14ac:dyDescent="0.25">
      <c r="A362" s="5" t="s">
        <v>190</v>
      </c>
      <c r="B362" s="6">
        <v>44568</v>
      </c>
      <c r="C362" s="2" t="s">
        <v>362</v>
      </c>
      <c r="D362" s="7">
        <v>13243.63</v>
      </c>
    </row>
    <row r="363" spans="1:4" s="4" customFormat="1" x14ac:dyDescent="0.25">
      <c r="A363" s="5" t="s">
        <v>225</v>
      </c>
      <c r="B363" s="6">
        <v>44574</v>
      </c>
      <c r="C363" s="2" t="s">
        <v>377</v>
      </c>
      <c r="D363" s="7">
        <v>750</v>
      </c>
    </row>
    <row r="364" spans="1:4" s="4" customFormat="1" x14ac:dyDescent="0.25">
      <c r="A364" s="5" t="s">
        <v>225</v>
      </c>
      <c r="B364" s="6">
        <v>44574</v>
      </c>
      <c r="C364" s="2" t="s">
        <v>378</v>
      </c>
      <c r="D364" s="7">
        <v>750</v>
      </c>
    </row>
    <row r="365" spans="1:4" s="4" customFormat="1" x14ac:dyDescent="0.25">
      <c r="A365" s="5" t="s">
        <v>316</v>
      </c>
      <c r="B365" s="6">
        <v>44592</v>
      </c>
      <c r="C365" s="5" t="s">
        <v>464</v>
      </c>
      <c r="D365" s="7">
        <v>53437.8</v>
      </c>
    </row>
    <row r="366" spans="1:4" s="4" customFormat="1" x14ac:dyDescent="0.25">
      <c r="A366" s="5" t="s">
        <v>61</v>
      </c>
      <c r="B366" s="6">
        <v>44592</v>
      </c>
      <c r="C366" s="3" t="s">
        <v>21</v>
      </c>
      <c r="D366" s="7">
        <v>282589.17</v>
      </c>
    </row>
    <row r="367" spans="1:4" s="4" customFormat="1" x14ac:dyDescent="0.25">
      <c r="A367" s="5" t="s">
        <v>61</v>
      </c>
      <c r="B367" s="6">
        <v>44592</v>
      </c>
      <c r="C367" s="3" t="s">
        <v>21</v>
      </c>
      <c r="D367" s="7">
        <v>281717.53000000003</v>
      </c>
    </row>
    <row r="368" spans="1:4" s="4" customFormat="1" x14ac:dyDescent="0.25">
      <c r="A368" s="5" t="s">
        <v>61</v>
      </c>
      <c r="B368" s="6">
        <v>44592</v>
      </c>
      <c r="C368" s="3" t="s">
        <v>21</v>
      </c>
      <c r="D368" s="7">
        <v>203854.14</v>
      </c>
    </row>
    <row r="369" spans="1:4" s="4" customFormat="1" x14ac:dyDescent="0.25">
      <c r="A369" s="5" t="s">
        <v>237</v>
      </c>
      <c r="B369" s="6">
        <v>44579</v>
      </c>
      <c r="C369" s="2" t="s">
        <v>21</v>
      </c>
      <c r="D369" s="7">
        <v>204882.18</v>
      </c>
    </row>
    <row r="370" spans="1:4" s="4" customFormat="1" x14ac:dyDescent="0.25">
      <c r="A370" s="5" t="s">
        <v>282</v>
      </c>
      <c r="B370" s="6">
        <v>44585</v>
      </c>
      <c r="C370" s="5" t="s">
        <v>404</v>
      </c>
      <c r="D370" s="7">
        <v>590098.06999999995</v>
      </c>
    </row>
    <row r="371" spans="1:4" s="4" customFormat="1" x14ac:dyDescent="0.25">
      <c r="A371" s="5" t="s">
        <v>282</v>
      </c>
      <c r="B371" s="6">
        <v>44588</v>
      </c>
      <c r="C371" s="5" t="s">
        <v>69</v>
      </c>
      <c r="D371" s="7">
        <v>145889.03</v>
      </c>
    </row>
    <row r="372" spans="1:4" s="4" customFormat="1" x14ac:dyDescent="0.25">
      <c r="A372" s="5" t="s">
        <v>191</v>
      </c>
      <c r="B372" s="6">
        <v>44568</v>
      </c>
      <c r="C372" s="5" t="s">
        <v>363</v>
      </c>
      <c r="D372" s="7">
        <v>2847.68</v>
      </c>
    </row>
    <row r="373" spans="1:4" s="4" customFormat="1" x14ac:dyDescent="0.25">
      <c r="A373" s="5" t="s">
        <v>56</v>
      </c>
      <c r="B373" s="6">
        <v>44588</v>
      </c>
      <c r="C373" s="5" t="s">
        <v>166</v>
      </c>
      <c r="D373" s="7">
        <v>6313</v>
      </c>
    </row>
    <row r="374" spans="1:4" s="4" customFormat="1" x14ac:dyDescent="0.25">
      <c r="A374" s="5" t="s">
        <v>19</v>
      </c>
      <c r="B374" s="6">
        <v>44578</v>
      </c>
      <c r="C374" s="3" t="s">
        <v>393</v>
      </c>
      <c r="D374" s="7">
        <v>9895098</v>
      </c>
    </row>
    <row r="375" spans="1:4" s="4" customFormat="1" x14ac:dyDescent="0.25">
      <c r="A375" s="5" t="s">
        <v>138</v>
      </c>
      <c r="B375" s="6">
        <v>44574</v>
      </c>
      <c r="C375" s="5" t="s">
        <v>20</v>
      </c>
      <c r="D375" s="7">
        <v>19690</v>
      </c>
    </row>
    <row r="376" spans="1:4" s="4" customFormat="1" x14ac:dyDescent="0.25">
      <c r="A376" s="5" t="s">
        <v>138</v>
      </c>
      <c r="B376" s="6">
        <v>44581</v>
      </c>
      <c r="C376" s="5" t="s">
        <v>44</v>
      </c>
      <c r="D376" s="7">
        <v>28122.65</v>
      </c>
    </row>
    <row r="377" spans="1:4" s="4" customFormat="1" x14ac:dyDescent="0.25">
      <c r="A377" s="5" t="s">
        <v>178</v>
      </c>
      <c r="B377" s="6">
        <v>44567</v>
      </c>
      <c r="C377" s="3" t="s">
        <v>12</v>
      </c>
      <c r="D377" s="7">
        <v>1081120</v>
      </c>
    </row>
    <row r="378" spans="1:4" s="4" customFormat="1" x14ac:dyDescent="0.25">
      <c r="A378" s="5" t="s">
        <v>17</v>
      </c>
      <c r="B378" s="6">
        <v>44574</v>
      </c>
      <c r="C378" s="5" t="s">
        <v>16</v>
      </c>
      <c r="D378" s="7">
        <v>1505</v>
      </c>
    </row>
    <row r="379" spans="1:4" s="4" customFormat="1" x14ac:dyDescent="0.25">
      <c r="A379" s="5" t="s">
        <v>82</v>
      </c>
      <c r="B379" s="6">
        <v>44568</v>
      </c>
      <c r="C379" s="5" t="s">
        <v>4</v>
      </c>
      <c r="D379" s="7">
        <v>15621.07</v>
      </c>
    </row>
    <row r="380" spans="1:4" s="4" customFormat="1" x14ac:dyDescent="0.25">
      <c r="A380" s="5" t="s">
        <v>117</v>
      </c>
      <c r="B380" s="6">
        <v>44573</v>
      </c>
      <c r="C380" s="2" t="s">
        <v>375</v>
      </c>
      <c r="D380" s="7">
        <v>5000</v>
      </c>
    </row>
    <row r="381" spans="1:4" s="4" customFormat="1" x14ac:dyDescent="0.25">
      <c r="A381" s="5" t="s">
        <v>226</v>
      </c>
      <c r="B381" s="6">
        <v>44574</v>
      </c>
      <c r="C381" s="2" t="s">
        <v>377</v>
      </c>
      <c r="D381" s="7">
        <v>750</v>
      </c>
    </row>
    <row r="382" spans="1:4" s="4" customFormat="1" x14ac:dyDescent="0.25">
      <c r="A382" s="5" t="s">
        <v>226</v>
      </c>
      <c r="B382" s="6">
        <v>44574</v>
      </c>
      <c r="C382" s="2" t="s">
        <v>378</v>
      </c>
      <c r="D382" s="7">
        <v>750</v>
      </c>
    </row>
    <row r="383" spans="1:4" s="4" customFormat="1" x14ac:dyDescent="0.25">
      <c r="A383" s="5" t="s">
        <v>71</v>
      </c>
      <c r="B383" s="6">
        <v>44567</v>
      </c>
      <c r="C383" s="2" t="s">
        <v>347</v>
      </c>
      <c r="D383" s="7">
        <v>8000</v>
      </c>
    </row>
    <row r="384" spans="1:4" s="4" customFormat="1" x14ac:dyDescent="0.25">
      <c r="A384" s="5" t="s">
        <v>71</v>
      </c>
      <c r="B384" s="6">
        <v>44592</v>
      </c>
      <c r="C384" s="2" t="s">
        <v>465</v>
      </c>
      <c r="D384" s="7">
        <v>7971.26</v>
      </c>
    </row>
    <row r="385" spans="1:4" s="4" customFormat="1" x14ac:dyDescent="0.25">
      <c r="A385" s="5" t="s">
        <v>118</v>
      </c>
      <c r="B385" s="6">
        <v>44567</v>
      </c>
      <c r="C385" s="2" t="s">
        <v>328</v>
      </c>
      <c r="D385" s="7">
        <v>5000</v>
      </c>
    </row>
    <row r="386" spans="1:4" s="4" customFormat="1" x14ac:dyDescent="0.25">
      <c r="A386" s="5" t="s">
        <v>119</v>
      </c>
      <c r="B386" s="6">
        <v>44567</v>
      </c>
      <c r="C386" s="2" t="s">
        <v>328</v>
      </c>
      <c r="D386" s="7">
        <v>5000</v>
      </c>
    </row>
    <row r="387" spans="1:4" s="4" customFormat="1" x14ac:dyDescent="0.25">
      <c r="A387" s="5" t="s">
        <v>317</v>
      </c>
      <c r="B387" s="6">
        <v>44592</v>
      </c>
      <c r="C387" s="2" t="s">
        <v>466</v>
      </c>
      <c r="D387" s="7">
        <v>14574.51</v>
      </c>
    </row>
    <row r="388" spans="1:4" s="4" customFormat="1" x14ac:dyDescent="0.25">
      <c r="A388" s="5" t="s">
        <v>179</v>
      </c>
      <c r="B388" s="6">
        <v>44567</v>
      </c>
      <c r="C388" s="2" t="s">
        <v>328</v>
      </c>
      <c r="D388" s="7">
        <v>5000</v>
      </c>
    </row>
    <row r="389" spans="1:4" s="4" customFormat="1" x14ac:dyDescent="0.25">
      <c r="A389" s="5" t="s">
        <v>192</v>
      </c>
      <c r="B389" s="6">
        <v>44568</v>
      </c>
      <c r="C389" s="2" t="s">
        <v>364</v>
      </c>
      <c r="D389" s="7">
        <v>3719.91</v>
      </c>
    </row>
    <row r="390" spans="1:4" s="4" customFormat="1" x14ac:dyDescent="0.25">
      <c r="A390" s="5" t="s">
        <v>147</v>
      </c>
      <c r="B390" s="6">
        <v>44592</v>
      </c>
      <c r="C390" s="5" t="s">
        <v>62</v>
      </c>
      <c r="D390" s="7">
        <v>5000</v>
      </c>
    </row>
    <row r="391" spans="1:4" s="4" customFormat="1" x14ac:dyDescent="0.25">
      <c r="A391" s="5" t="s">
        <v>11</v>
      </c>
      <c r="B391" s="6">
        <v>44581</v>
      </c>
      <c r="C391" s="5" t="s">
        <v>80</v>
      </c>
      <c r="D391" s="7">
        <v>1508</v>
      </c>
    </row>
    <row r="392" spans="1:4" s="4" customFormat="1" x14ac:dyDescent="0.25">
      <c r="A392" s="5" t="s">
        <v>238</v>
      </c>
      <c r="B392" s="6">
        <v>44579</v>
      </c>
      <c r="C392" s="5" t="s">
        <v>83</v>
      </c>
      <c r="D392" s="7">
        <v>5000</v>
      </c>
    </row>
    <row r="393" spans="1:4" s="4" customFormat="1" x14ac:dyDescent="0.25">
      <c r="A393" s="5" t="s">
        <v>120</v>
      </c>
      <c r="B393" s="6">
        <v>44567</v>
      </c>
      <c r="C393" s="2" t="s">
        <v>328</v>
      </c>
      <c r="D393" s="7">
        <v>5000</v>
      </c>
    </row>
    <row r="394" spans="1:4" s="4" customFormat="1" x14ac:dyDescent="0.25">
      <c r="A394" s="5" t="s">
        <v>193</v>
      </c>
      <c r="B394" s="6">
        <v>44568</v>
      </c>
      <c r="C394" s="2" t="s">
        <v>365</v>
      </c>
      <c r="D394" s="7">
        <v>12746.59</v>
      </c>
    </row>
    <row r="395" spans="1:4" s="4" customFormat="1" x14ac:dyDescent="0.25">
      <c r="A395" s="5" t="s">
        <v>87</v>
      </c>
      <c r="B395" s="6">
        <v>44568</v>
      </c>
      <c r="C395" s="5" t="s">
        <v>4</v>
      </c>
      <c r="D395" s="7">
        <v>13702.67</v>
      </c>
    </row>
    <row r="396" spans="1:4" s="4" customFormat="1" x14ac:dyDescent="0.25">
      <c r="A396" s="5" t="s">
        <v>227</v>
      </c>
      <c r="B396" s="6">
        <v>44574</v>
      </c>
      <c r="C396" s="2" t="s">
        <v>380</v>
      </c>
      <c r="D396" s="7">
        <v>2566.63</v>
      </c>
    </row>
    <row r="397" spans="1:4" s="4" customFormat="1" x14ac:dyDescent="0.25">
      <c r="A397" s="5" t="s">
        <v>129</v>
      </c>
      <c r="B397" s="6">
        <v>44567</v>
      </c>
      <c r="C397" s="2" t="s">
        <v>348</v>
      </c>
      <c r="D397" s="7">
        <v>8000</v>
      </c>
    </row>
    <row r="398" spans="1:4" s="4" customFormat="1" x14ac:dyDescent="0.25">
      <c r="A398" s="5" t="s">
        <v>198</v>
      </c>
      <c r="B398" s="6">
        <v>44573</v>
      </c>
      <c r="C398" s="5" t="s">
        <v>376</v>
      </c>
      <c r="D398" s="7">
        <v>4110.09</v>
      </c>
    </row>
    <row r="399" spans="1:4" s="4" customFormat="1" x14ac:dyDescent="0.25">
      <c r="A399" s="5" t="s">
        <v>318</v>
      </c>
      <c r="B399" s="6">
        <v>44592</v>
      </c>
      <c r="C399" s="2" t="s">
        <v>467</v>
      </c>
      <c r="D399" s="7">
        <v>51887.65</v>
      </c>
    </row>
    <row r="400" spans="1:4" s="4" customFormat="1" x14ac:dyDescent="0.25">
      <c r="A400" s="5" t="s">
        <v>228</v>
      </c>
      <c r="B400" s="6">
        <v>44574</v>
      </c>
      <c r="C400" s="2" t="s">
        <v>380</v>
      </c>
      <c r="D400" s="7">
        <v>2566.63</v>
      </c>
    </row>
    <row r="401" spans="1:4" s="4" customFormat="1" x14ac:dyDescent="0.25">
      <c r="A401" s="5" t="s">
        <v>39</v>
      </c>
      <c r="B401" s="6">
        <v>44568</v>
      </c>
      <c r="C401" s="5" t="s">
        <v>4</v>
      </c>
      <c r="D401" s="7">
        <v>4251</v>
      </c>
    </row>
    <row r="402" spans="1:4" s="4" customFormat="1" x14ac:dyDescent="0.25">
      <c r="A402" s="5" t="s">
        <v>158</v>
      </c>
      <c r="B402" s="6">
        <v>44588</v>
      </c>
      <c r="C402" s="5" t="s">
        <v>445</v>
      </c>
      <c r="D402" s="7">
        <v>12344.05</v>
      </c>
    </row>
    <row r="403" spans="1:4" s="4" customFormat="1" x14ac:dyDescent="0.25">
      <c r="A403" s="5" t="s">
        <v>194</v>
      </c>
      <c r="B403" s="6">
        <v>44568</v>
      </c>
      <c r="C403" s="2" t="s">
        <v>366</v>
      </c>
      <c r="D403" s="7">
        <v>9500</v>
      </c>
    </row>
    <row r="404" spans="1:4" s="4" customFormat="1" x14ac:dyDescent="0.25">
      <c r="A404" s="5" t="s">
        <v>38</v>
      </c>
      <c r="B404" s="6">
        <v>44568</v>
      </c>
      <c r="C404" s="5" t="s">
        <v>4</v>
      </c>
      <c r="D404" s="7">
        <v>10176.82</v>
      </c>
    </row>
    <row r="405" spans="1:4" x14ac:dyDescent="0.25">
      <c r="D405" s="61">
        <f>SUM(D2:D404)</f>
        <v>90577197.810000002</v>
      </c>
    </row>
  </sheetData>
  <autoFilter ref="A1:D405" xr:uid="{00000000-0001-0000-0000-000000000000}"/>
  <sortState xmlns:xlrd2="http://schemas.microsoft.com/office/spreadsheetml/2017/richdata2" ref="A2:D404">
    <sortCondition ref="A2:A404"/>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CE96-C355-4684-95CF-5498D476A2A9}">
  <dimension ref="A1"/>
  <sheetViews>
    <sheetView workbookViewId="0"/>
  </sheetViews>
  <sheetFormatPr baseColWidth="10" defaultRowHeight="15" x14ac:dyDescent="0.25"/>
  <sheetData>
    <row r="1" spans="1:1" x14ac:dyDescent="0.25">
      <c r="A1" t="s">
        <v>472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F5300-C3B4-48E4-BDDF-EA917FC371A5}">
  <sheetPr filterMode="1"/>
  <dimension ref="A1:E65"/>
  <sheetViews>
    <sheetView workbookViewId="0">
      <selection activeCell="C78" sqref="C78"/>
    </sheetView>
  </sheetViews>
  <sheetFormatPr baseColWidth="10" defaultRowHeight="15" x14ac:dyDescent="0.25"/>
  <cols>
    <col min="1" max="1" width="46.85546875" customWidth="1"/>
    <col min="2" max="2" width="16.5703125" customWidth="1"/>
    <col min="3" max="3" width="43.28515625" customWidth="1"/>
    <col min="4" max="4" width="19.5703125" bestFit="1" customWidth="1"/>
    <col min="5" max="5" width="12.7109375" bestFit="1" customWidth="1"/>
  </cols>
  <sheetData>
    <row r="1" spans="1:5" x14ac:dyDescent="0.25">
      <c r="A1" s="1" t="s">
        <v>0</v>
      </c>
      <c r="B1" s="1" t="s">
        <v>468</v>
      </c>
      <c r="C1" s="11" t="s">
        <v>469</v>
      </c>
      <c r="D1" s="1" t="s">
        <v>470</v>
      </c>
      <c r="E1" s="13" t="s">
        <v>473</v>
      </c>
    </row>
    <row r="2" spans="1:5" x14ac:dyDescent="0.25">
      <c r="A2" s="5" t="s">
        <v>59</v>
      </c>
      <c r="B2" s="6">
        <v>44574</v>
      </c>
      <c r="C2" s="3" t="s">
        <v>382</v>
      </c>
      <c r="D2" s="7">
        <v>36480</v>
      </c>
      <c r="E2" s="9">
        <f>SUM(D2:D3 )</f>
        <v>73860</v>
      </c>
    </row>
    <row r="3" spans="1:5" hidden="1" x14ac:dyDescent="0.25">
      <c r="A3" s="5" t="s">
        <v>59</v>
      </c>
      <c r="B3" s="6">
        <v>44581</v>
      </c>
      <c r="C3" s="3" t="s">
        <v>382</v>
      </c>
      <c r="D3" s="7">
        <v>37380</v>
      </c>
    </row>
    <row r="4" spans="1:5" x14ac:dyDescent="0.25">
      <c r="A4" s="5" t="s">
        <v>31</v>
      </c>
      <c r="B4" s="6">
        <v>44568</v>
      </c>
      <c r="C4" s="5" t="s">
        <v>22</v>
      </c>
      <c r="D4" s="7">
        <v>1676620.86</v>
      </c>
      <c r="E4" s="9">
        <f>SUM(D4:D8 )</f>
        <v>10843259.949999999</v>
      </c>
    </row>
    <row r="5" spans="1:5" hidden="1" x14ac:dyDescent="0.25">
      <c r="A5" s="5" t="s">
        <v>31</v>
      </c>
      <c r="B5" s="6">
        <v>44574</v>
      </c>
      <c r="C5" s="5" t="s">
        <v>22</v>
      </c>
      <c r="D5" s="7">
        <v>1483358.91</v>
      </c>
    </row>
    <row r="6" spans="1:5" hidden="1" x14ac:dyDescent="0.25">
      <c r="A6" s="5" t="s">
        <v>31</v>
      </c>
      <c r="B6" s="6">
        <v>44581</v>
      </c>
      <c r="C6" s="5" t="s">
        <v>22</v>
      </c>
      <c r="D6" s="7">
        <v>1560573.35</v>
      </c>
    </row>
    <row r="7" spans="1:5" hidden="1" x14ac:dyDescent="0.25">
      <c r="A7" s="5" t="s">
        <v>31</v>
      </c>
      <c r="B7" s="6">
        <v>44588</v>
      </c>
      <c r="C7" s="5" t="s">
        <v>22</v>
      </c>
      <c r="D7" s="7">
        <v>1734112.82</v>
      </c>
    </row>
    <row r="8" spans="1:5" hidden="1" x14ac:dyDescent="0.25">
      <c r="A8" s="5" t="s">
        <v>31</v>
      </c>
      <c r="B8" s="6">
        <v>44592</v>
      </c>
      <c r="C8" s="5" t="s">
        <v>22</v>
      </c>
      <c r="D8" s="7">
        <v>4388594.01</v>
      </c>
    </row>
    <row r="9" spans="1:5" hidden="1" x14ac:dyDescent="0.25">
      <c r="D9" s="9">
        <f>SUM(D2:D8)</f>
        <v>10917119.949999999</v>
      </c>
    </row>
    <row r="13" spans="1:5" x14ac:dyDescent="0.25">
      <c r="A13" s="15" t="s">
        <v>0</v>
      </c>
      <c r="B13" s="15" t="s">
        <v>473</v>
      </c>
    </row>
    <row r="14" spans="1:5" x14ac:dyDescent="0.25">
      <c r="A14" s="20" t="s">
        <v>59</v>
      </c>
      <c r="B14" s="21">
        <v>73860</v>
      </c>
    </row>
    <row r="15" spans="1:5" x14ac:dyDescent="0.25">
      <c r="A15" s="20" t="s">
        <v>31</v>
      </c>
      <c r="B15" s="21">
        <v>10843259.949999999</v>
      </c>
    </row>
    <row r="16" spans="1:5" x14ac:dyDescent="0.25">
      <c r="A16" s="23" t="s">
        <v>484</v>
      </c>
      <c r="B16" s="24">
        <f>SUBTOTAL(9,B14:B15)</f>
        <v>10917119.949999999</v>
      </c>
    </row>
    <row r="17" spans="1:2" s="8" customFormat="1" x14ac:dyDescent="0.25">
      <c r="A17" s="37"/>
      <c r="B17" s="38"/>
    </row>
    <row r="18" spans="1:2" s="8" customFormat="1" x14ac:dyDescent="0.25">
      <c r="A18" s="37"/>
      <c r="B18" s="38"/>
    </row>
    <row r="19" spans="1:2" s="8" customFormat="1" x14ac:dyDescent="0.25">
      <c r="A19" s="37"/>
      <c r="B19" s="38"/>
    </row>
    <row r="20" spans="1:2" s="8" customFormat="1" x14ac:dyDescent="0.25">
      <c r="A20" s="37"/>
      <c r="B20" s="38"/>
    </row>
    <row r="21" spans="1:2" s="8" customFormat="1" x14ac:dyDescent="0.25">
      <c r="A21" s="37"/>
      <c r="B21" s="38"/>
    </row>
    <row r="22" spans="1:2" s="8" customFormat="1" x14ac:dyDescent="0.25">
      <c r="A22" s="37"/>
      <c r="B22" s="38"/>
    </row>
    <row r="23" spans="1:2" s="8" customFormat="1" x14ac:dyDescent="0.25">
      <c r="A23" s="37"/>
      <c r="B23" s="38"/>
    </row>
    <row r="24" spans="1:2" s="8" customFormat="1" x14ac:dyDescent="0.25">
      <c r="A24" s="37"/>
      <c r="B24" s="38"/>
    </row>
    <row r="25" spans="1:2" s="8" customFormat="1" x14ac:dyDescent="0.25">
      <c r="A25" s="37"/>
      <c r="B25" s="38"/>
    </row>
    <row r="26" spans="1:2" s="8" customFormat="1" x14ac:dyDescent="0.25">
      <c r="A26" s="37"/>
      <c r="B26" s="38"/>
    </row>
    <row r="29" spans="1:2" x14ac:dyDescent="0.25">
      <c r="A29" s="25" t="s">
        <v>485</v>
      </c>
      <c r="B29" s="26" t="s">
        <v>486</v>
      </c>
    </row>
    <row r="30" spans="1:2" x14ac:dyDescent="0.25">
      <c r="A30" s="27" t="s">
        <v>487</v>
      </c>
      <c r="B30" s="28">
        <v>10917119.949999999</v>
      </c>
    </row>
    <row r="31" spans="1:2" x14ac:dyDescent="0.25">
      <c r="A31" s="27" t="s">
        <v>488</v>
      </c>
      <c r="B31" s="29"/>
    </row>
    <row r="32" spans="1:2" x14ac:dyDescent="0.25">
      <c r="A32" s="27" t="s">
        <v>489</v>
      </c>
      <c r="B32" s="29"/>
    </row>
    <row r="33" spans="1:2" x14ac:dyDescent="0.25">
      <c r="A33" s="30" t="s">
        <v>490</v>
      </c>
      <c r="B33" s="29"/>
    </row>
    <row r="34" spans="1:2" x14ac:dyDescent="0.25">
      <c r="A34" s="30" t="s">
        <v>491</v>
      </c>
      <c r="B34" s="29"/>
    </row>
    <row r="35" spans="1:2" x14ac:dyDescent="0.25">
      <c r="A35" s="30" t="s">
        <v>492</v>
      </c>
      <c r="B35" s="29"/>
    </row>
    <row r="36" spans="1:2" x14ac:dyDescent="0.25">
      <c r="A36" s="30" t="s">
        <v>493</v>
      </c>
      <c r="B36" s="18"/>
    </row>
    <row r="37" spans="1:2" x14ac:dyDescent="0.25">
      <c r="A37" s="30" t="s">
        <v>494</v>
      </c>
      <c r="B37" s="29"/>
    </row>
    <row r="38" spans="1:2" x14ac:dyDescent="0.25">
      <c r="A38" s="30" t="s">
        <v>495</v>
      </c>
      <c r="B38" s="29"/>
    </row>
    <row r="39" spans="1:2" x14ac:dyDescent="0.25">
      <c r="A39" s="30" t="s">
        <v>496</v>
      </c>
      <c r="B39" s="31"/>
    </row>
    <row r="40" spans="1:2" x14ac:dyDescent="0.25">
      <c r="A40" s="30" t="s">
        <v>497</v>
      </c>
      <c r="B40" s="29"/>
    </row>
    <row r="41" spans="1:2" x14ac:dyDescent="0.25">
      <c r="A41" s="30" t="s">
        <v>498</v>
      </c>
      <c r="B41" s="18"/>
    </row>
    <row r="42" spans="1:2" x14ac:dyDescent="0.25">
      <c r="A42" s="32" t="s">
        <v>484</v>
      </c>
      <c r="B42" s="33">
        <f>SUBTOTAL(9,B30:B41)</f>
        <v>10917119.949999999</v>
      </c>
    </row>
    <row r="54" spans="1:2" x14ac:dyDescent="0.25">
      <c r="A54" s="26" t="s">
        <v>499</v>
      </c>
      <c r="B54" s="26" t="s">
        <v>486</v>
      </c>
    </row>
    <row r="55" spans="1:2" x14ac:dyDescent="0.25">
      <c r="A55" s="34" t="s">
        <v>500</v>
      </c>
      <c r="B55" s="29">
        <v>59681317.369999997</v>
      </c>
    </row>
    <row r="56" spans="1:2" x14ac:dyDescent="0.25">
      <c r="A56" s="34" t="s">
        <v>501</v>
      </c>
      <c r="B56" s="29">
        <v>71596398.170000002</v>
      </c>
    </row>
    <row r="57" spans="1:2" x14ac:dyDescent="0.25">
      <c r="A57" s="34" t="s">
        <v>502</v>
      </c>
      <c r="B57" s="29">
        <v>80449843.450000003</v>
      </c>
    </row>
    <row r="58" spans="1:2" x14ac:dyDescent="0.25">
      <c r="A58" s="34" t="s">
        <v>503</v>
      </c>
      <c r="B58" s="29">
        <v>88997159</v>
      </c>
    </row>
    <row r="59" spans="1:2" x14ac:dyDescent="0.25">
      <c r="A59" s="34" t="s">
        <v>504</v>
      </c>
      <c r="B59" s="29">
        <v>75709421.150000006</v>
      </c>
    </row>
    <row r="60" spans="1:2" x14ac:dyDescent="0.25">
      <c r="A60" s="34" t="s">
        <v>505</v>
      </c>
      <c r="B60" s="29">
        <v>85442395.490000024</v>
      </c>
    </row>
    <row r="61" spans="1:2" x14ac:dyDescent="0.25">
      <c r="A61" s="34" t="s">
        <v>506</v>
      </c>
      <c r="B61" s="29">
        <v>110525583.23</v>
      </c>
    </row>
    <row r="62" spans="1:2" x14ac:dyDescent="0.25">
      <c r="A62" s="34" t="s">
        <v>507</v>
      </c>
      <c r="B62" s="29">
        <v>120906697.31</v>
      </c>
    </row>
    <row r="63" spans="1:2" x14ac:dyDescent="0.25">
      <c r="A63" s="34" t="s">
        <v>508</v>
      </c>
      <c r="B63" s="29">
        <v>127975375.17000002</v>
      </c>
    </row>
    <row r="64" spans="1:2" s="8" customFormat="1" x14ac:dyDescent="0.25">
      <c r="A64" s="34" t="s">
        <v>509</v>
      </c>
      <c r="B64" s="29">
        <v>10917119.949999999</v>
      </c>
    </row>
    <row r="65" spans="1:2" x14ac:dyDescent="0.25">
      <c r="A65" s="35" t="s">
        <v>484</v>
      </c>
      <c r="B65" s="36">
        <f>SUBTOTAL(9,B55:B64)</f>
        <v>832201310.2900002</v>
      </c>
    </row>
  </sheetData>
  <autoFilter ref="A1:E9" xr:uid="{379F5300-C3B4-48E4-BDDF-EA917FC371A5}">
    <filterColumn colId="4">
      <customFilters>
        <customFilter operator="notEqual" val=" "/>
      </customFilters>
    </filterColumn>
  </autoFilter>
  <pageMargins left="0.7" right="0.7" top="0.75" bottom="0.75" header="0.3" footer="0.3"/>
  <pageSetup orientation="portrait" horizontalDpi="300" verticalDpi="30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A467-A9C6-4BED-8D12-680D97C443DA}">
  <dimension ref="A1"/>
  <sheetViews>
    <sheetView workbookViewId="0">
      <selection activeCell="A15" sqref="A15"/>
    </sheetView>
  </sheetViews>
  <sheetFormatPr baseColWidth="10" defaultRowHeight="15" x14ac:dyDescent="0.25"/>
  <cols>
    <col min="1" max="1" width="46.85546875" customWidth="1"/>
    <col min="2" max="2" width="32" bestFit="1" customWidth="1"/>
    <col min="3" max="3" width="61.42578125" customWidth="1"/>
    <col min="4" max="4" width="19.5703125" bestFit="1" customWidth="1"/>
  </cols>
  <sheetData>
    <row r="1" spans="1:1" x14ac:dyDescent="0.25">
      <c r="A1" s="8" t="s">
        <v>472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3C53-2752-4A84-AF24-A18EB2272C5E}">
  <dimension ref="A1:D57"/>
  <sheetViews>
    <sheetView topLeftCell="A34" workbookViewId="0">
      <selection activeCell="C3" sqref="C3"/>
    </sheetView>
  </sheetViews>
  <sheetFormatPr baseColWidth="10" defaultRowHeight="15" x14ac:dyDescent="0.25"/>
  <cols>
    <col min="1" max="1" width="46.85546875" customWidth="1"/>
    <col min="2" max="2" width="17.7109375" customWidth="1"/>
    <col min="3" max="3" width="39.7109375" customWidth="1"/>
    <col min="4" max="4" width="19.5703125" bestFit="1" customWidth="1"/>
  </cols>
  <sheetData>
    <row r="1" spans="1:4" x14ac:dyDescent="0.25">
      <c r="A1" s="1" t="s">
        <v>0</v>
      </c>
      <c r="B1" s="1" t="s">
        <v>468</v>
      </c>
      <c r="C1" s="11" t="s">
        <v>469</v>
      </c>
      <c r="D1" s="1" t="s">
        <v>470</v>
      </c>
    </row>
    <row r="2" spans="1:4" x14ac:dyDescent="0.25">
      <c r="A2" s="5" t="s">
        <v>49</v>
      </c>
      <c r="B2" s="6">
        <v>44574</v>
      </c>
      <c r="C2" s="3" t="s">
        <v>65</v>
      </c>
      <c r="D2" s="7">
        <v>1500</v>
      </c>
    </row>
    <row r="3" spans="1:4" x14ac:dyDescent="0.25">
      <c r="A3" s="5" t="s">
        <v>153</v>
      </c>
      <c r="B3" s="6">
        <v>44566</v>
      </c>
      <c r="C3" s="5" t="s">
        <v>45</v>
      </c>
      <c r="D3" s="7">
        <v>3998200</v>
      </c>
    </row>
    <row r="8" spans="1:4" x14ac:dyDescent="0.25">
      <c r="A8" s="15" t="s">
        <v>0</v>
      </c>
      <c r="B8" s="15" t="s">
        <v>470</v>
      </c>
    </row>
    <row r="9" spans="1:4" x14ac:dyDescent="0.25">
      <c r="A9" s="20" t="s">
        <v>49</v>
      </c>
      <c r="B9" s="39">
        <v>1500</v>
      </c>
    </row>
    <row r="10" spans="1:4" x14ac:dyDescent="0.25">
      <c r="A10" s="20" t="s">
        <v>153</v>
      </c>
      <c r="B10" s="39">
        <v>3998200</v>
      </c>
    </row>
    <row r="11" spans="1:4" x14ac:dyDescent="0.25">
      <c r="A11" s="22" t="s">
        <v>483</v>
      </c>
      <c r="B11" s="21">
        <f>SUM(B9:B10)</f>
        <v>3999700</v>
      </c>
    </row>
    <row r="20" spans="1:2" s="8" customFormat="1" x14ac:dyDescent="0.25"/>
    <row r="21" spans="1:2" s="8" customFormat="1" x14ac:dyDescent="0.25"/>
    <row r="23" spans="1:2" x14ac:dyDescent="0.25">
      <c r="A23" s="16" t="s">
        <v>510</v>
      </c>
      <c r="B23" s="16" t="s">
        <v>486</v>
      </c>
    </row>
    <row r="24" spans="1:2" x14ac:dyDescent="0.25">
      <c r="A24" s="17" t="s">
        <v>487</v>
      </c>
      <c r="B24" s="18">
        <v>3999700</v>
      </c>
    </row>
    <row r="25" spans="1:2" x14ac:dyDescent="0.25">
      <c r="A25" s="17" t="s">
        <v>488</v>
      </c>
      <c r="B25" s="31"/>
    </row>
    <row r="26" spans="1:2" x14ac:dyDescent="0.25">
      <c r="A26" s="17" t="s">
        <v>511</v>
      </c>
      <c r="B26" s="18"/>
    </row>
    <row r="27" spans="1:2" x14ac:dyDescent="0.25">
      <c r="A27" s="17" t="s">
        <v>512</v>
      </c>
      <c r="B27" s="31"/>
    </row>
    <row r="28" spans="1:2" x14ac:dyDescent="0.25">
      <c r="A28" s="17" t="s">
        <v>513</v>
      </c>
      <c r="B28" s="18"/>
    </row>
    <row r="29" spans="1:2" x14ac:dyDescent="0.25">
      <c r="A29" s="17" t="s">
        <v>514</v>
      </c>
      <c r="B29" s="18"/>
    </row>
    <row r="30" spans="1:2" x14ac:dyDescent="0.25">
      <c r="A30" s="40" t="s">
        <v>515</v>
      </c>
      <c r="B30" s="18"/>
    </row>
    <row r="31" spans="1:2" x14ac:dyDescent="0.25">
      <c r="A31" s="40" t="s">
        <v>516</v>
      </c>
      <c r="B31" s="18"/>
    </row>
    <row r="32" spans="1:2" x14ac:dyDescent="0.25">
      <c r="A32" s="40" t="s">
        <v>517</v>
      </c>
      <c r="B32" s="18"/>
    </row>
    <row r="33" spans="1:2" x14ac:dyDescent="0.25">
      <c r="A33" s="40" t="s">
        <v>518</v>
      </c>
      <c r="B33" s="18"/>
    </row>
    <row r="34" spans="1:2" x14ac:dyDescent="0.25">
      <c r="A34" s="40" t="s">
        <v>519</v>
      </c>
      <c r="B34" s="18"/>
    </row>
    <row r="35" spans="1:2" x14ac:dyDescent="0.25">
      <c r="A35" s="40" t="s">
        <v>520</v>
      </c>
      <c r="B35" s="18"/>
    </row>
    <row r="36" spans="1:2" x14ac:dyDescent="0.25">
      <c r="A36" s="41" t="s">
        <v>484</v>
      </c>
      <c r="B36" s="19">
        <f>SUBTOTAL(9,B24:B35)</f>
        <v>3999700</v>
      </c>
    </row>
    <row r="46" spans="1:2" x14ac:dyDescent="0.25">
      <c r="A46" s="16" t="s">
        <v>499</v>
      </c>
      <c r="B46" s="16" t="s">
        <v>486</v>
      </c>
    </row>
    <row r="47" spans="1:2" x14ac:dyDescent="0.25">
      <c r="A47" s="17" t="s">
        <v>521</v>
      </c>
      <c r="B47" s="42">
        <v>2349804.4900000002</v>
      </c>
    </row>
    <row r="48" spans="1:2" x14ac:dyDescent="0.25">
      <c r="A48" s="17" t="s">
        <v>522</v>
      </c>
      <c r="B48" s="18">
        <v>33219163.170000002</v>
      </c>
    </row>
    <row r="49" spans="1:2" x14ac:dyDescent="0.25">
      <c r="A49" s="17" t="s">
        <v>523</v>
      </c>
      <c r="B49" s="18">
        <v>41534727.170000002</v>
      </c>
    </row>
    <row r="50" spans="1:2" x14ac:dyDescent="0.25">
      <c r="A50" s="17" t="s">
        <v>524</v>
      </c>
      <c r="B50" s="18">
        <v>64623022.280000053</v>
      </c>
    </row>
    <row r="51" spans="1:2" x14ac:dyDescent="0.25">
      <c r="A51" s="17" t="s">
        <v>525</v>
      </c>
      <c r="B51" s="18">
        <v>36116924.529999986</v>
      </c>
    </row>
    <row r="52" spans="1:2" x14ac:dyDescent="0.25">
      <c r="A52" s="17" t="s">
        <v>526</v>
      </c>
      <c r="B52" s="18">
        <v>32613961.109999999</v>
      </c>
    </row>
    <row r="53" spans="1:2" x14ac:dyDescent="0.25">
      <c r="A53" s="17" t="s">
        <v>527</v>
      </c>
      <c r="B53" s="18">
        <v>39885673.149999999</v>
      </c>
    </row>
    <row r="54" spans="1:2" x14ac:dyDescent="0.25">
      <c r="A54" s="17" t="s">
        <v>528</v>
      </c>
      <c r="B54" s="18">
        <v>25196439.07</v>
      </c>
    </row>
    <row r="55" spans="1:2" x14ac:dyDescent="0.25">
      <c r="A55" s="43" t="s">
        <v>529</v>
      </c>
      <c r="B55" s="44">
        <v>31832090.620000005</v>
      </c>
    </row>
    <row r="56" spans="1:2" s="8" customFormat="1" x14ac:dyDescent="0.25">
      <c r="A56" s="43" t="s">
        <v>530</v>
      </c>
      <c r="B56" s="44">
        <v>3999700</v>
      </c>
    </row>
    <row r="57" spans="1:2" x14ac:dyDescent="0.25">
      <c r="A57" s="41" t="s">
        <v>484</v>
      </c>
      <c r="B57" s="19">
        <f>SUM(B47:B56)</f>
        <v>311371505.59000009</v>
      </c>
    </row>
  </sheetData>
  <phoneticPr fontId="1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AFD1-A5C0-4B17-8467-3F388BECF2C2}">
  <dimension ref="A1:J43"/>
  <sheetViews>
    <sheetView topLeftCell="F46" workbookViewId="0">
      <selection activeCell="J15" sqref="G1:J15"/>
    </sheetView>
  </sheetViews>
  <sheetFormatPr baseColWidth="10" defaultRowHeight="15" x14ac:dyDescent="0.25"/>
  <cols>
    <col min="1" max="1" width="46.85546875" customWidth="1"/>
    <col min="2" max="2" width="32" bestFit="1" customWidth="1"/>
    <col min="3" max="3" width="61.42578125" customWidth="1"/>
    <col min="4" max="4" width="19.5703125" bestFit="1" customWidth="1"/>
    <col min="7" max="7" width="16" customWidth="1"/>
    <col min="8" max="8" width="15.7109375" customWidth="1"/>
    <col min="9" max="9" width="16.42578125" customWidth="1"/>
    <col min="10" max="10" width="19.85546875" customWidth="1"/>
  </cols>
  <sheetData>
    <row r="1" spans="1:10" x14ac:dyDescent="0.25">
      <c r="A1" s="1" t="s">
        <v>0</v>
      </c>
      <c r="B1" s="1" t="s">
        <v>468</v>
      </c>
      <c r="C1" s="11" t="s">
        <v>469</v>
      </c>
      <c r="D1" s="1" t="s">
        <v>470</v>
      </c>
      <c r="G1" s="62">
        <v>2022</v>
      </c>
      <c r="H1" s="62"/>
      <c r="I1" s="62"/>
      <c r="J1" s="62"/>
    </row>
    <row r="2" spans="1:10" x14ac:dyDescent="0.25">
      <c r="A2" s="5" t="s">
        <v>219</v>
      </c>
      <c r="B2" s="6">
        <v>44574</v>
      </c>
      <c r="C2" s="5" t="s">
        <v>30</v>
      </c>
      <c r="D2" s="7">
        <v>8916865.1899999995</v>
      </c>
      <c r="G2" s="26" t="s">
        <v>510</v>
      </c>
      <c r="H2" s="26" t="s">
        <v>531</v>
      </c>
      <c r="I2" s="26" t="s">
        <v>532</v>
      </c>
      <c r="J2" s="26" t="s">
        <v>533</v>
      </c>
    </row>
    <row r="3" spans="1:10" x14ac:dyDescent="0.25">
      <c r="G3" s="17" t="s">
        <v>534</v>
      </c>
      <c r="H3" s="45">
        <v>0</v>
      </c>
      <c r="I3" s="46">
        <v>8916865.1899999995</v>
      </c>
      <c r="J3" s="18">
        <f>H3+I3</f>
        <v>8916865.1899999995</v>
      </c>
    </row>
    <row r="4" spans="1:10" x14ac:dyDescent="0.25">
      <c r="G4" s="17" t="s">
        <v>535</v>
      </c>
      <c r="H4" s="47"/>
      <c r="I4" s="18"/>
      <c r="J4" s="18"/>
    </row>
    <row r="5" spans="1:10" x14ac:dyDescent="0.25">
      <c r="G5" s="17" t="s">
        <v>489</v>
      </c>
      <c r="H5" s="18"/>
      <c r="I5" s="18"/>
      <c r="J5" s="18"/>
    </row>
    <row r="6" spans="1:10" x14ac:dyDescent="0.25">
      <c r="G6" s="17" t="s">
        <v>536</v>
      </c>
      <c r="H6" s="18"/>
      <c r="I6" s="18"/>
      <c r="J6" s="18"/>
    </row>
    <row r="7" spans="1:10" x14ac:dyDescent="0.25">
      <c r="G7" s="17" t="s">
        <v>537</v>
      </c>
      <c r="H7" s="48"/>
      <c r="I7" s="18"/>
      <c r="J7" s="18"/>
    </row>
    <row r="8" spans="1:10" x14ac:dyDescent="0.25">
      <c r="G8" s="17" t="s">
        <v>538</v>
      </c>
      <c r="H8" s="48"/>
      <c r="I8" s="18"/>
      <c r="J8" s="18"/>
    </row>
    <row r="9" spans="1:10" x14ac:dyDescent="0.25">
      <c r="G9" s="17" t="s">
        <v>515</v>
      </c>
      <c r="H9" s="18"/>
      <c r="I9" s="18"/>
      <c r="J9" s="18"/>
    </row>
    <row r="10" spans="1:10" x14ac:dyDescent="0.25">
      <c r="G10" s="17" t="s">
        <v>539</v>
      </c>
      <c r="H10" s="18"/>
      <c r="I10" s="18"/>
      <c r="J10" s="18"/>
    </row>
    <row r="11" spans="1:10" x14ac:dyDescent="0.25">
      <c r="G11" s="17" t="s">
        <v>540</v>
      </c>
      <c r="H11" s="18"/>
      <c r="I11" s="9"/>
      <c r="J11" s="18"/>
    </row>
    <row r="12" spans="1:10" x14ac:dyDescent="0.25">
      <c r="G12" s="17" t="s">
        <v>541</v>
      </c>
      <c r="H12" s="18"/>
      <c r="I12" s="18"/>
      <c r="J12" s="18"/>
    </row>
    <row r="13" spans="1:10" x14ac:dyDescent="0.25">
      <c r="G13" s="17" t="s">
        <v>542</v>
      </c>
      <c r="H13" s="18"/>
      <c r="I13" s="18"/>
      <c r="J13" s="18"/>
    </row>
    <row r="14" spans="1:10" x14ac:dyDescent="0.25">
      <c r="G14" s="17" t="s">
        <v>543</v>
      </c>
      <c r="H14" s="18"/>
      <c r="I14" s="18"/>
      <c r="J14" s="18"/>
    </row>
    <row r="15" spans="1:10" x14ac:dyDescent="0.25">
      <c r="G15" s="17" t="s">
        <v>483</v>
      </c>
      <c r="H15" s="18">
        <f>SUM(H3:H14)</f>
        <v>0</v>
      </c>
      <c r="I15" s="18">
        <f>SUM(I3:I14)</f>
        <v>8916865.1899999995</v>
      </c>
      <c r="J15" s="18">
        <f>SUM(J3:J14)</f>
        <v>8916865.1899999995</v>
      </c>
    </row>
    <row r="32" spans="7:10" x14ac:dyDescent="0.25">
      <c r="G32" s="63" t="s">
        <v>544</v>
      </c>
      <c r="H32" s="64"/>
      <c r="I32" s="64"/>
      <c r="J32" s="65"/>
    </row>
    <row r="33" spans="7:10" x14ac:dyDescent="0.25">
      <c r="G33" s="26" t="s">
        <v>499</v>
      </c>
      <c r="H33" s="26" t="s">
        <v>533</v>
      </c>
      <c r="I33" s="26" t="s">
        <v>545</v>
      </c>
      <c r="J33" s="26" t="s">
        <v>546</v>
      </c>
    </row>
    <row r="34" spans="7:10" x14ac:dyDescent="0.25">
      <c r="G34" s="49" t="s">
        <v>522</v>
      </c>
      <c r="H34" s="18">
        <v>72183034.639999986</v>
      </c>
      <c r="I34" s="18">
        <v>72183034.639999986</v>
      </c>
      <c r="J34" s="18"/>
    </row>
    <row r="35" spans="7:10" x14ac:dyDescent="0.25">
      <c r="G35" s="49" t="s">
        <v>523</v>
      </c>
      <c r="H35" s="18">
        <v>65310368.68999999</v>
      </c>
      <c r="I35" s="18">
        <v>65310368.68999999</v>
      </c>
      <c r="J35" s="18"/>
    </row>
    <row r="36" spans="7:10" x14ac:dyDescent="0.25">
      <c r="G36" s="49" t="s">
        <v>524</v>
      </c>
      <c r="H36" s="18">
        <v>74015264.75999999</v>
      </c>
      <c r="I36" s="18">
        <v>74015264.75999999</v>
      </c>
      <c r="J36" s="18"/>
    </row>
    <row r="37" spans="7:10" x14ac:dyDescent="0.25">
      <c r="G37" s="49" t="s">
        <v>525</v>
      </c>
      <c r="H37" s="18">
        <v>71833183.890000001</v>
      </c>
      <c r="I37" s="18">
        <v>71833183.890000001</v>
      </c>
      <c r="J37" s="18"/>
    </row>
    <row r="38" spans="7:10" x14ac:dyDescent="0.25">
      <c r="G38" s="49" t="s">
        <v>526</v>
      </c>
      <c r="H38" s="18">
        <v>70965165.319999993</v>
      </c>
      <c r="I38" s="18">
        <v>70965165.319999993</v>
      </c>
      <c r="J38" s="18"/>
    </row>
    <row r="39" spans="7:10" x14ac:dyDescent="0.25">
      <c r="G39" s="43" t="s">
        <v>527</v>
      </c>
      <c r="H39" s="18">
        <v>90946679.379999995</v>
      </c>
      <c r="I39" s="18">
        <v>90946679.379999995</v>
      </c>
      <c r="J39" s="18"/>
    </row>
    <row r="40" spans="7:10" x14ac:dyDescent="0.25">
      <c r="G40" s="43" t="s">
        <v>528</v>
      </c>
      <c r="H40" s="18">
        <f>I40+J40</f>
        <v>59286267.530000001</v>
      </c>
      <c r="I40" s="18">
        <v>39733051.480000004</v>
      </c>
      <c r="J40" s="50">
        <v>19553216.050000001</v>
      </c>
    </row>
    <row r="41" spans="7:10" x14ac:dyDescent="0.25">
      <c r="G41" s="43" t="s">
        <v>529</v>
      </c>
      <c r="H41" s="18">
        <f>I41+J41</f>
        <v>102237287.49000001</v>
      </c>
      <c r="I41" s="18">
        <v>28381906.880000006</v>
      </c>
      <c r="J41" s="50">
        <v>73855380.609999999</v>
      </c>
    </row>
    <row r="42" spans="7:10" s="8" customFormat="1" x14ac:dyDescent="0.25">
      <c r="G42" s="43" t="s">
        <v>530</v>
      </c>
      <c r="H42" s="18">
        <f>I42+J42</f>
        <v>8916865.1899999995</v>
      </c>
      <c r="I42" s="18"/>
      <c r="J42" s="50">
        <v>8916865.1899999995</v>
      </c>
    </row>
    <row r="43" spans="7:10" x14ac:dyDescent="0.25">
      <c r="G43" s="43" t="s">
        <v>547</v>
      </c>
      <c r="H43" s="18">
        <f>SUM(H34:H41)</f>
        <v>606777251.69999993</v>
      </c>
      <c r="I43" s="18">
        <f>SUM(I34:I41)</f>
        <v>513368655.03999996</v>
      </c>
      <c r="J43" s="50">
        <f>SUBTOTAL(9,J40:J42)</f>
        <v>102325461.84999999</v>
      </c>
    </row>
  </sheetData>
  <mergeCells count="2">
    <mergeCell ref="G1:J1"/>
    <mergeCell ref="G32:J32"/>
  </mergeCells>
  <phoneticPr fontId="12"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F878-0921-4DB4-AA03-1EFDDDC9DCA3}">
  <dimension ref="A1:K14"/>
  <sheetViews>
    <sheetView topLeftCell="D10" workbookViewId="0">
      <selection activeCell="K12" sqref="G1:K12"/>
    </sheetView>
  </sheetViews>
  <sheetFormatPr baseColWidth="10" defaultRowHeight="15" x14ac:dyDescent="0.25"/>
  <cols>
    <col min="1" max="1" width="46.85546875" customWidth="1"/>
    <col min="2" max="2" width="32" bestFit="1" customWidth="1"/>
    <col min="3" max="3" width="61.42578125" customWidth="1"/>
    <col min="4" max="4" width="19.5703125" bestFit="1" customWidth="1"/>
    <col min="7" max="7" width="32.28515625" customWidth="1"/>
    <col min="8" max="8" width="17.7109375" customWidth="1"/>
    <col min="9" max="9" width="16" customWidth="1"/>
    <col min="10" max="10" width="17.140625" customWidth="1"/>
    <col min="11" max="11" width="18.140625" customWidth="1"/>
  </cols>
  <sheetData>
    <row r="1" spans="1:11" ht="45" x14ac:dyDescent="0.25">
      <c r="A1" s="1" t="s">
        <v>0</v>
      </c>
      <c r="B1" s="1" t="s">
        <v>468</v>
      </c>
      <c r="C1" s="11" t="s">
        <v>469</v>
      </c>
      <c r="D1" s="1" t="s">
        <v>470</v>
      </c>
      <c r="G1" s="10"/>
      <c r="H1" s="51" t="s">
        <v>548</v>
      </c>
      <c r="I1" s="51" t="s">
        <v>549</v>
      </c>
      <c r="J1" s="51" t="s">
        <v>550</v>
      </c>
      <c r="K1" s="52" t="s">
        <v>551</v>
      </c>
    </row>
    <row r="2" spans="1:11" x14ac:dyDescent="0.25">
      <c r="A2" s="5" t="s">
        <v>58</v>
      </c>
      <c r="B2" s="6">
        <v>44574</v>
      </c>
      <c r="C2" s="5" t="s">
        <v>79</v>
      </c>
      <c r="D2" s="7">
        <v>29036.15</v>
      </c>
      <c r="G2" s="53" t="s">
        <v>552</v>
      </c>
      <c r="H2" s="54">
        <v>54652736.270000003</v>
      </c>
      <c r="I2" s="54">
        <v>54652736.270000003</v>
      </c>
      <c r="J2" s="54"/>
      <c r="K2" s="54"/>
    </row>
    <row r="3" spans="1:11" x14ac:dyDescent="0.25">
      <c r="A3" s="5" t="s">
        <v>301</v>
      </c>
      <c r="B3" s="6">
        <v>44592</v>
      </c>
      <c r="C3" s="3" t="s">
        <v>451</v>
      </c>
      <c r="D3" s="7">
        <v>4228856</v>
      </c>
      <c r="G3" s="53" t="s">
        <v>553</v>
      </c>
      <c r="H3" s="54">
        <v>72436561.439999998</v>
      </c>
      <c r="I3" s="54">
        <v>47031534.840000004</v>
      </c>
      <c r="J3" s="54">
        <v>25405026.600000001</v>
      </c>
      <c r="K3" s="54"/>
    </row>
    <row r="4" spans="1:11" x14ac:dyDescent="0.25">
      <c r="G4" s="53" t="s">
        <v>554</v>
      </c>
      <c r="H4" s="54">
        <v>72884150</v>
      </c>
      <c r="I4" s="54">
        <v>51196790</v>
      </c>
      <c r="J4" s="54">
        <v>21687360</v>
      </c>
      <c r="K4" s="54"/>
    </row>
    <row r="5" spans="1:11" x14ac:dyDescent="0.25">
      <c r="G5" s="53" t="s">
        <v>555</v>
      </c>
      <c r="H5" s="54">
        <v>76815507.270000011</v>
      </c>
      <c r="I5" s="54">
        <v>55128147.270000003</v>
      </c>
      <c r="J5" s="54">
        <v>21687360</v>
      </c>
      <c r="K5" s="54"/>
    </row>
    <row r="6" spans="1:11" x14ac:dyDescent="0.25">
      <c r="G6" s="53" t="s">
        <v>556</v>
      </c>
      <c r="H6" s="54">
        <v>98732624.839999989</v>
      </c>
      <c r="I6" s="54">
        <v>54847822.189999998</v>
      </c>
      <c r="J6" s="54">
        <v>19880080</v>
      </c>
      <c r="K6" s="54">
        <v>24004722.649999991</v>
      </c>
    </row>
    <row r="7" spans="1:11" x14ac:dyDescent="0.25">
      <c r="A7" s="1" t="s">
        <v>0</v>
      </c>
      <c r="B7" s="1" t="s">
        <v>468</v>
      </c>
      <c r="C7" s="11" t="s">
        <v>469</v>
      </c>
      <c r="D7" s="1" t="s">
        <v>470</v>
      </c>
      <c r="G7" s="53" t="s">
        <v>557</v>
      </c>
      <c r="H7" s="54">
        <v>85573982.529999986</v>
      </c>
      <c r="I7" s="54">
        <v>41916813.909999989</v>
      </c>
      <c r="J7" s="54">
        <v>23494640</v>
      </c>
      <c r="K7" s="54">
        <v>20162528.620000001</v>
      </c>
    </row>
    <row r="8" spans="1:11" x14ac:dyDescent="0.25">
      <c r="A8" s="5" t="s">
        <v>56</v>
      </c>
      <c r="B8" s="6">
        <v>44588</v>
      </c>
      <c r="C8" s="5" t="s">
        <v>166</v>
      </c>
      <c r="D8" s="7">
        <v>6313</v>
      </c>
      <c r="G8" s="53" t="s">
        <v>558</v>
      </c>
      <c r="H8" s="54">
        <v>88136395.219999999</v>
      </c>
      <c r="I8" s="54">
        <v>54525451.159999996</v>
      </c>
      <c r="J8" s="54">
        <v>23494640</v>
      </c>
      <c r="K8" s="54">
        <v>10116304.059999999</v>
      </c>
    </row>
    <row r="9" spans="1:11" x14ac:dyDescent="0.25">
      <c r="G9" s="53" t="s">
        <v>559</v>
      </c>
      <c r="H9" s="50">
        <v>50873632.419999994</v>
      </c>
      <c r="I9" s="50">
        <v>46992631.279999994</v>
      </c>
      <c r="J9" s="50">
        <v>1807280</v>
      </c>
      <c r="K9" s="50">
        <v>2073721.14</v>
      </c>
    </row>
    <row r="10" spans="1:11" s="8" customFormat="1" x14ac:dyDescent="0.25">
      <c r="G10" s="53" t="s">
        <v>560</v>
      </c>
      <c r="H10" s="50">
        <f>SUM(I10:K10 )</f>
        <v>59672917.360000007</v>
      </c>
      <c r="I10" s="18">
        <v>50052410.850000009</v>
      </c>
      <c r="J10" s="50"/>
      <c r="K10" s="50">
        <v>9620506.5099999998</v>
      </c>
    </row>
    <row r="11" spans="1:11" x14ac:dyDescent="0.25">
      <c r="G11" s="53" t="s">
        <v>561</v>
      </c>
      <c r="H11" s="18">
        <f>SUM(I11:K11 )</f>
        <v>4228856</v>
      </c>
      <c r="I11" s="7">
        <v>4228856</v>
      </c>
      <c r="J11" s="17"/>
      <c r="K11" s="17"/>
    </row>
    <row r="12" spans="1:11" x14ac:dyDescent="0.25">
      <c r="G12" s="55" t="s">
        <v>547</v>
      </c>
      <c r="H12" s="50">
        <f>SUM(H2:H10)</f>
        <v>659778507.3499999</v>
      </c>
      <c r="I12" s="54">
        <f>SUM(I2:I11)</f>
        <v>460573193.76999998</v>
      </c>
      <c r="J12" s="54">
        <f>SUM(J2:J10)</f>
        <v>137456386.59999999</v>
      </c>
      <c r="K12" s="54">
        <f>SUM(K2:K10)</f>
        <v>65977782.979999997</v>
      </c>
    </row>
    <row r="13" spans="1:11" x14ac:dyDescent="0.25">
      <c r="A13" s="1" t="s">
        <v>0</v>
      </c>
      <c r="B13" s="1" t="s">
        <v>468</v>
      </c>
      <c r="C13" s="11" t="s">
        <v>469</v>
      </c>
      <c r="D13" s="1" t="s">
        <v>470</v>
      </c>
    </row>
    <row r="14" spans="1:11" x14ac:dyDescent="0.25">
      <c r="A14" s="5" t="s">
        <v>67</v>
      </c>
      <c r="B14" s="6">
        <v>44567</v>
      </c>
      <c r="C14" s="3" t="s">
        <v>340</v>
      </c>
      <c r="D14" s="7">
        <v>11178</v>
      </c>
    </row>
  </sheetData>
  <phoneticPr fontId="12" type="noConversion"/>
  <pageMargins left="0.7" right="0.7" top="0.75" bottom="0.75" header="0.3" footer="0.3"/>
  <ignoredErrors>
    <ignoredError sqref="I12"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3BD1F-DA04-4BDF-95E7-6C67114509EA}">
  <dimension ref="A1:XFD57"/>
  <sheetViews>
    <sheetView topLeftCell="A61" workbookViewId="0">
      <selection activeCell="C50" sqref="C50"/>
    </sheetView>
  </sheetViews>
  <sheetFormatPr baseColWidth="10" defaultRowHeight="15" x14ac:dyDescent="0.25"/>
  <cols>
    <col min="1" max="1" width="70.140625" customWidth="1"/>
    <col min="2" max="2" width="16.42578125" customWidth="1"/>
    <col min="3" max="3" width="61.42578125" customWidth="1"/>
    <col min="4" max="4" width="19.5703125" bestFit="1" customWidth="1"/>
    <col min="5" max="5" width="14.85546875" customWidth="1"/>
  </cols>
  <sheetData>
    <row r="1" spans="1:5 16384:16384" x14ac:dyDescent="0.25">
      <c r="A1" s="1" t="s">
        <v>0</v>
      </c>
      <c r="B1" s="1" t="s">
        <v>468</v>
      </c>
      <c r="C1" s="11" t="s">
        <v>469</v>
      </c>
      <c r="D1" s="1" t="s">
        <v>470</v>
      </c>
      <c r="E1" s="14" t="s">
        <v>473</v>
      </c>
    </row>
    <row r="2" spans="1:5 16384:16384" x14ac:dyDescent="0.25">
      <c r="A2" s="5" t="s">
        <v>25</v>
      </c>
      <c r="B2" s="6">
        <v>44574</v>
      </c>
      <c r="C2" s="5" t="s">
        <v>14</v>
      </c>
      <c r="D2" s="7">
        <v>818648.63</v>
      </c>
      <c r="E2" s="9">
        <f>SUM(D2:D3 )</f>
        <v>1222524.8999999999</v>
      </c>
    </row>
    <row r="3" spans="1:5 16384:16384" x14ac:dyDescent="0.25">
      <c r="A3" s="5" t="s">
        <v>25</v>
      </c>
      <c r="B3" s="6">
        <v>44592</v>
      </c>
      <c r="C3" s="5" t="s">
        <v>14</v>
      </c>
      <c r="D3" s="7">
        <v>403876.27</v>
      </c>
    </row>
    <row r="4" spans="1:5 16384:16384" s="8" customFormat="1" x14ac:dyDescent="0.25">
      <c r="A4" s="5"/>
      <c r="B4" s="6"/>
      <c r="C4" s="5"/>
      <c r="D4" s="7"/>
    </row>
    <row r="5" spans="1:5 16384:16384" s="8" customFormat="1" x14ac:dyDescent="0.25">
      <c r="A5" s="5"/>
      <c r="B5" s="6"/>
      <c r="C5" s="5"/>
      <c r="D5" s="7"/>
    </row>
    <row r="6" spans="1:5 16384:16384" s="8" customFormat="1" x14ac:dyDescent="0.25">
      <c r="A6" s="1" t="s">
        <v>0</v>
      </c>
      <c r="B6" s="1" t="s">
        <v>468</v>
      </c>
      <c r="C6" s="11" t="s">
        <v>469</v>
      </c>
      <c r="D6" s="1" t="s">
        <v>470</v>
      </c>
      <c r="E6" s="14"/>
    </row>
    <row r="7" spans="1:5 16384:16384" x14ac:dyDescent="0.25">
      <c r="A7" s="5" t="s">
        <v>26</v>
      </c>
      <c r="B7" s="6">
        <v>44585</v>
      </c>
      <c r="C7" s="5" t="s">
        <v>27</v>
      </c>
      <c r="D7" s="7">
        <v>31400</v>
      </c>
      <c r="E7" s="7">
        <v>31400</v>
      </c>
    </row>
    <row r="8" spans="1:5 16384:16384" s="8" customFormat="1" x14ac:dyDescent="0.25">
      <c r="A8" s="5"/>
      <c r="B8" s="6"/>
      <c r="C8" s="5"/>
      <c r="D8" s="7"/>
    </row>
    <row r="9" spans="1:5 16384:16384" s="8" customFormat="1" x14ac:dyDescent="0.25">
      <c r="A9" s="5"/>
      <c r="B9" s="6"/>
      <c r="C9" s="5"/>
      <c r="D9" s="7"/>
    </row>
    <row r="10" spans="1:5 16384:16384" s="8" customFormat="1" x14ac:dyDescent="0.25">
      <c r="A10" s="1" t="s">
        <v>0</v>
      </c>
      <c r="B10" s="1" t="s">
        <v>468</v>
      </c>
      <c r="C10" s="11" t="s">
        <v>469</v>
      </c>
      <c r="D10" s="1" t="s">
        <v>470</v>
      </c>
      <c r="E10" s="14" t="s">
        <v>473</v>
      </c>
    </row>
    <row r="11" spans="1:5 16384:16384" x14ac:dyDescent="0.25">
      <c r="A11" s="5" t="s">
        <v>60</v>
      </c>
      <c r="B11" s="6">
        <v>44574</v>
      </c>
      <c r="C11" s="5" t="s">
        <v>28</v>
      </c>
      <c r="D11" s="7">
        <v>132169.66</v>
      </c>
      <c r="E11" s="9">
        <f>SUM(D11:D12 )</f>
        <v>234114.31</v>
      </c>
      <c r="XFD11" s="9">
        <f>SUM(D11:XFC11)</f>
        <v>366283.97</v>
      </c>
    </row>
    <row r="12" spans="1:5 16384:16384" x14ac:dyDescent="0.25">
      <c r="A12" s="5" t="s">
        <v>60</v>
      </c>
      <c r="B12" s="6">
        <v>44592</v>
      </c>
      <c r="C12" s="5" t="s">
        <v>28</v>
      </c>
      <c r="D12" s="7">
        <v>101944.65</v>
      </c>
    </row>
    <row r="13" spans="1:5 16384:16384" s="8" customFormat="1" x14ac:dyDescent="0.25">
      <c r="A13" s="5"/>
      <c r="B13" s="6"/>
      <c r="C13" s="5"/>
      <c r="D13" s="7"/>
    </row>
    <row r="14" spans="1:5 16384:16384" s="8" customFormat="1" x14ac:dyDescent="0.25">
      <c r="A14" s="5"/>
      <c r="B14" s="6"/>
      <c r="C14" s="5"/>
      <c r="D14" s="7"/>
    </row>
    <row r="15" spans="1:5 16384:16384" s="8" customFormat="1" x14ac:dyDescent="0.25">
      <c r="A15" s="1" t="s">
        <v>0</v>
      </c>
      <c r="B15" s="1" t="s">
        <v>468</v>
      </c>
      <c r="C15" s="11" t="s">
        <v>469</v>
      </c>
      <c r="D15" s="1" t="s">
        <v>470</v>
      </c>
      <c r="E15" s="14" t="s">
        <v>473</v>
      </c>
    </row>
    <row r="16" spans="1:5 16384:16384" x14ac:dyDescent="0.25">
      <c r="A16" s="5" t="s">
        <v>29</v>
      </c>
      <c r="B16" s="6">
        <v>44592</v>
      </c>
      <c r="C16" s="5" t="s">
        <v>168</v>
      </c>
      <c r="D16" s="7">
        <v>778269.92</v>
      </c>
      <c r="E16" s="9">
        <f>SUM(D16:D17 )</f>
        <v>1914719.73</v>
      </c>
    </row>
    <row r="17" spans="1:5" x14ac:dyDescent="0.25">
      <c r="A17" s="5" t="s">
        <v>210</v>
      </c>
      <c r="B17" s="6">
        <v>44574</v>
      </c>
      <c r="C17" s="5" t="s">
        <v>168</v>
      </c>
      <c r="D17" s="7">
        <v>1136449.81</v>
      </c>
    </row>
    <row r="18" spans="1:5" s="8" customFormat="1" x14ac:dyDescent="0.25">
      <c r="A18" s="5"/>
      <c r="B18" s="6"/>
      <c r="C18" s="5"/>
      <c r="D18" s="7"/>
    </row>
    <row r="19" spans="1:5" s="8" customFormat="1" x14ac:dyDescent="0.25">
      <c r="A19" s="5"/>
      <c r="B19" s="6"/>
      <c r="C19" s="5"/>
      <c r="D19" s="7"/>
    </row>
    <row r="20" spans="1:5" s="8" customFormat="1" x14ac:dyDescent="0.25">
      <c r="A20" s="1" t="s">
        <v>0</v>
      </c>
      <c r="B20" s="1" t="s">
        <v>468</v>
      </c>
      <c r="C20" s="11" t="s">
        <v>469</v>
      </c>
      <c r="D20" s="1" t="s">
        <v>470</v>
      </c>
      <c r="E20" s="14" t="s">
        <v>473</v>
      </c>
    </row>
    <row r="21" spans="1:5" x14ac:dyDescent="0.25">
      <c r="A21" s="5" t="s">
        <v>9</v>
      </c>
      <c r="B21" s="6">
        <v>44586</v>
      </c>
      <c r="C21" s="5" t="s">
        <v>367</v>
      </c>
      <c r="D21" s="7">
        <v>3498527.51</v>
      </c>
      <c r="E21" s="7">
        <v>3498527.51</v>
      </c>
    </row>
    <row r="22" spans="1:5" s="8" customFormat="1" x14ac:dyDescent="0.25">
      <c r="A22" s="5"/>
      <c r="B22" s="6"/>
      <c r="C22" s="5"/>
      <c r="D22" s="7"/>
    </row>
    <row r="23" spans="1:5" s="8" customFormat="1" x14ac:dyDescent="0.25">
      <c r="A23" s="5"/>
      <c r="B23" s="6"/>
      <c r="C23" s="5"/>
      <c r="D23" s="7"/>
    </row>
    <row r="24" spans="1:5" s="8" customFormat="1" x14ac:dyDescent="0.25">
      <c r="A24" s="1" t="s">
        <v>0</v>
      </c>
      <c r="B24" s="1" t="s">
        <v>468</v>
      </c>
      <c r="C24" s="11" t="s">
        <v>469</v>
      </c>
      <c r="D24" s="1" t="s">
        <v>470</v>
      </c>
      <c r="E24" s="14" t="s">
        <v>473</v>
      </c>
    </row>
    <row r="25" spans="1:5" x14ac:dyDescent="0.25">
      <c r="A25" s="5" t="s">
        <v>224</v>
      </c>
      <c r="B25" s="6">
        <v>44574</v>
      </c>
      <c r="C25" s="5" t="s">
        <v>167</v>
      </c>
      <c r="D25" s="7">
        <v>2500000</v>
      </c>
      <c r="E25" s="7">
        <v>2500000</v>
      </c>
    </row>
    <row r="29" spans="1:5" x14ac:dyDescent="0.25">
      <c r="A29" s="1" t="s">
        <v>0</v>
      </c>
      <c r="B29" s="1" t="s">
        <v>468</v>
      </c>
      <c r="C29" s="11" t="s">
        <v>469</v>
      </c>
      <c r="D29" s="1" t="s">
        <v>470</v>
      </c>
      <c r="E29" s="14" t="s">
        <v>473</v>
      </c>
    </row>
    <row r="30" spans="1:5" x14ac:dyDescent="0.25">
      <c r="A30" s="5" t="s">
        <v>10</v>
      </c>
      <c r="B30" s="6">
        <v>44589</v>
      </c>
      <c r="C30" s="5" t="s">
        <v>446</v>
      </c>
      <c r="D30" s="7">
        <v>118407.57</v>
      </c>
      <c r="E30" s="9">
        <f>SUM(D30:D42 )</f>
        <v>6413563.1799999997</v>
      </c>
    </row>
    <row r="31" spans="1:5" x14ac:dyDescent="0.25">
      <c r="A31" s="5" t="s">
        <v>10</v>
      </c>
      <c r="B31" s="6">
        <v>44589</v>
      </c>
      <c r="C31" s="5" t="s">
        <v>51</v>
      </c>
      <c r="D31" s="7">
        <v>179434.14</v>
      </c>
    </row>
    <row r="32" spans="1:5" x14ac:dyDescent="0.25">
      <c r="A32" s="5" t="s">
        <v>10</v>
      </c>
      <c r="B32" s="6">
        <v>44589</v>
      </c>
      <c r="C32" s="5" t="s">
        <v>51</v>
      </c>
      <c r="D32" s="7">
        <v>286951.24</v>
      </c>
    </row>
    <row r="33" spans="1:4" x14ac:dyDescent="0.25">
      <c r="A33" s="5" t="s">
        <v>10</v>
      </c>
      <c r="B33" s="6">
        <v>44589</v>
      </c>
      <c r="C33" s="5" t="s">
        <v>51</v>
      </c>
      <c r="D33" s="7">
        <v>176479.43</v>
      </c>
    </row>
    <row r="34" spans="1:4" x14ac:dyDescent="0.25">
      <c r="A34" s="5" t="s">
        <v>10</v>
      </c>
      <c r="B34" s="6">
        <v>44589</v>
      </c>
      <c r="C34" s="5" t="s">
        <v>51</v>
      </c>
      <c r="D34" s="7">
        <v>619028.94999999995</v>
      </c>
    </row>
    <row r="35" spans="1:4" x14ac:dyDescent="0.25">
      <c r="A35" s="5" t="s">
        <v>10</v>
      </c>
      <c r="B35" s="6">
        <v>44589</v>
      </c>
      <c r="C35" s="5" t="s">
        <v>51</v>
      </c>
      <c r="D35" s="7">
        <v>444355.16</v>
      </c>
    </row>
    <row r="36" spans="1:4" x14ac:dyDescent="0.25">
      <c r="A36" s="5" t="s">
        <v>10</v>
      </c>
      <c r="B36" s="6">
        <v>44575</v>
      </c>
      <c r="C36" s="3" t="s">
        <v>389</v>
      </c>
      <c r="D36" s="7">
        <v>261577.87</v>
      </c>
    </row>
    <row r="37" spans="1:4" x14ac:dyDescent="0.25">
      <c r="A37" s="5" t="s">
        <v>10</v>
      </c>
      <c r="B37" s="6">
        <v>44582</v>
      </c>
      <c r="C37" s="3" t="s">
        <v>407</v>
      </c>
      <c r="D37" s="7">
        <v>667667.06000000006</v>
      </c>
    </row>
    <row r="38" spans="1:4" x14ac:dyDescent="0.25">
      <c r="A38" s="5" t="s">
        <v>10</v>
      </c>
      <c r="B38" s="6">
        <v>44582</v>
      </c>
      <c r="C38" s="3" t="s">
        <v>408</v>
      </c>
      <c r="D38" s="7">
        <v>104594.89</v>
      </c>
    </row>
    <row r="39" spans="1:4" x14ac:dyDescent="0.25">
      <c r="A39" s="5" t="s">
        <v>10</v>
      </c>
      <c r="B39" s="6">
        <v>44582</v>
      </c>
      <c r="C39" s="3" t="s">
        <v>389</v>
      </c>
      <c r="D39" s="7">
        <v>46380.29</v>
      </c>
    </row>
    <row r="40" spans="1:4" x14ac:dyDescent="0.25">
      <c r="A40" s="5" t="s">
        <v>10</v>
      </c>
      <c r="B40" s="6">
        <v>44588</v>
      </c>
      <c r="C40" s="3" t="s">
        <v>433</v>
      </c>
      <c r="D40" s="7">
        <v>597729.24</v>
      </c>
    </row>
    <row r="41" spans="1:4" x14ac:dyDescent="0.25">
      <c r="A41" s="5" t="s">
        <v>10</v>
      </c>
      <c r="B41" s="6">
        <v>44589</v>
      </c>
      <c r="C41" s="5" t="s">
        <v>446</v>
      </c>
      <c r="D41" s="7">
        <v>160957.34</v>
      </c>
    </row>
    <row r="42" spans="1:4" x14ac:dyDescent="0.25">
      <c r="A42" s="5" t="s">
        <v>10</v>
      </c>
      <c r="B42" s="6">
        <v>44592</v>
      </c>
      <c r="C42" s="5" t="s">
        <v>458</v>
      </c>
      <c r="D42" s="7">
        <v>2750000</v>
      </c>
    </row>
    <row r="49" spans="1:2" x14ac:dyDescent="0.25">
      <c r="A49" s="16" t="s">
        <v>474</v>
      </c>
      <c r="B49" s="16" t="s">
        <v>475</v>
      </c>
    </row>
    <row r="50" spans="1:2" x14ac:dyDescent="0.25">
      <c r="A50" s="17" t="s">
        <v>476</v>
      </c>
      <c r="B50" s="18">
        <v>31400</v>
      </c>
    </row>
    <row r="51" spans="1:2" x14ac:dyDescent="0.25">
      <c r="A51" s="17" t="s">
        <v>477</v>
      </c>
      <c r="B51" s="18">
        <v>234114.31</v>
      </c>
    </row>
    <row r="52" spans="1:2" x14ac:dyDescent="0.25">
      <c r="A52" s="17" t="s">
        <v>478</v>
      </c>
      <c r="B52" s="18">
        <v>1222524.8999999999</v>
      </c>
    </row>
    <row r="53" spans="1:2" x14ac:dyDescent="0.25">
      <c r="A53" s="17" t="s">
        <v>480</v>
      </c>
      <c r="B53" s="18">
        <v>1914719.73</v>
      </c>
    </row>
    <row r="54" spans="1:2" x14ac:dyDescent="0.25">
      <c r="A54" s="17" t="s">
        <v>481</v>
      </c>
      <c r="B54" s="18">
        <v>2500000</v>
      </c>
    </row>
    <row r="55" spans="1:2" x14ac:dyDescent="0.25">
      <c r="A55" s="17" t="s">
        <v>479</v>
      </c>
      <c r="B55" s="18">
        <v>3498527.51</v>
      </c>
    </row>
    <row r="56" spans="1:2" x14ac:dyDescent="0.25">
      <c r="A56" s="17" t="s">
        <v>482</v>
      </c>
      <c r="B56" s="18">
        <v>6413563.1799999997</v>
      </c>
    </row>
    <row r="57" spans="1:2" x14ac:dyDescent="0.25">
      <c r="A57" s="17" t="s">
        <v>483</v>
      </c>
      <c r="B57" s="19">
        <f>SUM(B50:B56)</f>
        <v>15814849.629999999</v>
      </c>
    </row>
  </sheetData>
  <sortState xmlns:xlrd2="http://schemas.microsoft.com/office/spreadsheetml/2017/richdata2" ref="A50:B56">
    <sortCondition ref="B50:B56"/>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5291-C004-4572-8186-DA6791CFD091}">
  <dimension ref="A1:D67"/>
  <sheetViews>
    <sheetView topLeftCell="A55" workbookViewId="0">
      <selection activeCell="A16" sqref="A16"/>
    </sheetView>
  </sheetViews>
  <sheetFormatPr baseColWidth="10" defaultRowHeight="15" x14ac:dyDescent="0.25"/>
  <cols>
    <col min="1" max="1" width="46.85546875" customWidth="1"/>
    <col min="2" max="2" width="20.7109375" customWidth="1"/>
    <col min="3" max="3" width="61.42578125" customWidth="1"/>
    <col min="4" max="4" width="19.5703125" bestFit="1" customWidth="1"/>
  </cols>
  <sheetData>
    <row r="1" spans="1:4" x14ac:dyDescent="0.25">
      <c r="A1" s="1" t="s">
        <v>0</v>
      </c>
      <c r="B1" s="1" t="s">
        <v>468</v>
      </c>
      <c r="C1" s="11" t="s">
        <v>469</v>
      </c>
      <c r="D1" s="1" t="s">
        <v>470</v>
      </c>
    </row>
    <row r="2" spans="1:4" x14ac:dyDescent="0.25">
      <c r="A2" s="5" t="s">
        <v>171</v>
      </c>
      <c r="B2" s="6">
        <v>44567</v>
      </c>
      <c r="C2" s="3" t="s">
        <v>12</v>
      </c>
      <c r="D2" s="7">
        <v>3352972</v>
      </c>
    </row>
    <row r="3" spans="1:4" x14ac:dyDescent="0.25">
      <c r="A3" s="5" t="s">
        <v>154</v>
      </c>
      <c r="B3" s="6">
        <v>44588</v>
      </c>
      <c r="C3" s="5" t="s">
        <v>12</v>
      </c>
      <c r="D3" s="7">
        <v>46119.97</v>
      </c>
    </row>
    <row r="4" spans="1:4" x14ac:dyDescent="0.25">
      <c r="A4" s="5" t="s">
        <v>177</v>
      </c>
      <c r="B4" s="6">
        <v>44567</v>
      </c>
      <c r="C4" s="3" t="s">
        <v>12</v>
      </c>
      <c r="D4" s="7">
        <v>266800</v>
      </c>
    </row>
    <row r="5" spans="1:4" x14ac:dyDescent="0.25">
      <c r="A5" s="5" t="s">
        <v>178</v>
      </c>
      <c r="B5" s="6">
        <v>44567</v>
      </c>
      <c r="C5" s="3" t="s">
        <v>12</v>
      </c>
      <c r="D5" s="7">
        <v>1081120</v>
      </c>
    </row>
    <row r="6" spans="1:4" x14ac:dyDescent="0.25">
      <c r="A6" s="5" t="s">
        <v>158</v>
      </c>
      <c r="B6" s="6">
        <v>44588</v>
      </c>
      <c r="C6" s="5" t="s">
        <v>445</v>
      </c>
      <c r="D6" s="7">
        <v>12344.05</v>
      </c>
    </row>
    <row r="7" spans="1:4" x14ac:dyDescent="0.25">
      <c r="D7" s="9">
        <f>SUM(D2:D6)</f>
        <v>4759356.0200000005</v>
      </c>
    </row>
    <row r="11" spans="1:4" x14ac:dyDescent="0.25">
      <c r="A11" s="15" t="s">
        <v>0</v>
      </c>
      <c r="B11" s="15" t="s">
        <v>470</v>
      </c>
    </row>
    <row r="12" spans="1:4" x14ac:dyDescent="0.25">
      <c r="A12" s="20" t="s">
        <v>158</v>
      </c>
      <c r="B12" s="39">
        <v>12344.05</v>
      </c>
    </row>
    <row r="13" spans="1:4" x14ac:dyDescent="0.25">
      <c r="A13" s="20" t="s">
        <v>154</v>
      </c>
      <c r="B13" s="39">
        <v>46119.97</v>
      </c>
    </row>
    <row r="14" spans="1:4" x14ac:dyDescent="0.25">
      <c r="A14" s="20" t="s">
        <v>177</v>
      </c>
      <c r="B14" s="39">
        <v>266800</v>
      </c>
    </row>
    <row r="15" spans="1:4" x14ac:dyDescent="0.25">
      <c r="A15" s="20" t="s">
        <v>178</v>
      </c>
      <c r="B15" s="39">
        <v>1081120</v>
      </c>
    </row>
    <row r="16" spans="1:4" x14ac:dyDescent="0.25">
      <c r="A16" s="20" t="s">
        <v>171</v>
      </c>
      <c r="B16" s="39">
        <v>3352972</v>
      </c>
    </row>
    <row r="17" spans="1:2" x14ac:dyDescent="0.25">
      <c r="A17" s="56" t="s">
        <v>484</v>
      </c>
      <c r="B17" s="24">
        <f>SUM(B12:B16)</f>
        <v>4759356.0199999996</v>
      </c>
    </row>
    <row r="18" spans="1:2" x14ac:dyDescent="0.25">
      <c r="B18" s="9"/>
    </row>
    <row r="27" spans="1:2" s="8" customFormat="1" x14ac:dyDescent="0.25"/>
    <row r="28" spans="1:2" s="8" customFormat="1" x14ac:dyDescent="0.25"/>
    <row r="29" spans="1:2" s="8" customFormat="1" x14ac:dyDescent="0.25"/>
    <row r="31" spans="1:2" x14ac:dyDescent="0.25">
      <c r="A31" s="16" t="s">
        <v>510</v>
      </c>
      <c r="B31" s="16" t="s">
        <v>486</v>
      </c>
    </row>
    <row r="32" spans="1:2" x14ac:dyDescent="0.25">
      <c r="A32" s="17" t="s">
        <v>487</v>
      </c>
      <c r="B32" s="18">
        <v>4759356.0199999996</v>
      </c>
    </row>
    <row r="33" spans="1:2" x14ac:dyDescent="0.25">
      <c r="A33" s="17" t="s">
        <v>488</v>
      </c>
      <c r="B33" s="31"/>
    </row>
    <row r="34" spans="1:2" x14ac:dyDescent="0.25">
      <c r="A34" s="17" t="s">
        <v>511</v>
      </c>
      <c r="B34" s="18"/>
    </row>
    <row r="35" spans="1:2" x14ac:dyDescent="0.25">
      <c r="A35" s="17" t="s">
        <v>512</v>
      </c>
      <c r="B35" s="31"/>
    </row>
    <row r="36" spans="1:2" x14ac:dyDescent="0.25">
      <c r="A36" s="17" t="s">
        <v>513</v>
      </c>
      <c r="B36" s="18"/>
    </row>
    <row r="37" spans="1:2" x14ac:dyDescent="0.25">
      <c r="A37" s="17" t="s">
        <v>514</v>
      </c>
      <c r="B37" s="18"/>
    </row>
    <row r="38" spans="1:2" x14ac:dyDescent="0.25">
      <c r="A38" s="40" t="s">
        <v>515</v>
      </c>
      <c r="B38" s="18"/>
    </row>
    <row r="39" spans="1:2" x14ac:dyDescent="0.25">
      <c r="A39" s="40" t="s">
        <v>516</v>
      </c>
      <c r="B39" s="18"/>
    </row>
    <row r="40" spans="1:2" x14ac:dyDescent="0.25">
      <c r="A40" s="40" t="s">
        <v>517</v>
      </c>
      <c r="B40" s="18"/>
    </row>
    <row r="41" spans="1:2" x14ac:dyDescent="0.25">
      <c r="A41" s="40" t="s">
        <v>518</v>
      </c>
      <c r="B41" s="18"/>
    </row>
    <row r="42" spans="1:2" x14ac:dyDescent="0.25">
      <c r="A42" s="40" t="s">
        <v>519</v>
      </c>
      <c r="B42" s="18"/>
    </row>
    <row r="43" spans="1:2" x14ac:dyDescent="0.25">
      <c r="A43" s="40" t="s">
        <v>520</v>
      </c>
      <c r="B43" s="18"/>
    </row>
    <row r="44" spans="1:2" x14ac:dyDescent="0.25">
      <c r="A44" s="41" t="s">
        <v>484</v>
      </c>
      <c r="B44" s="19">
        <f>SUBTOTAL(9,B32:B43)</f>
        <v>4759356.0199999996</v>
      </c>
    </row>
    <row r="60" spans="1:2" x14ac:dyDescent="0.25">
      <c r="A60" s="16" t="s">
        <v>499</v>
      </c>
      <c r="B60" s="16" t="s">
        <v>473</v>
      </c>
    </row>
    <row r="61" spans="1:2" x14ac:dyDescent="0.25">
      <c r="A61" s="17" t="s">
        <v>504</v>
      </c>
      <c r="B61" s="18">
        <v>8589629.7599999961</v>
      </c>
    </row>
    <row r="62" spans="1:2" x14ac:dyDescent="0.25">
      <c r="A62" s="17" t="s">
        <v>505</v>
      </c>
      <c r="B62" s="18">
        <v>9283244.1199999992</v>
      </c>
    </row>
    <row r="63" spans="1:2" x14ac:dyDescent="0.25">
      <c r="A63" s="17" t="s">
        <v>506</v>
      </c>
      <c r="B63" s="18">
        <v>18370928.539999999</v>
      </c>
    </row>
    <row r="64" spans="1:2" x14ac:dyDescent="0.25">
      <c r="A64" s="17" t="s">
        <v>507</v>
      </c>
      <c r="B64" s="18">
        <v>20177393.780000001</v>
      </c>
    </row>
    <row r="65" spans="1:2" x14ac:dyDescent="0.25">
      <c r="A65" s="17" t="s">
        <v>508</v>
      </c>
      <c r="B65" s="18">
        <v>31170457.249999993</v>
      </c>
    </row>
    <row r="66" spans="1:2" s="8" customFormat="1" x14ac:dyDescent="0.25">
      <c r="A66" s="17" t="s">
        <v>509</v>
      </c>
      <c r="B66" s="18">
        <v>4759356.0199999996</v>
      </c>
    </row>
    <row r="67" spans="1:2" x14ac:dyDescent="0.25">
      <c r="A67" s="17" t="s">
        <v>562</v>
      </c>
      <c r="B67" s="19">
        <f>SUM(B61:B66)</f>
        <v>92351009.469999984</v>
      </c>
    </row>
  </sheetData>
  <sortState xmlns:xlrd2="http://schemas.microsoft.com/office/spreadsheetml/2017/richdata2" ref="A12:B16">
    <sortCondition ref="B16"/>
  </sortState>
  <phoneticPr fontId="1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 </vt:lpstr>
      <vt:lpstr>Alimentos</vt:lpstr>
      <vt:lpstr>Combustible</vt:lpstr>
      <vt:lpstr>Difusión </vt:lpstr>
      <vt:lpstr>Arrendamientos</vt:lpstr>
      <vt:lpstr>Basura </vt:lpstr>
      <vt:lpstr>Servicios</vt:lpstr>
      <vt:lpstr>Paramunicipales</vt:lpstr>
      <vt:lpstr>Parques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cp:lastModifiedBy>
  <dcterms:created xsi:type="dcterms:W3CDTF">2021-05-12T14:54:17Z</dcterms:created>
  <dcterms:modified xsi:type="dcterms:W3CDTF">2022-03-01T01:21:53Z</dcterms:modified>
</cp:coreProperties>
</file>