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AP\Documents\DESTINATARIOS RECURSOS PÚBLICOS\2022\"/>
    </mc:Choice>
  </mc:AlternateContent>
  <xr:revisionPtr revIDLastSave="0" documentId="13_ncr:1_{280DCF45-D0C4-48AB-B064-7F7E7E1A4F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 " sheetId="1" r:id="rId1"/>
    <sheet name="DIFUSIÓN" sheetId="2" r:id="rId2"/>
    <sheet name="COMBUSTIBLE" sheetId="3" r:id="rId3"/>
    <sheet name="DESPENSAS" sheetId="4" r:id="rId4"/>
    <sheet name="ARRENDAMIENTOS" sheetId="5" r:id="rId5"/>
    <sheet name="BASURA" sheetId="6" r:id="rId6"/>
    <sheet name="SERVICIOS" sheetId="7" r:id="rId7"/>
    <sheet name="PARAMUNICIPALES" sheetId="8" r:id="rId8"/>
    <sheet name="PARQUES" sheetId="9" r:id="rId9"/>
    <sheet name="HONORARIOS" sheetId="10" r:id="rId10"/>
    <sheet name="Hoja10" sheetId="11" r:id="rId11"/>
  </sheets>
  <definedNames>
    <definedName name="_xlnm._FilterDatabase" localSheetId="4" hidden="1">ARRENDAMIENTOS!$A$1:$E$15</definedName>
    <definedName name="_xlnm._FilterDatabase" localSheetId="2" hidden="1">COMBUSTIBLE!$A$1:$E$13</definedName>
    <definedName name="_xlnm._FilterDatabase" localSheetId="0" hidden="1">'CONCENTRADO '!$A$1:$D$570</definedName>
    <definedName name="_xlnm._FilterDatabase" localSheetId="3" hidden="1">DESPENSAS!$A$1:$E$9</definedName>
    <definedName name="_xlnm._FilterDatabase" localSheetId="8" hidden="1">PARQUES!$A$1:$E$17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9" i="4" l="1"/>
  <c r="B48" i="4"/>
  <c r="B66" i="2"/>
  <c r="B40" i="2"/>
  <c r="K53" i="6" l="1"/>
  <c r="J53" i="6"/>
  <c r="I52" i="6"/>
  <c r="I51" i="6"/>
  <c r="I50" i="6"/>
  <c r="I53" i="6" s="1"/>
  <c r="D4" i="6"/>
  <c r="J15" i="6"/>
  <c r="B78" i="9"/>
  <c r="B61" i="9"/>
  <c r="B80" i="5"/>
  <c r="B62" i="5"/>
  <c r="B12" i="2"/>
  <c r="B20" i="4"/>
  <c r="L12" i="7"/>
  <c r="K12" i="7"/>
  <c r="J12" i="7"/>
  <c r="I12" i="7"/>
  <c r="I11" i="7"/>
  <c r="I10" i="7"/>
  <c r="B14" i="10"/>
  <c r="B33" i="5"/>
  <c r="E7" i="5"/>
  <c r="E4" i="5"/>
  <c r="B87" i="3"/>
  <c r="B23" i="3"/>
  <c r="B62" i="3"/>
  <c r="D11" i="7" l="1"/>
  <c r="B70" i="8"/>
  <c r="B36" i="9"/>
  <c r="E16" i="9"/>
  <c r="E14" i="9"/>
  <c r="E9" i="9"/>
  <c r="D9" i="8"/>
  <c r="D23" i="8"/>
  <c r="D35" i="8"/>
  <c r="D41" i="8"/>
  <c r="D53" i="8"/>
  <c r="E5" i="4"/>
  <c r="E2" i="4"/>
  <c r="E4" i="3"/>
  <c r="D4" i="2" l="1"/>
  <c r="D13" i="3"/>
  <c r="D570" i="1"/>
</calcChain>
</file>

<file path=xl/sharedStrings.xml><?xml version="1.0" encoding="utf-8"?>
<sst xmlns="http://schemas.openxmlformats.org/spreadsheetml/2006/main" count="1676" uniqueCount="617">
  <si>
    <t>Persona física o razón social</t>
  </si>
  <si>
    <t>AYALA ESQUER LIZBETH YESENIA</t>
  </si>
  <si>
    <t>APOYO CORRESPONDIENTE AL MES DE ENERO DE 2022</t>
  </si>
  <si>
    <t>BELTRAN MORENO HECTOR ADONAI</t>
  </si>
  <si>
    <t>Gastos diversos</t>
  </si>
  <si>
    <t>BOJORQUEZ GUZMAN MARTHA ALICIA</t>
  </si>
  <si>
    <t>CALDERON COTA GABRIEL ULISES</t>
  </si>
  <si>
    <t>CANTO HERNANDEZ CLAUDIA</t>
  </si>
  <si>
    <t>Papeleria y Articulos de Oficina</t>
  </si>
  <si>
    <t>CHICUATE COTA VERANIA ANAHY</t>
  </si>
  <si>
    <t>ESTRELLA FELIX WENDY ESMERALDA</t>
  </si>
  <si>
    <t xml:space="preserve"> APOYO CORRESPONDIENTE AL MES DE ENERO DE 2022</t>
  </si>
  <si>
    <t>FELIX AUTOMOTORES SA DE CV</t>
  </si>
  <si>
    <t>Reparacion y Mantenimiento de Equipo de Transporte</t>
  </si>
  <si>
    <t>HERNANDEZ FLORES CECILIA</t>
  </si>
  <si>
    <t>ALIMENTOS PARA PERSONAL</t>
  </si>
  <si>
    <t>INFONACOT</t>
  </si>
  <si>
    <t>PAGO FONACOT</t>
  </si>
  <si>
    <t>INSTITUTO MUNICIPAL DEL DEPORTE DE AHOME IAS</t>
  </si>
  <si>
    <t>INSTITUTO MUNICIPAL DEL DEPORTE</t>
  </si>
  <si>
    <t>LOPEZ ARMENTA NORMA LIDIA</t>
  </si>
  <si>
    <t>PLEBISCITO DE SINDICOS MUNICIPALES</t>
  </si>
  <si>
    <t>LOREDO ARMENTA MARIA JOSE</t>
  </si>
  <si>
    <t>LUNA APODACA PAOLA</t>
  </si>
  <si>
    <t>NIEBLAS ROBLES DIANA PAULINA</t>
  </si>
  <si>
    <t>RODRIGUEZ GAXIOLA ERIKA</t>
  </si>
  <si>
    <t>DESPENSAS</t>
  </si>
  <si>
    <t>VALENZUELA LUNA JHOAN ARMANDO</t>
  </si>
  <si>
    <t>VERDUGO ARANA ANDREA</t>
  </si>
  <si>
    <t>APOYO CORRESPONDIENTE AL MES DE ENERO 2022</t>
  </si>
  <si>
    <t>APARICIO SOTO WENDY ARACELY</t>
  </si>
  <si>
    <t>APODACA COTA PEDRO</t>
  </si>
  <si>
    <t>ARCE ALVAREZ CARLOS IVAN</t>
  </si>
  <si>
    <t>ARMENTA PEÑA RODRIGO</t>
  </si>
  <si>
    <t>ARVALLO ISLAS LUIS FELIPE</t>
  </si>
  <si>
    <t>BARBA LEYVA HEIDI YULISSA</t>
  </si>
  <si>
    <t>BRISEÑO RAMOS MARIA FERNANDA</t>
  </si>
  <si>
    <t>CONSUMO DE ENERGIA ELECTRICA EN EL MUNICIPIO DE AHOME DEL MES DE ENERO 2022.</t>
  </si>
  <si>
    <t>CABELLO QUIÑONEZ MIRIAM DEL CARMEN</t>
  </si>
  <si>
    <t>CAMACHO CARBAJAL RAUL ABDIEL</t>
  </si>
  <si>
    <t>CARDENAS SOTO BERNARDO XAVIER</t>
  </si>
  <si>
    <t>Actividades Civicas y Culturales</t>
  </si>
  <si>
    <t>CASTRO ESQUER LUZ ADRIANA</t>
  </si>
  <si>
    <t>CASTRO MARAÑON HOLINCER</t>
  </si>
  <si>
    <t>COTA ALCARAZ ANA PAULINA</t>
  </si>
  <si>
    <t>DAVILA BELTRAN MARIA FERNANDA</t>
  </si>
  <si>
    <t>DIAZ LIERA ANA SOFIA</t>
  </si>
  <si>
    <t>DIAZ VERDUGO GRISEL PALOMA</t>
  </si>
  <si>
    <t>DOMINGUEZ OSORIO JESUS MAGALY</t>
  </si>
  <si>
    <t>ESPINOZA VAZQUEZ KARLA JUDITH</t>
  </si>
  <si>
    <t>FELIX SARMIENTO JORGE</t>
  </si>
  <si>
    <t>MANTENIMIENTO DE EQUIPO DE TRANSPORTE</t>
  </si>
  <si>
    <t>GUTIERREZ RIVERA MARIO LEONARDO</t>
  </si>
  <si>
    <t>HERNANDEZ LEYVA JOSE PABLO</t>
  </si>
  <si>
    <t>HIJAR BUENO ALLAN PAUL</t>
  </si>
  <si>
    <t>IBARRA LOPEZ CINTHYA MARIA</t>
  </si>
  <si>
    <t>IBARRA SOTO LUIS MANUEL</t>
  </si>
  <si>
    <t>IRAZOQUI ARANDA ANA KAREN</t>
  </si>
  <si>
    <t>KOERDELL LEYVA EDGAR ENRIQUE</t>
  </si>
  <si>
    <t>LEDESMA VALDEZ IVAN</t>
  </si>
  <si>
    <t>LERMA MORENO ANA GISELLE</t>
  </si>
  <si>
    <t>LEYVA ALCARAZ FRANCISCO</t>
  </si>
  <si>
    <t>CONTINGENCIA SANITARIA</t>
  </si>
  <si>
    <t>LEYVA VELAZQUEZ JESUS EDUARDO</t>
  </si>
  <si>
    <t>LOPEZ GAMEZ PERLA MELISSA</t>
  </si>
  <si>
    <t>LOPEZ LACHICA OLIVIA</t>
  </si>
  <si>
    <t>LOPEZ LEYVA CAROLINA</t>
  </si>
  <si>
    <t>MENA GAXIOLA GLORIA GUADALUPE</t>
  </si>
  <si>
    <t>MONTOYA ROBLES JOSE FRANCISCO</t>
  </si>
  <si>
    <t>OLAIS LOPEZ JAQUELINE</t>
  </si>
  <si>
    <t>PRECIADO VALENCIA DEBORA ISELA</t>
  </si>
  <si>
    <t>Articulos de Aseo y Limpia</t>
  </si>
  <si>
    <t>QUIÑONEZ ARMENTA ISAAC ROSARIO</t>
  </si>
  <si>
    <t>ROMANILLO MONTOYA JULIO CESAR</t>
  </si>
  <si>
    <t>ROMERO JAUREGUI RACHEL NATALY</t>
  </si>
  <si>
    <t>ROSALES LOPEZ ALEJANDRO</t>
  </si>
  <si>
    <t>SECRETARIA DE ADMON Y FINANZAS ZOFEMAT GOB EDO DE SINALOA</t>
  </si>
  <si>
    <t>30% DE LOS INGRESOS DE ZOFEMAT</t>
  </si>
  <si>
    <t>SOTO MEDINA FRANCISCO JAVIER</t>
  </si>
  <si>
    <t>SOTO VILLANAZUL FERNANDA LORETH</t>
  </si>
  <si>
    <t>TORRES ARREDONDO DULCE ROSARIO</t>
  </si>
  <si>
    <t>VALDES CAÑAS ISRAEL MAURIZIO</t>
  </si>
  <si>
    <t>VALDEZ CERVANTES KATHIA GISSELL</t>
  </si>
  <si>
    <t>VARGAS MEZA JORGE ALBERTO</t>
  </si>
  <si>
    <t>VAZQUEZ BASTIDAS DANIEL ARMANDO</t>
  </si>
  <si>
    <t>VAZQUEZ GONZALEZ ESTEFANY</t>
  </si>
  <si>
    <t>VEGA DIAZ CHRISTIAN MAURICIO</t>
  </si>
  <si>
    <t>VEGA LOPEZ JESUS MANUEL</t>
  </si>
  <si>
    <t>VEGA ZAMORANO ERASMO</t>
  </si>
  <si>
    <t>VELAZQUEZ HERNANDEZ JESUS ARTURO</t>
  </si>
  <si>
    <t>VERDUGO MELENDRES VICTOR OSWALDO</t>
  </si>
  <si>
    <t>VILLAVICENCIO LIZARRAGA MARTHA IMELDA</t>
  </si>
  <si>
    <t>ZAMORA GAXIOLA DIANA ISABEL</t>
  </si>
  <si>
    <t>AMEZQUITA RIOS JESUS ALFONSO</t>
  </si>
  <si>
    <t>Mantenimiento de Parques y Jardines</t>
  </si>
  <si>
    <t>ARMENTA ARMENTA ARISTEO</t>
  </si>
  <si>
    <t>ARRIETA TORRES ANA ALEJANDRA</t>
  </si>
  <si>
    <t>APOYOS SINDICATO DE TRABAJADORES DEL MPIO DE AHOME</t>
  </si>
  <si>
    <t>BOJORQUEZ ACOSTA KATHIA DAYLU</t>
  </si>
  <si>
    <t>CAMEZ LOPEZ BRISEIDA ELANE</t>
  </si>
  <si>
    <t>CASTILLO VALENZUELA MARIO ALBERTO</t>
  </si>
  <si>
    <t>COPIADORAS DIGITALES DE SINALOA S.A. DE C.V.</t>
  </si>
  <si>
    <t>ARRENDAMIENTO DE COPIADORAS</t>
  </si>
  <si>
    <t>COTA LERMA MARCO VINICIO</t>
  </si>
  <si>
    <t>COZARI VARGAS ISAAC</t>
  </si>
  <si>
    <t>DELGADO FLORES ARTURO</t>
  </si>
  <si>
    <t>REPARACION Y MANTENIMIENTO DE MAQUINARIA</t>
  </si>
  <si>
    <t>ENRIQUEZ SARMIENTO MANUEL DE JESUS</t>
  </si>
  <si>
    <t>Herramienta y Utensilios Menores</t>
  </si>
  <si>
    <t>ESPAÑA RESTAURANTE, S.A. DE C.V.</t>
  </si>
  <si>
    <t>SERVICIO DE CAPACITACION Y ADIESTRAMIENTO</t>
  </si>
  <si>
    <t>FELIX CASTRO IVETH</t>
  </si>
  <si>
    <t>PRODUCTOS ALIMENTICIOS PARA CAFETERIA</t>
  </si>
  <si>
    <t>FERRENOR SA DE C.V</t>
  </si>
  <si>
    <t>FERRETERIA MALOVA S.A DE C.V</t>
  </si>
  <si>
    <t>REFACCIONES Y ACCESORIOS MENORES DE EQUIPO DE COMPUTO</t>
  </si>
  <si>
    <t>FIERRO ARROYO ALMA MARIEN</t>
  </si>
  <si>
    <t>FIERRO CARREON LIA VALENTINA</t>
  </si>
  <si>
    <t>FIGUEROA TORRES LESLYE ALONDRA</t>
  </si>
  <si>
    <t>FONDO AUXILIAR PARA LA ADMINISTRACION DE JUSTICIA EN EL ESTADO DE SINALOA</t>
  </si>
  <si>
    <t xml:space="preserve">RESOLUCION EMITIDA POR JUEZ CUARTO DE PRIMERA ESTANCIA DEL RAMO CIVIL DEL DISTRITO DE AHOME ,SINALOA RELATIVO AL EXP </t>
  </si>
  <si>
    <t>FONG SOTO KATTYA PAMELA</t>
  </si>
  <si>
    <t>GARCIA PEÑUELAS YESY VIANEY</t>
  </si>
  <si>
    <t>GASTELUM BERRELLEZA SANDRA LUZ</t>
  </si>
  <si>
    <t>GENARO MARTINEZ RITO</t>
  </si>
  <si>
    <t>AGUA EMBOTELLADA</t>
  </si>
  <si>
    <t>GONZALEZ SANCHEZ JOSE GILBERTO</t>
  </si>
  <si>
    <t>HDI SEGUROS SA DE CV</t>
  </si>
  <si>
    <t>APOYO PAGO DEDUCIBLE SINIESTRO</t>
  </si>
  <si>
    <t>HERNANDEZ ASTORGA VIRIDIANA</t>
  </si>
  <si>
    <t>PAGO POR PRESTACIONES LEGALES DE FINIQUITOS POR DEFUNCION DEL C. CASTILLO VERDUGO MIGUEL COMO AUX DE SERVICIOS ADSCRITO EN DEPARTAMENTO DE PARQUES Y JARDINES.</t>
  </si>
  <si>
    <t>INDUSTRIAS PUBLICITARIAS DE LOS MOCHIS, S.A.</t>
  </si>
  <si>
    <t>IMPRESION DIGITAL</t>
  </si>
  <si>
    <t>INFRA, S.A. DE C.V.</t>
  </si>
  <si>
    <t>INSTITUTO MEJORES GOBIERNOS AC</t>
  </si>
  <si>
    <t>JUNTA DE AGUA POTABLE Y ACANTARILLADO DEL MUNICIPIO DE AHOME</t>
  </si>
  <si>
    <t>JUNTA DE AGUA POTABLE Y ALCANTARILLADO DEL MPIO DE AHOME  ( FISM.)</t>
  </si>
  <si>
    <t>LA BODEGA LLANTAS Y ACCESORIOS, SA DE CV</t>
  </si>
  <si>
    <t>LEAL SOLANO LIZETH</t>
  </si>
  <si>
    <t>LERMA RODRIGUEZ JESUS GUADALUPE</t>
  </si>
  <si>
    <t>MARQUEZ AGUILUZ GONZALO</t>
  </si>
  <si>
    <t>UNIFORMES PARA EL PERSONAL DE TRABAJO</t>
  </si>
  <si>
    <t>MATERIALES PARA EL DESARROLLO DE MEXICO SA DE CV</t>
  </si>
  <si>
    <t>REQUISICIÓN PARA MITIGAR CARENCIAS SOCIALES CON FUNDAMENTO EN EL CONVENIO MARCO  CMT. 2021/QUE CELEBRAN POR UNA PARTE LA CONGREGACIÓN MARIANA TRINITARIA, A.C. Y EL GOBIERNO MUNICIPAL DE AHOME, SINALOA CELEBRADO EL 26 DE NOVIEMBRE DEL 2021.</t>
  </si>
  <si>
    <t>MEDINA ACUÑA GLORIA STEPHANY</t>
  </si>
  <si>
    <t>MOCHIS EL DORADO HOTEL S.A. DE C.V.</t>
  </si>
  <si>
    <t>MONTIEL VILLANAZUL RAMONA ELENA</t>
  </si>
  <si>
    <t>MORALES CASTRO RAMONA</t>
  </si>
  <si>
    <t xml:space="preserve">APOYO ECONÓMICO CON $ 3,000.00 (TRES MIL PESOS 00/100 M.N.) PARA GASTOS FUNERALES DE (+) JULIÁN CASTRO VIDALES, SOLICITA SU SOBRINA RAMONA MORALES CASTRO DEL FRACC. ALAMOS II. </t>
  </si>
  <si>
    <t>MOTOLOGY,  SA DE CV</t>
  </si>
  <si>
    <t>ORDUÑO HERNANDEZ ROSA DEL CARMEN</t>
  </si>
  <si>
    <t>ORTIZ CALDERON JESUS JULIAN</t>
  </si>
  <si>
    <t>ORTIZ GASTELUM MARIA XIMENA</t>
  </si>
  <si>
    <t>PACHECO OLGUIN LUZ ELENIS</t>
  </si>
  <si>
    <t>PRIMERO SEGUROS SA DE CV</t>
  </si>
  <si>
    <t>Seguros  de Responsabilidad Patrimonial Y Fianzas</t>
  </si>
  <si>
    <t>QUALITAS COMPAÑIA DE SEGUROS SA DE CV</t>
  </si>
  <si>
    <t>RAMIREZ TORRES MARISOL</t>
  </si>
  <si>
    <t>RB OPERADORA TURISTICA, S.A. DE C.V.</t>
  </si>
  <si>
    <t>RIVERA ORTIZ BERNARDO JARED</t>
  </si>
  <si>
    <t>RIVERA ROBLES ERNESTO</t>
  </si>
  <si>
    <t>RODRIGUEZ COVARRUBIAS CARLOS</t>
  </si>
  <si>
    <t>RUIZ BERNAL JUAN ALONSO</t>
  </si>
  <si>
    <t>RUIZ TRASVIÑA SANTIAGO SAMUEL</t>
  </si>
  <si>
    <t>SANCHEZ LEYVA ALVIN ALEJANDRO</t>
  </si>
  <si>
    <t>SANTIAGO DIESEL REFACCIONES S.A DE C.V.</t>
  </si>
  <si>
    <t>SECRETARIA DE ADMON Y FIN REG PUB DE LA PROP Y DEL COMERCIO</t>
  </si>
  <si>
    <t xml:space="preserve"> PAGO DE INSCRIPCION DE EMBARGO DE INMUEBLES ANTE EL REGISTRO PUBLICO DE LA PROPIEDAD Y DEL COMERCIO , DERIVADO DEL PROCEDIMIENTO ADMINISTRATIVO DE EJECUCION</t>
  </si>
  <si>
    <t>SERVICIOS DEL VALLE DEL FUERTE, S.A. DE C.V.</t>
  </si>
  <si>
    <t>Combustibles y Lubricantes</t>
  </si>
  <si>
    <t>SERVICIOS POSTAL MEXICANO</t>
  </si>
  <si>
    <t>PAGOS A SEPOMEX DE CARTAR INVITACION EN TIEMPO Y FORMA</t>
  </si>
  <si>
    <t>SIND DE TRAB. AL SERV. AYUNTAMIENTO AHOME Y/O SANCHEZ LEON BRENDA ARELY</t>
  </si>
  <si>
    <t>SISTEMA PARA EL DESARROLLO INTEGRAL DE LA FAM DEL MPIO DE AHOME</t>
  </si>
  <si>
    <t>SISTEMA MUNICIPAL PARA EL DESARROLLO INTEGRAL DE LA FAMILIA (DIF)</t>
  </si>
  <si>
    <t>TELEFONIA POR CABLE SA DE CV</t>
  </si>
  <si>
    <t>Servicio de Telefono</t>
  </si>
  <si>
    <t>TREJO LLANTAS Y SERVICIOS, S.A. DE C.V.</t>
  </si>
  <si>
    <t>URQUIDY IBARRA JULIO CESAR</t>
  </si>
  <si>
    <t>VAZQUEZ TAVAREZ JANETH PALOMA</t>
  </si>
  <si>
    <t>VENEGAS LORETO MARTIN EDUARDO</t>
  </si>
  <si>
    <t>CEBALLOS RENDON PEDRO</t>
  </si>
  <si>
    <t>APOYOS ECONOMICOS PARA FAMILIAS DE ESCASOS RECURSOS DEL MUNICIPIO DE AHOME, MES DE ENERO, REGIDOR C.  CEBALLOS RENDON PEDRO</t>
  </si>
  <si>
    <t>ELIAS GOYTIA ERICK CUAUHTEMOC</t>
  </si>
  <si>
    <t>GRINLEASING SAPI DE CV</t>
  </si>
  <si>
    <t>ARRENDAMIENTO FINANCIERO</t>
  </si>
  <si>
    <t>LARES GONZALEZ KARLA PATRICIA</t>
  </si>
  <si>
    <t>LUNA CASTRO JUDITH ELENA</t>
  </si>
  <si>
    <t>APOYOS ECONOMICOS PARA FAMILIAS DE ESCASOS RECURSOS DEL MUNICIPIO DE AHOME, MES DE ENERO, REGIDORA C. LUNA CASTRO JUDITH ELENA</t>
  </si>
  <si>
    <t>MEDEL ARCE ERANDI VERONICA</t>
  </si>
  <si>
    <t>MORALES VALENZUELA MARYSOL</t>
  </si>
  <si>
    <t>APOYOS ECONOMICOS PARA FAMILIAS DE ESCASOS RECURSOS DEL MUNICIPIO DE AHOME, MES DE ENERO, REGIDORA C. MARYSOL MORALES VALENZUELA</t>
  </si>
  <si>
    <t>ROMERO BARRERA JAIME</t>
  </si>
  <si>
    <t>SERVICIOS INTEGRALES WALKIRIA SC</t>
  </si>
  <si>
    <t>SIND. DE TRAB. AL SERV. AYUNTAMIENTO AHOME Y/O SANCHEZ LEON BRENDA ARELY</t>
  </si>
  <si>
    <t>VALDEZ MIGUEL JULIO CESAR</t>
  </si>
  <si>
    <t>APOYOS ECONOMICOS PARA FAMILIAS DE ESCASOS RECURSOS DEL MUNICIPIO DE AHOME, MES DE ENERO, REGIDOR C.  VALDEZ MIGUEL JULIO CESAR</t>
  </si>
  <si>
    <t>ARMENTA MENDIVIL REYNA GUADALUPE</t>
  </si>
  <si>
    <t>PAGO POR PRESTACIONES LEGALES DE FINIQUITOS POR RENUNCIA VOLUNTARIA DE LA C. ARMENTA MENDIVIL REYNA GUADALUPE  COMO RADIO OPERADORES ADSCRITA EN SINDICATURA HERIBERTO VALDEZ ROMERO .</t>
  </si>
  <si>
    <t>CAMACHO ARMENTA JOSE ANGEL</t>
  </si>
  <si>
    <t>APOYOS ECONOMICOS PARA FAMILIAS DE ESCASOS RECURSOS DEL MUNICIPIO DE AHOME, MES DE ENERO, REGIDOR C.  CAMACHO ARMENTA JOSE ANGEL</t>
  </si>
  <si>
    <t>HEREDIA ZAVALA MARIA DE LOS ANGELES</t>
  </si>
  <si>
    <t>APOYOS ECONOMICOS PARA FAMILIAS VULNERABLES DEL MUNICIPIO DE AHOME, MES DE ENERO, REGIDORA MARIA DE LOS ANGELES HEREDIA ZAVALA</t>
  </si>
  <si>
    <t>JUNTA DE AGUA POTABLE Y ALCANTARILALDO DEL MUNICIPIO DE AHOME</t>
  </si>
  <si>
    <t>JUNTA DE AGUA POTABLE Y ALCANTARILLADO DEL MPIO DE AHOME  ( I.P.R.)</t>
  </si>
  <si>
    <t>MENENDEZ DE LLANO BERMUDEZ ANTONIO</t>
  </si>
  <si>
    <t>APOYOS ECONOMICOS PARA FAMILIAS VULNERABLES DEL MUNICIPIO DE AHOME, MES DE ENERO, REGIDOR ANTONIO MENENDEZ DE LLANO BERMUDEZ</t>
  </si>
  <si>
    <t>RODRIGUEZ MORALES OFELIA</t>
  </si>
  <si>
    <t>APOYOS ECONOMICOS PARA FAMILIAS DE ESCASOS RECURSOS DEL MUNICIPIO DE AHOME, MES DE ENERO, REGIDORA C. RODRIGUEZ MORALES OFELIA</t>
  </si>
  <si>
    <t>SALMERON PEREZ JESUS RAMON</t>
  </si>
  <si>
    <t>APOYOS ECONOMICOS PARA FAMILIAS DE ESCASOS RECURSOS DEL MUNICIPIO DE AHOME, MES DE ENERO REGIDOR C. JESUS RAMON SALMERON PEREZ</t>
  </si>
  <si>
    <t>VALDEZ MORENO LAURA ELENA</t>
  </si>
  <si>
    <t>APOYOS ECONOMICOS PARA FAMILIAS DE ESCASOS RECURSOS DEL MUNICIPIO DE AHOME, MES DE ENERO, REGIDORA C. LAURA ELENA VALDEZ MORENO</t>
  </si>
  <si>
    <t>VALENZUELA BENITES ANGELINA</t>
  </si>
  <si>
    <t>APOYOS ECONOMICOS PARA FAMILIAS DE ESCASOS RECURSOS DEL MUNICIPIO DE AHOME, MES DE ENERO, REGIDORA C.  VALENZUELA BENITES ANGELINA</t>
  </si>
  <si>
    <t>VALLE SARACHO CARLOS ROBERTO</t>
  </si>
  <si>
    <t>APOYOS ECONOMICOS PARA FAMILIAS DE ESCASOS RECURSOS DEL MUNICIPIO DE AHOME, MES DE ENERO, REGIDOR C. CARLOS ROBERTO VALLE SARACHO</t>
  </si>
  <si>
    <t>CASTRO TABARES MARIA ESTHER</t>
  </si>
  <si>
    <t>Apoyos a la Educación</t>
  </si>
  <si>
    <t>HERVAS QUINDOS GERARDO IVAN</t>
  </si>
  <si>
    <t>ITURRIOS CORRALES DALVINGH</t>
  </si>
  <si>
    <t>JN CONSTRUCCIONES SA DE CV</t>
  </si>
  <si>
    <t>Obra Publica Directa</t>
  </si>
  <si>
    <t>LEY GARCIA OLGA</t>
  </si>
  <si>
    <t>LOPEZ LOPEZ RICARDO DE JESUS</t>
  </si>
  <si>
    <t>LUNA CASTAÑEDA JOSE DANIEL</t>
  </si>
  <si>
    <t>POSTLETHWAITE HERNANDEZ JOSE FABIAN</t>
  </si>
  <si>
    <t>RADIOMOVIL DIPSA SA DE CV</t>
  </si>
  <si>
    <t>ROCHA PEÑA MARIA MAGDALENA</t>
  </si>
  <si>
    <t>RUIZ CRUZ JUAN MANUEL</t>
  </si>
  <si>
    <t>SANCHEZ MANJARREZ JESUS MANUEL</t>
  </si>
  <si>
    <t>TESORERIA DE LA FEDERACION</t>
  </si>
  <si>
    <t xml:space="preserve">PAGO CUBRIR EL PAGO DE LA MULTA PARA DAR DE BAJA EL ARMA PISTOLA </t>
  </si>
  <si>
    <t>ACOSTA CAMPAS OSMARA ITZEL</t>
  </si>
  <si>
    <t>ACUÑA HUBBARD LUIS FRANCISCO</t>
  </si>
  <si>
    <t>BORBOA AYALA GEORGINA</t>
  </si>
  <si>
    <t>PENSIONES  POR VIUDEZ Y ORFANDAD</t>
  </si>
  <si>
    <t>CASA LEY SAPI DE CV</t>
  </si>
  <si>
    <t>CHINCHILLAS LOPEZ XOCHITL ARTEMISA</t>
  </si>
  <si>
    <t>COTA SOTO BEATRIZ ADRIANA</t>
  </si>
  <si>
    <t>COTA SOTO CARLOS JAVIER</t>
  </si>
  <si>
    <t>GARCIA BALDERRAMA CARLOS</t>
  </si>
  <si>
    <t>GARIBALDI HERNANDEZ JUAN ANTONIO</t>
  </si>
  <si>
    <t>GIL MONDACA MARTHA ELVIA</t>
  </si>
  <si>
    <t>GONZALEZ EGUIARTE ALFREDO</t>
  </si>
  <si>
    <t>Mantenimiento Y Equipo de Oficina</t>
  </si>
  <si>
    <t>GUTIERREZ SANCHEZ RAMIRO HUMBERTO</t>
  </si>
  <si>
    <t>IÑIGUEZ SANCHEZ FLAVIA</t>
  </si>
  <si>
    <t>PAGO POR PRESTACIONES LEGALES DE FINIQUITOS POR DEFUNCION DEL C . REYES GUTIERREZ SERGIO GUADALUPE COMO AUXILIAR  DE SERVICIOS ADSCRITO EN DEPARTAMENTO DE PARQUES Y JARDINES.</t>
  </si>
  <si>
    <t>JUNTA DE AGUA POTABLE Y ALCANTARILLADO DEL MUNICIPIO DE AHOME</t>
  </si>
  <si>
    <t>LEON PORTUGAL BRENDA</t>
  </si>
  <si>
    <t>LIZARRAGA COTA RAUL</t>
  </si>
  <si>
    <t xml:space="preserve"> Mantenimiento Y Equipo de Oficina</t>
  </si>
  <si>
    <t>LOPEZ RODRIGUEZ DELIA MARGARITA</t>
  </si>
  <si>
    <t>MANZANAREZ QUINTERO ANGEL</t>
  </si>
  <si>
    <t>PAGO POR PRESTACIONES LEGALES DE FINIQUITOS POR DEFUNCION DEL C MANZANAREZ BAÑUELOS LINO, COMO JUBILADO ADSCRITO EN PENSIONES VITALICIAS,</t>
  </si>
  <si>
    <t>MORAGREGA AYALA JUANA LOURDES</t>
  </si>
  <si>
    <t>MORENO DURAN CONCESA</t>
  </si>
  <si>
    <t>NOZATO ESCOBOZA MANUEL AURELIO</t>
  </si>
  <si>
    <t>OFELIAS FLORERIA DE SINALOA S,A DE C,V,</t>
  </si>
  <si>
    <t>ORTEGA CASTRO MARIA JESUS</t>
  </si>
  <si>
    <t>PARRA MELENDREZ EVANGELINA</t>
  </si>
  <si>
    <t>PERAZA ALVAREZ CARLOS MIGUEL</t>
  </si>
  <si>
    <t>PEREZ GARCIA MARGARITA ISABEL</t>
  </si>
  <si>
    <t>QUIJANO VALENZUELA MARTHA ALICIA</t>
  </si>
  <si>
    <t>RIVERA REYES MARCO ANTONIO</t>
  </si>
  <si>
    <t>RJ MEDICAL S.A. DE C.V.</t>
  </si>
  <si>
    <t>MATERIALES, ACCESORIOS Y SUMINISTROS MEDICOS</t>
  </si>
  <si>
    <t>RUIZ PACHECO MARTHA ELENA</t>
  </si>
  <si>
    <t>SAÑUDO ROMANILLO ROSA AMELIA</t>
  </si>
  <si>
    <t>SOLANO TORRES MARIA ANGELICA</t>
  </si>
  <si>
    <t>URIAS ARMENTA REFUGIO</t>
  </si>
  <si>
    <t>VALENZUELA GUERRERO RAMIRO</t>
  </si>
  <si>
    <t>IMPRESION DE FORMAS</t>
  </si>
  <si>
    <t>VAZQUEZ CASTRO MARIA DEL ROSARIO</t>
  </si>
  <si>
    <t>WONG CASTRO MARIA ROSALVA</t>
  </si>
  <si>
    <t>ZAMORA IBARRA DIEGO ISAAC</t>
  </si>
  <si>
    <t>MANTENIMIENTO DE EDIFICIO</t>
  </si>
  <si>
    <t>ZAVALA CONTRERAS MARIA GUADALUPE</t>
  </si>
  <si>
    <t>APOYO DE FAMILIAS DE ESCASOS RECURSOS DEL MUNICIPIO DE AHOME</t>
  </si>
  <si>
    <t xml:space="preserve"> APOYO DE FAMILIAS DE ESCASOS RECURSOS DEL MUNICIPIO DE AHOME</t>
  </si>
  <si>
    <t>CAJA CHICA</t>
  </si>
  <si>
    <t>APOYO DE FAMILIA DE ESCASOS RECURSOS DEL MUNICIPIO DE AHOME</t>
  </si>
  <si>
    <t xml:space="preserve">
OTROS APOYOS. DESPENSAS PROGRAMA BIENESTAR ALIMENTICIO</t>
  </si>
  <si>
    <t>PROGRAMA FERIA DEL BIENESTAR</t>
  </si>
  <si>
    <t>ZAVEL COMERCIAL SINALOENSE SA DE CV</t>
  </si>
  <si>
    <t>INSTITUTO  MUNICIPAL DE ARTE Y CULTURA DE AHOME</t>
  </si>
  <si>
    <t>Instituto Municipal de Arte y Cultura</t>
  </si>
  <si>
    <t>INSTITUTO MUNICIPAL DE PLANEACION DE AHOME, SINALOA</t>
  </si>
  <si>
    <t>Instituto Municipal de Planeacion</t>
  </si>
  <si>
    <t>KEVRA COMERCIAL DEL NORTE SA DE CV</t>
  </si>
  <si>
    <t>ACOSTA VALENZUELA DIANA OFELIA</t>
  </si>
  <si>
    <t>AHUMADA LLANES ALEJANDRINA</t>
  </si>
  <si>
    <t>ALMAZ TD INMOBILIARIA SA DE CV</t>
  </si>
  <si>
    <t>ANAYA SIMENTAL FLOR ADAMARY</t>
  </si>
  <si>
    <t>ARMENTA GASTELUM JOSE JAVIER</t>
  </si>
  <si>
    <t>PAGO POR PRESTACIONES LEGALES DE FINIQUITOS POR RENUNCIA VOLUNTARIA DEL C. ARMENTA GASTELUM JOSE JAVIER COMO AUXILIAR DE SERVICIOS ADSCRITO EN DEPARTAMENTO DE PARQUES Y JARDINES.</t>
  </si>
  <si>
    <t>ARMENTA MERCADO ITZARY BELEM</t>
  </si>
  <si>
    <t>ARMENTA VILLEGAS ENISE GUADALUPE</t>
  </si>
  <si>
    <t>BELTRAN HERNANDEZ SAUL MAXIMO</t>
  </si>
  <si>
    <t>CASTRO AYALA JOSE GUADALUPE</t>
  </si>
  <si>
    <t>CASTRO VARGAS JOSE IVAN</t>
  </si>
  <si>
    <t>CINSEL GUTIERREZ GUILLERMO HANZEL</t>
  </si>
  <si>
    <t>PAGO POR PRESTACIONES LEGALES DE FINIQUITOS POR LIQUIDACION  DEL C CINCEL GUTIERREZ GUILLERMO HANZEL COMO COORDINADOR DE AREA TECNICA ADSCRITO EN DIRECION GENERAL DE DESARR SOCIAL Y HUMANO.</t>
  </si>
  <si>
    <t>ESPAÑA RESTAURANTE SA DE CV</t>
  </si>
  <si>
    <t>Atencion a Invitados Especiales</t>
  </si>
  <si>
    <t>GARCIA MENDOZA FELICIANO</t>
  </si>
  <si>
    <t>ARRENDAMIENTO DE MAQUINARIA</t>
  </si>
  <si>
    <t>Mantenimiento de Alumbrado Publico</t>
  </si>
  <si>
    <t>APOYO DE FAMILIAS DE ESCASOS RECURSOS DE MUNICIPIO DE AHOME</t>
  </si>
  <si>
    <t>INSTITUTO MEXICANO DEL SEGURO SOCIAL</t>
  </si>
  <si>
    <t>Cuotas IMSS, ISSSTE, etc</t>
  </si>
  <si>
    <t>JUNTA DE AGUA POTABLE Y ALC. DEL MPIO DE AHOME (JAPAMA)</t>
  </si>
  <si>
    <t>LOPEZ ARNOLD CASSANDRA ANGELINA</t>
  </si>
  <si>
    <t>LUNA VEGA ROSARIO ESTHER</t>
  </si>
  <si>
    <t>OP ECOLOGIA SAPI DE CV</t>
  </si>
  <si>
    <t>Servicio de Recolección y Disposición Final de Basura</t>
  </si>
  <si>
    <t>OSORIO CONTRERAS ANA SOFIA</t>
  </si>
  <si>
    <t>PACHECO SILVA DIEGO MISAEL</t>
  </si>
  <si>
    <t>PACHECO ZAZUETA JOSE MIGUEL</t>
  </si>
  <si>
    <t>RUIZ SUAREZ CLAUDIA JULIANA</t>
  </si>
  <si>
    <t>SALLAS CASTILLO MANUEL</t>
  </si>
  <si>
    <t>SERVICIOS INTEGRALES WALKIRIA S.C.</t>
  </si>
  <si>
    <t>URQUIDY RUIZ ISSIS EDEL</t>
  </si>
  <si>
    <t xml:space="preserve">DEVOLUCION DE PAGO POR NULIDAD DE LA DETERMINACION Y LIQUIDACION DEL CREDITO FISCAL, DE ACUERDO AL TRIBUNAL DE LO CONTENCIOSO EL CUAL DECLAA LA NULIDAD DEL RECIBO CON PAGO </t>
  </si>
  <si>
    <t>VALDES GOMEZ JOSE EMANUEL</t>
  </si>
  <si>
    <t>VEGA PACHECO JOSE FABRICIO</t>
  </si>
  <si>
    <t>ESPINOZA VELASCO GERINO</t>
  </si>
  <si>
    <t>LOPEZ FELIX RAMON</t>
  </si>
  <si>
    <t>OROZCO NERI VERONICA</t>
  </si>
  <si>
    <t>PALAFOX FIERRO JOSE RAMON</t>
  </si>
  <si>
    <t>ANTICIPO DE JUBILACION PARA EL C JOSE RAMON PALAFOX FIERRO, COMO SECRETARIO GENERAL DEL SINDICATO DE ACUERDO A LA CLAUSULA TRIGESIMA TERCERA DEL CONTRATO COLECTIVO DE TRABAJO</t>
  </si>
  <si>
    <t>PARRA GONZALEZ DULCINA</t>
  </si>
  <si>
    <t>SIND. DE TRAB. AL SERV. AYUTAMIENTO AHOME Y/O SANCHEZ LEON BRENDA ARELY</t>
  </si>
  <si>
    <t>CONSUMO DE VALES DE ALIMENTO PARA SER DISTRIBUIDOS  A PERSONAS DE ESCASOS RECURSOS, CORRESPONDIENTES AL MES DE FEBRERO DE 2022.</t>
  </si>
  <si>
    <t>BATTERY PLUS AUTOMOTRZ S.A. DE C.V.</t>
  </si>
  <si>
    <t>CAMIONERA DEL PACIFICO, S.A. DE C.V.</t>
  </si>
  <si>
    <t>CONSTRUCCIONES DIAZ SA DE CV</t>
  </si>
  <si>
    <t>MANTENIMIENTO DE CALLES</t>
  </si>
  <si>
    <t>Instalacion, Reparacion y Mantenimiento de Equipo de Computo y Tecnologia de la Informacion</t>
  </si>
  <si>
    <t>CORPORATION NOVAVISION S DE RL  DE CV</t>
  </si>
  <si>
    <t>SERVICIOS DE INTERNET</t>
  </si>
  <si>
    <t>ELIZALDE GUTIERREZ JORGE HUMBERTO</t>
  </si>
  <si>
    <t>ESCOBAR DAGIEU CESAR</t>
  </si>
  <si>
    <t>FIERRO VILLELA LUIS ANTONIO</t>
  </si>
  <si>
    <t>FIERRO ZAMORANO EFREN</t>
  </si>
  <si>
    <t>FONG MEDINA FRANCISCO</t>
  </si>
  <si>
    <t>GAS DEL PACIFICO SA DE CV</t>
  </si>
  <si>
    <t>GRUAS MENCHACA RAMOS SA DE C.V.</t>
  </si>
  <si>
    <t>GUERRERO LOAIZA LUIS GUILLERMO</t>
  </si>
  <si>
    <t>INHUMACIONES ABC S.A DE C.V.</t>
  </si>
  <si>
    <t xml:space="preserve">
OTROS APOYOS. (FUNERARIOS)</t>
  </si>
  <si>
    <t>REFACCIONES DE MAQUINARIA</t>
  </si>
  <si>
    <t>LEYVA GAMEZ CLAUDIA VALERIA</t>
  </si>
  <si>
    <t xml:space="preserve">APOYO ALIMENTICIO AL ANIVERSARIO EJIDAL DEL EJ. OHUIRA SOLICITA HIGINIO ESPINOZA MARTINEZ PRESIDENTE DEL COMISARIADO EJIDAL. </t>
  </si>
  <si>
    <t>MARTINEZ RITO GENARO</t>
  </si>
  <si>
    <t>PEÑUELAS CASTRO LEONEL</t>
  </si>
  <si>
    <t>PEREZ GASTELUM DANIELA</t>
  </si>
  <si>
    <t>Actividades Civicas y Culturales y otros apoyos a personas de bajos recursos economicos</t>
  </si>
  <si>
    <t>RUIZ MUNGARRO LUIS ALFONSO</t>
  </si>
  <si>
    <t>Mantenimiento de Mercados y Rastros</t>
  </si>
  <si>
    <t>SECRETARIA DE ADMINISTRACION Y FINANZAS</t>
  </si>
  <si>
    <t>Impuesto sobre Nómina</t>
  </si>
  <si>
    <t>SERVICIOS DEL VALLE DEL FUERTE SA DE CV</t>
  </si>
  <si>
    <t>SOTO ARELLANO KARINA HAYDEE</t>
  </si>
  <si>
    <t>SOTO LOPEZ NANCY ESMERALDA</t>
  </si>
  <si>
    <t>SUPER MEGA TINTAS SA DE CV</t>
  </si>
  <si>
    <t>TELEFONOS DE MEXICO, S.A.B. DE C.V.</t>
  </si>
  <si>
    <t>VEA URIAS ROSA</t>
  </si>
  <si>
    <t>XAIT CONSTRUCCIONES SA DE CV</t>
  </si>
  <si>
    <t>ESCULTURA ARTISTICA</t>
  </si>
  <si>
    <t>INETUM MEXICO SA DE CV</t>
  </si>
  <si>
    <t>HONORARIOS PROFESIONALES DE SERVICIOS LEGALES, DE CONTABILIDAD, AUDITORIA Y RELACIONADOS</t>
  </si>
  <si>
    <t>BORQUEZ GASTELUM MANUEL EDUARDO</t>
  </si>
  <si>
    <t>BRISEÑO LEYVA JESUS</t>
  </si>
  <si>
    <t>CAÑEDO ANAYA KEVIN DARIEL</t>
  </si>
  <si>
    <t>CASILLAS TORRES MARIA GUADALUPE</t>
  </si>
  <si>
    <t>PAGO POR PRESTACIONES LEGALES DE FINIQUITOS POR LIQUIDACION DEL C CASILLAS TORRES MARIA GUADALUPE COMO AUXILIAR IMSS ADSCRITO EN DEPARTAMENTO DE RECURSOS HUMANOS.</t>
  </si>
  <si>
    <t>COMISION MUNICIPAL DE DESARROLLO DE CENTRO POBLADOS</t>
  </si>
  <si>
    <t>DIMAS MONTIEL MARIA NATHALIE</t>
  </si>
  <si>
    <t>FELIX ALCANTAR SERGIO ISMAEL</t>
  </si>
  <si>
    <t>PAGO POR PRESTACIONES LEGALES DE FINIQUITOS DEL C. FELIX ALCANTAR SERGIO ISMAEL  COMO AUXILIAR DE SERVICOS ADSCRITO EN DEPTO DE MERCADOS CENTRO DE ABASTO.</t>
  </si>
  <si>
    <t>GARCIA ESPINOZA CARMEN ALICIA</t>
  </si>
  <si>
    <t>GOMEZ RIOS VIRGEN GUADALUPE</t>
  </si>
  <si>
    <t>GONZALEZ COTA ADOLFO</t>
  </si>
  <si>
    <t>PAGO POR PRESTACIONES LEGALES DE FINIQUITOS POR LIQUIDACION DEL C. GONZALEZ COTA ADOLFO COMO AUXILIAR DE SERVICIOS ADSCRITO EN SERVICIOS SINDICATURA HERIBERTO VALDEZ ROMERO.</t>
  </si>
  <si>
    <t>JACQUES ATONDO DANIEL ALEJANDRO</t>
  </si>
  <si>
    <t>LERMA VALENZUELA CHRISTIAN GADIEL</t>
  </si>
  <si>
    <t>LOPEZ QUINTERO JOSE RAMON</t>
  </si>
  <si>
    <t>LUNA QUINTERO KAREN DANIELA</t>
  </si>
  <si>
    <t>MONTES TABAREZ CARLOS HUMBERTO</t>
  </si>
  <si>
    <t>MORALES VALENZUELA JESUS EDUARDO</t>
  </si>
  <si>
    <t>MORENO LUGO PABLO DAVID</t>
  </si>
  <si>
    <t>MUÑOZ VERDUZCO JESUS ENRIQUE</t>
  </si>
  <si>
    <t>PAGO POR PRESTACIONES LEGALES DE FINIQUITOS POR LIQUIDACION DEL C. MUÑOS VERDUZCO JESUS ENRIQUE COMO AUXILIAR ADMINISTRATIVO ADSCRITO EN REGIDORES.</t>
  </si>
  <si>
    <t>OCHOA PACHECO CARLOS OMAR</t>
  </si>
  <si>
    <t>PADILLA ZEPEDA GUILLERMO</t>
  </si>
  <si>
    <t>PAGO POR PRESTACIONES LEGALES DE FINIQUITOS POR LIQUIDACION DEL C. PADILLA ZEPEDA GUILLERMO COMO AUXILIAR DE SERVICIOS ADSCRITO EN ASUNTOS INTERNACIONALES Y ENLACE SRE.</t>
  </si>
  <si>
    <t>PALAFOX ROJO LEYDI YUNIVA</t>
  </si>
  <si>
    <t>PALAFOX SOTO REYNA SITLALY</t>
  </si>
  <si>
    <t>PORTILLO OSUNA CARLOS ARMANDO</t>
  </si>
  <si>
    <t>RUIZ OSORIO DIANA LILIA</t>
  </si>
  <si>
    <t>PAGO DE IMPUESTOS DE ISR</t>
  </si>
  <si>
    <t>URIAS ORDUÑO ABILENE GUADALUPE</t>
  </si>
  <si>
    <t>ZAYAS PADILLA MARCIA LILIANA</t>
  </si>
  <si>
    <t>INSTITUTO MUNICIPAL DEL DEPORTE DE AHOME</t>
  </si>
  <si>
    <t>ALONSO CORTES GERARDO</t>
  </si>
  <si>
    <t>BOJORQUEZ ALVAREZ ANA MARIA</t>
  </si>
  <si>
    <t>BORBON GASTELUM FATIMA</t>
  </si>
  <si>
    <t>COMERCIAL SEMARI SA DE CV</t>
  </si>
  <si>
    <t>CONSTRUCCION BLIFT SA CE CV</t>
  </si>
  <si>
    <t>CRESPO TIRADO GABRIELA</t>
  </si>
  <si>
    <t>APOYO ECONOMICO PARA LA C. GABRIELA CRESPO TIRADO POR EL $4,000.00 PARA SOLVENTAR APOYO DE ADEUDO ESCOLAR YA QUE CURSA EL 3ER AÑO DE ENFERMERIA.</t>
  </si>
  <si>
    <t>GAMEZ LEON JESUS RICARDO</t>
  </si>
  <si>
    <t>PAGO POR PRESTACIONES LEGALES DE FINIQUITOS POR LIQUIDACION DEL C. GAMEZ LEON JESUS RICARDO COMO RESIDENTE DE OBRA B ADSCRITO EN SUBDIRECCION DE CONTSRUCCION.</t>
  </si>
  <si>
    <t>GAMEZ MEJIA CARLOS ENRIQUE</t>
  </si>
  <si>
    <t>GARCIA ALCANTAR LITZY GUADALUPE</t>
  </si>
  <si>
    <t>JGUZ CONSTRUCTORA S.A DE C.V</t>
  </si>
  <si>
    <t>LOPEZ LEAL SANELLY</t>
  </si>
  <si>
    <t>PAGO POR PRESTACIONES LEGALES DE FINIQUITOS POR LIQUIDACION DEL C. LOPEZ LEAL SANELLY COMO SECRETARIA EJECUTIVA ADSCRITO EN PRESIDENCIA MUNICIPAL.</t>
  </si>
  <si>
    <t>LOPEZ LOW OLIVER ENRIQUE</t>
  </si>
  <si>
    <t>MADERA BAEZ PERLA MARIA</t>
  </si>
  <si>
    <t>NAFARRATE GERMAN MARCO JULIO</t>
  </si>
  <si>
    <t>OSORIO BARRERA DANIA LIZETH</t>
  </si>
  <si>
    <t>ROBLES ROBLES LILA MARIANA</t>
  </si>
  <si>
    <t>VARA MORENO ABRIL ESMERALDA</t>
  </si>
  <si>
    <t>ARIAS RUANO FRANCISCO</t>
  </si>
  <si>
    <t>Consumibles Para  Equipo de Computo</t>
  </si>
  <si>
    <t>PEREA CASTILLO AILYN PAULINA</t>
  </si>
  <si>
    <t>PAGOS A SEPOMEX DE CARTA INVITACION EN TIEMPO Y FORMA</t>
  </si>
  <si>
    <t>ALIMENTOS Y FARMACEUTICOS SA DE CV.</t>
  </si>
  <si>
    <t>ALIMENTOS PARA ANIMALES DEL ANTIRRABICO</t>
  </si>
  <si>
    <t>BALDERRAMA RAMOS JORGE</t>
  </si>
  <si>
    <t>PRESTACION SINDICAL A DESCONTAR EN 36 QNAS AL C. FONG BERNAL JOEL ALBERTO</t>
  </si>
  <si>
    <t>BARRAZA IZA CARMEN ALICIA</t>
  </si>
  <si>
    <t>ACTIVIDADES PARA ERRADICAR LA VIOLENCIA</t>
  </si>
  <si>
    <t>CAMACHO ESTRADA JESUS MARCIANO</t>
  </si>
  <si>
    <t>CLM COMERCIALIZADORA DE LOS MOCHIS, S.A. DE C.V.</t>
  </si>
  <si>
    <t>APOYO DE MATERIAL RUSTICO</t>
  </si>
  <si>
    <t>CONSTRUCTORA E INMOBILIARIA LM.S.A DE C.V.</t>
  </si>
  <si>
    <t>ACONDICIONAMIENTO VIAL</t>
  </si>
  <si>
    <t>COTA BUITIMEA BRAULIO</t>
  </si>
  <si>
    <t>PAGO POR PRESTACIONES LEGALES DE FINIQUITOS POR RENUNCIA VOLUNTARIA DEL C. COTABUITIMEA BRAULIO COMO AUXILIAR DE SERVICIOS ADSCRITO EN PARQUE SINALOA.</t>
  </si>
  <si>
    <t>MANTENIMIENTO EQ TRANSPORTE</t>
  </si>
  <si>
    <t>ESTRADA SANCHEZ EDNA HAYDEE</t>
  </si>
  <si>
    <t>Equipo de Computo y Tecnologia de la Informacion</t>
  </si>
  <si>
    <t>ETIQUETAS E IMPRESIONES DEL NOROESTE SA DE CV</t>
  </si>
  <si>
    <t>MANTENIMIENTO DE PARQUES Y JARDINES</t>
  </si>
  <si>
    <t>FIERRO Y LAMINA DE OCCIDENTE SAPI DE CV</t>
  </si>
  <si>
    <t>PRESTACION SINDICAL A DESCONTAR EN 36 QNAS AL C. PEREZ FONTES JORGE ANTONIO</t>
  </si>
  <si>
    <t>PRESTACION SINDICAL A DESCONTAR EN 36 QNAS AL C. GARCIA LOPEZ MANUEL</t>
  </si>
  <si>
    <t>PRESTACION SINDICAL A DESCONTAR EN 36 QNAS AL C. HERRERA HERNANDEZ DORA ALICIA</t>
  </si>
  <si>
    <t>PRESTACION SINDICAL A DESCONTAR EN 36 QNAS AL C. LEYVA LOPEZ JESUS ENRIQUE</t>
  </si>
  <si>
    <t>PRESTACION SINDICAL A DESCONTAR EN 36 QNAS AL C. LUNA ESPINOZA AGUSTIN</t>
  </si>
  <si>
    <t>PRESTACION SINDICAL A DESCONTAR EN 36 QNAS AL C. RAMIREZ CUADRAS MITZY YOMARA</t>
  </si>
  <si>
    <t>IBARRA FLORES HECTOR EMANUEL</t>
  </si>
  <si>
    <t>SERVICIOS DE FUMIGACION</t>
  </si>
  <si>
    <t>INSTITUTO MUNICIPAL DE LA JUVENTUD DE AHOME</t>
  </si>
  <si>
    <t>INSTITUTO MUNICIPAL DE LA JUVENTUD</t>
  </si>
  <si>
    <t>JUNTA DE AGUA POTABLE Y ALCANT DEL MUNICIPIO DE AHOME</t>
  </si>
  <si>
    <t>APOYO A PERSONAS DE BAJOS RECURSOS ECONOMICOS</t>
  </si>
  <si>
    <t>MAPCO MATERIALES SA DE CV</t>
  </si>
  <si>
    <t>PRESTACION SINDICAL A DESCONTAR EN 36 QNAS AL C. SEPULVEDA ROMAN JOSE LUIS</t>
  </si>
  <si>
    <t>MEXICO CREA S.A. DE C.V.</t>
  </si>
  <si>
    <t>Difusión Por Radio, Television, y Otros Medios de Mensajes Sobre Programas y Actividades Gubernamentales</t>
  </si>
  <si>
    <t>MUEBLERIA VALDEZ BALUARTE SA DE CV</t>
  </si>
  <si>
    <t>PRESTACION SINDICAL A DESCONTAR EN 36 QNAS AL C. CASTILLO ALCANTAR NUBIA JAZMIN</t>
  </si>
  <si>
    <t>PRESTACION SINDICAL A DESCONTAR EN 36 QNAS AL C. CECEÑA DIAZ MANUEL FRANCISCO</t>
  </si>
  <si>
    <t>PRESTACION SINDICAL A DESCONTAR EN 36 QNAS AL C. LERMA SICAIROS EDUARDO GUADALUPE</t>
  </si>
  <si>
    <t>PRESTACION SINDICAL A DESCONTAR EN 36 QNAS AL C. LOPEZ DELGADO OBDULIA</t>
  </si>
  <si>
    <t>PRESTACION SINDICAL A DESCONTAR EN 36 QNAS AL C. MEDINA RODRIGUEZ ARMANDO GUADALUPE</t>
  </si>
  <si>
    <t>PRESTACION SINDICAL A DESCONTAR EN 36 QNAS AL C. OCHOA CASTRO ABEL DE JESUS</t>
  </si>
  <si>
    <t>PRESTACION SINDICAL A DESCONTAR EN 36 QNAS AL C. VARGAS ARAMBURO ERNESTO</t>
  </si>
  <si>
    <t>NACIDOS EN EL FUERTE SA DE CV</t>
  </si>
  <si>
    <t>Servicios de Vialidad</t>
  </si>
  <si>
    <t>ORTIZ ARMENTA JULIAN</t>
  </si>
  <si>
    <t>QUINTERO HERNANDEZ ANDREA ESPERANZA</t>
  </si>
  <si>
    <t>PAGO POR PRESTACIONES LEGALES DE FINIQUITOS POR RENUNCIA VOLUNTARIA DE LA C. QUINTERO HERNANDEZ ANDREA ESPERANZA COMO INSPECTOR DE PROTECCION CIVIL ADSCRITA EN DEPARTAMENTO DE PROTECCCION  CIVIL.</t>
  </si>
  <si>
    <t>QUIÑONEZ ARMENTA IRIS DEL ROCIO</t>
  </si>
  <si>
    <t>PRESTACION SINDICAL A DESCONTAR EN 36 QNAS AL C. FONG BERNAL BIANCA JUDITH</t>
  </si>
  <si>
    <t>REMBAO QUINTERO EDGAR RAFAEL</t>
  </si>
  <si>
    <t>PAGO POR PRESTACIONES LEGALES DE FINIQUITOS POR RENUNCIA VOLUNTARIA DEL C.REMBAO QUINTERO EDGAR RAFAEL COMO ENLACE TECNOLOGICO ADSCRITO EN DIRECION GENERAL DE SERVICIOS PUBLICOS.</t>
  </si>
  <si>
    <t>REPAC, S.A. DE C.V.</t>
  </si>
  <si>
    <t>ROMAN SOLANO ROSARIO</t>
  </si>
  <si>
    <t>APOYO EQUIPO MEDICO APOYO</t>
  </si>
  <si>
    <t>RUBIO DE LA TORRE ALFONSO</t>
  </si>
  <si>
    <t>RUIZ LEYVA SANDRA JUDITH</t>
  </si>
  <si>
    <t>APOYO DE  MOTOCICLETAS</t>
  </si>
  <si>
    <t>SAUCEDA GAXIOLA KARINA FABIOLA</t>
  </si>
  <si>
    <t>SOTO FELIX MARCELA</t>
  </si>
  <si>
    <t>Arreglos Florales y Coronas</t>
  </si>
  <si>
    <t>SOTO MORALES NANCY JACQUELINE</t>
  </si>
  <si>
    <t>SURTIDORA GOBYCO SA DE CV</t>
  </si>
  <si>
    <t>VAMA IMPORTACIONES SA DE CV</t>
  </si>
  <si>
    <t>PRESTACION SINDICAL A DESCONTAR EN 36 QNAS AL C. MUÑOZ GAMEZ RODOLFO</t>
  </si>
  <si>
    <t>BAEZ GERARDO ISMAEL</t>
  </si>
  <si>
    <t>MACIAS MONTES JUAN PABLO</t>
  </si>
  <si>
    <t>CASARES LOPEZ JOSE CARLOS</t>
  </si>
  <si>
    <t>GERMAN JIMENEZ SAIDA GUADALUPE</t>
  </si>
  <si>
    <t>PREMIER AUTOCOUNTRY SA DE CV</t>
  </si>
  <si>
    <t>APOYO ALIMENTICIO A COMISARIOS MUNICIPALES CORRESPONDIENTE AL MES DE FEBRERO DE 2022</t>
  </si>
  <si>
    <t>GARATE ARELLANO MARIA DE LOS ANGELES</t>
  </si>
  <si>
    <t>APOYO ECONOMICO A PERSONA DE ESCASOS RECURSOS PARA COMPRA DE APARATO ORTOPEDICO A LA SRA. MARIA DE LOS ANGELES GARATE ARELLANO</t>
  </si>
  <si>
    <t>CFE SUMINISTRADOR DE SERVICIOS BASICOS</t>
  </si>
  <si>
    <t>Consumo de Energia Electrica</t>
  </si>
  <si>
    <t>CUADRAS SAINZ JESUS RODOLFO</t>
  </si>
  <si>
    <t>PAGO POR PRESTACIONES LEGALES DE FINIQUITOS POR LIQUIDACION DEL C. CUADRAS SAINS JESUS RODOLFO COMO AUXILIAR ADMINISTRATIVO ADSCRITO EN SECRETARIA DE SEGURIDAD Y PROTECCION CIUDADANA.</t>
  </si>
  <si>
    <t>INSTITUTO ESTATAL DE CIENCIAS PENALES Y SEGURIDAD PUBLICA</t>
  </si>
  <si>
    <t>INSTITUTO MUNICIPAL DE PLANEACION DE AHOME ,SINALOA</t>
  </si>
  <si>
    <t>INSTITUTO MUNICIPLA DE ARTE Y CULTURA DE AHOME</t>
  </si>
  <si>
    <t>MEZA REGALADO PAUL JHOVAN</t>
  </si>
  <si>
    <t>PAGO POR PRESTACIONES  LEGALES DE FINIQUITOS POR LIQUIDACION DEL C MEZA REGALADOPAUL JHOVAN COMO JUEZ DE BARANDILLA ADSCRITO EN COORDINACION DEL TRIBUNAL MUNICIPAL DE BARANDILLA,.</t>
  </si>
  <si>
    <t>PACHECO RUIZ BRENDA ANGELICA</t>
  </si>
  <si>
    <t>ANTICIPO DE JUBILACION PARA LA C. PACHECO RUIZ BRENDA ANGELICA  COMO BIBLIOTECARIA  ADSCRITA EN LA DIR DE EDUCACION Y CULTURA  , DE ACUERDO A LA CLAUSULA TRIGESIMA DEL CONTRATO COLECTIVO DE TRABAJO</t>
  </si>
  <si>
    <t>PEREZ SERRANO ALEX</t>
  </si>
  <si>
    <t>RUIZ HEREDIA JESUS MANUEL</t>
  </si>
  <si>
    <t>RUIZ RUIZ ANTONIA</t>
  </si>
  <si>
    <t>ANTICIPO DE JUBILACION PARA LA C. RUIZ RUIZ ANTONIA COMO AUX DE SERVICIOS ADSCRITA EN SERV. SIND, DE HIGUERA DE ZARAGOZA , DE ACUERDO A LA CLAUSULA TRIGESIMA DEL CONTRATO COLECTIVO DE TRABAJO</t>
  </si>
  <si>
    <t>VALENZUELA ALAMEA ELEAZAR</t>
  </si>
  <si>
    <t>RETIRO DE DEPÓSITO DE BAILE REALIZADO EL SÁBADO 29 EN EL EJIDO COHUIBAMPO. PARA APOYO A FAMILIAS DE ESCASOS RECURSOS Y CON PROBLEMAS DE SALUD ASÍ COMO PARA PAGO DE ARTÍCULOS DE LIMPIEZA EN CANCHA DE LA COMUNIDAD. BENEFICIARIOS: ELEIDA ELENA PACHECO ARMENTA Y AUDELIO VALENZUELA VALDEZ.</t>
  </si>
  <si>
    <t xml:space="preserve">Fecha </t>
  </si>
  <si>
    <t xml:space="preserve">Concepto </t>
  </si>
  <si>
    <t>Monto</t>
  </si>
  <si>
    <t xml:space="preserve">Suma </t>
  </si>
  <si>
    <t>INSTITUTO MUNICIPAL DE ARTE Y CULTURA DE AHOME</t>
  </si>
  <si>
    <t>PARAMUNICIPALES</t>
  </si>
  <si>
    <t>MONTOS</t>
  </si>
  <si>
    <t>IMJU</t>
  </si>
  <si>
    <t>IMPLAN</t>
  </si>
  <si>
    <t>IMAC</t>
  </si>
  <si>
    <t>COMUN</t>
  </si>
  <si>
    <t>IMDA</t>
  </si>
  <si>
    <t>DIF</t>
  </si>
  <si>
    <t>JAPAMA</t>
  </si>
  <si>
    <t xml:space="preserve">Total </t>
  </si>
  <si>
    <t>TOTAL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</si>
  <si>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</si>
  <si>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</si>
  <si>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</si>
  <si>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</si>
  <si>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</si>
  <si>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</si>
  <si>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</si>
  <si>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</si>
  <si>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</si>
  <si>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</si>
  <si>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</si>
  <si>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</si>
  <si>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</si>
  <si>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</si>
  <si>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TOTAL7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</si>
  <si>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</si>
  <si>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</si>
  <si>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</si>
  <si>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</si>
  <si>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</si>
  <si>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</si>
  <si>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</si>
  <si>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</si>
  <si>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</si>
  <si>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</si>
  <si>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</si>
  <si>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</si>
  <si>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</si>
  <si>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</si>
  <si>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</si>
  <si>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</si>
  <si>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</si>
  <si>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</si>
  <si>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</si>
  <si>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</si>
  <si>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</si>
  <si>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</si>
  <si>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</si>
  <si>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</si>
  <si>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</si>
  <si>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SUMA</t>
  </si>
  <si>
    <t>Mes</t>
  </si>
  <si>
    <t xml:space="preserve">Marzo 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</si>
  <si>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</si>
  <si>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</si>
  <si>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</si>
  <si>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</si>
  <si>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</si>
  <si>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</si>
  <si>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</si>
  <si>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</si>
  <si>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</si>
  <si>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</si>
  <si>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</si>
  <si>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</si>
  <si>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</si>
  <si>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</si>
  <si>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</si>
  <si>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</si>
  <si>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</si>
  <si>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</si>
  <si>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</si>
  <si>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Suma</t>
  </si>
  <si>
    <t xml:space="preserve">TOTAL </t>
  </si>
  <si>
    <t xml:space="preserve">Enero </t>
  </si>
  <si>
    <t xml:space="preserve">Febrero </t>
  </si>
  <si>
    <t xml:space="preserve">Abril </t>
  </si>
  <si>
    <t xml:space="preserve">Mayo </t>
  </si>
  <si>
    <t xml:space="preserve">Junio </t>
  </si>
  <si>
    <t xml:space="preserve">Agosto </t>
  </si>
  <si>
    <t>Septiembre</t>
  </si>
  <si>
    <t xml:space="preserve">Octubre </t>
  </si>
  <si>
    <t xml:space="preserve">Noviembre </t>
  </si>
  <si>
    <t xml:space="preserve">Diciembre </t>
  </si>
  <si>
    <t xml:space="preserve">Pagos a OP Ecología </t>
  </si>
  <si>
    <t xml:space="preserve">Costo del servicio de recolección de basura </t>
  </si>
  <si>
    <t>PASA</t>
  </si>
  <si>
    <t>OP ECO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</si>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</sst>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87">
    <xf numFmtId="0" fontId="0" fillId="0" borderId="0" xfId="0">
      <alignment vertical="top"/>
    </xf>
    <xf numFmtId="0" fontId="0" fillId="0" borderId="0" xfId="0" applyAlignment="1"/>
    <xf numFmtId="0" fontId="0" fillId="3" borderId="0" xfId="0" applyFill="1" applyAlignment="1">
      <alignment vertical="top"/>
    </xf>
    <xf numFmtId="0" fontId="0" fillId="3" borderId="0" xfId="0" applyFont="1" applyFill="1" applyAlignment="1"/>
    <xf numFmtId="0" fontId="0" fillId="0" borderId="0" xfId="0" applyAlignment="1"/>
    <xf numFmtId="4" fontId="4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4" fontId="1" fillId="3" borderId="0" xfId="0" applyNumberFormat="1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4" fontId="4" fillId="0" borderId="0" xfId="0" applyNumberFormat="1" applyFont="1">
      <alignment vertical="top"/>
    </xf>
    <xf numFmtId="0" fontId="1" fillId="4" borderId="0" xfId="0" applyFont="1" applyFill="1" applyAlignment="1">
      <alignment vertical="top"/>
    </xf>
    <xf numFmtId="4" fontId="0" fillId="0" borderId="0" xfId="0" applyNumberFormat="1">
      <alignment vertical="top"/>
    </xf>
    <xf numFmtId="164" fontId="1" fillId="4" borderId="0" xfId="0" applyNumberFormat="1" applyFont="1" applyFill="1" applyAlignment="1">
      <alignment vertical="top"/>
    </xf>
    <xf numFmtId="4" fontId="1" fillId="4" borderId="0" xfId="0" applyNumberFormat="1" applyFont="1" applyFill="1" applyAlignment="1">
      <alignment vertical="top"/>
    </xf>
    <xf numFmtId="0" fontId="0" fillId="4" borderId="0" xfId="0" applyFont="1" applyFill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4" fontId="0" fillId="0" borderId="1" xfId="0" applyNumberFormat="1" applyBorder="1" applyAlignment="1"/>
    <xf numFmtId="4" fontId="6" fillId="0" borderId="1" xfId="0" applyNumberFormat="1" applyFont="1" applyBorder="1" applyAlignment="1"/>
    <xf numFmtId="0" fontId="1" fillId="5" borderId="0" xfId="0" applyFont="1" applyFill="1" applyAlignment="1">
      <alignment vertical="top"/>
    </xf>
    <xf numFmtId="164" fontId="1" fillId="5" borderId="0" xfId="0" applyNumberFormat="1" applyFont="1" applyFill="1" applyAlignment="1">
      <alignment vertical="top"/>
    </xf>
    <xf numFmtId="4" fontId="1" fillId="5" borderId="0" xfId="0" applyNumberFormat="1" applyFont="1" applyFill="1" applyAlignment="1">
      <alignment vertical="top"/>
    </xf>
    <xf numFmtId="0" fontId="0" fillId="5" borderId="0" xfId="0" applyFill="1">
      <alignment vertical="top"/>
    </xf>
    <xf numFmtId="0" fontId="0" fillId="5" borderId="0" xfId="0" applyFill="1" applyAlignment="1">
      <alignment vertical="top"/>
    </xf>
    <xf numFmtId="4" fontId="0" fillId="5" borderId="0" xfId="0" applyNumberFormat="1" applyFill="1">
      <alignment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0" fillId="0" borderId="1" xfId="0" applyNumberFormat="1" applyFill="1" applyBorder="1">
      <alignment vertical="top"/>
    </xf>
    <xf numFmtId="0" fontId="3" fillId="0" borderId="1" xfId="0" applyFont="1" applyFill="1" applyBorder="1">
      <alignment vertical="top"/>
    </xf>
    <xf numFmtId="4" fontId="1" fillId="3" borderId="3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0" fillId="0" borderId="1" xfId="0" applyNumberFormat="1" applyBorder="1">
      <alignment vertical="top"/>
    </xf>
    <xf numFmtId="4" fontId="1" fillId="3" borderId="4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1" applyBorder="1">
      <alignment vertical="top"/>
    </xf>
    <xf numFmtId="4" fontId="3" fillId="0" borderId="1" xfId="1" applyNumberFormat="1" applyBorder="1">
      <alignment vertical="top"/>
    </xf>
    <xf numFmtId="4" fontId="8" fillId="0" borderId="1" xfId="0" applyNumberFormat="1" applyFont="1" applyBorder="1" applyAlignment="1"/>
    <xf numFmtId="0" fontId="8" fillId="0" borderId="1" xfId="0" applyFont="1" applyBorder="1" applyAlignment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/>
    </xf>
    <xf numFmtId="0" fontId="3" fillId="0" borderId="1" xfId="0" applyFont="1" applyBorder="1">
      <alignment vertical="top"/>
    </xf>
    <xf numFmtId="49" fontId="8" fillId="0" borderId="1" xfId="0" applyNumberFormat="1" applyFont="1" applyBorder="1" applyAlignment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164" fontId="1" fillId="0" borderId="0" xfId="0" applyNumberFormat="1" applyFont="1" applyFill="1" applyAlignment="1">
      <alignment vertical="top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3" fillId="3" borderId="0" xfId="0" applyNumberFormat="1" applyFont="1" applyFill="1">
      <alignment vertical="top"/>
    </xf>
    <xf numFmtId="0" fontId="5" fillId="0" borderId="1" xfId="0" applyFont="1" applyBorder="1" applyAlignment="1">
      <alignment horizontal="right" wrapText="1"/>
    </xf>
    <xf numFmtId="0" fontId="10" fillId="0" borderId="1" xfId="0" applyFont="1" applyBorder="1" applyAlignment="1"/>
    <xf numFmtId="0" fontId="6" fillId="0" borderId="1" xfId="0" applyFont="1" applyBorder="1" applyAlignment="1"/>
    <xf numFmtId="43" fontId="1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4" fontId="12" fillId="0" borderId="1" xfId="0" applyNumberFormat="1" applyFont="1" applyBorder="1" applyAlignment="1"/>
    <xf numFmtId="4" fontId="3" fillId="3" borderId="1" xfId="0" applyNumberFormat="1" applyFont="1" applyFill="1" applyBorder="1">
      <alignment vertical="top"/>
    </xf>
    <xf numFmtId="49" fontId="0" fillId="0" borderId="1" xfId="0" applyNumberFormat="1" applyBorder="1" applyAlignment="1"/>
    <xf numFmtId="4" fontId="3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4" fontId="10" fillId="0" borderId="1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Febrero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6704816404387221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A-464B-AA9C-694354619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DIFUSIÓN!$A$10:$A$11</c:f>
              <c:strCache>
                <c:ptCount val="2"/>
                <c:pt idx="0">
                  <c:v>BELTRAN MORENO HECTOR ADONAI</c:v>
                </c:pt>
                <c:pt idx="1">
                  <c:v>MEXICO CREA S.A. DE C.V.</c:v>
                </c:pt>
              </c:strCache>
            </c:strRef>
          </c:cat>
          <c:val>
            <c:numRef>
              <c:f>DIFUSIÓN!$B$10:$B$11</c:f>
              <c:numCache>
                <c:formatCode>#,##0.00</c:formatCode>
                <c:ptCount val="2"/>
                <c:pt idx="0">
                  <c:v>8739</c:v>
                </c:pt>
                <c:pt idx="1">
                  <c:v>104400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64B-AA9C-694354619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0268256"/>
        <c:axId val="670270752"/>
        <c:axId val="0"/>
      </c:bar3DChart>
      <c:catAx>
        <c:axId val="6702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0270752"/>
        <c:crosses val="autoZero"/>
        <c:auto val="1"/>
        <c:lblAlgn val="ctr"/>
        <c:lblOffset val="100"/>
        <c:noMultiLvlLbl val="0"/>
      </c:catAx>
      <c:valAx>
        <c:axId val="67027075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702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Febrero 2022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ARRENDAMIENTOS!$B$20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ARRENDAMIENTOS!$A$21:$A$32</c:f>
              <c:strCache>
                <c:ptCount val="12"/>
                <c:pt idx="0">
                  <c:v>GARCIA MENDOZA FELICIANO</c:v>
                </c:pt>
                <c:pt idx="1">
                  <c:v>CANTO HERNANDEZ CLAUDIA</c:v>
                </c:pt>
                <c:pt idx="2">
                  <c:v>GRUAS MENCHACA RAMOS SA DE C.V.</c:v>
                </c:pt>
                <c:pt idx="3">
                  <c:v>BORBON GASTELUM FATIMA</c:v>
                </c:pt>
                <c:pt idx="4">
                  <c:v>ALONSO CORTES GERARDO</c:v>
                </c:pt>
                <c:pt idx="5">
                  <c:v>COPIADORAS DIGITALES DE SINALOA S.A. DE C.V.</c:v>
                </c:pt>
                <c:pt idx="6">
                  <c:v>GAMEZ MEJIA CARLOS ENRIQUE</c:v>
                </c:pt>
                <c:pt idx="7">
                  <c:v>JGUZ CONSTRUCTORA S.A DE C.V</c:v>
                </c:pt>
                <c:pt idx="8">
                  <c:v>ROBLES ROBLES LILA MARIANA</c:v>
                </c:pt>
                <c:pt idx="9">
                  <c:v>LOPEZ LOW OLIVER ENRIQUE</c:v>
                </c:pt>
                <c:pt idx="10">
                  <c:v>CONSTRUCCION BLIFT SA CE CV</c:v>
                </c:pt>
                <c:pt idx="11">
                  <c:v>GRINLEASING SAPI DE CV</c:v>
                </c:pt>
              </c:strCache>
            </c:strRef>
          </c:cat>
          <c:val>
            <c:numRef>
              <c:f>ARRENDAMIENTOS!$B$21:$B$32</c:f>
              <c:numCache>
                <c:formatCode>#,##0.00</c:formatCode>
                <c:ptCount val="12"/>
                <c:pt idx="0">
                  <c:v>1500</c:v>
                </c:pt>
                <c:pt idx="1">
                  <c:v>4000</c:v>
                </c:pt>
                <c:pt idx="2">
                  <c:v>4640</c:v>
                </c:pt>
                <c:pt idx="3">
                  <c:v>130500</c:v>
                </c:pt>
                <c:pt idx="4">
                  <c:v>130500.01</c:v>
                </c:pt>
                <c:pt idx="5">
                  <c:v>154477.25</c:v>
                </c:pt>
                <c:pt idx="6">
                  <c:v>261000</c:v>
                </c:pt>
                <c:pt idx="7">
                  <c:v>261000</c:v>
                </c:pt>
                <c:pt idx="8">
                  <c:v>261000</c:v>
                </c:pt>
                <c:pt idx="9">
                  <c:v>281300</c:v>
                </c:pt>
                <c:pt idx="10">
                  <c:v>391645</c:v>
                </c:pt>
                <c:pt idx="11">
                  <c:v>1634231.2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B-4F07-AC62-254EA74078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21238944"/>
        <c:axId val="421243936"/>
        <c:axId val="0"/>
      </c:bar3DChart>
      <c:catAx>
        <c:axId val="42123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1243936"/>
        <c:crosses val="autoZero"/>
        <c:auto val="1"/>
        <c:lblAlgn val="ctr"/>
        <c:lblOffset val="100"/>
        <c:noMultiLvlLbl val="0"/>
      </c:catAx>
      <c:valAx>
        <c:axId val="42124393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2123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ARRENDAMIENTOS!$A$50:$A$61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ARRENDAMIENTOS!$B$50:$B$61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8-4214-AF1E-B87F28620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95783488"/>
        <c:axId val="595792640"/>
        <c:axId val="0"/>
      </c:bar3DChart>
      <c:catAx>
        <c:axId val="59578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5792640"/>
        <c:crosses val="autoZero"/>
        <c:auto val="1"/>
        <c:lblAlgn val="ctr"/>
        <c:lblOffset val="100"/>
        <c:noMultiLvlLbl val="0"/>
      </c:catAx>
      <c:valAx>
        <c:axId val="5957926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9578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ARRENDAMIENTOS!$A$70:$A$79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ARRENDAMIENTOS!$B$70:$B$79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7515493.46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F2B-B12E-3FE81D166A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95791392"/>
        <c:axId val="595787648"/>
        <c:axId val="0"/>
      </c:bar3DChart>
      <c:catAx>
        <c:axId val="5957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5787648"/>
        <c:crosses val="autoZero"/>
        <c:auto val="1"/>
        <c:lblAlgn val="ctr"/>
        <c:lblOffset val="100"/>
        <c:noMultiLvlLbl val="0"/>
      </c:catAx>
      <c:valAx>
        <c:axId val="595787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9579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mensuales a OP Ecología 2022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BASURA!$J$1:$J$2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BASURA!$I$3:$I$14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BASURA!$J$3:$J$14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3-4859-9A2D-C1D2DE6A8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9433648"/>
        <c:axId val="839441552"/>
        <c:axId val="0"/>
      </c:bar3DChart>
      <c:catAx>
        <c:axId val="839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9441552"/>
        <c:crosses val="autoZero"/>
        <c:auto val="1"/>
        <c:lblAlgn val="ctr"/>
        <c:lblOffset val="100"/>
        <c:noMultiLvlLbl val="0"/>
      </c:catAx>
      <c:valAx>
        <c:axId val="83944155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83943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del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BASURA!$I$42:$I$43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19-46DD-81CE-A3BA002B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BASURA!$H$44:$H$52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BASURA!$I$44:$I$52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18478715.729999997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9-46DD-81CE-A3BA002B8679}"/>
            </c:ext>
          </c:extLst>
        </c:ser>
        <c:ser>
          <c:idx val="1"/>
          <c:order val="1"/>
          <c:tx>
            <c:strRef>
              <c:f>BASURA!$J$42:$J$43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19-46DD-81CE-A3BA002B86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19-46DD-81CE-A3BA002B86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19-46DD-81CE-A3BA002B86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19-46DD-81CE-A3BA002B86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19-46DD-81CE-A3BA002B86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19-46DD-81CE-A3BA002B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BASURA!$H$44:$H$52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BASURA!$J$44:$J$52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9-46DD-81CE-A3BA002B8679}"/>
            </c:ext>
          </c:extLst>
        </c:ser>
        <c:ser>
          <c:idx val="2"/>
          <c:order val="2"/>
          <c:tx>
            <c:strRef>
              <c:f>BASURA!$K$42:$K$43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-2.8560691469372415E-2"/>
                  <c:y val="-1.049868766404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19-46DD-81CE-A3BA002B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BASURA!$H$44:$H$52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BASURA!$K$44:$K$52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18478715.729999997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9-46DD-81CE-A3BA002B8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08775648"/>
        <c:axId val="408779808"/>
        <c:axId val="0"/>
      </c:bar3DChart>
      <c:catAx>
        <c:axId val="4087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8779808"/>
        <c:crosses val="autoZero"/>
        <c:auto val="1"/>
        <c:lblAlgn val="ctr"/>
        <c:lblOffset val="100"/>
        <c:noMultiLvlLbl val="0"/>
      </c:catAx>
      <c:valAx>
        <c:axId val="408779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877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SERVICIOS!$H$2:$H$11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</c:strCache>
            </c:strRef>
          </c:cat>
          <c:val>
            <c:numRef>
              <c:f>SERVICIOS!$I$2:$I$11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9283332.7599999998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9-46C5-B6F8-B1F848A69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0275328"/>
        <c:axId val="670278656"/>
        <c:axId val="0"/>
      </c:bar3DChart>
      <c:catAx>
        <c:axId val="67027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0278656"/>
        <c:crosses val="autoZero"/>
        <c:auto val="1"/>
        <c:lblAlgn val="ctr"/>
        <c:lblOffset val="100"/>
        <c:noMultiLvlLbl val="0"/>
      </c:catAx>
      <c:valAx>
        <c:axId val="6702786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7027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APORTACIONES A PARAMUNICIPALES APORTACIONES A PARAMUNICIPALES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PARAMUNICIPALES!$B$62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C5B-40CD-A40A-72A6418DA3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C5B-40CD-A40A-72A6418DA3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C5B-40CD-A40A-72A6418DA3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C5B-40CD-A40A-72A6418DA3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C5B-40CD-A40A-72A6418DA3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C5B-40CD-A40A-72A6418DA3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C5B-40CD-A40A-72A6418DA32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PARAMUNICIPALES!$A$63:$A$69</c:f>
              <c:strCache>
                <c:ptCount val="7"/>
                <c:pt idx="0">
                  <c:v>IMJU</c:v>
                </c:pt>
                <c:pt idx="1">
                  <c:v>IMPLAN</c:v>
                </c:pt>
                <c:pt idx="2">
                  <c:v>IMAC</c:v>
                </c:pt>
                <c:pt idx="3">
                  <c:v>COMUN</c:v>
                </c:pt>
                <c:pt idx="4">
                  <c:v>DIF</c:v>
                </c:pt>
                <c:pt idx="5">
                  <c:v>IMDA</c:v>
                </c:pt>
                <c:pt idx="6">
                  <c:v>JAPAMA</c:v>
                </c:pt>
              </c:strCache>
            </c:strRef>
          </c:cat>
          <c:val>
            <c:numRef>
              <c:f>PARAMUNICIPALES!$B$63:$B$69</c:f>
              <c:numCache>
                <c:formatCode>#,##0.00</c:formatCode>
                <c:ptCount val="7"/>
                <c:pt idx="0">
                  <c:v>20000</c:v>
                </c:pt>
                <c:pt idx="1">
                  <c:v>277617.96999999997</c:v>
                </c:pt>
                <c:pt idx="2">
                  <c:v>1415387.3900000001</c:v>
                </c:pt>
                <c:pt idx="3">
                  <c:v>1521454.31</c:v>
                </c:pt>
                <c:pt idx="4">
                  <c:v>2166667</c:v>
                </c:pt>
                <c:pt idx="5">
                  <c:v>2487464.48</c:v>
                </c:pt>
                <c:pt idx="6">
                  <c:v>7883162.4000000004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4-4F3F-92B7-EF37B2455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Feb.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PARQUES!$B$23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1"/>
              <c:layout>
                <c:manualLayout>
                  <c:x val="-1.1111111111111212E-2"/>
                  <c:y val="-5.584642233856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9-4637-8E54-67902F391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PARQUES!$A$24:$A$35</c:f>
              <c:strCache>
                <c:ptCount val="12"/>
                <c:pt idx="0">
                  <c:v>ELIAS GOYTIA ERICK CUAUHTEMOC</c:v>
                </c:pt>
                <c:pt idx="1">
                  <c:v>AMEZQUITA RIOS JESUS ALFONSO</c:v>
                </c:pt>
                <c:pt idx="2">
                  <c:v>ALMAZ TD INMOBILIARIA SA DE CV</c:v>
                </c:pt>
                <c:pt idx="3">
                  <c:v>FERRENOR SA DE C.V</c:v>
                </c:pt>
                <c:pt idx="4">
                  <c:v>SALLAS CASTILLO MANUEL</c:v>
                </c:pt>
                <c:pt idx="5">
                  <c:v>SERVICIOS INTEGRALES WALKIRIA S.C.</c:v>
                </c:pt>
                <c:pt idx="6">
                  <c:v>RUIZ SUAREZ CLAUDIA JULIANA</c:v>
                </c:pt>
                <c:pt idx="7">
                  <c:v>ARMENTA VILLEGAS ENISE GUADALUPE</c:v>
                </c:pt>
                <c:pt idx="8">
                  <c:v>ZAVEL COMERCIAL SINALOENSE SA DE CV</c:v>
                </c:pt>
                <c:pt idx="9">
                  <c:v>LUNA VEGA ROSARIO ESTHER</c:v>
                </c:pt>
                <c:pt idx="10">
                  <c:v>CAMACHO ESTRADA JESUS MARCIANO</c:v>
                </c:pt>
                <c:pt idx="11">
                  <c:v>CASARES LOPEZ JOSE CARLOS</c:v>
                </c:pt>
              </c:strCache>
            </c:strRef>
          </c:cat>
          <c:val>
            <c:numRef>
              <c:f>PARQUES!$B$24:$B$35</c:f>
              <c:numCache>
                <c:formatCode>#,##0.00</c:formatCode>
                <c:ptCount val="12"/>
                <c:pt idx="0">
                  <c:v>22620</c:v>
                </c:pt>
                <c:pt idx="1">
                  <c:v>264480</c:v>
                </c:pt>
                <c:pt idx="2">
                  <c:v>294640</c:v>
                </c:pt>
                <c:pt idx="3">
                  <c:v>403640</c:v>
                </c:pt>
                <c:pt idx="4">
                  <c:v>426880</c:v>
                </c:pt>
                <c:pt idx="5">
                  <c:v>452400</c:v>
                </c:pt>
                <c:pt idx="6">
                  <c:v>473280</c:v>
                </c:pt>
                <c:pt idx="7">
                  <c:v>480240</c:v>
                </c:pt>
                <c:pt idx="8">
                  <c:v>547520</c:v>
                </c:pt>
                <c:pt idx="9">
                  <c:v>745660</c:v>
                </c:pt>
                <c:pt idx="10">
                  <c:v>1694279.28</c:v>
                </c:pt>
                <c:pt idx="11">
                  <c:v>3353456.19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9-4637-8E54-67902F391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59831456"/>
        <c:axId val="360279872"/>
        <c:axId val="0"/>
      </c:bar3DChart>
      <c:catAx>
        <c:axId val="45983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0279872"/>
        <c:crosses val="autoZero"/>
        <c:auto val="1"/>
        <c:lblAlgn val="ctr"/>
        <c:lblOffset val="100"/>
        <c:noMultiLvlLbl val="0"/>
      </c:catAx>
      <c:valAx>
        <c:axId val="36027987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5983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PARQUES!$B$48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PARQUES!$A$49:$A$60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PARQUES!$B$49:$B$60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E-4CD3-8A1A-FD3A31B1F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95790144"/>
        <c:axId val="595779744"/>
        <c:axId val="0"/>
      </c:bar3DChart>
      <c:catAx>
        <c:axId val="5957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5779744"/>
        <c:crosses val="autoZero"/>
        <c:auto val="1"/>
        <c:lblAlgn val="ctr"/>
        <c:lblOffset val="100"/>
        <c:noMultiLvlLbl val="0"/>
      </c:catAx>
      <c:valAx>
        <c:axId val="5957797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9579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PARQUES!$B$71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PARQUES!$A$72:$A$77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PARQUES!$B$72:$B$77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13918451.49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EE0-8D83-687E8C9AFD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9694880"/>
        <c:axId val="839694048"/>
        <c:axId val="0"/>
      </c:bar3DChart>
      <c:catAx>
        <c:axId val="83969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9694048"/>
        <c:crosses val="autoZero"/>
        <c:auto val="1"/>
        <c:lblAlgn val="ctr"/>
        <c:lblOffset val="100"/>
        <c:noMultiLvlLbl val="0"/>
      </c:catAx>
      <c:valAx>
        <c:axId val="8396940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3969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DIFUSIÓN!$B$27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DIFUSIÓN!$A$28:$A$39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DIFUSIÓN!$B$28:$B$39</c:f>
              <c:numCache>
                <c:formatCode>#,##0.00</c:formatCode>
                <c:ptCount val="12"/>
                <c:pt idx="1">
                  <c:v>113139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0-498B-BB4D-80AF96E34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92451568"/>
        <c:axId val="592444496"/>
        <c:axId val="0"/>
      </c:bar3DChart>
      <c:catAx>
        <c:axId val="5924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2444496"/>
        <c:crosses val="autoZero"/>
        <c:auto val="1"/>
        <c:lblAlgn val="ctr"/>
        <c:lblOffset val="100"/>
        <c:noMultiLvlLbl val="0"/>
      </c:catAx>
      <c:valAx>
        <c:axId val="5924444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924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</a:t>
            </a:r>
            <a:r>
              <a:rPr lang="en-US" baseline="0"/>
              <a:t> Honorarios Febrero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HONORARIOS!$A$11:$A$13</c:f>
              <c:strCache>
                <c:ptCount val="3"/>
                <c:pt idx="0">
                  <c:v>MACIAS MONTES JUAN PABLO</c:v>
                </c:pt>
                <c:pt idx="1">
                  <c:v>INETUM MEXICO SA DE CV</c:v>
                </c:pt>
                <c:pt idx="2">
                  <c:v>BAEZ GERARDO ISMAEL</c:v>
                </c:pt>
              </c:strCache>
            </c:strRef>
          </c:cat>
          <c:val>
            <c:numRef>
              <c:f>HONORARIOS!$B$11:$B$13</c:f>
              <c:numCache>
                <c:formatCode>#,##0.00</c:formatCode>
                <c:ptCount val="3"/>
                <c:pt idx="0">
                  <c:v>22950</c:v>
                </c:pt>
                <c:pt idx="1">
                  <c:v>193079.61</c:v>
                </c:pt>
                <c:pt idx="2">
                  <c:v>269120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F-4F90-9BF9-29CE121E64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9110240"/>
        <c:axId val="419114816"/>
        <c:axId val="0"/>
      </c:bar3DChart>
      <c:catAx>
        <c:axId val="4191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9114816"/>
        <c:crosses val="autoZero"/>
        <c:auto val="1"/>
        <c:lblAlgn val="ctr"/>
        <c:lblOffset val="100"/>
        <c:noMultiLvlLbl val="0"/>
      </c:catAx>
      <c:valAx>
        <c:axId val="4191148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1911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DIFUSIÓN!$A$56:$A$65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DIFUSIÓN!$B$56:$B$65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113139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5-48D7-A72F-39EDC2F02C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08774816"/>
        <c:axId val="408783552"/>
        <c:axId val="0"/>
      </c:bar3DChart>
      <c:catAx>
        <c:axId val="4087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8783552"/>
        <c:crosses val="autoZero"/>
        <c:auto val="1"/>
        <c:lblAlgn val="ctr"/>
        <c:lblOffset val="100"/>
        <c:noMultiLvlLbl val="0"/>
      </c:catAx>
      <c:valAx>
        <c:axId val="40878355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877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Febrero de 2022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COMBUSTIBLE!$B$19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9547553093259463E-2"/>
                  <c:y val="-4.2780748663101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5-404D-B3B3-AB3683FD0DE5}"/>
                </c:ext>
              </c:extLst>
            </c:dLbl>
            <c:dLbl>
              <c:idx val="1"/>
              <c:layout>
                <c:manualLayout>
                  <c:x val="0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5-404D-B3B3-AB3683FD0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COMBUSTIBLE!$A$20:$A$22</c:f>
              <c:strCache>
                <c:ptCount val="3"/>
                <c:pt idx="0">
                  <c:v>GAS DEL PACIFICO SA DE CV</c:v>
                </c:pt>
                <c:pt idx="1">
                  <c:v>SANTIAGO DIESEL REFACCIONES S.A DE C.V.</c:v>
                </c:pt>
                <c:pt idx="2">
                  <c:v>SERVICIOS DEL VALLE DEL FUERTE SA DE CV</c:v>
                </c:pt>
              </c:strCache>
            </c:strRef>
          </c:cat>
          <c:val>
            <c:numRef>
              <c:f>COMBUSTIBLE!$B$20:$B$22</c:f>
              <c:numCache>
                <c:formatCode>#,##0.00</c:formatCode>
                <c:ptCount val="3"/>
                <c:pt idx="0">
                  <c:v>114090</c:v>
                </c:pt>
                <c:pt idx="1">
                  <c:v>28710</c:v>
                </c:pt>
                <c:pt idx="2">
                  <c:v>11707549.52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5-404D-B3B3-AB3683FD0D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0269088"/>
        <c:axId val="670266592"/>
        <c:axId val="0"/>
      </c:bar3DChart>
      <c:catAx>
        <c:axId val="6702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0266592"/>
        <c:crosses val="autoZero"/>
        <c:auto val="1"/>
        <c:lblAlgn val="ctr"/>
        <c:lblOffset val="100"/>
        <c:noMultiLvlLbl val="0"/>
      </c:catAx>
      <c:valAx>
        <c:axId val="670266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7026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COMBUSTIBLE!$A$50:$A$61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COMBUSTIBLE!$B$50:$B$61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6-4BE5-8B78-18D362C150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08781888"/>
        <c:axId val="408776896"/>
        <c:axId val="0"/>
      </c:bar3DChart>
      <c:catAx>
        <c:axId val="4087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8776896"/>
        <c:crosses val="autoZero"/>
        <c:auto val="1"/>
        <c:lblAlgn val="ctr"/>
        <c:lblOffset val="100"/>
        <c:noMultiLvlLbl val="0"/>
      </c:catAx>
      <c:valAx>
        <c:axId val="4087768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878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COMBUSTIBLE!$B$76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COMBUSTIBLE!$A$77:$A$86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COMBUSTIBLE!$B$77:$B$86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22767469.469999999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2-4D1C-892B-617C81142F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07364608"/>
        <c:axId val="407364192"/>
        <c:axId val="0"/>
      </c:bar3DChart>
      <c:catAx>
        <c:axId val="4073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7364192"/>
        <c:crosses val="autoZero"/>
        <c:auto val="1"/>
        <c:lblAlgn val="ctr"/>
        <c:lblOffset val="100"/>
        <c:noMultiLvlLbl val="0"/>
      </c:catAx>
      <c:valAx>
        <c:axId val="4073641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736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Febrero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DESPENSAS!$B$16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716553287981859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86-4753-BE18-1EEAAB102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DESPENSAS!$A$17:$A$19</c:f>
              <c:strCache>
                <c:ptCount val="3"/>
                <c:pt idx="0">
                  <c:v>CASA LEY SAPI DE CV</c:v>
                </c:pt>
                <c:pt idx="1">
                  <c:v>LEY GARCIA OLGA</c:v>
                </c:pt>
                <c:pt idx="2">
                  <c:v>RODRIGUEZ GAXIOLA ERIKA</c:v>
                </c:pt>
              </c:strCache>
            </c:strRef>
          </c:cat>
          <c:val>
            <c:numRef>
              <c:f>DESPENSAS!$B$17:$B$19</c:f>
              <c:numCache>
                <c:formatCode>#,##0.00</c:formatCode>
                <c:ptCount val="3"/>
                <c:pt idx="0">
                  <c:v>46800</c:v>
                </c:pt>
                <c:pt idx="1">
                  <c:v>1598400</c:v>
                </c:pt>
                <c:pt idx="2">
                  <c:v>2046793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753-BE18-1EEAAB1021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7624480"/>
        <c:axId val="467627808"/>
        <c:axId val="0"/>
      </c:bar3DChart>
      <c:catAx>
        <c:axId val="4676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7627808"/>
        <c:crosses val="autoZero"/>
        <c:auto val="1"/>
        <c:lblAlgn val="ctr"/>
        <c:lblOffset val="100"/>
        <c:noMultiLvlLbl val="0"/>
      </c:catAx>
      <c:valAx>
        <c:axId val="467627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676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DESPENSAS!$B$35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DESPENSAS!$A$36:$A$47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DESPENSAS!$B$36:$B$47</c:f>
              <c:numCache>
                <c:formatCode>#,##0.00</c:formatCode>
                <c:ptCount val="12"/>
                <c:pt idx="1">
                  <c:v>3691993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5-4E62-BE02-4C96EE9D9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0985536"/>
        <c:axId val="410980544"/>
        <c:axId val="0"/>
      </c:bar3DChart>
      <c:catAx>
        <c:axId val="4109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0980544"/>
        <c:crosses val="autoZero"/>
        <c:auto val="1"/>
        <c:lblAlgn val="ctr"/>
        <c:lblOffset val="100"/>
        <c:noMultiLvlLbl val="0"/>
      </c:catAx>
      <c:valAx>
        <c:axId val="4109805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1098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DESPENSAS!$B$59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DESPENSAS!$A$60:$A$68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DESPENSAS!$B$60:$B$68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3691993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E-4A45-A6B0-08357AA3BF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6264720"/>
        <c:axId val="356253072"/>
        <c:axId val="0"/>
      </c:bar3DChart>
      <c:catAx>
        <c:axId val="35626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6253072"/>
        <c:crosses val="autoZero"/>
        <c:auto val="1"/>
        <c:lblAlgn val="ctr"/>
        <c:lblOffset val="100"/>
        <c:noMultiLvlLbl val="0"/>
      </c:catAx>
      <c:valAx>
        <c:axId val="3562530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626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5</xdr:row>
      <xdr:rowOff>19050</xdr:rowOff>
    </xdr:from>
    <xdr:to>
      <xdr:col>4</xdr:col>
      <xdr:colOff>619124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57E371-C5ED-4AB9-BAF0-CFBAD179CC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26</xdr:row>
      <xdr:rowOff>57150</xdr:rowOff>
    </xdr:from>
    <xdr:to>
      <xdr:col>4</xdr:col>
      <xdr:colOff>638175</xdr:colOff>
      <xdr:row>47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4CB5D3-EE62-4578-B246-67E40FD5D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104774</xdr:colOff>
      <xdr:row>51</xdr:row>
      <xdr:rowOff>85725</xdr:rowOff>
    </xdr:from>
    <xdr:to>
      <xdr:col>4</xdr:col>
      <xdr:colOff>1057274</xdr:colOff>
      <xdr:row>70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A14D1C-B207-46D5-B753-3952DF6DF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17</xdr:row>
      <xdr:rowOff>142875</xdr:rowOff>
    </xdr:from>
    <xdr:to>
      <xdr:col>5</xdr:col>
      <xdr:colOff>0</xdr:colOff>
      <xdr:row>39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2514B-C533-4006-9CA8-7B9C0A7EF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371474</xdr:colOff>
      <xdr:row>45</xdr:row>
      <xdr:rowOff>152400</xdr:rowOff>
    </xdr:from>
    <xdr:to>
      <xdr:col>4</xdr:col>
      <xdr:colOff>1019174</xdr:colOff>
      <xdr:row>68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A71121-FE56-46D0-B441-73A62D955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190499</xdr:colOff>
      <xdr:row>73</xdr:row>
      <xdr:rowOff>9525</xdr:rowOff>
    </xdr:from>
    <xdr:to>
      <xdr:col>4</xdr:col>
      <xdr:colOff>1047749</xdr:colOff>
      <xdr:row>95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0E447F-03F3-4C67-B29A-C06440816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10</xdr:row>
      <xdr:rowOff>123824</xdr:rowOff>
    </xdr:from>
    <xdr:to>
      <xdr:col>4</xdr:col>
      <xdr:colOff>1047749</xdr:colOff>
      <xdr:row>29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0D3C49-E1A7-4C55-A89B-873B3E63A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309561</xdr:colOff>
      <xdr:row>31</xdr:row>
      <xdr:rowOff>76199</xdr:rowOff>
    </xdr:from>
    <xdr:to>
      <xdr:col>4</xdr:col>
      <xdr:colOff>1028700</xdr:colOff>
      <xdr:row>53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F36D94-0504-4C5E-80B2-766F38E44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228599</xdr:colOff>
      <xdr:row>56</xdr:row>
      <xdr:rowOff>123824</xdr:rowOff>
    </xdr:from>
    <xdr:to>
      <xdr:col>5</xdr:col>
      <xdr:colOff>304800</xdr:colOff>
      <xdr:row>78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1B1EFE-D186-440B-9F0F-3125E61FD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17</xdr:row>
      <xdr:rowOff>152400</xdr:rowOff>
    </xdr:from>
    <xdr:to>
      <xdr:col>8</xdr:col>
      <xdr:colOff>228600</xdr:colOff>
      <xdr:row>42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7412C8-7218-4EEF-A401-AFF15D2DA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323849</xdr:colOff>
      <xdr:row>44</xdr:row>
      <xdr:rowOff>123825</xdr:rowOff>
    </xdr:from>
    <xdr:to>
      <xdr:col>8</xdr:col>
      <xdr:colOff>247649</xdr:colOff>
      <xdr:row>66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FA2C0F-3B71-4CF6-B498-B79B68543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276224</xdr:colOff>
      <xdr:row>67</xdr:row>
      <xdr:rowOff>133349</xdr:rowOff>
    </xdr:from>
    <xdr:to>
      <xdr:col>8</xdr:col>
      <xdr:colOff>123824</xdr:colOff>
      <xdr:row>91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845269-A969-407A-9EA8-F51E707D0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85725</xdr:rowOff>
    </xdr:from>
    <xdr:to>
      <xdr:col>16</xdr:col>
      <xdr:colOff>714375</xdr:colOff>
      <xdr:row>35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170A66-F8E4-4B0C-A6DE-5E76E41FA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54</xdr:row>
      <xdr:rowOff>142874</xdr:rowOff>
    </xdr:from>
    <xdr:to>
      <xdr:col>16</xdr:col>
      <xdr:colOff>380999</xdr:colOff>
      <xdr:row>77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1D4A91-FB59-4B8B-AAF6-E95976E5D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733424</xdr:colOff>
      <xdr:row>14</xdr:row>
      <xdr:rowOff>123824</xdr:rowOff>
    </xdr:from>
    <xdr:to>
      <xdr:col>12</xdr:col>
      <xdr:colOff>676274</xdr:colOff>
      <xdr:row>37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162392-36D1-496B-BA2A-F7B6F9B71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71</xdr:row>
      <xdr:rowOff>76200</xdr:rowOff>
    </xdr:from>
    <xdr:to>
      <xdr:col>4</xdr:col>
      <xdr:colOff>1047749</xdr:colOff>
      <xdr:row>111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4084C2-1F6B-4E10-AE40-90C9E8D38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19</xdr:row>
      <xdr:rowOff>114300</xdr:rowOff>
    </xdr:from>
    <xdr:to>
      <xdr:col>3</xdr:col>
      <xdr:colOff>1066799</xdr:colOff>
      <xdr:row>42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D162F6-6387-49D9-8E0C-5E51BCBC4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44</xdr:row>
      <xdr:rowOff>85724</xdr:rowOff>
    </xdr:from>
    <xdr:to>
      <xdr:col>6</xdr:col>
      <xdr:colOff>38100</xdr:colOff>
      <xdr:row>66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447519-A534-40BF-BF5E-4ADCF0649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68</xdr:row>
      <xdr:rowOff>38099</xdr:rowOff>
    </xdr:from>
    <xdr:to>
      <xdr:col>5</xdr:col>
      <xdr:colOff>171450</xdr:colOff>
      <xdr:row>88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A85F06-02E0-486B-BE4B-682D841F8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8</xdr:row>
      <xdr:rowOff>85724</xdr:rowOff>
    </xdr:from>
    <xdr:to>
      <xdr:col>4</xdr:col>
      <xdr:colOff>466725</xdr:colOff>
      <xdr:row>29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8E8EFF-527A-4611-8B99-7395A9155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0"/>
  <sheetViews>
    <sheetView tabSelected="1" topLeftCell="A554" workbookViewId="0">
      <selection activeCell="D570" sqref="D570"/>
    </sheetView>
  </sheetViews>
  <sheetFormatPr baseColWidth="10" defaultColWidth="9.140625" defaultRowHeight="12.75" x14ac:dyDescent="0.2"/>
  <cols>
    <col min="1" max="1" width="67.7109375" style="4" customWidth="1"/>
    <col min="2" max="2" width="14" style="4" customWidth="1"/>
    <col min="3" max="3" width="75" style="4" customWidth="1"/>
    <col min="4" max="4" width="19.5703125" style="4" bestFit="1" customWidth="1"/>
    <col min="5" max="16384" width="9.140625" style="1"/>
  </cols>
  <sheetData>
    <row r="1" spans="1:4" x14ac:dyDescent="0.2">
      <c r="A1" s="6" t="s">
        <v>0</v>
      </c>
      <c r="B1" s="6" t="s">
        <v>520</v>
      </c>
      <c r="C1" s="6" t="s">
        <v>521</v>
      </c>
      <c r="D1" s="6" t="s">
        <v>522</v>
      </c>
    </row>
    <row r="2" spans="1:4" s="3" customFormat="1" x14ac:dyDescent="0.2">
      <c r="A2" s="7" t="s">
        <v>233</v>
      </c>
      <c r="B2" s="8">
        <v>44602</v>
      </c>
      <c r="C2" s="7" t="s">
        <v>15</v>
      </c>
      <c r="D2" s="9">
        <v>20625</v>
      </c>
    </row>
    <row r="3" spans="1:4" s="3" customFormat="1" x14ac:dyDescent="0.2">
      <c r="A3" s="7" t="s">
        <v>291</v>
      </c>
      <c r="B3" s="8">
        <v>44607</v>
      </c>
      <c r="C3" s="7" t="s">
        <v>97</v>
      </c>
      <c r="D3" s="9">
        <v>22984.74</v>
      </c>
    </row>
    <row r="4" spans="1:4" s="3" customFormat="1" x14ac:dyDescent="0.2">
      <c r="A4" s="7" t="s">
        <v>234</v>
      </c>
      <c r="B4" s="8">
        <v>44602</v>
      </c>
      <c r="C4" s="7" t="s">
        <v>97</v>
      </c>
      <c r="D4" s="9">
        <v>17000</v>
      </c>
    </row>
    <row r="5" spans="1:4" s="3" customFormat="1" x14ac:dyDescent="0.2">
      <c r="A5" s="7" t="s">
        <v>234</v>
      </c>
      <c r="B5" s="8">
        <v>44602</v>
      </c>
      <c r="C5" s="7" t="s">
        <v>97</v>
      </c>
      <c r="D5" s="9">
        <v>4000</v>
      </c>
    </row>
    <row r="6" spans="1:4" s="3" customFormat="1" x14ac:dyDescent="0.2">
      <c r="A6" s="7" t="s">
        <v>292</v>
      </c>
      <c r="B6" s="8">
        <v>44607</v>
      </c>
      <c r="C6" s="7" t="s">
        <v>13</v>
      </c>
      <c r="D6" s="9">
        <v>1999.99</v>
      </c>
    </row>
    <row r="7" spans="1:4" s="3" customFormat="1" x14ac:dyDescent="0.2">
      <c r="A7" s="7" t="s">
        <v>292</v>
      </c>
      <c r="B7" s="8">
        <v>44608</v>
      </c>
      <c r="C7" s="7" t="s">
        <v>15</v>
      </c>
      <c r="D7" s="9">
        <v>3308</v>
      </c>
    </row>
    <row r="8" spans="1:4" s="3" customFormat="1" x14ac:dyDescent="0.2">
      <c r="A8" s="7" t="s">
        <v>292</v>
      </c>
      <c r="B8" s="8">
        <v>44616</v>
      </c>
      <c r="C8" s="7" t="s">
        <v>15</v>
      </c>
      <c r="D8" s="9">
        <v>1455</v>
      </c>
    </row>
    <row r="9" spans="1:4" s="3" customFormat="1" x14ac:dyDescent="0.2">
      <c r="A9" s="7" t="s">
        <v>292</v>
      </c>
      <c r="B9" s="8">
        <v>44616</v>
      </c>
      <c r="C9" s="10" t="s">
        <v>429</v>
      </c>
      <c r="D9" s="9">
        <v>1780.02</v>
      </c>
    </row>
    <row r="10" spans="1:4" s="3" customFormat="1" x14ac:dyDescent="0.2">
      <c r="A10" s="7" t="s">
        <v>430</v>
      </c>
      <c r="B10" s="8">
        <v>44616</v>
      </c>
      <c r="C10" s="7" t="s">
        <v>431</v>
      </c>
      <c r="D10" s="9">
        <v>21744.01</v>
      </c>
    </row>
    <row r="11" spans="1:4" s="3" customFormat="1" x14ac:dyDescent="0.2">
      <c r="A11" s="7" t="s">
        <v>293</v>
      </c>
      <c r="B11" s="8">
        <v>44607</v>
      </c>
      <c r="C11" s="7" t="s">
        <v>94</v>
      </c>
      <c r="D11" s="9">
        <v>294640</v>
      </c>
    </row>
    <row r="12" spans="1:4" s="3" customFormat="1" x14ac:dyDescent="0.2">
      <c r="A12" s="7" t="s">
        <v>406</v>
      </c>
      <c r="B12" s="8">
        <v>44614</v>
      </c>
      <c r="C12" s="7" t="s">
        <v>307</v>
      </c>
      <c r="D12" s="9">
        <v>130500.01</v>
      </c>
    </row>
    <row r="13" spans="1:4" s="3" customFormat="1" x14ac:dyDescent="0.2">
      <c r="A13" s="7" t="s">
        <v>93</v>
      </c>
      <c r="B13" s="8">
        <v>44595</v>
      </c>
      <c r="C13" s="7" t="s">
        <v>94</v>
      </c>
      <c r="D13" s="9">
        <v>264480</v>
      </c>
    </row>
    <row r="14" spans="1:4" s="3" customFormat="1" x14ac:dyDescent="0.2">
      <c r="A14" s="7" t="s">
        <v>294</v>
      </c>
      <c r="B14" s="8">
        <v>44607</v>
      </c>
      <c r="C14" s="7" t="s">
        <v>97</v>
      </c>
      <c r="D14" s="9">
        <v>22678.560000000001</v>
      </c>
    </row>
    <row r="15" spans="1:4" s="3" customFormat="1" x14ac:dyDescent="0.2">
      <c r="A15" s="7" t="s">
        <v>30</v>
      </c>
      <c r="B15" s="8">
        <v>44594</v>
      </c>
      <c r="C15" s="10" t="s">
        <v>2</v>
      </c>
      <c r="D15" s="9">
        <v>1500</v>
      </c>
    </row>
    <row r="16" spans="1:4" s="3" customFormat="1" x14ac:dyDescent="0.2">
      <c r="A16" s="7" t="s">
        <v>31</v>
      </c>
      <c r="B16" s="8">
        <v>44594</v>
      </c>
      <c r="C16" s="10" t="s">
        <v>2</v>
      </c>
      <c r="D16" s="9">
        <v>750</v>
      </c>
    </row>
    <row r="17" spans="1:4" s="3" customFormat="1" x14ac:dyDescent="0.2">
      <c r="A17" s="7" t="s">
        <v>32</v>
      </c>
      <c r="B17" s="8">
        <v>44594</v>
      </c>
      <c r="C17" s="10" t="s">
        <v>2</v>
      </c>
      <c r="D17" s="9">
        <v>750</v>
      </c>
    </row>
    <row r="18" spans="1:4" s="3" customFormat="1" x14ac:dyDescent="0.2">
      <c r="A18" s="7" t="s">
        <v>426</v>
      </c>
      <c r="B18" s="8">
        <v>44615</v>
      </c>
      <c r="C18" s="7" t="s">
        <v>427</v>
      </c>
      <c r="D18" s="9">
        <v>600</v>
      </c>
    </row>
    <row r="19" spans="1:4" s="3" customFormat="1" x14ac:dyDescent="0.2">
      <c r="A19" s="7" t="s">
        <v>95</v>
      </c>
      <c r="B19" s="8">
        <v>44595</v>
      </c>
      <c r="C19" s="7" t="s">
        <v>15</v>
      </c>
      <c r="D19" s="9">
        <v>24749.95</v>
      </c>
    </row>
    <row r="20" spans="1:4" s="3" customFormat="1" x14ac:dyDescent="0.2">
      <c r="A20" s="7" t="s">
        <v>95</v>
      </c>
      <c r="B20" s="8">
        <v>44609</v>
      </c>
      <c r="C20" s="10" t="s">
        <v>334</v>
      </c>
      <c r="D20" s="9">
        <v>58124.95</v>
      </c>
    </row>
    <row r="21" spans="1:4" s="3" customFormat="1" x14ac:dyDescent="0.2">
      <c r="A21" s="7" t="s">
        <v>95</v>
      </c>
      <c r="B21" s="8">
        <v>44616</v>
      </c>
      <c r="C21" s="7" t="s">
        <v>15</v>
      </c>
      <c r="D21" s="9">
        <v>2250</v>
      </c>
    </row>
    <row r="22" spans="1:4" s="3" customFormat="1" x14ac:dyDescent="0.2">
      <c r="A22" s="7" t="s">
        <v>295</v>
      </c>
      <c r="B22" s="8">
        <v>44607</v>
      </c>
      <c r="C22" s="10" t="s">
        <v>296</v>
      </c>
      <c r="D22" s="9">
        <v>6246.54</v>
      </c>
    </row>
    <row r="23" spans="1:4" s="3" customFormat="1" x14ac:dyDescent="0.2">
      <c r="A23" s="7" t="s">
        <v>197</v>
      </c>
      <c r="B23" s="8">
        <v>44600</v>
      </c>
      <c r="C23" s="10" t="s">
        <v>198</v>
      </c>
      <c r="D23" s="9">
        <v>6330.62</v>
      </c>
    </row>
    <row r="24" spans="1:4" s="3" customFormat="1" x14ac:dyDescent="0.2">
      <c r="A24" s="7" t="s">
        <v>297</v>
      </c>
      <c r="B24" s="8">
        <v>44607</v>
      </c>
      <c r="C24" s="7" t="s">
        <v>97</v>
      </c>
      <c r="D24" s="9">
        <v>25047.58</v>
      </c>
    </row>
    <row r="25" spans="1:4" s="3" customFormat="1" x14ac:dyDescent="0.2">
      <c r="A25" s="7" t="s">
        <v>33</v>
      </c>
      <c r="B25" s="8">
        <v>44594</v>
      </c>
      <c r="C25" s="10" t="s">
        <v>2</v>
      </c>
      <c r="D25" s="9">
        <v>1500</v>
      </c>
    </row>
    <row r="26" spans="1:4" s="3" customFormat="1" x14ac:dyDescent="0.2">
      <c r="A26" s="7" t="s">
        <v>298</v>
      </c>
      <c r="B26" s="8">
        <v>44607</v>
      </c>
      <c r="C26" s="7" t="s">
        <v>94</v>
      </c>
      <c r="D26" s="9">
        <v>480240</v>
      </c>
    </row>
    <row r="27" spans="1:4" s="3" customFormat="1" x14ac:dyDescent="0.2">
      <c r="A27" s="7" t="s">
        <v>96</v>
      </c>
      <c r="B27" s="8">
        <v>44595</v>
      </c>
      <c r="C27" s="7" t="s">
        <v>97</v>
      </c>
      <c r="D27" s="9">
        <v>29929.34</v>
      </c>
    </row>
    <row r="28" spans="1:4" s="3" customFormat="1" x14ac:dyDescent="0.2">
      <c r="A28" s="7" t="s">
        <v>34</v>
      </c>
      <c r="B28" s="8">
        <v>44594</v>
      </c>
      <c r="C28" s="10" t="s">
        <v>2</v>
      </c>
      <c r="D28" s="9">
        <v>750</v>
      </c>
    </row>
    <row r="29" spans="1:4" s="3" customFormat="1" x14ac:dyDescent="0.2">
      <c r="A29" s="7" t="s">
        <v>1</v>
      </c>
      <c r="B29" s="8">
        <v>44593</v>
      </c>
      <c r="C29" s="10" t="s">
        <v>2</v>
      </c>
      <c r="D29" s="9">
        <v>750</v>
      </c>
    </row>
    <row r="30" spans="1:4" s="3" customFormat="1" x14ac:dyDescent="0.2">
      <c r="A30" s="7" t="s">
        <v>495</v>
      </c>
      <c r="B30" s="8">
        <v>44616</v>
      </c>
      <c r="C30" s="7" t="s">
        <v>372</v>
      </c>
      <c r="D30" s="9">
        <v>269120</v>
      </c>
    </row>
    <row r="31" spans="1:4" s="3" customFormat="1" x14ac:dyDescent="0.2">
      <c r="A31" s="7" t="s">
        <v>432</v>
      </c>
      <c r="B31" s="8">
        <v>44616</v>
      </c>
      <c r="C31" s="7" t="s">
        <v>433</v>
      </c>
      <c r="D31" s="9">
        <v>22664.799999999999</v>
      </c>
    </row>
    <row r="32" spans="1:4" s="3" customFormat="1" x14ac:dyDescent="0.2">
      <c r="A32" s="7" t="s">
        <v>35</v>
      </c>
      <c r="B32" s="8">
        <v>44594</v>
      </c>
      <c r="C32" s="10" t="s">
        <v>2</v>
      </c>
      <c r="D32" s="9">
        <v>750</v>
      </c>
    </row>
    <row r="33" spans="1:4" s="3" customFormat="1" x14ac:dyDescent="0.2">
      <c r="A33" s="7" t="s">
        <v>434</v>
      </c>
      <c r="B33" s="8">
        <v>44616</v>
      </c>
      <c r="C33" s="7" t="s">
        <v>435</v>
      </c>
      <c r="D33" s="9">
        <v>35438</v>
      </c>
    </row>
    <row r="34" spans="1:4" s="3" customFormat="1" x14ac:dyDescent="0.2">
      <c r="A34" s="7" t="s">
        <v>335</v>
      </c>
      <c r="B34" s="8">
        <v>44609</v>
      </c>
      <c r="C34" s="7" t="s">
        <v>13</v>
      </c>
      <c r="D34" s="9">
        <v>3630</v>
      </c>
    </row>
    <row r="35" spans="1:4" s="3" customFormat="1" x14ac:dyDescent="0.2">
      <c r="A35" s="7" t="s">
        <v>335</v>
      </c>
      <c r="B35" s="8">
        <v>44616</v>
      </c>
      <c r="C35" s="7" t="s">
        <v>13</v>
      </c>
      <c r="D35" s="9">
        <v>6644.02</v>
      </c>
    </row>
    <row r="36" spans="1:4" s="3" customFormat="1" x14ac:dyDescent="0.2">
      <c r="A36" s="7" t="s">
        <v>299</v>
      </c>
      <c r="B36" s="8">
        <v>44607</v>
      </c>
      <c r="C36" s="7" t="s">
        <v>97</v>
      </c>
      <c r="D36" s="9">
        <v>14997.09</v>
      </c>
    </row>
    <row r="37" spans="1:4" s="3" customFormat="1" x14ac:dyDescent="0.2">
      <c r="A37" s="7" t="s">
        <v>3</v>
      </c>
      <c r="B37" s="8">
        <v>44593</v>
      </c>
      <c r="C37" s="10" t="s">
        <v>4</v>
      </c>
      <c r="D37" s="9">
        <v>4428.7299999999996</v>
      </c>
    </row>
    <row r="38" spans="1:4" s="3" customFormat="1" x14ac:dyDescent="0.2">
      <c r="A38" s="7" t="s">
        <v>3</v>
      </c>
      <c r="B38" s="8">
        <v>44610</v>
      </c>
      <c r="C38" s="10" t="s">
        <v>4</v>
      </c>
      <c r="D38" s="9">
        <v>5290</v>
      </c>
    </row>
    <row r="39" spans="1:4" s="3" customFormat="1" x14ac:dyDescent="0.2">
      <c r="A39" s="7" t="s">
        <v>3</v>
      </c>
      <c r="B39" s="8">
        <v>44620</v>
      </c>
      <c r="C39" s="7" t="s">
        <v>464</v>
      </c>
      <c r="D39" s="9">
        <v>8739</v>
      </c>
    </row>
    <row r="40" spans="1:4" s="3" customFormat="1" x14ac:dyDescent="0.2">
      <c r="A40" s="7" t="s">
        <v>98</v>
      </c>
      <c r="B40" s="8">
        <v>44595</v>
      </c>
      <c r="C40" s="7" t="s">
        <v>97</v>
      </c>
      <c r="D40" s="9">
        <v>17453.02</v>
      </c>
    </row>
    <row r="41" spans="1:4" s="3" customFormat="1" x14ac:dyDescent="0.2">
      <c r="A41" s="7" t="s">
        <v>407</v>
      </c>
      <c r="B41" s="8">
        <v>44614</v>
      </c>
      <c r="C41" s="7" t="s">
        <v>284</v>
      </c>
      <c r="D41" s="9">
        <v>4994.3999999999996</v>
      </c>
    </row>
    <row r="42" spans="1:4" s="3" customFormat="1" x14ac:dyDescent="0.2">
      <c r="A42" s="7" t="s">
        <v>5</v>
      </c>
      <c r="B42" s="8">
        <v>44593</v>
      </c>
      <c r="C42" s="10" t="s">
        <v>2</v>
      </c>
      <c r="D42" s="9">
        <v>1250</v>
      </c>
    </row>
    <row r="43" spans="1:4" s="3" customFormat="1" x14ac:dyDescent="0.2">
      <c r="A43" s="7" t="s">
        <v>235</v>
      </c>
      <c r="B43" s="8">
        <v>44602</v>
      </c>
      <c r="C43" s="7" t="s">
        <v>236</v>
      </c>
      <c r="D43" s="9">
        <v>7605.02</v>
      </c>
    </row>
    <row r="44" spans="1:4" s="3" customFormat="1" x14ac:dyDescent="0.2">
      <c r="A44" s="7" t="s">
        <v>408</v>
      </c>
      <c r="B44" s="8">
        <v>44614</v>
      </c>
      <c r="C44" s="7" t="s">
        <v>307</v>
      </c>
      <c r="D44" s="9">
        <v>130500</v>
      </c>
    </row>
    <row r="45" spans="1:4" s="3" customFormat="1" x14ac:dyDescent="0.2">
      <c r="A45" s="7" t="s">
        <v>373</v>
      </c>
      <c r="B45" s="8">
        <v>44610</v>
      </c>
      <c r="C45" s="7" t="s">
        <v>97</v>
      </c>
      <c r="D45" s="9">
        <v>22208.58</v>
      </c>
    </row>
    <row r="46" spans="1:4" s="3" customFormat="1" x14ac:dyDescent="0.2">
      <c r="A46" s="7" t="s">
        <v>374</v>
      </c>
      <c r="B46" s="8">
        <v>44610</v>
      </c>
      <c r="C46" s="7" t="s">
        <v>97</v>
      </c>
      <c r="D46" s="9">
        <v>20240.939999999999</v>
      </c>
    </row>
    <row r="47" spans="1:4" s="3" customFormat="1" x14ac:dyDescent="0.2">
      <c r="A47" s="7" t="s">
        <v>36</v>
      </c>
      <c r="B47" s="8">
        <v>44594</v>
      </c>
      <c r="C47" s="10" t="s">
        <v>37</v>
      </c>
      <c r="D47" s="9">
        <v>1500</v>
      </c>
    </row>
    <row r="48" spans="1:4" s="3" customFormat="1" x14ac:dyDescent="0.2">
      <c r="A48" s="7" t="s">
        <v>38</v>
      </c>
      <c r="B48" s="8">
        <v>44594</v>
      </c>
      <c r="C48" s="10" t="s">
        <v>2</v>
      </c>
      <c r="D48" s="9">
        <v>1500</v>
      </c>
    </row>
    <row r="49" spans="1:4" s="3" customFormat="1" x14ac:dyDescent="0.2">
      <c r="A49" s="7" t="s">
        <v>6</v>
      </c>
      <c r="B49" s="8">
        <v>44593</v>
      </c>
      <c r="C49" s="10" t="s">
        <v>2</v>
      </c>
      <c r="D49" s="9">
        <v>1250</v>
      </c>
    </row>
    <row r="50" spans="1:4" s="3" customFormat="1" x14ac:dyDescent="0.2">
      <c r="A50" s="7" t="s">
        <v>199</v>
      </c>
      <c r="B50" s="8">
        <v>44600</v>
      </c>
      <c r="C50" s="7" t="s">
        <v>200</v>
      </c>
      <c r="D50" s="9">
        <v>5000</v>
      </c>
    </row>
    <row r="51" spans="1:4" s="3" customFormat="1" x14ac:dyDescent="0.2">
      <c r="A51" s="7" t="s">
        <v>199</v>
      </c>
      <c r="B51" s="8">
        <v>44603</v>
      </c>
      <c r="C51" s="10" t="s">
        <v>279</v>
      </c>
      <c r="D51" s="9">
        <v>2500</v>
      </c>
    </row>
    <row r="52" spans="1:4" s="3" customFormat="1" x14ac:dyDescent="0.2">
      <c r="A52" s="7" t="s">
        <v>199</v>
      </c>
      <c r="B52" s="8">
        <v>44608</v>
      </c>
      <c r="C52" s="7" t="s">
        <v>21</v>
      </c>
      <c r="D52" s="9">
        <v>994.65</v>
      </c>
    </row>
    <row r="53" spans="1:4" s="3" customFormat="1" x14ac:dyDescent="0.2">
      <c r="A53" s="7" t="s">
        <v>39</v>
      </c>
      <c r="B53" s="8">
        <v>44594</v>
      </c>
      <c r="C53" s="10" t="s">
        <v>2</v>
      </c>
      <c r="D53" s="9">
        <v>1500</v>
      </c>
    </row>
    <row r="54" spans="1:4" s="3" customFormat="1" x14ac:dyDescent="0.2">
      <c r="A54" s="7" t="s">
        <v>436</v>
      </c>
      <c r="B54" s="8">
        <v>44616</v>
      </c>
      <c r="C54" s="10" t="s">
        <v>94</v>
      </c>
      <c r="D54" s="9">
        <v>1694279.28</v>
      </c>
    </row>
    <row r="55" spans="1:4" s="3" customFormat="1" x14ac:dyDescent="0.2">
      <c r="A55" s="7" t="s">
        <v>99</v>
      </c>
      <c r="B55" s="8">
        <v>44595</v>
      </c>
      <c r="C55" s="7" t="s">
        <v>13</v>
      </c>
      <c r="D55" s="9">
        <v>4115.99</v>
      </c>
    </row>
    <row r="56" spans="1:4" s="3" customFormat="1" x14ac:dyDescent="0.2">
      <c r="A56" s="7" t="s">
        <v>99</v>
      </c>
      <c r="B56" s="8">
        <v>44602</v>
      </c>
      <c r="C56" s="7" t="s">
        <v>51</v>
      </c>
      <c r="D56" s="9">
        <v>7192</v>
      </c>
    </row>
    <row r="57" spans="1:4" s="3" customFormat="1" x14ac:dyDescent="0.2">
      <c r="A57" s="7" t="s">
        <v>99</v>
      </c>
      <c r="B57" s="8">
        <v>44609</v>
      </c>
      <c r="C57" s="7" t="s">
        <v>13</v>
      </c>
      <c r="D57" s="9">
        <v>66363.600000000006</v>
      </c>
    </row>
    <row r="58" spans="1:4" s="3" customFormat="1" x14ac:dyDescent="0.2">
      <c r="A58" s="7" t="s">
        <v>99</v>
      </c>
      <c r="B58" s="8">
        <v>44616</v>
      </c>
      <c r="C58" s="7" t="s">
        <v>13</v>
      </c>
      <c r="D58" s="9">
        <v>4599.9799999999996</v>
      </c>
    </row>
    <row r="59" spans="1:4" s="3" customFormat="1" x14ac:dyDescent="0.2">
      <c r="A59" s="7" t="s">
        <v>336</v>
      </c>
      <c r="B59" s="8">
        <v>44609</v>
      </c>
      <c r="C59" s="7" t="s">
        <v>106</v>
      </c>
      <c r="D59" s="9">
        <v>24543.279999999999</v>
      </c>
    </row>
    <row r="60" spans="1:4" s="3" customFormat="1" x14ac:dyDescent="0.2">
      <c r="A60" s="7" t="s">
        <v>7</v>
      </c>
      <c r="B60" s="8">
        <v>44593</v>
      </c>
      <c r="C60" s="7" t="s">
        <v>8</v>
      </c>
      <c r="D60" s="9">
        <v>2244.4</v>
      </c>
    </row>
    <row r="61" spans="1:4" s="3" customFormat="1" x14ac:dyDescent="0.2">
      <c r="A61" s="7" t="s">
        <v>7</v>
      </c>
      <c r="B61" s="8">
        <v>44608</v>
      </c>
      <c r="C61" s="7" t="s">
        <v>307</v>
      </c>
      <c r="D61" s="9">
        <v>2000</v>
      </c>
    </row>
    <row r="62" spans="1:4" s="3" customFormat="1" x14ac:dyDescent="0.2">
      <c r="A62" s="7" t="s">
        <v>7</v>
      </c>
      <c r="B62" s="8">
        <v>44608</v>
      </c>
      <c r="C62" s="7" t="s">
        <v>307</v>
      </c>
      <c r="D62" s="9">
        <v>2000</v>
      </c>
    </row>
    <row r="63" spans="1:4" s="3" customFormat="1" x14ac:dyDescent="0.2">
      <c r="A63" s="7" t="s">
        <v>7</v>
      </c>
      <c r="B63" s="8">
        <v>44620</v>
      </c>
      <c r="C63" s="7" t="s">
        <v>8</v>
      </c>
      <c r="D63" s="9">
        <v>1538</v>
      </c>
    </row>
    <row r="64" spans="1:4" s="3" customFormat="1" x14ac:dyDescent="0.2">
      <c r="A64" s="7" t="s">
        <v>375</v>
      </c>
      <c r="B64" s="8">
        <v>44610</v>
      </c>
      <c r="C64" s="7" t="s">
        <v>97</v>
      </c>
      <c r="D64" s="9">
        <v>23313.65</v>
      </c>
    </row>
    <row r="65" spans="1:4" s="3" customFormat="1" x14ac:dyDescent="0.2">
      <c r="A65" s="7" t="s">
        <v>40</v>
      </c>
      <c r="B65" s="8">
        <v>44594</v>
      </c>
      <c r="C65" s="7" t="s">
        <v>41</v>
      </c>
      <c r="D65" s="9">
        <v>13601.27</v>
      </c>
    </row>
    <row r="66" spans="1:4" s="3" customFormat="1" x14ac:dyDescent="0.2">
      <c r="A66" s="7" t="s">
        <v>40</v>
      </c>
      <c r="B66" s="8">
        <v>44601</v>
      </c>
      <c r="C66" s="7" t="s">
        <v>8</v>
      </c>
      <c r="D66" s="9">
        <v>3243.7</v>
      </c>
    </row>
    <row r="67" spans="1:4" s="3" customFormat="1" x14ac:dyDescent="0.2">
      <c r="A67" s="7" t="s">
        <v>237</v>
      </c>
      <c r="B67" s="8">
        <v>44602</v>
      </c>
      <c r="C67" s="7" t="s">
        <v>26</v>
      </c>
      <c r="D67" s="9">
        <v>30400</v>
      </c>
    </row>
    <row r="68" spans="1:4" s="3" customFormat="1" x14ac:dyDescent="0.2">
      <c r="A68" s="7" t="s">
        <v>237</v>
      </c>
      <c r="B68" s="8">
        <v>44602</v>
      </c>
      <c r="C68" s="7" t="s">
        <v>26</v>
      </c>
      <c r="D68" s="9">
        <v>16400</v>
      </c>
    </row>
    <row r="69" spans="1:4" s="3" customFormat="1" x14ac:dyDescent="0.2">
      <c r="A69" s="7" t="s">
        <v>497</v>
      </c>
      <c r="B69" s="8">
        <v>44617</v>
      </c>
      <c r="C69" s="2" t="s">
        <v>94</v>
      </c>
      <c r="D69" s="9">
        <v>3353456.19</v>
      </c>
    </row>
    <row r="70" spans="1:4" s="3" customFormat="1" x14ac:dyDescent="0.2">
      <c r="A70" s="7" t="s">
        <v>376</v>
      </c>
      <c r="B70" s="8">
        <v>44610</v>
      </c>
      <c r="C70" s="10" t="s">
        <v>377</v>
      </c>
      <c r="D70" s="9">
        <v>67198.91</v>
      </c>
    </row>
    <row r="71" spans="1:4" s="3" customFormat="1" x14ac:dyDescent="0.2">
      <c r="A71" s="7" t="s">
        <v>100</v>
      </c>
      <c r="B71" s="8">
        <v>44595</v>
      </c>
      <c r="C71" s="7" t="s">
        <v>41</v>
      </c>
      <c r="D71" s="9">
        <v>4938.68</v>
      </c>
    </row>
    <row r="72" spans="1:4" s="3" customFormat="1" x14ac:dyDescent="0.2">
      <c r="A72" s="7" t="s">
        <v>100</v>
      </c>
      <c r="B72" s="8">
        <v>44602</v>
      </c>
      <c r="C72" s="7" t="s">
        <v>41</v>
      </c>
      <c r="D72" s="9">
        <v>468.55</v>
      </c>
    </row>
    <row r="73" spans="1:4" s="3" customFormat="1" x14ac:dyDescent="0.2">
      <c r="A73" s="7" t="s">
        <v>100</v>
      </c>
      <c r="B73" s="8">
        <v>44609</v>
      </c>
      <c r="C73" s="7" t="s">
        <v>284</v>
      </c>
      <c r="D73" s="9">
        <v>35508.589999999997</v>
      </c>
    </row>
    <row r="74" spans="1:4" s="3" customFormat="1" x14ac:dyDescent="0.2">
      <c r="A74" s="7" t="s">
        <v>100</v>
      </c>
      <c r="B74" s="8">
        <v>44616</v>
      </c>
      <c r="C74" s="7" t="s">
        <v>132</v>
      </c>
      <c r="D74" s="9">
        <v>3892.24</v>
      </c>
    </row>
    <row r="75" spans="1:4" s="3" customFormat="1" x14ac:dyDescent="0.2">
      <c r="A75" s="7" t="s">
        <v>300</v>
      </c>
      <c r="B75" s="8">
        <v>44607</v>
      </c>
      <c r="C75" s="7" t="s">
        <v>97</v>
      </c>
      <c r="D75" s="9">
        <v>23259.06</v>
      </c>
    </row>
    <row r="76" spans="1:4" s="3" customFormat="1" x14ac:dyDescent="0.2">
      <c r="A76" s="7" t="s">
        <v>42</v>
      </c>
      <c r="B76" s="8">
        <v>44594</v>
      </c>
      <c r="C76" s="10" t="s">
        <v>2</v>
      </c>
      <c r="D76" s="9">
        <v>1500</v>
      </c>
    </row>
    <row r="77" spans="1:4" s="3" customFormat="1" x14ac:dyDescent="0.2">
      <c r="A77" s="7" t="s">
        <v>43</v>
      </c>
      <c r="B77" s="8">
        <v>44594</v>
      </c>
      <c r="C77" s="7" t="s">
        <v>8</v>
      </c>
      <c r="D77" s="9">
        <v>3152.89</v>
      </c>
    </row>
    <row r="78" spans="1:4" s="3" customFormat="1" x14ac:dyDescent="0.2">
      <c r="A78" s="7" t="s">
        <v>217</v>
      </c>
      <c r="B78" s="8">
        <v>44601</v>
      </c>
      <c r="C78" s="7" t="s">
        <v>97</v>
      </c>
      <c r="D78" s="9">
        <v>2085</v>
      </c>
    </row>
    <row r="79" spans="1:4" s="3" customFormat="1" x14ac:dyDescent="0.2">
      <c r="A79" s="7" t="s">
        <v>301</v>
      </c>
      <c r="B79" s="8">
        <v>44607</v>
      </c>
      <c r="C79" s="7" t="s">
        <v>97</v>
      </c>
      <c r="D79" s="9">
        <v>14371.25</v>
      </c>
    </row>
    <row r="80" spans="1:4" s="3" customFormat="1" x14ac:dyDescent="0.2">
      <c r="A80" s="7" t="s">
        <v>181</v>
      </c>
      <c r="B80" s="8">
        <v>44596</v>
      </c>
      <c r="C80" s="10" t="s">
        <v>182</v>
      </c>
      <c r="D80" s="9">
        <v>5000</v>
      </c>
    </row>
    <row r="81" spans="1:4" s="3" customFormat="1" x14ac:dyDescent="0.2">
      <c r="A81" s="7" t="s">
        <v>181</v>
      </c>
      <c r="B81" s="8">
        <v>44603</v>
      </c>
      <c r="C81" s="10" t="s">
        <v>280</v>
      </c>
      <c r="D81" s="9">
        <v>2500</v>
      </c>
    </row>
    <row r="82" spans="1:4" s="3" customFormat="1" x14ac:dyDescent="0.2">
      <c r="A82" s="7" t="s">
        <v>181</v>
      </c>
      <c r="B82" s="8">
        <v>44609</v>
      </c>
      <c r="C82" s="7" t="s">
        <v>21</v>
      </c>
      <c r="D82" s="9">
        <v>659</v>
      </c>
    </row>
    <row r="83" spans="1:4" s="3" customFormat="1" x14ac:dyDescent="0.2">
      <c r="A83" s="7" t="s">
        <v>503</v>
      </c>
      <c r="B83" s="8">
        <v>44620</v>
      </c>
      <c r="C83" s="7" t="s">
        <v>504</v>
      </c>
      <c r="D83" s="9">
        <v>4740017</v>
      </c>
    </row>
    <row r="84" spans="1:4" s="3" customFormat="1" x14ac:dyDescent="0.2">
      <c r="A84" s="7" t="s">
        <v>9</v>
      </c>
      <c r="B84" s="8">
        <v>44593</v>
      </c>
      <c r="C84" s="10" t="s">
        <v>2</v>
      </c>
      <c r="D84" s="9">
        <v>1250</v>
      </c>
    </row>
    <row r="85" spans="1:4" s="3" customFormat="1" x14ac:dyDescent="0.2">
      <c r="A85" s="7" t="s">
        <v>238</v>
      </c>
      <c r="B85" s="8">
        <v>44602</v>
      </c>
      <c r="C85" s="7" t="s">
        <v>236</v>
      </c>
      <c r="D85" s="9">
        <v>16443.23</v>
      </c>
    </row>
    <row r="86" spans="1:4" s="3" customFormat="1" x14ac:dyDescent="0.2">
      <c r="A86" s="7" t="s">
        <v>302</v>
      </c>
      <c r="B86" s="8">
        <v>44607</v>
      </c>
      <c r="C86" s="10" t="s">
        <v>303</v>
      </c>
      <c r="D86" s="9">
        <v>81007.539999999994</v>
      </c>
    </row>
    <row r="87" spans="1:4" s="3" customFormat="1" x14ac:dyDescent="0.2">
      <c r="A87" s="7" t="s">
        <v>437</v>
      </c>
      <c r="B87" s="8">
        <v>44616</v>
      </c>
      <c r="C87" s="10" t="s">
        <v>438</v>
      </c>
      <c r="D87" s="9">
        <v>3950</v>
      </c>
    </row>
    <row r="88" spans="1:4" s="3" customFormat="1" ht="13.5" customHeight="1" x14ac:dyDescent="0.2">
      <c r="A88" s="7" t="s">
        <v>409</v>
      </c>
      <c r="B88" s="8">
        <v>44614</v>
      </c>
      <c r="C88" s="7" t="s">
        <v>62</v>
      </c>
      <c r="D88" s="9">
        <v>837520</v>
      </c>
    </row>
    <row r="89" spans="1:4" s="3" customFormat="1" x14ac:dyDescent="0.2">
      <c r="A89" s="7" t="s">
        <v>378</v>
      </c>
      <c r="B89" s="8">
        <v>44610</v>
      </c>
      <c r="C89" s="7" t="s">
        <v>222</v>
      </c>
      <c r="D89" s="9">
        <v>426010.58</v>
      </c>
    </row>
    <row r="90" spans="1:4" s="3" customFormat="1" ht="13.5" customHeight="1" x14ac:dyDescent="0.2">
      <c r="A90" s="7" t="s">
        <v>378</v>
      </c>
      <c r="B90" s="8">
        <v>44610</v>
      </c>
      <c r="C90" s="7" t="s">
        <v>222</v>
      </c>
      <c r="D90" s="9">
        <v>1095443.73</v>
      </c>
    </row>
    <row r="91" spans="1:4" s="3" customFormat="1" x14ac:dyDescent="0.2">
      <c r="A91" s="7" t="s">
        <v>410</v>
      </c>
      <c r="B91" s="8">
        <v>44614</v>
      </c>
      <c r="C91" s="7" t="s">
        <v>307</v>
      </c>
      <c r="D91" s="9">
        <v>391645</v>
      </c>
    </row>
    <row r="92" spans="1:4" s="3" customFormat="1" x14ac:dyDescent="0.2">
      <c r="A92" s="7" t="s">
        <v>337</v>
      </c>
      <c r="B92" s="8">
        <v>44609</v>
      </c>
      <c r="C92" s="7" t="s">
        <v>338</v>
      </c>
      <c r="D92" s="9">
        <v>106140</v>
      </c>
    </row>
    <row r="93" spans="1:4" s="3" customFormat="1" x14ac:dyDescent="0.2">
      <c r="A93" s="7" t="s">
        <v>439</v>
      </c>
      <c r="B93" s="8">
        <v>44616</v>
      </c>
      <c r="C93" s="7" t="s">
        <v>440</v>
      </c>
      <c r="D93" s="9">
        <v>104482.48</v>
      </c>
    </row>
    <row r="94" spans="1:4" s="3" customFormat="1" x14ac:dyDescent="0.2">
      <c r="A94" s="7" t="s">
        <v>101</v>
      </c>
      <c r="B94" s="8">
        <v>44595</v>
      </c>
      <c r="C94" s="7" t="s">
        <v>102</v>
      </c>
      <c r="D94" s="9">
        <v>12078.56</v>
      </c>
    </row>
    <row r="95" spans="1:4" s="3" customFormat="1" x14ac:dyDescent="0.2">
      <c r="A95" s="7" t="s">
        <v>101</v>
      </c>
      <c r="B95" s="8">
        <v>44609</v>
      </c>
      <c r="C95" s="7" t="s">
        <v>339</v>
      </c>
      <c r="D95" s="9">
        <v>38572.21</v>
      </c>
    </row>
    <row r="96" spans="1:4" s="3" customFormat="1" x14ac:dyDescent="0.2">
      <c r="A96" s="7" t="s">
        <v>101</v>
      </c>
      <c r="B96" s="8">
        <v>44616</v>
      </c>
      <c r="C96" s="7" t="s">
        <v>102</v>
      </c>
      <c r="D96" s="9">
        <v>142398.69</v>
      </c>
    </row>
    <row r="97" spans="1:4" s="3" customFormat="1" x14ac:dyDescent="0.2">
      <c r="A97" s="7" t="s">
        <v>340</v>
      </c>
      <c r="B97" s="8">
        <v>44609</v>
      </c>
      <c r="C97" s="7" t="s">
        <v>341</v>
      </c>
      <c r="D97" s="9">
        <v>517</v>
      </c>
    </row>
    <row r="98" spans="1:4" s="3" customFormat="1" x14ac:dyDescent="0.2">
      <c r="A98" s="7" t="s">
        <v>44</v>
      </c>
      <c r="B98" s="8">
        <v>44594</v>
      </c>
      <c r="C98" s="10" t="s">
        <v>2</v>
      </c>
      <c r="D98" s="9">
        <v>1500</v>
      </c>
    </row>
    <row r="99" spans="1:4" s="3" customFormat="1" x14ac:dyDescent="0.2">
      <c r="A99" s="7" t="s">
        <v>441</v>
      </c>
      <c r="B99" s="8">
        <v>44616</v>
      </c>
      <c r="C99" s="10" t="s">
        <v>442</v>
      </c>
      <c r="D99" s="9">
        <v>2613.77</v>
      </c>
    </row>
    <row r="100" spans="1:4" s="3" customFormat="1" x14ac:dyDescent="0.2">
      <c r="A100" s="7" t="s">
        <v>103</v>
      </c>
      <c r="B100" s="8">
        <v>44595</v>
      </c>
      <c r="C100" s="7" t="s">
        <v>97</v>
      </c>
      <c r="D100" s="9">
        <v>19791.98</v>
      </c>
    </row>
    <row r="101" spans="1:4" s="3" customFormat="1" x14ac:dyDescent="0.2">
      <c r="A101" s="7" t="s">
        <v>239</v>
      </c>
      <c r="B101" s="8">
        <v>44602</v>
      </c>
      <c r="C101" s="7" t="s">
        <v>236</v>
      </c>
      <c r="D101" s="9">
        <v>17900.71</v>
      </c>
    </row>
    <row r="102" spans="1:4" s="3" customFormat="1" x14ac:dyDescent="0.2">
      <c r="A102" s="7" t="s">
        <v>240</v>
      </c>
      <c r="B102" s="8">
        <v>44602</v>
      </c>
      <c r="C102" s="7" t="s">
        <v>71</v>
      </c>
      <c r="D102" s="9">
        <v>992.45</v>
      </c>
    </row>
    <row r="103" spans="1:4" s="3" customFormat="1" x14ac:dyDescent="0.2">
      <c r="A103" s="7" t="s">
        <v>104</v>
      </c>
      <c r="B103" s="8">
        <v>44595</v>
      </c>
      <c r="C103" s="7" t="s">
        <v>97</v>
      </c>
      <c r="D103" s="9">
        <v>8585.25</v>
      </c>
    </row>
    <row r="104" spans="1:4" s="3" customFormat="1" x14ac:dyDescent="0.2">
      <c r="A104" s="7" t="s">
        <v>411</v>
      </c>
      <c r="B104" s="8">
        <v>44614</v>
      </c>
      <c r="C104" s="7" t="s">
        <v>412</v>
      </c>
      <c r="D104" s="9">
        <v>4000</v>
      </c>
    </row>
    <row r="105" spans="1:4" s="3" customFormat="1" x14ac:dyDescent="0.2">
      <c r="A105" s="7" t="s">
        <v>505</v>
      </c>
      <c r="B105" s="8">
        <v>44620</v>
      </c>
      <c r="C105" s="10" t="s">
        <v>506</v>
      </c>
      <c r="D105" s="9">
        <v>53492.62</v>
      </c>
    </row>
    <row r="106" spans="1:4" s="3" customFormat="1" x14ac:dyDescent="0.2">
      <c r="A106" s="7" t="s">
        <v>45</v>
      </c>
      <c r="B106" s="8">
        <v>44594</v>
      </c>
      <c r="C106" s="10" t="s">
        <v>2</v>
      </c>
      <c r="D106" s="9">
        <v>750</v>
      </c>
    </row>
    <row r="107" spans="1:4" s="3" customFormat="1" x14ac:dyDescent="0.2">
      <c r="A107" s="7" t="s">
        <v>105</v>
      </c>
      <c r="B107" s="8">
        <v>44595</v>
      </c>
      <c r="C107" s="7" t="s">
        <v>106</v>
      </c>
      <c r="D107" s="9">
        <v>27780</v>
      </c>
    </row>
    <row r="108" spans="1:4" s="3" customFormat="1" x14ac:dyDescent="0.2">
      <c r="A108" s="7" t="s">
        <v>105</v>
      </c>
      <c r="B108" s="8">
        <v>44602</v>
      </c>
      <c r="C108" s="7" t="s">
        <v>13</v>
      </c>
      <c r="D108" s="9">
        <v>2810</v>
      </c>
    </row>
    <row r="109" spans="1:4" s="3" customFormat="1" x14ac:dyDescent="0.2">
      <c r="A109" s="7" t="s">
        <v>105</v>
      </c>
      <c r="B109" s="8">
        <v>44602</v>
      </c>
      <c r="C109" s="7" t="s">
        <v>13</v>
      </c>
      <c r="D109" s="9">
        <v>25380</v>
      </c>
    </row>
    <row r="110" spans="1:4" s="3" customFormat="1" x14ac:dyDescent="0.2">
      <c r="A110" s="7" t="s">
        <v>105</v>
      </c>
      <c r="B110" s="8">
        <v>44609</v>
      </c>
      <c r="C110" s="7" t="s">
        <v>13</v>
      </c>
      <c r="D110" s="9">
        <v>106562</v>
      </c>
    </row>
    <row r="111" spans="1:4" s="3" customFormat="1" x14ac:dyDescent="0.2">
      <c r="A111" s="7" t="s">
        <v>105</v>
      </c>
      <c r="B111" s="8">
        <v>44609</v>
      </c>
      <c r="C111" s="7" t="s">
        <v>106</v>
      </c>
      <c r="D111" s="9">
        <v>5790</v>
      </c>
    </row>
    <row r="112" spans="1:4" s="3" customFormat="1" x14ac:dyDescent="0.2">
      <c r="A112" s="7" t="s">
        <v>105</v>
      </c>
      <c r="B112" s="8">
        <v>44616</v>
      </c>
      <c r="C112" s="10" t="s">
        <v>443</v>
      </c>
      <c r="D112" s="9">
        <v>11106</v>
      </c>
    </row>
    <row r="113" spans="1:4" s="3" customFormat="1" x14ac:dyDescent="0.2">
      <c r="A113" s="7" t="s">
        <v>46</v>
      </c>
      <c r="B113" s="8">
        <v>44594</v>
      </c>
      <c r="C113" s="10" t="s">
        <v>2</v>
      </c>
      <c r="D113" s="9">
        <v>1500</v>
      </c>
    </row>
    <row r="114" spans="1:4" s="3" customFormat="1" x14ac:dyDescent="0.2">
      <c r="A114" s="7" t="s">
        <v>47</v>
      </c>
      <c r="B114" s="8">
        <v>44594</v>
      </c>
      <c r="C114" s="10" t="s">
        <v>2</v>
      </c>
      <c r="D114" s="9">
        <v>1500</v>
      </c>
    </row>
    <row r="115" spans="1:4" s="3" customFormat="1" x14ac:dyDescent="0.2">
      <c r="A115" s="7" t="s">
        <v>379</v>
      </c>
      <c r="B115" s="8">
        <v>44610</v>
      </c>
      <c r="C115" s="7" t="s">
        <v>97</v>
      </c>
      <c r="D115" s="9">
        <v>22984.7</v>
      </c>
    </row>
    <row r="116" spans="1:4" s="3" customFormat="1" x14ac:dyDescent="0.2">
      <c r="A116" s="7" t="s">
        <v>48</v>
      </c>
      <c r="B116" s="8">
        <v>44594</v>
      </c>
      <c r="C116" s="10" t="s">
        <v>2</v>
      </c>
      <c r="D116" s="9">
        <v>750</v>
      </c>
    </row>
    <row r="117" spans="1:4" s="3" customFormat="1" x14ac:dyDescent="0.2">
      <c r="A117" s="7" t="s">
        <v>183</v>
      </c>
      <c r="B117" s="8">
        <v>44596</v>
      </c>
      <c r="C117" s="7" t="s">
        <v>94</v>
      </c>
      <c r="D117" s="9">
        <v>22620</v>
      </c>
    </row>
    <row r="118" spans="1:4" s="3" customFormat="1" x14ac:dyDescent="0.2">
      <c r="A118" s="7" t="s">
        <v>342</v>
      </c>
      <c r="B118" s="8">
        <v>44609</v>
      </c>
      <c r="C118" s="7" t="s">
        <v>284</v>
      </c>
      <c r="D118" s="9">
        <v>32174.34</v>
      </c>
    </row>
    <row r="119" spans="1:4" s="3" customFormat="1" x14ac:dyDescent="0.2">
      <c r="A119" s="7" t="s">
        <v>342</v>
      </c>
      <c r="B119" s="8">
        <v>44616</v>
      </c>
      <c r="C119" s="7" t="s">
        <v>21</v>
      </c>
      <c r="D119" s="9">
        <v>5783.42</v>
      </c>
    </row>
    <row r="120" spans="1:4" s="3" customFormat="1" x14ac:dyDescent="0.2">
      <c r="A120" s="7" t="s">
        <v>107</v>
      </c>
      <c r="B120" s="8">
        <v>44595</v>
      </c>
      <c r="C120" s="7" t="s">
        <v>108</v>
      </c>
      <c r="D120" s="9">
        <v>113074.54</v>
      </c>
    </row>
    <row r="121" spans="1:4" s="3" customFormat="1" x14ac:dyDescent="0.2">
      <c r="A121" s="7" t="s">
        <v>107</v>
      </c>
      <c r="B121" s="8">
        <v>44609</v>
      </c>
      <c r="C121" s="7" t="s">
        <v>71</v>
      </c>
      <c r="D121" s="9">
        <v>186082.5</v>
      </c>
    </row>
    <row r="122" spans="1:4" s="3" customFormat="1" x14ac:dyDescent="0.2">
      <c r="A122" s="7" t="s">
        <v>107</v>
      </c>
      <c r="B122" s="8">
        <v>44616</v>
      </c>
      <c r="C122" s="7" t="s">
        <v>108</v>
      </c>
      <c r="D122" s="9">
        <v>224930.96</v>
      </c>
    </row>
    <row r="123" spans="1:4" s="3" customFormat="1" x14ac:dyDescent="0.2">
      <c r="A123" s="7" t="s">
        <v>343</v>
      </c>
      <c r="B123" s="8">
        <v>44609</v>
      </c>
      <c r="C123" s="7" t="s">
        <v>106</v>
      </c>
      <c r="D123" s="9">
        <v>3960</v>
      </c>
    </row>
    <row r="124" spans="1:4" s="3" customFormat="1" x14ac:dyDescent="0.2">
      <c r="A124" s="7" t="s">
        <v>304</v>
      </c>
      <c r="B124" s="8">
        <v>44607</v>
      </c>
      <c r="C124" s="7" t="s">
        <v>305</v>
      </c>
      <c r="D124" s="9">
        <v>4935</v>
      </c>
    </row>
    <row r="125" spans="1:4" s="3" customFormat="1" x14ac:dyDescent="0.2">
      <c r="A125" s="7" t="s">
        <v>109</v>
      </c>
      <c r="B125" s="8">
        <v>44595</v>
      </c>
      <c r="C125" s="7" t="s">
        <v>110</v>
      </c>
      <c r="D125" s="9">
        <v>18150</v>
      </c>
    </row>
    <row r="126" spans="1:4" s="3" customFormat="1" x14ac:dyDescent="0.2">
      <c r="A126" s="7" t="s">
        <v>49</v>
      </c>
      <c r="B126" s="8">
        <v>44594</v>
      </c>
      <c r="C126" s="10" t="s">
        <v>2</v>
      </c>
      <c r="D126" s="9">
        <v>1500</v>
      </c>
    </row>
    <row r="127" spans="1:4" s="3" customFormat="1" x14ac:dyDescent="0.2">
      <c r="A127" s="7" t="s">
        <v>327</v>
      </c>
      <c r="B127" s="8">
        <v>44608</v>
      </c>
      <c r="C127" s="7" t="s">
        <v>110</v>
      </c>
      <c r="D127" s="9">
        <v>180960</v>
      </c>
    </row>
    <row r="128" spans="1:4" s="3" customFormat="1" x14ac:dyDescent="0.2">
      <c r="A128" s="7" t="s">
        <v>444</v>
      </c>
      <c r="B128" s="8">
        <v>44616</v>
      </c>
      <c r="C128" s="7" t="s">
        <v>445</v>
      </c>
      <c r="D128" s="9">
        <v>17246.88</v>
      </c>
    </row>
    <row r="129" spans="1:4" s="3" customFormat="1" x14ac:dyDescent="0.2">
      <c r="A129" s="7" t="s">
        <v>10</v>
      </c>
      <c r="B129" s="8">
        <v>44593</v>
      </c>
      <c r="C129" s="10" t="s">
        <v>11</v>
      </c>
      <c r="D129" s="9">
        <v>1250</v>
      </c>
    </row>
    <row r="130" spans="1:4" s="3" customFormat="1" x14ac:dyDescent="0.2">
      <c r="A130" s="7" t="s">
        <v>446</v>
      </c>
      <c r="B130" s="8">
        <v>44616</v>
      </c>
      <c r="C130" s="7" t="s">
        <v>132</v>
      </c>
      <c r="D130" s="9">
        <v>16618.16</v>
      </c>
    </row>
    <row r="131" spans="1:4" s="3" customFormat="1" x14ac:dyDescent="0.2">
      <c r="A131" s="7" t="s">
        <v>380</v>
      </c>
      <c r="B131" s="8">
        <v>44610</v>
      </c>
      <c r="C131" s="10" t="s">
        <v>381</v>
      </c>
      <c r="D131" s="9">
        <v>9009.02</v>
      </c>
    </row>
    <row r="132" spans="1:4" s="3" customFormat="1" x14ac:dyDescent="0.2">
      <c r="A132" s="7" t="s">
        <v>12</v>
      </c>
      <c r="B132" s="8">
        <v>44593</v>
      </c>
      <c r="C132" s="7" t="s">
        <v>13</v>
      </c>
      <c r="D132" s="9">
        <v>2880.41</v>
      </c>
    </row>
    <row r="133" spans="1:4" s="3" customFormat="1" x14ac:dyDescent="0.2">
      <c r="A133" s="7" t="s">
        <v>12</v>
      </c>
      <c r="B133" s="8">
        <v>44608</v>
      </c>
      <c r="C133" s="7" t="s">
        <v>13</v>
      </c>
      <c r="D133" s="9">
        <v>2272.61</v>
      </c>
    </row>
    <row r="134" spans="1:4" s="3" customFormat="1" x14ac:dyDescent="0.2">
      <c r="A134" s="7" t="s">
        <v>12</v>
      </c>
      <c r="B134" s="8">
        <v>44608</v>
      </c>
      <c r="C134" s="7" t="s">
        <v>13</v>
      </c>
      <c r="D134" s="9">
        <v>2272.61</v>
      </c>
    </row>
    <row r="135" spans="1:4" s="3" customFormat="1" x14ac:dyDescent="0.2">
      <c r="A135" s="7" t="s">
        <v>12</v>
      </c>
      <c r="B135" s="8">
        <v>44608</v>
      </c>
      <c r="C135" s="7" t="s">
        <v>13</v>
      </c>
      <c r="D135" s="9">
        <v>2272.61</v>
      </c>
    </row>
    <row r="136" spans="1:4" s="3" customFormat="1" x14ac:dyDescent="0.2">
      <c r="A136" s="7" t="s">
        <v>12</v>
      </c>
      <c r="B136" s="8">
        <v>44608</v>
      </c>
      <c r="C136" s="7" t="s">
        <v>13</v>
      </c>
      <c r="D136" s="9">
        <v>2272.61</v>
      </c>
    </row>
    <row r="137" spans="1:4" s="3" customFormat="1" x14ac:dyDescent="0.2">
      <c r="A137" s="7" t="s">
        <v>12</v>
      </c>
      <c r="B137" s="8">
        <v>44608</v>
      </c>
      <c r="C137" s="7" t="s">
        <v>13</v>
      </c>
      <c r="D137" s="9">
        <v>2272.61</v>
      </c>
    </row>
    <row r="138" spans="1:4" s="3" customFormat="1" x14ac:dyDescent="0.2">
      <c r="A138" s="7" t="s">
        <v>12</v>
      </c>
      <c r="B138" s="8">
        <v>44608</v>
      </c>
      <c r="C138" s="7" t="s">
        <v>13</v>
      </c>
      <c r="D138" s="9">
        <v>2272.61</v>
      </c>
    </row>
    <row r="139" spans="1:4" s="3" customFormat="1" x14ac:dyDescent="0.2">
      <c r="A139" s="7" t="s">
        <v>12</v>
      </c>
      <c r="B139" s="8">
        <v>44608</v>
      </c>
      <c r="C139" s="7" t="s">
        <v>13</v>
      </c>
      <c r="D139" s="9">
        <v>2272.61</v>
      </c>
    </row>
    <row r="140" spans="1:4" s="3" customFormat="1" x14ac:dyDescent="0.2">
      <c r="A140" s="7" t="s">
        <v>12</v>
      </c>
      <c r="B140" s="8">
        <v>44608</v>
      </c>
      <c r="C140" s="7" t="s">
        <v>13</v>
      </c>
      <c r="D140" s="9">
        <v>2272.61</v>
      </c>
    </row>
    <row r="141" spans="1:4" s="3" customFormat="1" x14ac:dyDescent="0.2">
      <c r="A141" s="7" t="s">
        <v>12</v>
      </c>
      <c r="B141" s="8">
        <v>44608</v>
      </c>
      <c r="C141" s="7" t="s">
        <v>13</v>
      </c>
      <c r="D141" s="9">
        <v>2272.61</v>
      </c>
    </row>
    <row r="142" spans="1:4" s="3" customFormat="1" x14ac:dyDescent="0.2">
      <c r="A142" s="7" t="s">
        <v>12</v>
      </c>
      <c r="B142" s="8">
        <v>44608</v>
      </c>
      <c r="C142" s="7" t="s">
        <v>13</v>
      </c>
      <c r="D142" s="9">
        <v>2272.61</v>
      </c>
    </row>
    <row r="143" spans="1:4" s="3" customFormat="1" x14ac:dyDescent="0.2">
      <c r="A143" s="7" t="s">
        <v>12</v>
      </c>
      <c r="B143" s="8">
        <v>44608</v>
      </c>
      <c r="C143" s="7" t="s">
        <v>13</v>
      </c>
      <c r="D143" s="9">
        <v>2272.61</v>
      </c>
    </row>
    <row r="144" spans="1:4" s="3" customFormat="1" x14ac:dyDescent="0.2">
      <c r="A144" s="7" t="s">
        <v>12</v>
      </c>
      <c r="B144" s="8">
        <v>44616</v>
      </c>
      <c r="C144" s="7" t="s">
        <v>13</v>
      </c>
      <c r="D144" s="9">
        <v>3293.91</v>
      </c>
    </row>
    <row r="145" spans="1:4" s="3" customFormat="1" x14ac:dyDescent="0.2">
      <c r="A145" s="7" t="s">
        <v>111</v>
      </c>
      <c r="B145" s="8">
        <v>44595</v>
      </c>
      <c r="C145" s="7" t="s">
        <v>112</v>
      </c>
      <c r="D145" s="9">
        <v>1250</v>
      </c>
    </row>
    <row r="146" spans="1:4" s="3" customFormat="1" x14ac:dyDescent="0.2">
      <c r="A146" s="7" t="s">
        <v>50</v>
      </c>
      <c r="B146" s="8">
        <v>44594</v>
      </c>
      <c r="C146" s="7" t="s">
        <v>51</v>
      </c>
      <c r="D146" s="9">
        <v>9826.92</v>
      </c>
    </row>
    <row r="147" spans="1:4" s="3" customFormat="1" x14ac:dyDescent="0.2">
      <c r="A147" s="7" t="s">
        <v>113</v>
      </c>
      <c r="B147" s="8">
        <v>44595</v>
      </c>
      <c r="C147" s="7" t="s">
        <v>108</v>
      </c>
      <c r="D147" s="9">
        <v>74474</v>
      </c>
    </row>
    <row r="148" spans="1:4" s="3" customFormat="1" x14ac:dyDescent="0.2">
      <c r="A148" s="7" t="s">
        <v>113</v>
      </c>
      <c r="B148" s="8">
        <v>44616</v>
      </c>
      <c r="C148" s="7" t="s">
        <v>447</v>
      </c>
      <c r="D148" s="9">
        <v>403640</v>
      </c>
    </row>
    <row r="149" spans="1:4" s="3" customFormat="1" x14ac:dyDescent="0.2">
      <c r="A149" s="7" t="s">
        <v>114</v>
      </c>
      <c r="B149" s="8">
        <v>44595</v>
      </c>
      <c r="C149" s="7" t="s">
        <v>115</v>
      </c>
      <c r="D149" s="9">
        <v>89452.7</v>
      </c>
    </row>
    <row r="150" spans="1:4" s="3" customFormat="1" x14ac:dyDescent="0.2">
      <c r="A150" s="7" t="s">
        <v>114</v>
      </c>
      <c r="B150" s="8">
        <v>44609</v>
      </c>
      <c r="C150" s="7" t="s">
        <v>108</v>
      </c>
      <c r="D150" s="9">
        <v>850840.22</v>
      </c>
    </row>
    <row r="151" spans="1:4" s="3" customFormat="1" x14ac:dyDescent="0.2">
      <c r="A151" s="7" t="s">
        <v>114</v>
      </c>
      <c r="B151" s="8">
        <v>44616</v>
      </c>
      <c r="C151" s="7" t="s">
        <v>308</v>
      </c>
      <c r="D151" s="9">
        <v>314459.76</v>
      </c>
    </row>
    <row r="152" spans="1:4" s="3" customFormat="1" x14ac:dyDescent="0.2">
      <c r="A152" s="7" t="s">
        <v>116</v>
      </c>
      <c r="B152" s="8">
        <v>44595</v>
      </c>
      <c r="C152" s="7" t="s">
        <v>8</v>
      </c>
      <c r="D152" s="9">
        <v>2321</v>
      </c>
    </row>
    <row r="153" spans="1:4" s="3" customFormat="1" x14ac:dyDescent="0.2">
      <c r="A153" s="7" t="s">
        <v>116</v>
      </c>
      <c r="B153" s="8">
        <v>44601</v>
      </c>
      <c r="C153" s="7" t="s">
        <v>218</v>
      </c>
      <c r="D153" s="9">
        <v>1682</v>
      </c>
    </row>
    <row r="154" spans="1:4" s="3" customFormat="1" x14ac:dyDescent="0.2">
      <c r="A154" s="7" t="s">
        <v>116</v>
      </c>
      <c r="B154" s="8">
        <v>44608</v>
      </c>
      <c r="C154" s="7" t="s">
        <v>8</v>
      </c>
      <c r="D154" s="9">
        <v>1233</v>
      </c>
    </row>
    <row r="155" spans="1:4" s="3" customFormat="1" x14ac:dyDescent="0.2">
      <c r="A155" s="7" t="s">
        <v>117</v>
      </c>
      <c r="B155" s="8">
        <v>44595</v>
      </c>
      <c r="C155" s="7" t="s">
        <v>97</v>
      </c>
      <c r="D155" s="9">
        <v>16563.740000000002</v>
      </c>
    </row>
    <row r="156" spans="1:4" s="3" customFormat="1" x14ac:dyDescent="0.2">
      <c r="A156" s="7" t="s">
        <v>344</v>
      </c>
      <c r="B156" s="8">
        <v>44609</v>
      </c>
      <c r="C156" s="7" t="s">
        <v>51</v>
      </c>
      <c r="D156" s="9">
        <v>55000</v>
      </c>
    </row>
    <row r="157" spans="1:4" s="3" customFormat="1" x14ac:dyDescent="0.2">
      <c r="A157" s="7" t="s">
        <v>344</v>
      </c>
      <c r="B157" s="8">
        <v>44609</v>
      </c>
      <c r="C157" s="7" t="s">
        <v>51</v>
      </c>
      <c r="D157" s="9">
        <v>23100</v>
      </c>
    </row>
    <row r="158" spans="1:4" s="3" customFormat="1" x14ac:dyDescent="0.2">
      <c r="A158" s="7" t="s">
        <v>344</v>
      </c>
      <c r="B158" s="8">
        <v>44616</v>
      </c>
      <c r="C158" s="7" t="s">
        <v>51</v>
      </c>
      <c r="D158" s="9">
        <v>31294</v>
      </c>
    </row>
    <row r="159" spans="1:4" s="3" customFormat="1" x14ac:dyDescent="0.2">
      <c r="A159" s="7" t="s">
        <v>448</v>
      </c>
      <c r="B159" s="8">
        <v>44616</v>
      </c>
      <c r="C159" s="7" t="s">
        <v>449</v>
      </c>
      <c r="D159" s="9">
        <v>16221.93</v>
      </c>
    </row>
    <row r="160" spans="1:4" s="3" customFormat="1" x14ac:dyDescent="0.2">
      <c r="A160" s="7" t="s">
        <v>345</v>
      </c>
      <c r="B160" s="8">
        <v>44609</v>
      </c>
      <c r="C160" s="7" t="s">
        <v>13</v>
      </c>
      <c r="D160" s="9">
        <v>3712</v>
      </c>
    </row>
    <row r="161" spans="1:4" s="3" customFormat="1" x14ac:dyDescent="0.2">
      <c r="A161" s="7" t="s">
        <v>118</v>
      </c>
      <c r="B161" s="8">
        <v>44595</v>
      </c>
      <c r="C161" s="7" t="s">
        <v>97</v>
      </c>
      <c r="D161" s="9">
        <v>16795.34</v>
      </c>
    </row>
    <row r="162" spans="1:4" s="3" customFormat="1" x14ac:dyDescent="0.2">
      <c r="A162" s="7" t="s">
        <v>119</v>
      </c>
      <c r="B162" s="8">
        <v>44595</v>
      </c>
      <c r="C162" s="10" t="s">
        <v>120</v>
      </c>
      <c r="D162" s="9">
        <v>1666</v>
      </c>
    </row>
    <row r="163" spans="1:4" s="3" customFormat="1" x14ac:dyDescent="0.2">
      <c r="A163" s="7" t="s">
        <v>346</v>
      </c>
      <c r="B163" s="8">
        <v>44609</v>
      </c>
      <c r="C163" s="7" t="s">
        <v>284</v>
      </c>
      <c r="D163" s="9">
        <v>4008</v>
      </c>
    </row>
    <row r="164" spans="1:4" s="3" customFormat="1" x14ac:dyDescent="0.2">
      <c r="A164" s="7" t="s">
        <v>121</v>
      </c>
      <c r="B164" s="8">
        <v>44595</v>
      </c>
      <c r="C164" s="7" t="s">
        <v>97</v>
      </c>
      <c r="D164" s="9">
        <v>28559.98</v>
      </c>
    </row>
    <row r="165" spans="1:4" s="3" customFormat="1" x14ac:dyDescent="0.2">
      <c r="A165" s="7" t="s">
        <v>413</v>
      </c>
      <c r="B165" s="8">
        <v>44614</v>
      </c>
      <c r="C165" s="10" t="s">
        <v>414</v>
      </c>
      <c r="D165" s="9">
        <v>250000</v>
      </c>
    </row>
    <row r="166" spans="1:4" s="3" customFormat="1" x14ac:dyDescent="0.2">
      <c r="A166" s="7" t="s">
        <v>415</v>
      </c>
      <c r="B166" s="8">
        <v>44614</v>
      </c>
      <c r="C166" s="7" t="s">
        <v>307</v>
      </c>
      <c r="D166" s="9">
        <v>261000</v>
      </c>
    </row>
    <row r="167" spans="1:4" s="3" customFormat="1" x14ac:dyDescent="0.2">
      <c r="A167" s="7" t="s">
        <v>501</v>
      </c>
      <c r="B167" s="8">
        <v>44618</v>
      </c>
      <c r="C167" s="7" t="s">
        <v>502</v>
      </c>
      <c r="D167" s="9">
        <v>20000</v>
      </c>
    </row>
    <row r="168" spans="1:4" s="3" customFormat="1" x14ac:dyDescent="0.2">
      <c r="A168" s="7" t="s">
        <v>416</v>
      </c>
      <c r="B168" s="8">
        <v>44614</v>
      </c>
      <c r="C168" s="7" t="s">
        <v>97</v>
      </c>
      <c r="D168" s="9">
        <v>22678.53</v>
      </c>
    </row>
    <row r="169" spans="1:4" s="3" customFormat="1" x14ac:dyDescent="0.2">
      <c r="A169" s="7" t="s">
        <v>241</v>
      </c>
      <c r="B169" s="8">
        <v>44602</v>
      </c>
      <c r="C169" s="7" t="s">
        <v>115</v>
      </c>
      <c r="D169" s="9">
        <v>1999</v>
      </c>
    </row>
    <row r="170" spans="1:4" s="3" customFormat="1" x14ac:dyDescent="0.2">
      <c r="A170" s="7" t="s">
        <v>241</v>
      </c>
      <c r="B170" s="8">
        <v>44616</v>
      </c>
      <c r="C170" s="7" t="s">
        <v>8</v>
      </c>
      <c r="D170" s="9">
        <v>15340.02</v>
      </c>
    </row>
    <row r="171" spans="1:4" s="3" customFormat="1" x14ac:dyDescent="0.2">
      <c r="A171" s="7" t="s">
        <v>382</v>
      </c>
      <c r="B171" s="8">
        <v>44610</v>
      </c>
      <c r="C171" s="7" t="s">
        <v>97</v>
      </c>
      <c r="D171" s="9">
        <v>11921.04</v>
      </c>
    </row>
    <row r="172" spans="1:4" s="3" customFormat="1" x14ac:dyDescent="0.2">
      <c r="A172" s="7" t="s">
        <v>306</v>
      </c>
      <c r="B172" s="8">
        <v>44607</v>
      </c>
      <c r="C172" s="7" t="s">
        <v>307</v>
      </c>
      <c r="D172" s="9">
        <v>1500</v>
      </c>
    </row>
    <row r="173" spans="1:4" s="3" customFormat="1" x14ac:dyDescent="0.2">
      <c r="A173" s="7" t="s">
        <v>306</v>
      </c>
      <c r="B173" s="8">
        <v>44607</v>
      </c>
      <c r="C173" s="7" t="s">
        <v>308</v>
      </c>
      <c r="D173" s="9">
        <v>1477.26</v>
      </c>
    </row>
    <row r="174" spans="1:4" s="3" customFormat="1" x14ac:dyDescent="0.2">
      <c r="A174" s="7" t="s">
        <v>306</v>
      </c>
      <c r="B174" s="8">
        <v>44607</v>
      </c>
      <c r="C174" s="7" t="s">
        <v>8</v>
      </c>
      <c r="D174" s="9">
        <v>11463.07</v>
      </c>
    </row>
    <row r="175" spans="1:4" s="3" customFormat="1" x14ac:dyDescent="0.2">
      <c r="A175" s="7" t="s">
        <v>306</v>
      </c>
      <c r="B175" s="8">
        <v>44615</v>
      </c>
      <c r="C175" s="7" t="s">
        <v>15</v>
      </c>
      <c r="D175" s="9">
        <v>3879.6</v>
      </c>
    </row>
    <row r="176" spans="1:4" s="3" customFormat="1" x14ac:dyDescent="0.2">
      <c r="A176" s="7" t="s">
        <v>306</v>
      </c>
      <c r="B176" s="8">
        <v>44615</v>
      </c>
      <c r="C176" s="7" t="s">
        <v>360</v>
      </c>
      <c r="D176" s="9">
        <v>1842.54</v>
      </c>
    </row>
    <row r="177" spans="1:4" s="3" customFormat="1" x14ac:dyDescent="0.2">
      <c r="A177" s="7" t="s">
        <v>122</v>
      </c>
      <c r="B177" s="8">
        <v>44595</v>
      </c>
      <c r="C177" s="7" t="s">
        <v>106</v>
      </c>
      <c r="D177" s="9">
        <v>28193.8</v>
      </c>
    </row>
    <row r="178" spans="1:4" s="3" customFormat="1" x14ac:dyDescent="0.2">
      <c r="A178" s="7" t="s">
        <v>122</v>
      </c>
      <c r="B178" s="8">
        <v>44616</v>
      </c>
      <c r="C178" s="7" t="s">
        <v>13</v>
      </c>
      <c r="D178" s="9">
        <v>3832.64</v>
      </c>
    </row>
    <row r="179" spans="1:4" s="3" customFormat="1" x14ac:dyDescent="0.2">
      <c r="A179" s="7" t="s">
        <v>242</v>
      </c>
      <c r="B179" s="8">
        <v>44602</v>
      </c>
      <c r="C179" s="7" t="s">
        <v>112</v>
      </c>
      <c r="D179" s="9">
        <v>902</v>
      </c>
    </row>
    <row r="180" spans="1:4" s="3" customFormat="1" x14ac:dyDescent="0.2">
      <c r="A180" s="7" t="s">
        <v>347</v>
      </c>
      <c r="B180" s="8">
        <v>44609</v>
      </c>
      <c r="C180" s="7" t="s">
        <v>169</v>
      </c>
      <c r="D180" s="9">
        <v>114090</v>
      </c>
    </row>
    <row r="181" spans="1:4" s="3" customFormat="1" x14ac:dyDescent="0.2">
      <c r="A181" s="7" t="s">
        <v>123</v>
      </c>
      <c r="B181" s="8">
        <v>44595</v>
      </c>
      <c r="C181" s="7" t="s">
        <v>15</v>
      </c>
      <c r="D181" s="9">
        <v>8250.6200000000008</v>
      </c>
    </row>
    <row r="182" spans="1:4" s="3" customFormat="1" x14ac:dyDescent="0.2">
      <c r="A182" s="7" t="s">
        <v>123</v>
      </c>
      <c r="B182" s="8">
        <v>44602</v>
      </c>
      <c r="C182" s="7" t="s">
        <v>15</v>
      </c>
      <c r="D182" s="9">
        <v>7500.56</v>
      </c>
    </row>
    <row r="183" spans="1:4" s="3" customFormat="1" x14ac:dyDescent="0.2">
      <c r="A183" s="7" t="s">
        <v>123</v>
      </c>
      <c r="B183" s="8">
        <v>44609</v>
      </c>
      <c r="C183" s="7" t="s">
        <v>15</v>
      </c>
      <c r="D183" s="9">
        <v>34502.589999999997</v>
      </c>
    </row>
    <row r="184" spans="1:4" s="3" customFormat="1" x14ac:dyDescent="0.2">
      <c r="A184" s="7" t="s">
        <v>123</v>
      </c>
      <c r="B184" s="8">
        <v>44616</v>
      </c>
      <c r="C184" s="7" t="s">
        <v>15</v>
      </c>
      <c r="D184" s="9">
        <v>1500.11</v>
      </c>
    </row>
    <row r="185" spans="1:4" s="3" customFormat="1" x14ac:dyDescent="0.2">
      <c r="A185" s="7" t="s">
        <v>124</v>
      </c>
      <c r="B185" s="8">
        <v>44595</v>
      </c>
      <c r="C185" s="7" t="s">
        <v>125</v>
      </c>
      <c r="D185" s="9">
        <v>4716</v>
      </c>
    </row>
    <row r="186" spans="1:4" s="3" customFormat="1" x14ac:dyDescent="0.2">
      <c r="A186" s="7" t="s">
        <v>124</v>
      </c>
      <c r="B186" s="8">
        <v>44602</v>
      </c>
      <c r="C186" s="7" t="s">
        <v>21</v>
      </c>
      <c r="D186" s="9">
        <v>7452.9</v>
      </c>
    </row>
    <row r="187" spans="1:4" s="3" customFormat="1" x14ac:dyDescent="0.2">
      <c r="A187" s="7" t="s">
        <v>124</v>
      </c>
      <c r="B187" s="8">
        <v>44609</v>
      </c>
      <c r="C187" s="7" t="s">
        <v>112</v>
      </c>
      <c r="D187" s="9">
        <v>10540.04</v>
      </c>
    </row>
    <row r="188" spans="1:4" s="3" customFormat="1" x14ac:dyDescent="0.2">
      <c r="A188" s="7" t="s">
        <v>124</v>
      </c>
      <c r="B188" s="8">
        <v>44616</v>
      </c>
      <c r="C188" s="7" t="s">
        <v>41</v>
      </c>
      <c r="D188" s="9">
        <v>92194.12</v>
      </c>
    </row>
    <row r="189" spans="1:4" s="3" customFormat="1" x14ac:dyDescent="0.2">
      <c r="A189" s="7" t="s">
        <v>498</v>
      </c>
      <c r="B189" s="8">
        <v>44617</v>
      </c>
      <c r="C189" s="7" t="s">
        <v>62</v>
      </c>
      <c r="D189" s="9">
        <v>8120</v>
      </c>
    </row>
    <row r="190" spans="1:4" s="3" customFormat="1" x14ac:dyDescent="0.2">
      <c r="A190" s="7" t="s">
        <v>243</v>
      </c>
      <c r="B190" s="8">
        <v>44602</v>
      </c>
      <c r="C190" s="7" t="s">
        <v>236</v>
      </c>
      <c r="D190" s="9">
        <v>8845.8799999999992</v>
      </c>
    </row>
    <row r="191" spans="1:4" s="3" customFormat="1" x14ac:dyDescent="0.2">
      <c r="A191" s="7" t="s">
        <v>383</v>
      </c>
      <c r="B191" s="8">
        <v>44610</v>
      </c>
      <c r="C191" s="7" t="s">
        <v>97</v>
      </c>
      <c r="D191" s="9">
        <v>16897.91</v>
      </c>
    </row>
    <row r="192" spans="1:4" s="3" customFormat="1" x14ac:dyDescent="0.2">
      <c r="A192" s="7" t="s">
        <v>384</v>
      </c>
      <c r="B192" s="8">
        <v>44610</v>
      </c>
      <c r="C192" s="10" t="s">
        <v>385</v>
      </c>
      <c r="D192" s="9">
        <v>26103.09</v>
      </c>
    </row>
    <row r="193" spans="1:4" s="3" customFormat="1" x14ac:dyDescent="0.2">
      <c r="A193" s="7" t="s">
        <v>244</v>
      </c>
      <c r="B193" s="8">
        <v>44602</v>
      </c>
      <c r="C193" s="10" t="s">
        <v>245</v>
      </c>
      <c r="D193" s="9">
        <v>2699</v>
      </c>
    </row>
    <row r="194" spans="1:4" s="3" customFormat="1" x14ac:dyDescent="0.2">
      <c r="A194" s="7" t="s">
        <v>244</v>
      </c>
      <c r="B194" s="8">
        <v>44616</v>
      </c>
      <c r="C194" s="7" t="s">
        <v>8</v>
      </c>
      <c r="D194" s="9">
        <v>2699</v>
      </c>
    </row>
    <row r="195" spans="1:4" s="3" customFormat="1" x14ac:dyDescent="0.2">
      <c r="A195" s="7" t="s">
        <v>244</v>
      </c>
      <c r="B195" s="8">
        <v>44616</v>
      </c>
      <c r="C195" s="7" t="s">
        <v>450</v>
      </c>
      <c r="D195" s="9">
        <v>6499</v>
      </c>
    </row>
    <row r="196" spans="1:4" s="3" customFormat="1" x14ac:dyDescent="0.2">
      <c r="A196" s="7" t="s">
        <v>244</v>
      </c>
      <c r="B196" s="8">
        <v>44616</v>
      </c>
      <c r="C196" s="7" t="s">
        <v>451</v>
      </c>
      <c r="D196" s="9">
        <v>30696</v>
      </c>
    </row>
    <row r="197" spans="1:4" s="3" customFormat="1" x14ac:dyDescent="0.2">
      <c r="A197" s="7" t="s">
        <v>244</v>
      </c>
      <c r="B197" s="8">
        <v>44616</v>
      </c>
      <c r="C197" s="7" t="s">
        <v>452</v>
      </c>
      <c r="D197" s="9">
        <v>13499</v>
      </c>
    </row>
    <row r="198" spans="1:4" s="3" customFormat="1" x14ac:dyDescent="0.2">
      <c r="A198" s="7" t="s">
        <v>244</v>
      </c>
      <c r="B198" s="8">
        <v>44616</v>
      </c>
      <c r="C198" s="7" t="s">
        <v>453</v>
      </c>
      <c r="D198" s="9">
        <v>14699</v>
      </c>
    </row>
    <row r="199" spans="1:4" s="3" customFormat="1" x14ac:dyDescent="0.2">
      <c r="A199" s="7" t="s">
        <v>244</v>
      </c>
      <c r="B199" s="8">
        <v>44616</v>
      </c>
      <c r="C199" s="7" t="s">
        <v>454</v>
      </c>
      <c r="D199" s="9">
        <v>34947</v>
      </c>
    </row>
    <row r="200" spans="1:4" s="3" customFormat="1" x14ac:dyDescent="0.2">
      <c r="A200" s="7" t="s">
        <v>126</v>
      </c>
      <c r="B200" s="8">
        <v>44595</v>
      </c>
      <c r="C200" s="7" t="s">
        <v>97</v>
      </c>
      <c r="D200" s="9">
        <v>13621.1</v>
      </c>
    </row>
    <row r="201" spans="1:4" s="3" customFormat="1" x14ac:dyDescent="0.2">
      <c r="A201" s="7" t="s">
        <v>126</v>
      </c>
      <c r="B201" s="8">
        <v>44610</v>
      </c>
      <c r="C201" s="7" t="s">
        <v>97</v>
      </c>
      <c r="D201" s="9">
        <v>8557.01</v>
      </c>
    </row>
    <row r="202" spans="1:4" s="3" customFormat="1" x14ac:dyDescent="0.2">
      <c r="A202" s="7" t="s">
        <v>184</v>
      </c>
      <c r="B202" s="8">
        <v>44596</v>
      </c>
      <c r="C202" s="7" t="s">
        <v>185</v>
      </c>
      <c r="D202" s="9">
        <v>1634231.2</v>
      </c>
    </row>
    <row r="203" spans="1:4" s="3" customFormat="1" x14ac:dyDescent="0.2">
      <c r="A203" s="7" t="s">
        <v>348</v>
      </c>
      <c r="B203" s="8">
        <v>44609</v>
      </c>
      <c r="C203" s="7" t="s">
        <v>307</v>
      </c>
      <c r="D203" s="9">
        <v>4640</v>
      </c>
    </row>
    <row r="204" spans="1:4" s="3" customFormat="1" x14ac:dyDescent="0.2">
      <c r="A204" s="7" t="s">
        <v>349</v>
      </c>
      <c r="B204" s="8">
        <v>44609</v>
      </c>
      <c r="C204" s="7" t="s">
        <v>41</v>
      </c>
      <c r="D204" s="9">
        <v>10000</v>
      </c>
    </row>
    <row r="205" spans="1:4" s="3" customFormat="1" x14ac:dyDescent="0.2">
      <c r="A205" s="7" t="s">
        <v>349</v>
      </c>
      <c r="B205" s="8">
        <v>44616</v>
      </c>
      <c r="C205" s="7" t="s">
        <v>435</v>
      </c>
      <c r="D205" s="9">
        <v>10000</v>
      </c>
    </row>
    <row r="206" spans="1:4" s="3" customFormat="1" x14ac:dyDescent="0.2">
      <c r="A206" s="7" t="s">
        <v>52</v>
      </c>
      <c r="B206" s="8">
        <v>44594</v>
      </c>
      <c r="C206" s="10" t="s">
        <v>2</v>
      </c>
      <c r="D206" s="9">
        <v>1500</v>
      </c>
    </row>
    <row r="207" spans="1:4" s="3" customFormat="1" x14ac:dyDescent="0.2">
      <c r="A207" s="7" t="s">
        <v>246</v>
      </c>
      <c r="B207" s="8">
        <v>44602</v>
      </c>
      <c r="C207" s="7" t="s">
        <v>21</v>
      </c>
      <c r="D207" s="9">
        <v>101035.52</v>
      </c>
    </row>
    <row r="208" spans="1:4" s="3" customFormat="1" x14ac:dyDescent="0.2">
      <c r="A208" s="7" t="s">
        <v>127</v>
      </c>
      <c r="B208" s="8">
        <v>44595</v>
      </c>
      <c r="C208" s="10" t="s">
        <v>128</v>
      </c>
      <c r="D208" s="9">
        <v>2885</v>
      </c>
    </row>
    <row r="209" spans="1:4" s="3" customFormat="1" x14ac:dyDescent="0.2">
      <c r="A209" s="7" t="s">
        <v>201</v>
      </c>
      <c r="B209" s="8">
        <v>44600</v>
      </c>
      <c r="C209" s="7" t="s">
        <v>202</v>
      </c>
      <c r="D209" s="9">
        <v>5000</v>
      </c>
    </row>
    <row r="210" spans="1:4" s="3" customFormat="1" x14ac:dyDescent="0.2">
      <c r="A210" s="7" t="s">
        <v>201</v>
      </c>
      <c r="B210" s="8">
        <v>44603</v>
      </c>
      <c r="C210" s="10" t="s">
        <v>279</v>
      </c>
      <c r="D210" s="9">
        <v>2500</v>
      </c>
    </row>
    <row r="211" spans="1:4" s="3" customFormat="1" x14ac:dyDescent="0.2">
      <c r="A211" s="7" t="s">
        <v>201</v>
      </c>
      <c r="B211" s="8">
        <v>44608</v>
      </c>
      <c r="C211" s="7" t="s">
        <v>21</v>
      </c>
      <c r="D211" s="9">
        <v>440.8</v>
      </c>
    </row>
    <row r="212" spans="1:4" s="3" customFormat="1" x14ac:dyDescent="0.2">
      <c r="A212" s="7" t="s">
        <v>129</v>
      </c>
      <c r="B212" s="8">
        <v>44595</v>
      </c>
      <c r="C212" s="10" t="s">
        <v>130</v>
      </c>
      <c r="D212" s="9">
        <v>11867.56</v>
      </c>
    </row>
    <row r="213" spans="1:4" s="3" customFormat="1" x14ac:dyDescent="0.2">
      <c r="A213" s="7" t="s">
        <v>14</v>
      </c>
      <c r="B213" s="8">
        <v>44593</v>
      </c>
      <c r="C213" s="7" t="s">
        <v>15</v>
      </c>
      <c r="D213" s="9">
        <v>4466</v>
      </c>
    </row>
    <row r="214" spans="1:4" s="3" customFormat="1" x14ac:dyDescent="0.2">
      <c r="A214" s="7" t="s">
        <v>14</v>
      </c>
      <c r="B214" s="8">
        <v>44595</v>
      </c>
      <c r="C214" s="7" t="s">
        <v>8</v>
      </c>
      <c r="D214" s="9">
        <v>3114.1</v>
      </c>
    </row>
    <row r="215" spans="1:4" s="3" customFormat="1" x14ac:dyDescent="0.2">
      <c r="A215" s="7" t="s">
        <v>14</v>
      </c>
      <c r="B215" s="8">
        <v>44603</v>
      </c>
      <c r="C215" s="2" t="s">
        <v>281</v>
      </c>
      <c r="D215" s="9">
        <v>4300</v>
      </c>
    </row>
    <row r="216" spans="1:4" s="3" customFormat="1" x14ac:dyDescent="0.2">
      <c r="A216" s="7" t="s">
        <v>14</v>
      </c>
      <c r="B216" s="8">
        <v>44607</v>
      </c>
      <c r="C216" s="10" t="s">
        <v>309</v>
      </c>
      <c r="D216" s="9">
        <v>3200</v>
      </c>
    </row>
    <row r="217" spans="1:4" s="3" customFormat="1" x14ac:dyDescent="0.2">
      <c r="A217" s="7" t="s">
        <v>14</v>
      </c>
      <c r="B217" s="8">
        <v>44614</v>
      </c>
      <c r="C217" s="7" t="s">
        <v>8</v>
      </c>
      <c r="D217" s="9">
        <v>1153</v>
      </c>
    </row>
    <row r="218" spans="1:4" s="3" customFormat="1" x14ac:dyDescent="0.2">
      <c r="A218" s="7" t="s">
        <v>14</v>
      </c>
      <c r="B218" s="8">
        <v>44615</v>
      </c>
      <c r="C218" s="7" t="s">
        <v>8</v>
      </c>
      <c r="D218" s="9">
        <v>396.2</v>
      </c>
    </row>
    <row r="219" spans="1:4" s="3" customFormat="1" x14ac:dyDescent="0.2">
      <c r="A219" s="7" t="s">
        <v>14</v>
      </c>
      <c r="B219" s="8">
        <v>44615</v>
      </c>
      <c r="C219" s="7" t="s">
        <v>8</v>
      </c>
      <c r="D219" s="9">
        <v>763.8</v>
      </c>
    </row>
    <row r="220" spans="1:4" s="3" customFormat="1" x14ac:dyDescent="0.2">
      <c r="A220" s="7" t="s">
        <v>14</v>
      </c>
      <c r="B220" s="8">
        <v>44620</v>
      </c>
      <c r="C220" s="7" t="s">
        <v>15</v>
      </c>
      <c r="D220" s="9">
        <v>684.01</v>
      </c>
    </row>
    <row r="221" spans="1:4" s="3" customFormat="1" x14ac:dyDescent="0.2">
      <c r="A221" s="7" t="s">
        <v>53</v>
      </c>
      <c r="B221" s="8">
        <v>44594</v>
      </c>
      <c r="C221" s="10" t="s">
        <v>2</v>
      </c>
      <c r="D221" s="9">
        <v>1500</v>
      </c>
    </row>
    <row r="222" spans="1:4" s="3" customFormat="1" x14ac:dyDescent="0.2">
      <c r="A222" s="7" t="s">
        <v>219</v>
      </c>
      <c r="B222" s="8">
        <v>44601</v>
      </c>
      <c r="C222" s="7" t="s">
        <v>112</v>
      </c>
      <c r="D222" s="9">
        <v>2162.56</v>
      </c>
    </row>
    <row r="223" spans="1:4" s="3" customFormat="1" x14ac:dyDescent="0.2">
      <c r="A223" s="7" t="s">
        <v>54</v>
      </c>
      <c r="B223" s="8">
        <v>44594</v>
      </c>
      <c r="C223" s="10" t="s">
        <v>2</v>
      </c>
      <c r="D223" s="9">
        <v>1500</v>
      </c>
    </row>
    <row r="224" spans="1:4" s="3" customFormat="1" x14ac:dyDescent="0.2">
      <c r="A224" s="7" t="s">
        <v>455</v>
      </c>
      <c r="B224" s="8">
        <v>44616</v>
      </c>
      <c r="C224" s="7" t="s">
        <v>456</v>
      </c>
      <c r="D224" s="9">
        <v>73080</v>
      </c>
    </row>
    <row r="225" spans="1:4" s="3" customFormat="1" x14ac:dyDescent="0.2">
      <c r="A225" s="7" t="s">
        <v>55</v>
      </c>
      <c r="B225" s="8">
        <v>44594</v>
      </c>
      <c r="C225" s="7" t="s">
        <v>8</v>
      </c>
      <c r="D225" s="9">
        <v>2000</v>
      </c>
    </row>
    <row r="226" spans="1:4" s="3" customFormat="1" x14ac:dyDescent="0.2">
      <c r="A226" s="7" t="s">
        <v>55</v>
      </c>
      <c r="B226" s="8">
        <v>44603</v>
      </c>
      <c r="C226" s="10" t="s">
        <v>281</v>
      </c>
      <c r="D226" s="9">
        <v>3000</v>
      </c>
    </row>
    <row r="227" spans="1:4" s="3" customFormat="1" x14ac:dyDescent="0.2">
      <c r="A227" s="7" t="s">
        <v>56</v>
      </c>
      <c r="B227" s="8">
        <v>44594</v>
      </c>
      <c r="C227" s="10" t="s">
        <v>2</v>
      </c>
      <c r="D227" s="9">
        <v>1500</v>
      </c>
    </row>
    <row r="228" spans="1:4" s="3" customFormat="1" x14ac:dyDescent="0.2">
      <c r="A228" s="7" t="s">
        <v>131</v>
      </c>
      <c r="B228" s="8">
        <v>44595</v>
      </c>
      <c r="C228" s="7" t="s">
        <v>132</v>
      </c>
      <c r="D228" s="9">
        <v>2071.85</v>
      </c>
    </row>
    <row r="229" spans="1:4" s="3" customFormat="1" x14ac:dyDescent="0.2">
      <c r="A229" s="7" t="s">
        <v>131</v>
      </c>
      <c r="B229" s="8">
        <v>44602</v>
      </c>
      <c r="C229" s="7" t="s">
        <v>132</v>
      </c>
      <c r="D229" s="9">
        <v>2037.88</v>
      </c>
    </row>
    <row r="230" spans="1:4" s="18" customFormat="1" x14ac:dyDescent="0.2">
      <c r="A230" s="14" t="s">
        <v>371</v>
      </c>
      <c r="B230" s="16">
        <v>44609</v>
      </c>
      <c r="C230" s="14" t="s">
        <v>372</v>
      </c>
      <c r="D230" s="17">
        <v>193079.61</v>
      </c>
    </row>
    <row r="231" spans="1:4" s="3" customFormat="1" x14ac:dyDescent="0.2">
      <c r="A231" s="7" t="s">
        <v>16</v>
      </c>
      <c r="B231" s="8">
        <v>44593</v>
      </c>
      <c r="C231" s="2" t="s">
        <v>17</v>
      </c>
      <c r="D231" s="9">
        <v>3151.33</v>
      </c>
    </row>
    <row r="232" spans="1:4" s="3" customFormat="1" x14ac:dyDescent="0.2">
      <c r="A232" s="7" t="s">
        <v>16</v>
      </c>
      <c r="B232" s="8">
        <v>44593</v>
      </c>
      <c r="C232" s="2" t="s">
        <v>17</v>
      </c>
      <c r="D232" s="9">
        <v>10729.01</v>
      </c>
    </row>
    <row r="233" spans="1:4" s="3" customFormat="1" x14ac:dyDescent="0.2">
      <c r="A233" s="7" t="s">
        <v>133</v>
      </c>
      <c r="B233" s="8">
        <v>44595</v>
      </c>
      <c r="C233" s="7" t="s">
        <v>13</v>
      </c>
      <c r="D233" s="9">
        <v>1011.64</v>
      </c>
    </row>
    <row r="234" spans="1:4" s="3" customFormat="1" x14ac:dyDescent="0.2">
      <c r="A234" s="7" t="s">
        <v>133</v>
      </c>
      <c r="B234" s="8">
        <v>44616</v>
      </c>
      <c r="C234" s="7" t="s">
        <v>267</v>
      </c>
      <c r="D234" s="9">
        <v>5400.85</v>
      </c>
    </row>
    <row r="235" spans="1:4" s="3" customFormat="1" x14ac:dyDescent="0.2">
      <c r="A235" s="7" t="s">
        <v>350</v>
      </c>
      <c r="B235" s="8">
        <v>44609</v>
      </c>
      <c r="C235" s="10" t="s">
        <v>351</v>
      </c>
      <c r="D235" s="9">
        <v>2000</v>
      </c>
    </row>
    <row r="236" spans="1:4" s="3" customFormat="1" x14ac:dyDescent="0.2">
      <c r="A236" s="7" t="s">
        <v>286</v>
      </c>
      <c r="B236" s="8">
        <v>44606</v>
      </c>
      <c r="C236" s="7" t="s">
        <v>287</v>
      </c>
      <c r="D236" s="9">
        <v>863878.29</v>
      </c>
    </row>
    <row r="237" spans="1:4" s="3" customFormat="1" x14ac:dyDescent="0.2">
      <c r="A237" s="7" t="s">
        <v>507</v>
      </c>
      <c r="B237" s="8">
        <v>44620</v>
      </c>
      <c r="C237" s="7" t="s">
        <v>110</v>
      </c>
      <c r="D237" s="9">
        <v>4875</v>
      </c>
    </row>
    <row r="238" spans="1:4" s="3" customFormat="1" x14ac:dyDescent="0.2">
      <c r="A238" s="7" t="s">
        <v>134</v>
      </c>
      <c r="B238" s="8">
        <v>44595</v>
      </c>
      <c r="C238" s="7" t="s">
        <v>110</v>
      </c>
      <c r="D238" s="9">
        <v>240000</v>
      </c>
    </row>
    <row r="239" spans="1:4" s="3" customFormat="1" x14ac:dyDescent="0.2">
      <c r="A239" s="7" t="s">
        <v>310</v>
      </c>
      <c r="B239" s="8">
        <v>44607</v>
      </c>
      <c r="C239" s="7" t="s">
        <v>311</v>
      </c>
      <c r="D239" s="9">
        <v>6200027.5</v>
      </c>
    </row>
    <row r="240" spans="1:4" s="3" customFormat="1" x14ac:dyDescent="0.2">
      <c r="A240" s="7" t="s">
        <v>457</v>
      </c>
      <c r="B240" s="8">
        <v>44616</v>
      </c>
      <c r="C240" s="7" t="s">
        <v>458</v>
      </c>
      <c r="D240" s="9">
        <v>20000</v>
      </c>
    </row>
    <row r="241" spans="1:4" s="3" customFormat="1" x14ac:dyDescent="0.2">
      <c r="A241" s="7" t="s">
        <v>508</v>
      </c>
      <c r="B241" s="8">
        <v>44620</v>
      </c>
      <c r="C241" s="7" t="s">
        <v>289</v>
      </c>
      <c r="D241" s="9">
        <v>100661.32</v>
      </c>
    </row>
    <row r="242" spans="1:4" s="3" customFormat="1" x14ac:dyDescent="0.2">
      <c r="A242" s="7" t="s">
        <v>288</v>
      </c>
      <c r="B242" s="8">
        <v>44606</v>
      </c>
      <c r="C242" s="7" t="s">
        <v>289</v>
      </c>
      <c r="D242" s="9">
        <v>176956.65</v>
      </c>
    </row>
    <row r="243" spans="1:4" s="3" customFormat="1" x14ac:dyDescent="0.2">
      <c r="A243" s="7" t="s">
        <v>405</v>
      </c>
      <c r="B243" s="8">
        <v>44613</v>
      </c>
      <c r="C243" s="7" t="s">
        <v>19</v>
      </c>
      <c r="D243" s="9">
        <v>80000</v>
      </c>
    </row>
    <row r="244" spans="1:4" s="3" customFormat="1" x14ac:dyDescent="0.2">
      <c r="A244" s="7" t="s">
        <v>18</v>
      </c>
      <c r="B244" s="8">
        <v>44593</v>
      </c>
      <c r="C244" s="7" t="s">
        <v>19</v>
      </c>
      <c r="D244" s="9">
        <v>492000</v>
      </c>
    </row>
    <row r="245" spans="1:4" s="3" customFormat="1" x14ac:dyDescent="0.2">
      <c r="A245" s="7" t="s">
        <v>18</v>
      </c>
      <c r="B245" s="8">
        <v>44602</v>
      </c>
      <c r="C245" s="7" t="s">
        <v>19</v>
      </c>
      <c r="D245" s="9">
        <v>80000</v>
      </c>
    </row>
    <row r="246" spans="1:4" s="3" customFormat="1" x14ac:dyDescent="0.2">
      <c r="A246" s="7" t="s">
        <v>18</v>
      </c>
      <c r="B246" s="8">
        <v>44606</v>
      </c>
      <c r="C246" s="7" t="s">
        <v>19</v>
      </c>
      <c r="D246" s="9">
        <v>852296.8</v>
      </c>
    </row>
    <row r="247" spans="1:4" s="3" customFormat="1" x14ac:dyDescent="0.2">
      <c r="A247" s="7" t="s">
        <v>18</v>
      </c>
      <c r="B247" s="8">
        <v>44608</v>
      </c>
      <c r="C247" s="7" t="s">
        <v>19</v>
      </c>
      <c r="D247" s="9">
        <v>179408.45</v>
      </c>
    </row>
    <row r="248" spans="1:4" s="3" customFormat="1" x14ac:dyDescent="0.2">
      <c r="A248" s="7" t="s">
        <v>18</v>
      </c>
      <c r="B248" s="8">
        <v>44617</v>
      </c>
      <c r="C248" s="7" t="s">
        <v>19</v>
      </c>
      <c r="D248" s="9">
        <v>169868</v>
      </c>
    </row>
    <row r="249" spans="1:4" s="3" customFormat="1" x14ac:dyDescent="0.2">
      <c r="A249" s="7" t="s">
        <v>18</v>
      </c>
      <c r="B249" s="8">
        <v>44620</v>
      </c>
      <c r="C249" s="7" t="s">
        <v>19</v>
      </c>
      <c r="D249" s="9">
        <v>633891.23</v>
      </c>
    </row>
    <row r="250" spans="1:4" s="3" customFormat="1" x14ac:dyDescent="0.2">
      <c r="A250" s="7" t="s">
        <v>509</v>
      </c>
      <c r="B250" s="8">
        <v>44620</v>
      </c>
      <c r="C250" s="7" t="s">
        <v>287</v>
      </c>
      <c r="D250" s="9">
        <v>551509.1</v>
      </c>
    </row>
    <row r="251" spans="1:4" s="3" customFormat="1" x14ac:dyDescent="0.2">
      <c r="A251" s="7" t="s">
        <v>247</v>
      </c>
      <c r="B251" s="8">
        <v>44602</v>
      </c>
      <c r="C251" s="10" t="s">
        <v>248</v>
      </c>
      <c r="D251" s="9">
        <v>9347.1299999999992</v>
      </c>
    </row>
    <row r="252" spans="1:4" s="3" customFormat="1" x14ac:dyDescent="0.2">
      <c r="A252" s="7" t="s">
        <v>57</v>
      </c>
      <c r="B252" s="8">
        <v>44594</v>
      </c>
      <c r="C252" s="10" t="s">
        <v>2</v>
      </c>
      <c r="D252" s="9">
        <v>750</v>
      </c>
    </row>
    <row r="253" spans="1:4" s="3" customFormat="1" x14ac:dyDescent="0.2">
      <c r="A253" s="7" t="s">
        <v>220</v>
      </c>
      <c r="B253" s="8">
        <v>44601</v>
      </c>
      <c r="C253" s="7" t="s">
        <v>71</v>
      </c>
      <c r="D253" s="9">
        <v>864.7</v>
      </c>
    </row>
    <row r="254" spans="1:4" s="3" customFormat="1" x14ac:dyDescent="0.2">
      <c r="A254" s="7" t="s">
        <v>386</v>
      </c>
      <c r="B254" s="8">
        <v>44610</v>
      </c>
      <c r="C254" s="7" t="s">
        <v>97</v>
      </c>
      <c r="D254" s="9">
        <v>11677.74</v>
      </c>
    </row>
    <row r="255" spans="1:4" s="3" customFormat="1" x14ac:dyDescent="0.2">
      <c r="A255" s="7" t="s">
        <v>417</v>
      </c>
      <c r="B255" s="8">
        <v>44614</v>
      </c>
      <c r="C255" s="7" t="s">
        <v>307</v>
      </c>
      <c r="D255" s="9">
        <v>261000</v>
      </c>
    </row>
    <row r="256" spans="1:4" s="3" customFormat="1" x14ac:dyDescent="0.2">
      <c r="A256" s="7" t="s">
        <v>221</v>
      </c>
      <c r="B256" s="8">
        <v>44601</v>
      </c>
      <c r="C256" s="7" t="s">
        <v>222</v>
      </c>
      <c r="D256" s="9">
        <v>502272.75</v>
      </c>
    </row>
    <row r="257" spans="1:4" s="3" customFormat="1" x14ac:dyDescent="0.2">
      <c r="A257" s="7" t="s">
        <v>221</v>
      </c>
      <c r="B257" s="8">
        <v>44601</v>
      </c>
      <c r="C257" s="7" t="s">
        <v>222</v>
      </c>
      <c r="D257" s="9">
        <v>233494.98</v>
      </c>
    </row>
    <row r="258" spans="1:4" s="3" customFormat="1" x14ac:dyDescent="0.2">
      <c r="A258" s="7" t="s">
        <v>221</v>
      </c>
      <c r="B258" s="8">
        <v>44601</v>
      </c>
      <c r="C258" s="7" t="s">
        <v>222</v>
      </c>
      <c r="D258" s="9">
        <v>200049.98</v>
      </c>
    </row>
    <row r="259" spans="1:4" s="3" customFormat="1" x14ac:dyDescent="0.2">
      <c r="A259" s="7" t="s">
        <v>135</v>
      </c>
      <c r="B259" s="8">
        <v>44595</v>
      </c>
      <c r="C259" s="10" t="s">
        <v>136</v>
      </c>
      <c r="D259" s="9">
        <v>158826.75</v>
      </c>
    </row>
    <row r="260" spans="1:4" s="3" customFormat="1" x14ac:dyDescent="0.2">
      <c r="A260" s="7" t="s">
        <v>459</v>
      </c>
      <c r="B260" s="8">
        <v>44616</v>
      </c>
      <c r="C260" s="7" t="s">
        <v>204</v>
      </c>
      <c r="D260" s="9">
        <v>1313539.1499999999</v>
      </c>
    </row>
    <row r="261" spans="1:4" s="3" customFormat="1" x14ac:dyDescent="0.2">
      <c r="A261" s="7" t="s">
        <v>203</v>
      </c>
      <c r="B261" s="8">
        <v>44600</v>
      </c>
      <c r="C261" s="7" t="s">
        <v>204</v>
      </c>
      <c r="D261" s="9">
        <v>303522.28999999998</v>
      </c>
    </row>
    <row r="262" spans="1:4" s="3" customFormat="1" x14ac:dyDescent="0.2">
      <c r="A262" s="7" t="s">
        <v>249</v>
      </c>
      <c r="B262" s="8">
        <v>44602</v>
      </c>
      <c r="C262" s="7" t="s">
        <v>204</v>
      </c>
      <c r="D262" s="9">
        <v>172313.68</v>
      </c>
    </row>
    <row r="263" spans="1:4" s="3" customFormat="1" x14ac:dyDescent="0.2">
      <c r="A263" s="7" t="s">
        <v>249</v>
      </c>
      <c r="B263" s="8">
        <v>44602</v>
      </c>
      <c r="C263" s="10" t="s">
        <v>136</v>
      </c>
      <c r="D263" s="9">
        <v>434960.53</v>
      </c>
    </row>
    <row r="264" spans="1:4" s="3" customFormat="1" x14ac:dyDescent="0.2">
      <c r="A264" s="7" t="s">
        <v>249</v>
      </c>
      <c r="B264" s="8">
        <v>44607</v>
      </c>
      <c r="C264" s="7" t="s">
        <v>312</v>
      </c>
      <c r="D264" s="9">
        <v>5500000</v>
      </c>
    </row>
    <row r="265" spans="1:4" s="3" customFormat="1" x14ac:dyDescent="0.2">
      <c r="A265" s="7" t="s">
        <v>290</v>
      </c>
      <c r="B265" s="8">
        <v>44606</v>
      </c>
      <c r="C265" s="7" t="s">
        <v>62</v>
      </c>
      <c r="D265" s="9">
        <v>65719.97</v>
      </c>
    </row>
    <row r="266" spans="1:4" s="3" customFormat="1" x14ac:dyDescent="0.2">
      <c r="A266" s="7" t="s">
        <v>58</v>
      </c>
      <c r="B266" s="8">
        <v>44594</v>
      </c>
      <c r="C266" s="10" t="s">
        <v>2</v>
      </c>
      <c r="D266" s="9">
        <v>1500</v>
      </c>
    </row>
    <row r="267" spans="1:4" s="3" customFormat="1" x14ac:dyDescent="0.2">
      <c r="A267" s="7" t="s">
        <v>137</v>
      </c>
      <c r="B267" s="8">
        <v>44595</v>
      </c>
      <c r="C267" s="7" t="s">
        <v>51</v>
      </c>
      <c r="D267" s="9">
        <v>48290.82</v>
      </c>
    </row>
    <row r="268" spans="1:4" s="3" customFormat="1" x14ac:dyDescent="0.2">
      <c r="A268" s="7" t="s">
        <v>137</v>
      </c>
      <c r="B268" s="8">
        <v>44602</v>
      </c>
      <c r="C268" s="7" t="s">
        <v>51</v>
      </c>
      <c r="D268" s="9">
        <v>46546.82</v>
      </c>
    </row>
    <row r="269" spans="1:4" s="3" customFormat="1" x14ac:dyDescent="0.2">
      <c r="A269" s="7" t="s">
        <v>137</v>
      </c>
      <c r="B269" s="8">
        <v>44609</v>
      </c>
      <c r="C269" s="7" t="s">
        <v>352</v>
      </c>
      <c r="D269" s="9">
        <v>218776</v>
      </c>
    </row>
    <row r="270" spans="1:4" s="3" customFormat="1" x14ac:dyDescent="0.2">
      <c r="A270" s="7" t="s">
        <v>137</v>
      </c>
      <c r="B270" s="8">
        <v>44616</v>
      </c>
      <c r="C270" s="7" t="s">
        <v>51</v>
      </c>
      <c r="D270" s="9">
        <v>21384</v>
      </c>
    </row>
    <row r="271" spans="1:4" s="3" customFormat="1" x14ac:dyDescent="0.2">
      <c r="A271" s="7" t="s">
        <v>186</v>
      </c>
      <c r="B271" s="8">
        <v>44596</v>
      </c>
      <c r="C271" s="7" t="s">
        <v>112</v>
      </c>
      <c r="D271" s="9">
        <v>1812.87</v>
      </c>
    </row>
    <row r="272" spans="1:4" s="3" customFormat="1" x14ac:dyDescent="0.2">
      <c r="A272" s="7" t="s">
        <v>138</v>
      </c>
      <c r="B272" s="8">
        <v>44595</v>
      </c>
      <c r="C272" s="7" t="s">
        <v>97</v>
      </c>
      <c r="D272" s="9">
        <v>29929.34</v>
      </c>
    </row>
    <row r="273" spans="1:4" s="3" customFormat="1" x14ac:dyDescent="0.2">
      <c r="A273" s="7" t="s">
        <v>59</v>
      </c>
      <c r="B273" s="8">
        <v>44594</v>
      </c>
      <c r="C273" s="10" t="s">
        <v>2</v>
      </c>
      <c r="D273" s="9">
        <v>1500</v>
      </c>
    </row>
    <row r="274" spans="1:4" s="3" customFormat="1" x14ac:dyDescent="0.2">
      <c r="A274" s="7" t="s">
        <v>250</v>
      </c>
      <c r="B274" s="8">
        <v>44602</v>
      </c>
      <c r="C274" s="7" t="s">
        <v>8</v>
      </c>
      <c r="D274" s="9">
        <v>856</v>
      </c>
    </row>
    <row r="275" spans="1:4" s="3" customFormat="1" x14ac:dyDescent="0.2">
      <c r="A275" s="7" t="s">
        <v>60</v>
      </c>
      <c r="B275" s="8">
        <v>44594</v>
      </c>
      <c r="C275" s="10" t="s">
        <v>2</v>
      </c>
      <c r="D275" s="9">
        <v>1500</v>
      </c>
    </row>
    <row r="276" spans="1:4" s="3" customFormat="1" x14ac:dyDescent="0.2">
      <c r="A276" s="7" t="s">
        <v>139</v>
      </c>
      <c r="B276" s="8">
        <v>44595</v>
      </c>
      <c r="C276" s="7" t="s">
        <v>97</v>
      </c>
      <c r="D276" s="9">
        <v>23313.7</v>
      </c>
    </row>
    <row r="277" spans="1:4" s="3" customFormat="1" x14ac:dyDescent="0.2">
      <c r="A277" s="7" t="s">
        <v>387</v>
      </c>
      <c r="B277" s="8">
        <v>44610</v>
      </c>
      <c r="C277" s="7" t="s">
        <v>97</v>
      </c>
      <c r="D277" s="9">
        <v>22984.75</v>
      </c>
    </row>
    <row r="278" spans="1:4" s="3" customFormat="1" x14ac:dyDescent="0.2">
      <c r="A278" s="7" t="s">
        <v>223</v>
      </c>
      <c r="B278" s="8">
        <v>44601</v>
      </c>
      <c r="C278" s="7" t="s">
        <v>26</v>
      </c>
      <c r="D278" s="9">
        <v>1598400</v>
      </c>
    </row>
    <row r="279" spans="1:4" s="3" customFormat="1" x14ac:dyDescent="0.2">
      <c r="A279" s="7" t="s">
        <v>61</v>
      </c>
      <c r="B279" s="8">
        <v>44594</v>
      </c>
      <c r="C279" s="7" t="s">
        <v>62</v>
      </c>
      <c r="D279" s="9">
        <v>8000</v>
      </c>
    </row>
    <row r="280" spans="1:4" s="3" customFormat="1" x14ac:dyDescent="0.2">
      <c r="A280" s="7" t="s">
        <v>353</v>
      </c>
      <c r="B280" s="8">
        <v>44609</v>
      </c>
      <c r="C280" s="2" t="s">
        <v>354</v>
      </c>
      <c r="D280" s="9">
        <v>6600</v>
      </c>
    </row>
    <row r="281" spans="1:4" s="3" customFormat="1" x14ac:dyDescent="0.2">
      <c r="A281" s="7" t="s">
        <v>353</v>
      </c>
      <c r="B281" s="8">
        <v>44616</v>
      </c>
      <c r="C281" s="10" t="s">
        <v>460</v>
      </c>
      <c r="D281" s="9">
        <v>10855</v>
      </c>
    </row>
    <row r="282" spans="1:4" s="3" customFormat="1" x14ac:dyDescent="0.2">
      <c r="A282" s="7" t="s">
        <v>63</v>
      </c>
      <c r="B282" s="8">
        <v>44594</v>
      </c>
      <c r="C282" s="10" t="s">
        <v>2</v>
      </c>
      <c r="D282" s="9">
        <v>1500</v>
      </c>
    </row>
    <row r="283" spans="1:4" s="3" customFormat="1" x14ac:dyDescent="0.2">
      <c r="A283" s="7" t="s">
        <v>251</v>
      </c>
      <c r="B283" s="8">
        <v>44602</v>
      </c>
      <c r="C283" s="7" t="s">
        <v>252</v>
      </c>
      <c r="D283" s="9">
        <v>5500</v>
      </c>
    </row>
    <row r="284" spans="1:4" s="3" customFormat="1" x14ac:dyDescent="0.2">
      <c r="A284" s="7" t="s">
        <v>20</v>
      </c>
      <c r="B284" s="8">
        <v>44593</v>
      </c>
      <c r="C284" s="7" t="s">
        <v>21</v>
      </c>
      <c r="D284" s="9">
        <v>312360</v>
      </c>
    </row>
    <row r="285" spans="1:4" s="3" customFormat="1" x14ac:dyDescent="0.2">
      <c r="A285" s="7" t="s">
        <v>313</v>
      </c>
      <c r="B285" s="8">
        <v>44607</v>
      </c>
      <c r="C285" s="7" t="s">
        <v>97</v>
      </c>
      <c r="D285" s="9">
        <v>19731.55</v>
      </c>
    </row>
    <row r="286" spans="1:4" s="3" customFormat="1" x14ac:dyDescent="0.2">
      <c r="A286" s="7" t="s">
        <v>328</v>
      </c>
      <c r="B286" s="8">
        <v>44608</v>
      </c>
      <c r="C286" s="7" t="s">
        <v>8</v>
      </c>
      <c r="D286" s="9">
        <v>2979.28</v>
      </c>
    </row>
    <row r="287" spans="1:4" s="3" customFormat="1" x14ac:dyDescent="0.2">
      <c r="A287" s="7" t="s">
        <v>64</v>
      </c>
      <c r="B287" s="8">
        <v>44594</v>
      </c>
      <c r="C287" s="7" t="s">
        <v>8</v>
      </c>
      <c r="D287" s="9">
        <v>4355.1000000000004</v>
      </c>
    </row>
    <row r="288" spans="1:4" s="3" customFormat="1" x14ac:dyDescent="0.2">
      <c r="A288" s="7" t="s">
        <v>65</v>
      </c>
      <c r="B288" s="8">
        <v>44594</v>
      </c>
      <c r="C288" s="10" t="s">
        <v>2</v>
      </c>
      <c r="D288" s="9">
        <v>1500</v>
      </c>
    </row>
    <row r="289" spans="1:4" s="3" customFormat="1" x14ac:dyDescent="0.2">
      <c r="A289" s="7" t="s">
        <v>418</v>
      </c>
      <c r="B289" s="8">
        <v>44614</v>
      </c>
      <c r="C289" s="10" t="s">
        <v>419</v>
      </c>
      <c r="D289" s="9">
        <v>50178.27</v>
      </c>
    </row>
    <row r="290" spans="1:4" s="3" customFormat="1" x14ac:dyDescent="0.2">
      <c r="A290" s="7" t="s">
        <v>66</v>
      </c>
      <c r="B290" s="8">
        <v>44594</v>
      </c>
      <c r="C290" s="10" t="s">
        <v>2</v>
      </c>
      <c r="D290" s="9">
        <v>750</v>
      </c>
    </row>
    <row r="291" spans="1:4" s="3" customFormat="1" x14ac:dyDescent="0.2">
      <c r="A291" s="7" t="s">
        <v>224</v>
      </c>
      <c r="B291" s="8">
        <v>44601</v>
      </c>
      <c r="C291" s="7" t="s">
        <v>71</v>
      </c>
      <c r="D291" s="9">
        <v>8000</v>
      </c>
    </row>
    <row r="292" spans="1:4" s="3" customFormat="1" x14ac:dyDescent="0.2">
      <c r="A292" s="7" t="s">
        <v>420</v>
      </c>
      <c r="B292" s="8">
        <v>44614</v>
      </c>
      <c r="C292" s="7" t="s">
        <v>307</v>
      </c>
      <c r="D292" s="9">
        <v>281300</v>
      </c>
    </row>
    <row r="293" spans="1:4" s="3" customFormat="1" x14ac:dyDescent="0.2">
      <c r="A293" s="7" t="s">
        <v>388</v>
      </c>
      <c r="B293" s="8">
        <v>44610</v>
      </c>
      <c r="C293" s="7" t="s">
        <v>97</v>
      </c>
      <c r="D293" s="9">
        <v>23259.08</v>
      </c>
    </row>
    <row r="294" spans="1:4" s="3" customFormat="1" x14ac:dyDescent="0.2">
      <c r="A294" s="7" t="s">
        <v>253</v>
      </c>
      <c r="B294" s="8">
        <v>44602</v>
      </c>
      <c r="C294" s="7" t="s">
        <v>13</v>
      </c>
      <c r="D294" s="9">
        <v>28991</v>
      </c>
    </row>
    <row r="295" spans="1:4" s="3" customFormat="1" x14ac:dyDescent="0.2">
      <c r="A295" s="7" t="s">
        <v>253</v>
      </c>
      <c r="B295" s="8">
        <v>44609</v>
      </c>
      <c r="C295" s="7" t="s">
        <v>13</v>
      </c>
      <c r="D295" s="9">
        <v>173789.1</v>
      </c>
    </row>
    <row r="296" spans="1:4" s="3" customFormat="1" x14ac:dyDescent="0.2">
      <c r="A296" s="7" t="s">
        <v>22</v>
      </c>
      <c r="B296" s="8">
        <v>44593</v>
      </c>
      <c r="C296" s="10" t="s">
        <v>2</v>
      </c>
      <c r="D296" s="9">
        <v>750</v>
      </c>
    </row>
    <row r="297" spans="1:4" s="3" customFormat="1" x14ac:dyDescent="0.2">
      <c r="A297" s="7" t="s">
        <v>23</v>
      </c>
      <c r="B297" s="8">
        <v>44593</v>
      </c>
      <c r="C297" s="10" t="s">
        <v>2</v>
      </c>
      <c r="D297" s="9">
        <v>750</v>
      </c>
    </row>
    <row r="298" spans="1:4" s="3" customFormat="1" x14ac:dyDescent="0.2">
      <c r="A298" s="7" t="s">
        <v>225</v>
      </c>
      <c r="B298" s="8">
        <v>44601</v>
      </c>
      <c r="C298" s="7" t="s">
        <v>108</v>
      </c>
      <c r="D298" s="9">
        <v>2818.8</v>
      </c>
    </row>
    <row r="299" spans="1:4" s="3" customFormat="1" x14ac:dyDescent="0.2">
      <c r="A299" s="7" t="s">
        <v>187</v>
      </c>
      <c r="B299" s="8">
        <v>44596</v>
      </c>
      <c r="C299" s="7" t="s">
        <v>188</v>
      </c>
      <c r="D299" s="9">
        <v>5000</v>
      </c>
    </row>
    <row r="300" spans="1:4" s="3" customFormat="1" x14ac:dyDescent="0.2">
      <c r="A300" s="7" t="s">
        <v>187</v>
      </c>
      <c r="B300" s="8">
        <v>44603</v>
      </c>
      <c r="C300" s="10" t="s">
        <v>282</v>
      </c>
      <c r="D300" s="9">
        <v>2500</v>
      </c>
    </row>
    <row r="301" spans="1:4" s="3" customFormat="1" x14ac:dyDescent="0.2">
      <c r="A301" s="7" t="s">
        <v>187</v>
      </c>
      <c r="B301" s="8">
        <v>44609</v>
      </c>
      <c r="C301" s="7" t="s">
        <v>21</v>
      </c>
      <c r="D301" s="9">
        <v>891.4</v>
      </c>
    </row>
    <row r="302" spans="1:4" s="3" customFormat="1" x14ac:dyDescent="0.2">
      <c r="A302" s="7" t="s">
        <v>389</v>
      </c>
      <c r="B302" s="8">
        <v>44610</v>
      </c>
      <c r="C302" s="7" t="s">
        <v>97</v>
      </c>
      <c r="D302" s="9">
        <v>22984.75</v>
      </c>
    </row>
    <row r="303" spans="1:4" s="3" customFormat="1" x14ac:dyDescent="0.2">
      <c r="A303" s="7" t="s">
        <v>314</v>
      </c>
      <c r="B303" s="8">
        <v>44607</v>
      </c>
      <c r="C303" s="7" t="s">
        <v>94</v>
      </c>
      <c r="D303" s="9">
        <v>429200</v>
      </c>
    </row>
    <row r="304" spans="1:4" s="3" customFormat="1" x14ac:dyDescent="0.2">
      <c r="A304" s="7" t="s">
        <v>314</v>
      </c>
      <c r="B304" s="8">
        <v>44609</v>
      </c>
      <c r="C304" s="7" t="s">
        <v>94</v>
      </c>
      <c r="D304" s="9">
        <v>199860</v>
      </c>
    </row>
    <row r="305" spans="1:4" s="3" customFormat="1" x14ac:dyDescent="0.2">
      <c r="A305" s="7" t="s">
        <v>314</v>
      </c>
      <c r="B305" s="8">
        <v>44616</v>
      </c>
      <c r="C305" s="7" t="s">
        <v>94</v>
      </c>
      <c r="D305" s="9">
        <v>116600</v>
      </c>
    </row>
    <row r="306" spans="1:4" s="3" customFormat="1" x14ac:dyDescent="0.2">
      <c r="A306" s="7" t="s">
        <v>496</v>
      </c>
      <c r="B306" s="8">
        <v>44616</v>
      </c>
      <c r="C306" s="7" t="s">
        <v>372</v>
      </c>
      <c r="D306" s="9">
        <v>22950</v>
      </c>
    </row>
    <row r="307" spans="1:4" s="3" customFormat="1" x14ac:dyDescent="0.2">
      <c r="A307" s="7" t="s">
        <v>421</v>
      </c>
      <c r="B307" s="8">
        <v>44614</v>
      </c>
      <c r="C307" s="7" t="s">
        <v>8</v>
      </c>
      <c r="D307" s="9">
        <v>1839.9</v>
      </c>
    </row>
    <row r="308" spans="1:4" s="3" customFormat="1" x14ac:dyDescent="0.2">
      <c r="A308" s="7" t="s">
        <v>421</v>
      </c>
      <c r="B308" s="8">
        <v>44614</v>
      </c>
      <c r="C308" s="7" t="s">
        <v>112</v>
      </c>
      <c r="D308" s="9">
        <v>693.5</v>
      </c>
    </row>
    <row r="309" spans="1:4" s="3" customFormat="1" x14ac:dyDescent="0.2">
      <c r="A309" s="7" t="s">
        <v>254</v>
      </c>
      <c r="B309" s="8">
        <v>44602</v>
      </c>
      <c r="C309" s="10" t="s">
        <v>255</v>
      </c>
      <c r="D309" s="9">
        <v>20097.5</v>
      </c>
    </row>
    <row r="310" spans="1:4" s="3" customFormat="1" x14ac:dyDescent="0.2">
      <c r="A310" s="7" t="s">
        <v>461</v>
      </c>
      <c r="B310" s="8">
        <v>44616</v>
      </c>
      <c r="C310" s="7" t="s">
        <v>462</v>
      </c>
      <c r="D310" s="9">
        <v>9505</v>
      </c>
    </row>
    <row r="311" spans="1:4" s="3" customFormat="1" x14ac:dyDescent="0.2">
      <c r="A311" s="7" t="s">
        <v>140</v>
      </c>
      <c r="B311" s="8">
        <v>44595</v>
      </c>
      <c r="C311" s="7" t="s">
        <v>141</v>
      </c>
      <c r="D311" s="9">
        <v>8700</v>
      </c>
    </row>
    <row r="312" spans="1:4" s="3" customFormat="1" x14ac:dyDescent="0.2">
      <c r="A312" s="7" t="s">
        <v>355</v>
      </c>
      <c r="B312" s="8">
        <v>44609</v>
      </c>
      <c r="C312" s="7" t="s">
        <v>71</v>
      </c>
      <c r="D312" s="9">
        <v>2670</v>
      </c>
    </row>
    <row r="313" spans="1:4" s="3" customFormat="1" x14ac:dyDescent="0.2">
      <c r="A313" s="7" t="s">
        <v>142</v>
      </c>
      <c r="B313" s="8">
        <v>44595</v>
      </c>
      <c r="C313" s="10" t="s">
        <v>143</v>
      </c>
      <c r="D313" s="9">
        <v>166000</v>
      </c>
    </row>
    <row r="314" spans="1:4" s="3" customFormat="1" x14ac:dyDescent="0.2">
      <c r="A314" s="7" t="s">
        <v>189</v>
      </c>
      <c r="B314" s="8">
        <v>44596</v>
      </c>
      <c r="C314" s="7" t="s">
        <v>112</v>
      </c>
      <c r="D314" s="9">
        <v>5000</v>
      </c>
    </row>
    <row r="315" spans="1:4" s="3" customFormat="1" x14ac:dyDescent="0.2">
      <c r="A315" s="7" t="s">
        <v>144</v>
      </c>
      <c r="B315" s="8">
        <v>44595</v>
      </c>
      <c r="C315" s="7" t="s">
        <v>97</v>
      </c>
      <c r="D315" s="9">
        <v>22984.7</v>
      </c>
    </row>
    <row r="316" spans="1:4" s="3" customFormat="1" x14ac:dyDescent="0.2">
      <c r="A316" s="7" t="s">
        <v>67</v>
      </c>
      <c r="B316" s="8">
        <v>44594</v>
      </c>
      <c r="C316" s="10" t="s">
        <v>2</v>
      </c>
      <c r="D316" s="9">
        <v>750</v>
      </c>
    </row>
    <row r="317" spans="1:4" s="3" customFormat="1" x14ac:dyDescent="0.2">
      <c r="A317" s="7" t="s">
        <v>205</v>
      </c>
      <c r="B317" s="8">
        <v>44600</v>
      </c>
      <c r="C317" s="7" t="s">
        <v>206</v>
      </c>
      <c r="D317" s="9">
        <v>5000</v>
      </c>
    </row>
    <row r="318" spans="1:4" s="3" customFormat="1" x14ac:dyDescent="0.2">
      <c r="A318" s="7" t="s">
        <v>205</v>
      </c>
      <c r="B318" s="8">
        <v>44601</v>
      </c>
      <c r="C318" s="7" t="s">
        <v>71</v>
      </c>
      <c r="D318" s="9">
        <v>2000</v>
      </c>
    </row>
    <row r="319" spans="1:4" s="3" customFormat="1" ht="15.75" customHeight="1" x14ac:dyDescent="0.2">
      <c r="A319" s="7" t="s">
        <v>205</v>
      </c>
      <c r="B319" s="8">
        <v>44603</v>
      </c>
      <c r="C319" s="10" t="s">
        <v>279</v>
      </c>
      <c r="D319" s="9">
        <v>2500</v>
      </c>
    </row>
    <row r="320" spans="1:4" s="3" customFormat="1" ht="15.75" customHeight="1" x14ac:dyDescent="0.2">
      <c r="A320" s="7" t="s">
        <v>205</v>
      </c>
      <c r="B320" s="8">
        <v>44609</v>
      </c>
      <c r="C320" s="7" t="s">
        <v>21</v>
      </c>
      <c r="D320" s="9">
        <v>1000</v>
      </c>
    </row>
    <row r="321" spans="1:4" s="3" customFormat="1" ht="15.75" customHeight="1" x14ac:dyDescent="0.2">
      <c r="A321" s="7" t="s">
        <v>463</v>
      </c>
      <c r="B321" s="8">
        <v>44616</v>
      </c>
      <c r="C321" s="7" t="s">
        <v>464</v>
      </c>
      <c r="D321" s="9">
        <v>104400</v>
      </c>
    </row>
    <row r="322" spans="1:4" s="3" customFormat="1" x14ac:dyDescent="0.2">
      <c r="A322" s="7" t="s">
        <v>510</v>
      </c>
      <c r="B322" s="8">
        <v>44620</v>
      </c>
      <c r="C322" s="10" t="s">
        <v>511</v>
      </c>
      <c r="D322" s="9">
        <v>6582.21</v>
      </c>
    </row>
    <row r="323" spans="1:4" s="3" customFormat="1" x14ac:dyDescent="0.2">
      <c r="A323" s="7" t="s">
        <v>145</v>
      </c>
      <c r="B323" s="8">
        <v>44595</v>
      </c>
      <c r="C323" s="7" t="s">
        <v>62</v>
      </c>
      <c r="D323" s="9">
        <v>2555.9899999999998</v>
      </c>
    </row>
    <row r="324" spans="1:4" s="3" customFormat="1" x14ac:dyDescent="0.2">
      <c r="A324" s="7" t="s">
        <v>145</v>
      </c>
      <c r="B324" s="8">
        <v>44602</v>
      </c>
      <c r="C324" s="7" t="s">
        <v>62</v>
      </c>
      <c r="D324" s="9">
        <v>2556.0300000000002</v>
      </c>
    </row>
    <row r="325" spans="1:4" s="3" customFormat="1" x14ac:dyDescent="0.2">
      <c r="A325" s="7" t="s">
        <v>145</v>
      </c>
      <c r="B325" s="8">
        <v>44609</v>
      </c>
      <c r="C325" s="7" t="s">
        <v>62</v>
      </c>
      <c r="D325" s="9">
        <v>5112.0600000000004</v>
      </c>
    </row>
    <row r="326" spans="1:4" s="3" customFormat="1" x14ac:dyDescent="0.2">
      <c r="A326" s="7" t="s">
        <v>145</v>
      </c>
      <c r="B326" s="8">
        <v>44616</v>
      </c>
      <c r="C326" s="7" t="s">
        <v>62</v>
      </c>
      <c r="D326" s="9">
        <v>3408.04</v>
      </c>
    </row>
    <row r="327" spans="1:4" s="3" customFormat="1" x14ac:dyDescent="0.2">
      <c r="A327" s="7" t="s">
        <v>390</v>
      </c>
      <c r="B327" s="8">
        <v>44610</v>
      </c>
      <c r="C327" s="7" t="s">
        <v>97</v>
      </c>
      <c r="D327" s="9">
        <v>20318.400000000001</v>
      </c>
    </row>
    <row r="328" spans="1:4" s="3" customFormat="1" x14ac:dyDescent="0.2">
      <c r="A328" s="7" t="s">
        <v>146</v>
      </c>
      <c r="B328" s="8">
        <v>44595</v>
      </c>
      <c r="C328" s="7" t="s">
        <v>13</v>
      </c>
      <c r="D328" s="9">
        <v>58835.199999999997</v>
      </c>
    </row>
    <row r="329" spans="1:4" s="3" customFormat="1" x14ac:dyDescent="0.2">
      <c r="A329" s="7" t="s">
        <v>146</v>
      </c>
      <c r="B329" s="8">
        <v>44609</v>
      </c>
      <c r="C329" s="7" t="s">
        <v>13</v>
      </c>
      <c r="D329" s="9">
        <v>10092</v>
      </c>
    </row>
    <row r="330" spans="1:4" s="3" customFormat="1" x14ac:dyDescent="0.2">
      <c r="A330" s="7" t="s">
        <v>146</v>
      </c>
      <c r="B330" s="8">
        <v>44616</v>
      </c>
      <c r="C330" s="7" t="s">
        <v>106</v>
      </c>
      <c r="D330" s="9">
        <v>10556</v>
      </c>
    </row>
    <row r="331" spans="1:4" s="3" customFormat="1" x14ac:dyDescent="0.2">
      <c r="A331" s="7" t="s">
        <v>68</v>
      </c>
      <c r="B331" s="8">
        <v>44594</v>
      </c>
      <c r="C331" s="7" t="s">
        <v>15</v>
      </c>
      <c r="D331" s="9">
        <v>3540</v>
      </c>
    </row>
    <row r="332" spans="1:4" s="3" customFormat="1" x14ac:dyDescent="0.2">
      <c r="A332" s="7" t="s">
        <v>68</v>
      </c>
      <c r="B332" s="8">
        <v>44594</v>
      </c>
      <c r="C332" s="7" t="s">
        <v>8</v>
      </c>
      <c r="D332" s="9">
        <v>4017.52</v>
      </c>
    </row>
    <row r="333" spans="1:4" s="3" customFormat="1" x14ac:dyDescent="0.2">
      <c r="A333" s="7" t="s">
        <v>256</v>
      </c>
      <c r="B333" s="8">
        <v>44602</v>
      </c>
      <c r="C333" s="7" t="s">
        <v>236</v>
      </c>
      <c r="D333" s="9">
        <v>28413.85</v>
      </c>
    </row>
    <row r="334" spans="1:4" s="3" customFormat="1" x14ac:dyDescent="0.2">
      <c r="A334" s="7" t="s">
        <v>147</v>
      </c>
      <c r="B334" s="8">
        <v>44595</v>
      </c>
      <c r="C334" s="10" t="s">
        <v>148</v>
      </c>
      <c r="D334" s="9">
        <v>3000</v>
      </c>
    </row>
    <row r="335" spans="1:4" s="3" customFormat="1" x14ac:dyDescent="0.2">
      <c r="A335" s="7" t="s">
        <v>391</v>
      </c>
      <c r="B335" s="8">
        <v>44610</v>
      </c>
      <c r="C335" s="7" t="s">
        <v>97</v>
      </c>
      <c r="D335" s="9">
        <v>10137.36</v>
      </c>
    </row>
    <row r="336" spans="1:4" s="3" customFormat="1" x14ac:dyDescent="0.2">
      <c r="A336" s="7" t="s">
        <v>190</v>
      </c>
      <c r="B336" s="8">
        <v>44596</v>
      </c>
      <c r="C336" s="7" t="s">
        <v>191</v>
      </c>
      <c r="D336" s="9">
        <v>5000</v>
      </c>
    </row>
    <row r="337" spans="1:4" s="3" customFormat="1" x14ac:dyDescent="0.2">
      <c r="A337" s="7" t="s">
        <v>190</v>
      </c>
      <c r="B337" s="8">
        <v>44596</v>
      </c>
      <c r="C337" s="7" t="s">
        <v>71</v>
      </c>
      <c r="D337" s="9">
        <v>5000</v>
      </c>
    </row>
    <row r="338" spans="1:4" s="3" customFormat="1" x14ac:dyDescent="0.2">
      <c r="A338" s="7" t="s">
        <v>190</v>
      </c>
      <c r="B338" s="8">
        <v>44603</v>
      </c>
      <c r="C338" s="10" t="s">
        <v>279</v>
      </c>
      <c r="D338" s="9">
        <v>2500</v>
      </c>
    </row>
    <row r="339" spans="1:4" s="3" customFormat="1" x14ac:dyDescent="0.2">
      <c r="A339" s="7" t="s">
        <v>190</v>
      </c>
      <c r="B339" s="8">
        <v>44607</v>
      </c>
      <c r="C339" s="7" t="s">
        <v>21</v>
      </c>
      <c r="D339" s="9">
        <v>1000</v>
      </c>
    </row>
    <row r="340" spans="1:4" s="3" customFormat="1" x14ac:dyDescent="0.2">
      <c r="A340" s="7" t="s">
        <v>257</v>
      </c>
      <c r="B340" s="8">
        <v>44602</v>
      </c>
      <c r="C340" s="7" t="s">
        <v>13</v>
      </c>
      <c r="D340" s="9">
        <v>33524.18</v>
      </c>
    </row>
    <row r="341" spans="1:4" s="3" customFormat="1" x14ac:dyDescent="0.2">
      <c r="A341" s="7" t="s">
        <v>257</v>
      </c>
      <c r="B341" s="8">
        <v>44602</v>
      </c>
      <c r="C341" s="7" t="s">
        <v>13</v>
      </c>
      <c r="D341" s="9">
        <v>18927.46</v>
      </c>
    </row>
    <row r="342" spans="1:4" s="3" customFormat="1" x14ac:dyDescent="0.2">
      <c r="A342" s="7" t="s">
        <v>257</v>
      </c>
      <c r="B342" s="8">
        <v>44609</v>
      </c>
      <c r="C342" s="7" t="s">
        <v>13</v>
      </c>
      <c r="D342" s="9">
        <v>93003.92</v>
      </c>
    </row>
    <row r="343" spans="1:4" s="3" customFormat="1" x14ac:dyDescent="0.2">
      <c r="A343" s="7" t="s">
        <v>257</v>
      </c>
      <c r="B343" s="8">
        <v>44609</v>
      </c>
      <c r="C343" s="7" t="s">
        <v>106</v>
      </c>
      <c r="D343" s="9">
        <v>15040.33</v>
      </c>
    </row>
    <row r="344" spans="1:4" s="3" customFormat="1" x14ac:dyDescent="0.2">
      <c r="A344" s="7" t="s">
        <v>392</v>
      </c>
      <c r="B344" s="8">
        <v>44610</v>
      </c>
      <c r="C344" s="7" t="s">
        <v>97</v>
      </c>
      <c r="D344" s="9">
        <v>28559.97</v>
      </c>
    </row>
    <row r="345" spans="1:4" s="3" customFormat="1" x14ac:dyDescent="0.2">
      <c r="A345" s="7" t="s">
        <v>149</v>
      </c>
      <c r="B345" s="8">
        <v>44595</v>
      </c>
      <c r="C345" s="7" t="s">
        <v>51</v>
      </c>
      <c r="D345" s="9">
        <v>82648.02</v>
      </c>
    </row>
    <row r="346" spans="1:4" s="3" customFormat="1" x14ac:dyDescent="0.2">
      <c r="A346" s="7" t="s">
        <v>149</v>
      </c>
      <c r="B346" s="8">
        <v>44602</v>
      </c>
      <c r="C346" s="7" t="s">
        <v>13</v>
      </c>
      <c r="D346" s="9">
        <v>10250</v>
      </c>
    </row>
    <row r="347" spans="1:4" s="3" customFormat="1" x14ac:dyDescent="0.2">
      <c r="A347" s="7" t="s">
        <v>149</v>
      </c>
      <c r="B347" s="8">
        <v>44602</v>
      </c>
      <c r="C347" s="7" t="s">
        <v>13</v>
      </c>
      <c r="D347" s="9">
        <v>49106.94</v>
      </c>
    </row>
    <row r="348" spans="1:4" s="3" customFormat="1" x14ac:dyDescent="0.2">
      <c r="A348" s="7" t="s">
        <v>149</v>
      </c>
      <c r="B348" s="8">
        <v>44609</v>
      </c>
      <c r="C348" s="7" t="s">
        <v>13</v>
      </c>
      <c r="D348" s="9">
        <v>9968.6</v>
      </c>
    </row>
    <row r="349" spans="1:4" s="3" customFormat="1" x14ac:dyDescent="0.2">
      <c r="A349" s="7" t="s">
        <v>149</v>
      </c>
      <c r="B349" s="8">
        <v>44616</v>
      </c>
      <c r="C349" s="7" t="s">
        <v>13</v>
      </c>
      <c r="D349" s="9">
        <v>2050</v>
      </c>
    </row>
    <row r="350" spans="1:4" s="3" customFormat="1" x14ac:dyDescent="0.2">
      <c r="A350" s="7" t="s">
        <v>465</v>
      </c>
      <c r="B350" s="8">
        <v>44616</v>
      </c>
      <c r="C350" s="7" t="s">
        <v>466</v>
      </c>
      <c r="D350" s="9">
        <v>20749</v>
      </c>
    </row>
    <row r="351" spans="1:4" s="3" customFormat="1" x14ac:dyDescent="0.2">
      <c r="A351" s="7" t="s">
        <v>465</v>
      </c>
      <c r="B351" s="8">
        <v>44616</v>
      </c>
      <c r="C351" s="7" t="s">
        <v>467</v>
      </c>
      <c r="D351" s="9">
        <v>11998</v>
      </c>
    </row>
    <row r="352" spans="1:4" s="3" customFormat="1" x14ac:dyDescent="0.2">
      <c r="A352" s="7" t="s">
        <v>465</v>
      </c>
      <c r="B352" s="8">
        <v>44616</v>
      </c>
      <c r="C352" s="7" t="s">
        <v>468</v>
      </c>
      <c r="D352" s="9">
        <v>39323</v>
      </c>
    </row>
    <row r="353" spans="1:4" s="3" customFormat="1" ht="18.75" customHeight="1" x14ac:dyDescent="0.2">
      <c r="A353" s="7" t="s">
        <v>465</v>
      </c>
      <c r="B353" s="8">
        <v>44616</v>
      </c>
      <c r="C353" s="7" t="s">
        <v>469</v>
      </c>
      <c r="D353" s="9">
        <v>7749.17</v>
      </c>
    </row>
    <row r="354" spans="1:4" s="3" customFormat="1" x14ac:dyDescent="0.2">
      <c r="A354" s="7" t="s">
        <v>465</v>
      </c>
      <c r="B354" s="8">
        <v>44616</v>
      </c>
      <c r="C354" s="7" t="s">
        <v>470</v>
      </c>
      <c r="D354" s="9">
        <v>10499</v>
      </c>
    </row>
    <row r="355" spans="1:4" s="3" customFormat="1" x14ac:dyDescent="0.2">
      <c r="A355" s="7" t="s">
        <v>465</v>
      </c>
      <c r="B355" s="8">
        <v>44616</v>
      </c>
      <c r="C355" s="7" t="s">
        <v>471</v>
      </c>
      <c r="D355" s="9">
        <v>7198</v>
      </c>
    </row>
    <row r="356" spans="1:4" s="3" customFormat="1" x14ac:dyDescent="0.2">
      <c r="A356" s="7" t="s">
        <v>465</v>
      </c>
      <c r="B356" s="8">
        <v>44616</v>
      </c>
      <c r="C356" s="7" t="s">
        <v>472</v>
      </c>
      <c r="D356" s="9">
        <v>16968</v>
      </c>
    </row>
    <row r="357" spans="1:4" s="3" customFormat="1" x14ac:dyDescent="0.2">
      <c r="A357" s="7" t="s">
        <v>393</v>
      </c>
      <c r="B357" s="8">
        <v>44610</v>
      </c>
      <c r="C357" s="10" t="s">
        <v>394</v>
      </c>
      <c r="D357" s="9">
        <v>21839.96</v>
      </c>
    </row>
    <row r="358" spans="1:4" s="3" customFormat="1" x14ac:dyDescent="0.2">
      <c r="A358" s="7" t="s">
        <v>473</v>
      </c>
      <c r="B358" s="8">
        <v>44616</v>
      </c>
      <c r="C358" s="7" t="s">
        <v>474</v>
      </c>
      <c r="D358" s="9">
        <v>4451738.6100000003</v>
      </c>
    </row>
    <row r="359" spans="1:4" s="3" customFormat="1" x14ac:dyDescent="0.2">
      <c r="A359" s="7" t="s">
        <v>422</v>
      </c>
      <c r="B359" s="8">
        <v>44614</v>
      </c>
      <c r="C359" s="7" t="s">
        <v>8</v>
      </c>
      <c r="D359" s="9">
        <v>609.74</v>
      </c>
    </row>
    <row r="360" spans="1:4" s="3" customFormat="1" x14ac:dyDescent="0.2">
      <c r="A360" s="7" t="s">
        <v>24</v>
      </c>
      <c r="B360" s="8">
        <v>44593</v>
      </c>
      <c r="C360" s="10" t="s">
        <v>2</v>
      </c>
      <c r="D360" s="9">
        <v>750</v>
      </c>
    </row>
    <row r="361" spans="1:4" s="3" customFormat="1" x14ac:dyDescent="0.2">
      <c r="A361" s="7" t="s">
        <v>258</v>
      </c>
      <c r="B361" s="8">
        <v>44602</v>
      </c>
      <c r="C361" s="7" t="s">
        <v>13</v>
      </c>
      <c r="D361" s="9">
        <v>8659.4</v>
      </c>
    </row>
    <row r="362" spans="1:4" s="3" customFormat="1" x14ac:dyDescent="0.2">
      <c r="A362" s="7" t="s">
        <v>258</v>
      </c>
      <c r="B362" s="8">
        <v>44609</v>
      </c>
      <c r="C362" s="7" t="s">
        <v>13</v>
      </c>
      <c r="D362" s="9">
        <v>9892.48</v>
      </c>
    </row>
    <row r="363" spans="1:4" s="3" customFormat="1" x14ac:dyDescent="0.2">
      <c r="A363" s="7" t="s">
        <v>258</v>
      </c>
      <c r="B363" s="8">
        <v>44609</v>
      </c>
      <c r="C363" s="7" t="s">
        <v>13</v>
      </c>
      <c r="D363" s="9">
        <v>47076.28</v>
      </c>
    </row>
    <row r="364" spans="1:4" s="3" customFormat="1" x14ac:dyDescent="0.2">
      <c r="A364" s="7" t="s">
        <v>258</v>
      </c>
      <c r="B364" s="8">
        <v>44616</v>
      </c>
      <c r="C364" s="7" t="s">
        <v>13</v>
      </c>
      <c r="D364" s="9">
        <v>2604.1999999999998</v>
      </c>
    </row>
    <row r="365" spans="1:4" s="3" customFormat="1" x14ac:dyDescent="0.2">
      <c r="A365" s="7" t="s">
        <v>395</v>
      </c>
      <c r="B365" s="8">
        <v>44610</v>
      </c>
      <c r="C365" s="7" t="s">
        <v>97</v>
      </c>
      <c r="D365" s="9">
        <v>22568.06</v>
      </c>
    </row>
    <row r="366" spans="1:4" s="3" customFormat="1" x14ac:dyDescent="0.2">
      <c r="A366" s="7" t="s">
        <v>259</v>
      </c>
      <c r="B366" s="8">
        <v>44602</v>
      </c>
      <c r="C366" s="7" t="s">
        <v>41</v>
      </c>
      <c r="D366" s="9">
        <v>4176</v>
      </c>
    </row>
    <row r="367" spans="1:4" s="3" customFormat="1" x14ac:dyDescent="0.2">
      <c r="A367" s="7" t="s">
        <v>69</v>
      </c>
      <c r="B367" s="8">
        <v>44594</v>
      </c>
      <c r="C367" s="10" t="s">
        <v>2</v>
      </c>
      <c r="D367" s="9">
        <v>750</v>
      </c>
    </row>
    <row r="368" spans="1:4" s="3" customFormat="1" x14ac:dyDescent="0.2">
      <c r="A368" s="7" t="s">
        <v>315</v>
      </c>
      <c r="B368" s="8">
        <v>44607</v>
      </c>
      <c r="C368" s="7" t="s">
        <v>316</v>
      </c>
      <c r="D368" s="9">
        <v>4619073.1900000004</v>
      </c>
    </row>
    <row r="369" spans="1:4" s="3" customFormat="1" x14ac:dyDescent="0.2">
      <c r="A369" s="7" t="s">
        <v>315</v>
      </c>
      <c r="B369" s="8">
        <v>44620</v>
      </c>
      <c r="C369" s="7" t="s">
        <v>316</v>
      </c>
      <c r="D369" s="9">
        <v>4942777.3499999996</v>
      </c>
    </row>
    <row r="370" spans="1:4" s="3" customFormat="1" x14ac:dyDescent="0.2">
      <c r="A370" s="7" t="s">
        <v>150</v>
      </c>
      <c r="B370" s="8">
        <v>44595</v>
      </c>
      <c r="C370" s="7" t="s">
        <v>132</v>
      </c>
      <c r="D370" s="9">
        <v>8700</v>
      </c>
    </row>
    <row r="371" spans="1:4" s="3" customFormat="1" x14ac:dyDescent="0.2">
      <c r="A371" s="7" t="s">
        <v>150</v>
      </c>
      <c r="B371" s="8">
        <v>44602</v>
      </c>
      <c r="C371" s="7" t="s">
        <v>132</v>
      </c>
      <c r="D371" s="9">
        <v>7458.8</v>
      </c>
    </row>
    <row r="372" spans="1:4" s="3" customFormat="1" x14ac:dyDescent="0.2">
      <c r="A372" s="7" t="s">
        <v>150</v>
      </c>
      <c r="B372" s="8">
        <v>44609</v>
      </c>
      <c r="C372" s="7" t="s">
        <v>132</v>
      </c>
      <c r="D372" s="9">
        <v>15950</v>
      </c>
    </row>
    <row r="373" spans="1:4" s="3" customFormat="1" x14ac:dyDescent="0.2">
      <c r="A373" s="7" t="s">
        <v>329</v>
      </c>
      <c r="B373" s="8">
        <v>44608</v>
      </c>
      <c r="C373" s="7" t="s">
        <v>97</v>
      </c>
      <c r="D373" s="9">
        <v>3250</v>
      </c>
    </row>
    <row r="374" spans="1:4" s="3" customFormat="1" x14ac:dyDescent="0.2">
      <c r="A374" s="7" t="s">
        <v>260</v>
      </c>
      <c r="B374" s="8">
        <v>44602</v>
      </c>
      <c r="C374" s="7" t="s">
        <v>236</v>
      </c>
      <c r="D374" s="9">
        <v>5186.1000000000004</v>
      </c>
    </row>
    <row r="375" spans="1:4" s="3" customFormat="1" x14ac:dyDescent="0.2">
      <c r="A375" s="7" t="s">
        <v>475</v>
      </c>
      <c r="B375" s="8">
        <v>44616</v>
      </c>
      <c r="C375" s="7" t="s">
        <v>13</v>
      </c>
      <c r="D375" s="9">
        <v>21291.8</v>
      </c>
    </row>
    <row r="376" spans="1:4" s="3" customFormat="1" x14ac:dyDescent="0.2">
      <c r="A376" s="7" t="s">
        <v>151</v>
      </c>
      <c r="B376" s="8">
        <v>44595</v>
      </c>
      <c r="C376" s="7" t="s">
        <v>13</v>
      </c>
      <c r="D376" s="9">
        <v>4210.8</v>
      </c>
    </row>
    <row r="377" spans="1:4" s="3" customFormat="1" x14ac:dyDescent="0.2">
      <c r="A377" s="7" t="s">
        <v>151</v>
      </c>
      <c r="B377" s="8">
        <v>44609</v>
      </c>
      <c r="C377" s="7" t="s">
        <v>13</v>
      </c>
      <c r="D377" s="9">
        <v>6333.6</v>
      </c>
    </row>
    <row r="378" spans="1:4" s="3" customFormat="1" x14ac:dyDescent="0.2">
      <c r="A378" s="7" t="s">
        <v>151</v>
      </c>
      <c r="B378" s="8">
        <v>44609</v>
      </c>
      <c r="C378" s="7" t="s">
        <v>13</v>
      </c>
      <c r="D378" s="9">
        <v>2726</v>
      </c>
    </row>
    <row r="379" spans="1:4" s="3" customFormat="1" x14ac:dyDescent="0.2">
      <c r="A379" s="7" t="s">
        <v>151</v>
      </c>
      <c r="B379" s="8">
        <v>44616</v>
      </c>
      <c r="C379" s="7" t="s">
        <v>106</v>
      </c>
      <c r="D379" s="9">
        <v>4060</v>
      </c>
    </row>
    <row r="380" spans="1:4" s="3" customFormat="1" x14ac:dyDescent="0.2">
      <c r="A380" s="7" t="s">
        <v>152</v>
      </c>
      <c r="B380" s="8">
        <v>44595</v>
      </c>
      <c r="C380" s="7" t="s">
        <v>97</v>
      </c>
      <c r="D380" s="9">
        <v>10137.36</v>
      </c>
    </row>
    <row r="381" spans="1:4" s="3" customFormat="1" x14ac:dyDescent="0.2">
      <c r="A381" s="7" t="s">
        <v>423</v>
      </c>
      <c r="B381" s="8">
        <v>44614</v>
      </c>
      <c r="C381" s="7" t="s">
        <v>97</v>
      </c>
      <c r="D381" s="9">
        <v>3250</v>
      </c>
    </row>
    <row r="382" spans="1:4" s="3" customFormat="1" x14ac:dyDescent="0.2">
      <c r="A382" s="7" t="s">
        <v>317</v>
      </c>
      <c r="B382" s="8">
        <v>44607</v>
      </c>
      <c r="C382" s="7" t="s">
        <v>97</v>
      </c>
      <c r="D382" s="9">
        <v>22678.53</v>
      </c>
    </row>
    <row r="383" spans="1:4" s="3" customFormat="1" x14ac:dyDescent="0.2">
      <c r="A383" s="7" t="s">
        <v>153</v>
      </c>
      <c r="B383" s="8">
        <v>44595</v>
      </c>
      <c r="C383" s="7" t="s">
        <v>97</v>
      </c>
      <c r="D383" s="9">
        <v>22041.119999999999</v>
      </c>
    </row>
    <row r="384" spans="1:4" s="3" customFormat="1" x14ac:dyDescent="0.2">
      <c r="A384" s="7" t="s">
        <v>512</v>
      </c>
      <c r="B384" s="8">
        <v>44620</v>
      </c>
      <c r="C384" s="7" t="s">
        <v>513</v>
      </c>
      <c r="D384" s="9">
        <v>50000</v>
      </c>
    </row>
    <row r="385" spans="1:4" s="3" customFormat="1" x14ac:dyDescent="0.2">
      <c r="A385" s="7" t="s">
        <v>318</v>
      </c>
      <c r="B385" s="8">
        <v>44607</v>
      </c>
      <c r="C385" s="7" t="s">
        <v>97</v>
      </c>
      <c r="D385" s="9">
        <v>22678.58</v>
      </c>
    </row>
    <row r="386" spans="1:4" s="3" customFormat="1" x14ac:dyDescent="0.2">
      <c r="A386" s="7" t="s">
        <v>319</v>
      </c>
      <c r="B386" s="8">
        <v>44607</v>
      </c>
      <c r="C386" s="7" t="s">
        <v>97</v>
      </c>
      <c r="D386" s="9">
        <v>29929.31</v>
      </c>
    </row>
    <row r="387" spans="1:4" s="3" customFormat="1" x14ac:dyDescent="0.2">
      <c r="A387" s="7" t="s">
        <v>396</v>
      </c>
      <c r="B387" s="8">
        <v>44610</v>
      </c>
      <c r="C387" s="10" t="s">
        <v>397</v>
      </c>
      <c r="D387" s="9">
        <v>100838.03</v>
      </c>
    </row>
    <row r="388" spans="1:4" s="3" customFormat="1" x14ac:dyDescent="0.2">
      <c r="A388" s="7" t="s">
        <v>330</v>
      </c>
      <c r="B388" s="8">
        <v>44608</v>
      </c>
      <c r="C388" s="7" t="s">
        <v>331</v>
      </c>
      <c r="D388" s="9">
        <v>130000</v>
      </c>
    </row>
    <row r="389" spans="1:4" s="3" customFormat="1" x14ac:dyDescent="0.2">
      <c r="A389" s="7" t="s">
        <v>398</v>
      </c>
      <c r="B389" s="8">
        <v>44610</v>
      </c>
      <c r="C389" s="7" t="s">
        <v>97</v>
      </c>
      <c r="D389" s="9">
        <v>22984.73</v>
      </c>
    </row>
    <row r="390" spans="1:4" s="3" customFormat="1" x14ac:dyDescent="0.2">
      <c r="A390" s="7" t="s">
        <v>399</v>
      </c>
      <c r="B390" s="8">
        <v>44610</v>
      </c>
      <c r="C390" s="7" t="s">
        <v>97</v>
      </c>
      <c r="D390" s="9">
        <v>21630.66</v>
      </c>
    </row>
    <row r="391" spans="1:4" s="3" customFormat="1" x14ac:dyDescent="0.2">
      <c r="A391" s="7" t="s">
        <v>332</v>
      </c>
      <c r="B391" s="8">
        <v>44608</v>
      </c>
      <c r="C391" s="7" t="s">
        <v>8</v>
      </c>
      <c r="D391" s="9">
        <v>9990.4599999999991</v>
      </c>
    </row>
    <row r="392" spans="1:4" s="3" customFormat="1" x14ac:dyDescent="0.2">
      <c r="A392" s="7" t="s">
        <v>261</v>
      </c>
      <c r="B392" s="8">
        <v>44602</v>
      </c>
      <c r="C392" s="7" t="s">
        <v>236</v>
      </c>
      <c r="D392" s="9">
        <v>16443.23</v>
      </c>
    </row>
    <row r="393" spans="1:4" s="3" customFormat="1" x14ac:dyDescent="0.2">
      <c r="A393" s="7" t="s">
        <v>356</v>
      </c>
      <c r="B393" s="8">
        <v>44609</v>
      </c>
      <c r="C393" s="7" t="s">
        <v>106</v>
      </c>
      <c r="D393" s="9">
        <v>7309.16</v>
      </c>
    </row>
    <row r="394" spans="1:4" s="3" customFormat="1" x14ac:dyDescent="0.2">
      <c r="A394" s="7" t="s">
        <v>262</v>
      </c>
      <c r="B394" s="8">
        <v>44602</v>
      </c>
      <c r="C394" s="7" t="s">
        <v>13</v>
      </c>
      <c r="D394" s="9">
        <v>134401.07999999999</v>
      </c>
    </row>
    <row r="395" spans="1:4" s="3" customFormat="1" x14ac:dyDescent="0.2">
      <c r="A395" s="7" t="s">
        <v>262</v>
      </c>
      <c r="B395" s="8">
        <v>44609</v>
      </c>
      <c r="C395" s="7" t="s">
        <v>13</v>
      </c>
      <c r="D395" s="9">
        <v>117879.2</v>
      </c>
    </row>
    <row r="396" spans="1:4" s="3" customFormat="1" x14ac:dyDescent="0.2">
      <c r="A396" s="7" t="s">
        <v>428</v>
      </c>
      <c r="B396" s="8">
        <v>44615</v>
      </c>
      <c r="C396" s="7" t="s">
        <v>97</v>
      </c>
      <c r="D396" s="9">
        <v>27630.080000000002</v>
      </c>
    </row>
    <row r="397" spans="1:4" s="3" customFormat="1" x14ac:dyDescent="0.2">
      <c r="A397" s="7" t="s">
        <v>263</v>
      </c>
      <c r="B397" s="8">
        <v>44602</v>
      </c>
      <c r="C397" s="7" t="s">
        <v>236</v>
      </c>
      <c r="D397" s="9">
        <v>16443.23</v>
      </c>
    </row>
    <row r="398" spans="1:4" s="3" customFormat="1" x14ac:dyDescent="0.2">
      <c r="A398" s="7" t="s">
        <v>357</v>
      </c>
      <c r="B398" s="8">
        <v>44609</v>
      </c>
      <c r="C398" s="7" t="s">
        <v>41</v>
      </c>
      <c r="D398" s="9">
        <v>1600</v>
      </c>
    </row>
    <row r="399" spans="1:4" s="3" customFormat="1" x14ac:dyDescent="0.2">
      <c r="A399" s="7" t="s">
        <v>514</v>
      </c>
      <c r="B399" s="8">
        <v>44620</v>
      </c>
      <c r="C399" s="7" t="s">
        <v>97</v>
      </c>
      <c r="D399" s="9">
        <v>582</v>
      </c>
    </row>
    <row r="400" spans="1:4" s="3" customFormat="1" x14ac:dyDescent="0.2">
      <c r="A400" s="7" t="s">
        <v>400</v>
      </c>
      <c r="B400" s="8">
        <v>44610</v>
      </c>
      <c r="C400" s="7" t="s">
        <v>8</v>
      </c>
      <c r="D400" s="9">
        <v>5031.2</v>
      </c>
    </row>
    <row r="401" spans="1:4" s="3" customFormat="1" x14ac:dyDescent="0.2">
      <c r="A401" s="7" t="s">
        <v>226</v>
      </c>
      <c r="B401" s="8">
        <v>44601</v>
      </c>
      <c r="C401" s="7" t="s">
        <v>112</v>
      </c>
      <c r="D401" s="9">
        <v>998.4</v>
      </c>
    </row>
    <row r="402" spans="1:4" s="3" customFormat="1" x14ac:dyDescent="0.2">
      <c r="A402" s="7" t="s">
        <v>70</v>
      </c>
      <c r="B402" s="8">
        <v>44594</v>
      </c>
      <c r="C402" s="7" t="s">
        <v>71</v>
      </c>
      <c r="D402" s="9">
        <v>8000</v>
      </c>
    </row>
    <row r="403" spans="1:4" s="3" customFormat="1" x14ac:dyDescent="0.2">
      <c r="A403" s="7" t="s">
        <v>499</v>
      </c>
      <c r="B403" s="8">
        <v>44617</v>
      </c>
      <c r="C403" s="7" t="s">
        <v>13</v>
      </c>
      <c r="D403" s="9">
        <v>3474.4</v>
      </c>
    </row>
    <row r="404" spans="1:4" s="3" customFormat="1" x14ac:dyDescent="0.2">
      <c r="A404" s="7" t="s">
        <v>154</v>
      </c>
      <c r="B404" s="8">
        <v>44595</v>
      </c>
      <c r="C404" s="7" t="s">
        <v>155</v>
      </c>
      <c r="D404" s="9">
        <v>4009.23</v>
      </c>
    </row>
    <row r="405" spans="1:4" s="3" customFormat="1" x14ac:dyDescent="0.2">
      <c r="A405" s="7" t="s">
        <v>156</v>
      </c>
      <c r="B405" s="8">
        <v>44595</v>
      </c>
      <c r="C405" s="7" t="s">
        <v>155</v>
      </c>
      <c r="D405" s="9">
        <v>4538.96</v>
      </c>
    </row>
    <row r="406" spans="1:4" s="3" customFormat="1" x14ac:dyDescent="0.2">
      <c r="A406" s="7" t="s">
        <v>156</v>
      </c>
      <c r="B406" s="8">
        <v>44595</v>
      </c>
      <c r="C406" s="7" t="s">
        <v>155</v>
      </c>
      <c r="D406" s="9">
        <v>4538.96</v>
      </c>
    </row>
    <row r="407" spans="1:4" s="3" customFormat="1" x14ac:dyDescent="0.2">
      <c r="A407" s="7" t="s">
        <v>156</v>
      </c>
      <c r="B407" s="8">
        <v>44595</v>
      </c>
      <c r="C407" s="7" t="s">
        <v>155</v>
      </c>
      <c r="D407" s="9">
        <v>4538.96</v>
      </c>
    </row>
    <row r="408" spans="1:4" s="3" customFormat="1" x14ac:dyDescent="0.2">
      <c r="A408" s="7" t="s">
        <v>156</v>
      </c>
      <c r="B408" s="8">
        <v>44595</v>
      </c>
      <c r="C408" s="7" t="s">
        <v>155</v>
      </c>
      <c r="D408" s="9">
        <v>4538.96</v>
      </c>
    </row>
    <row r="409" spans="1:4" s="3" customFormat="1" x14ac:dyDescent="0.2">
      <c r="A409" s="7" t="s">
        <v>264</v>
      </c>
      <c r="B409" s="8">
        <v>44602</v>
      </c>
      <c r="C409" s="7" t="s">
        <v>236</v>
      </c>
      <c r="D409" s="9">
        <v>7462.26</v>
      </c>
    </row>
    <row r="410" spans="1:4" s="3" customFormat="1" x14ac:dyDescent="0.2">
      <c r="A410" s="7" t="s">
        <v>476</v>
      </c>
      <c r="B410" s="8">
        <v>44616</v>
      </c>
      <c r="C410" s="10" t="s">
        <v>477</v>
      </c>
      <c r="D410" s="9">
        <v>1743.65</v>
      </c>
    </row>
    <row r="411" spans="1:4" s="3" customFormat="1" x14ac:dyDescent="0.2">
      <c r="A411" s="7" t="s">
        <v>478</v>
      </c>
      <c r="B411" s="8">
        <v>44616</v>
      </c>
      <c r="C411" s="7" t="s">
        <v>479</v>
      </c>
      <c r="D411" s="9">
        <v>6792</v>
      </c>
    </row>
    <row r="412" spans="1:4" s="3" customFormat="1" x14ac:dyDescent="0.2">
      <c r="A412" s="7" t="s">
        <v>72</v>
      </c>
      <c r="B412" s="8">
        <v>44594</v>
      </c>
      <c r="C412" s="10" t="s">
        <v>2</v>
      </c>
      <c r="D412" s="9">
        <v>1500</v>
      </c>
    </row>
    <row r="413" spans="1:4" s="3" customFormat="1" x14ac:dyDescent="0.2">
      <c r="A413" s="7" t="s">
        <v>227</v>
      </c>
      <c r="B413" s="8">
        <v>44601</v>
      </c>
      <c r="C413" s="7" t="s">
        <v>176</v>
      </c>
      <c r="D413" s="9">
        <v>11307</v>
      </c>
    </row>
    <row r="414" spans="1:4" s="3" customFormat="1" x14ac:dyDescent="0.2">
      <c r="A414" s="7" t="s">
        <v>157</v>
      </c>
      <c r="B414" s="8">
        <v>44595</v>
      </c>
      <c r="C414" s="7" t="s">
        <v>41</v>
      </c>
      <c r="D414" s="9">
        <v>17794.400000000001</v>
      </c>
    </row>
    <row r="415" spans="1:4" s="3" customFormat="1" x14ac:dyDescent="0.2">
      <c r="A415" s="7" t="s">
        <v>157</v>
      </c>
      <c r="B415" s="8">
        <v>44609</v>
      </c>
      <c r="C415" s="10" t="s">
        <v>358</v>
      </c>
      <c r="D415" s="9">
        <v>19256</v>
      </c>
    </row>
    <row r="416" spans="1:4" s="3" customFormat="1" x14ac:dyDescent="0.2">
      <c r="A416" s="7" t="s">
        <v>157</v>
      </c>
      <c r="B416" s="8">
        <v>44616</v>
      </c>
      <c r="C416" s="7" t="s">
        <v>41</v>
      </c>
      <c r="D416" s="9">
        <v>9640</v>
      </c>
    </row>
    <row r="417" spans="1:4" s="3" customFormat="1" x14ac:dyDescent="0.2">
      <c r="A417" s="7" t="s">
        <v>158</v>
      </c>
      <c r="B417" s="8">
        <v>44595</v>
      </c>
      <c r="C417" s="7" t="s">
        <v>41</v>
      </c>
      <c r="D417" s="9">
        <v>15800</v>
      </c>
    </row>
    <row r="418" spans="1:4" s="3" customFormat="1" x14ac:dyDescent="0.2">
      <c r="A418" s="7" t="s">
        <v>480</v>
      </c>
      <c r="B418" s="8">
        <v>44616</v>
      </c>
      <c r="C418" s="10" t="s">
        <v>481</v>
      </c>
      <c r="D418" s="9">
        <v>3654.24</v>
      </c>
    </row>
    <row r="419" spans="1:4" s="3" customFormat="1" x14ac:dyDescent="0.2">
      <c r="A419" s="7" t="s">
        <v>482</v>
      </c>
      <c r="B419" s="8">
        <v>44616</v>
      </c>
      <c r="C419" s="7" t="s">
        <v>440</v>
      </c>
      <c r="D419" s="9">
        <v>25485.01</v>
      </c>
    </row>
    <row r="420" spans="1:4" s="3" customFormat="1" x14ac:dyDescent="0.2">
      <c r="A420" s="7" t="s">
        <v>159</v>
      </c>
      <c r="B420" s="8">
        <v>44595</v>
      </c>
      <c r="C420" s="7" t="s">
        <v>97</v>
      </c>
      <c r="D420" s="9">
        <v>15417.12</v>
      </c>
    </row>
    <row r="421" spans="1:4" s="3" customFormat="1" x14ac:dyDescent="0.2">
      <c r="A421" s="7" t="s">
        <v>265</v>
      </c>
      <c r="B421" s="8">
        <v>44602</v>
      </c>
      <c r="C421" s="7" t="s">
        <v>97</v>
      </c>
      <c r="D421" s="9">
        <v>542</v>
      </c>
    </row>
    <row r="422" spans="1:4" s="3" customFormat="1" x14ac:dyDescent="0.2">
      <c r="A422" s="7" t="s">
        <v>160</v>
      </c>
      <c r="B422" s="8">
        <v>44595</v>
      </c>
      <c r="C422" s="7" t="s">
        <v>41</v>
      </c>
      <c r="D422" s="9">
        <v>201004</v>
      </c>
    </row>
    <row r="423" spans="1:4" s="3" customFormat="1" x14ac:dyDescent="0.2">
      <c r="A423" s="7" t="s">
        <v>160</v>
      </c>
      <c r="B423" s="8">
        <v>44602</v>
      </c>
      <c r="C423" s="7" t="s">
        <v>41</v>
      </c>
      <c r="D423" s="9">
        <v>18096</v>
      </c>
    </row>
    <row r="424" spans="1:4" s="3" customFormat="1" x14ac:dyDescent="0.2">
      <c r="A424" s="7" t="s">
        <v>160</v>
      </c>
      <c r="B424" s="8">
        <v>44609</v>
      </c>
      <c r="C424" s="7" t="s">
        <v>284</v>
      </c>
      <c r="D424" s="9">
        <v>23687.200000000001</v>
      </c>
    </row>
    <row r="425" spans="1:4" s="3" customFormat="1" x14ac:dyDescent="0.2">
      <c r="A425" s="7" t="s">
        <v>160</v>
      </c>
      <c r="B425" s="8">
        <v>44616</v>
      </c>
      <c r="C425" s="7" t="s">
        <v>41</v>
      </c>
      <c r="D425" s="9">
        <v>18850</v>
      </c>
    </row>
    <row r="426" spans="1:4" s="3" customFormat="1" x14ac:dyDescent="0.2">
      <c r="A426" s="7" t="s">
        <v>266</v>
      </c>
      <c r="B426" s="8">
        <v>44602</v>
      </c>
      <c r="C426" s="7" t="s">
        <v>267</v>
      </c>
      <c r="D426" s="9">
        <v>2589.02</v>
      </c>
    </row>
    <row r="427" spans="1:4" s="3" customFormat="1" x14ac:dyDescent="0.2">
      <c r="A427" s="7" t="s">
        <v>424</v>
      </c>
      <c r="B427" s="8">
        <v>44614</v>
      </c>
      <c r="C427" s="7" t="s">
        <v>307</v>
      </c>
      <c r="D427" s="9">
        <v>261000</v>
      </c>
    </row>
    <row r="428" spans="1:4" s="3" customFormat="1" x14ac:dyDescent="0.2">
      <c r="A428" s="7" t="s">
        <v>228</v>
      </c>
      <c r="B428" s="8">
        <v>44601</v>
      </c>
      <c r="C428" s="7" t="s">
        <v>8</v>
      </c>
      <c r="D428" s="9">
        <v>3022.8</v>
      </c>
    </row>
    <row r="429" spans="1:4" s="3" customFormat="1" x14ac:dyDescent="0.2">
      <c r="A429" s="7" t="s">
        <v>228</v>
      </c>
      <c r="B429" s="8">
        <v>44615</v>
      </c>
      <c r="C429" s="7" t="s">
        <v>41</v>
      </c>
      <c r="D429" s="9">
        <v>624.4</v>
      </c>
    </row>
    <row r="430" spans="1:4" s="3" customFormat="1" x14ac:dyDescent="0.2">
      <c r="A430" s="7" t="s">
        <v>161</v>
      </c>
      <c r="B430" s="8">
        <v>44595</v>
      </c>
      <c r="C430" s="7" t="s">
        <v>97</v>
      </c>
      <c r="D430" s="9">
        <v>19791.98</v>
      </c>
    </row>
    <row r="431" spans="1:4" s="3" customFormat="1" x14ac:dyDescent="0.2">
      <c r="A431" s="14" t="s">
        <v>25</v>
      </c>
      <c r="B431" s="8">
        <v>44593</v>
      </c>
      <c r="C431" s="7" t="s">
        <v>26</v>
      </c>
      <c r="D431" s="9">
        <v>472696</v>
      </c>
    </row>
    <row r="432" spans="1:4" s="3" customFormat="1" x14ac:dyDescent="0.2">
      <c r="A432" s="14" t="s">
        <v>25</v>
      </c>
      <c r="B432" s="8">
        <v>44603</v>
      </c>
      <c r="C432" s="10" t="s">
        <v>283</v>
      </c>
      <c r="D432" s="9">
        <v>692415</v>
      </c>
    </row>
    <row r="433" spans="1:4" s="3" customFormat="1" x14ac:dyDescent="0.2">
      <c r="A433" s="7" t="s">
        <v>25</v>
      </c>
      <c r="B433" s="8">
        <v>44603</v>
      </c>
      <c r="C433" s="7" t="s">
        <v>284</v>
      </c>
      <c r="D433" s="9">
        <v>512900</v>
      </c>
    </row>
    <row r="434" spans="1:4" s="3" customFormat="1" x14ac:dyDescent="0.2">
      <c r="A434" s="14" t="s">
        <v>25</v>
      </c>
      <c r="B434" s="8">
        <v>44609</v>
      </c>
      <c r="C434" s="7" t="s">
        <v>26</v>
      </c>
      <c r="D434" s="9">
        <v>234807</v>
      </c>
    </row>
    <row r="435" spans="1:4" s="3" customFormat="1" x14ac:dyDescent="0.2">
      <c r="A435" s="7" t="s">
        <v>25</v>
      </c>
      <c r="B435" s="8">
        <v>44617</v>
      </c>
      <c r="C435" s="7" t="s">
        <v>500</v>
      </c>
      <c r="D435" s="9">
        <v>133975</v>
      </c>
    </row>
    <row r="436" spans="1:4" s="3" customFormat="1" x14ac:dyDescent="0.2">
      <c r="A436" s="7" t="s">
        <v>207</v>
      </c>
      <c r="B436" s="8">
        <v>44600</v>
      </c>
      <c r="C436" s="7" t="s">
        <v>208</v>
      </c>
      <c r="D436" s="9">
        <v>5000</v>
      </c>
    </row>
    <row r="437" spans="1:4" s="3" customFormat="1" x14ac:dyDescent="0.2">
      <c r="A437" s="7" t="s">
        <v>207</v>
      </c>
      <c r="B437" s="8">
        <v>44603</v>
      </c>
      <c r="C437" s="10" t="s">
        <v>279</v>
      </c>
      <c r="D437" s="9">
        <v>2500</v>
      </c>
    </row>
    <row r="438" spans="1:4" s="3" customFormat="1" x14ac:dyDescent="0.2">
      <c r="A438" s="7" t="s">
        <v>483</v>
      </c>
      <c r="B438" s="8">
        <v>44616</v>
      </c>
      <c r="C438" s="10" t="s">
        <v>484</v>
      </c>
      <c r="D438" s="9">
        <v>5365</v>
      </c>
    </row>
    <row r="439" spans="1:4" s="3" customFormat="1" x14ac:dyDescent="0.2">
      <c r="A439" s="7" t="s">
        <v>483</v>
      </c>
      <c r="B439" s="8">
        <v>44617</v>
      </c>
      <c r="C439" s="7" t="s">
        <v>62</v>
      </c>
      <c r="D439" s="9">
        <v>510000</v>
      </c>
    </row>
    <row r="440" spans="1:4" s="3" customFormat="1" x14ac:dyDescent="0.2">
      <c r="A440" s="7" t="s">
        <v>73</v>
      </c>
      <c r="B440" s="8">
        <v>44594</v>
      </c>
      <c r="C440" s="7" t="s">
        <v>8</v>
      </c>
      <c r="D440" s="9">
        <v>14953.99</v>
      </c>
    </row>
    <row r="441" spans="1:4" s="3" customFormat="1" x14ac:dyDescent="0.2">
      <c r="A441" s="7" t="s">
        <v>192</v>
      </c>
      <c r="B441" s="8">
        <v>44596</v>
      </c>
      <c r="C441" s="7" t="s">
        <v>108</v>
      </c>
      <c r="D441" s="9">
        <v>3699.31</v>
      </c>
    </row>
    <row r="442" spans="1:4" s="3" customFormat="1" x14ac:dyDescent="0.2">
      <c r="A442" s="7" t="s">
        <v>192</v>
      </c>
      <c r="B442" s="8">
        <v>44609</v>
      </c>
      <c r="C442" s="7" t="s">
        <v>8</v>
      </c>
      <c r="D442" s="9">
        <v>3617.12</v>
      </c>
    </row>
    <row r="443" spans="1:4" s="3" customFormat="1" x14ac:dyDescent="0.2">
      <c r="A443" s="7" t="s">
        <v>74</v>
      </c>
      <c r="B443" s="8">
        <v>44594</v>
      </c>
      <c r="C443" s="7" t="s">
        <v>15</v>
      </c>
      <c r="D443" s="9">
        <v>5895.5</v>
      </c>
    </row>
    <row r="444" spans="1:4" s="3" customFormat="1" x14ac:dyDescent="0.2">
      <c r="A444" s="7" t="s">
        <v>74</v>
      </c>
      <c r="B444" s="8">
        <v>44595</v>
      </c>
      <c r="C444" s="7" t="s">
        <v>8</v>
      </c>
      <c r="D444" s="9">
        <v>6632.33</v>
      </c>
    </row>
    <row r="445" spans="1:4" s="3" customFormat="1" x14ac:dyDescent="0.2">
      <c r="A445" s="7" t="s">
        <v>74</v>
      </c>
      <c r="B445" s="8">
        <v>44614</v>
      </c>
      <c r="C445" s="7" t="s">
        <v>15</v>
      </c>
      <c r="D445" s="9">
        <v>15554.07</v>
      </c>
    </row>
    <row r="446" spans="1:4" s="3" customFormat="1" x14ac:dyDescent="0.2">
      <c r="A446" s="7" t="s">
        <v>75</v>
      </c>
      <c r="B446" s="8">
        <v>44594</v>
      </c>
      <c r="C446" s="10" t="s">
        <v>2</v>
      </c>
      <c r="D446" s="9">
        <v>1500</v>
      </c>
    </row>
    <row r="447" spans="1:4" s="3" customFormat="1" x14ac:dyDescent="0.2">
      <c r="A447" s="7" t="s">
        <v>485</v>
      </c>
      <c r="B447" s="8">
        <v>44616</v>
      </c>
      <c r="C447" s="7" t="s">
        <v>8</v>
      </c>
      <c r="D447" s="9">
        <v>922.2</v>
      </c>
    </row>
    <row r="448" spans="1:4" s="3" customFormat="1" x14ac:dyDescent="0.2">
      <c r="A448" s="7" t="s">
        <v>162</v>
      </c>
      <c r="B448" s="8">
        <v>44595</v>
      </c>
      <c r="C448" s="7" t="s">
        <v>97</v>
      </c>
      <c r="D448" s="9">
        <v>19350.259999999998</v>
      </c>
    </row>
    <row r="449" spans="1:4" s="3" customFormat="1" x14ac:dyDescent="0.2">
      <c r="A449" s="7" t="s">
        <v>229</v>
      </c>
      <c r="B449" s="8">
        <v>44601</v>
      </c>
      <c r="C449" s="7" t="s">
        <v>71</v>
      </c>
      <c r="D449" s="9">
        <v>8000</v>
      </c>
    </row>
    <row r="450" spans="1:4" s="3" customFormat="1" x14ac:dyDescent="0.2">
      <c r="A450" s="7" t="s">
        <v>515</v>
      </c>
      <c r="B450" s="8">
        <v>44620</v>
      </c>
      <c r="C450" s="7" t="s">
        <v>97</v>
      </c>
      <c r="D450" s="9">
        <v>582</v>
      </c>
    </row>
    <row r="451" spans="1:4" s="3" customFormat="1" x14ac:dyDescent="0.2">
      <c r="A451" s="7" t="s">
        <v>486</v>
      </c>
      <c r="B451" s="8">
        <v>44616</v>
      </c>
      <c r="C451" s="10" t="s">
        <v>487</v>
      </c>
      <c r="D451" s="9">
        <v>263990</v>
      </c>
    </row>
    <row r="452" spans="1:4" s="3" customFormat="1" x14ac:dyDescent="0.2">
      <c r="A452" s="7" t="s">
        <v>359</v>
      </c>
      <c r="B452" s="8">
        <v>44609</v>
      </c>
      <c r="C452" s="7" t="s">
        <v>218</v>
      </c>
      <c r="D452" s="9">
        <v>18009</v>
      </c>
    </row>
    <row r="453" spans="1:4" s="3" customFormat="1" x14ac:dyDescent="0.2">
      <c r="A453" s="7" t="s">
        <v>401</v>
      </c>
      <c r="B453" s="8">
        <v>44610</v>
      </c>
      <c r="C453" s="7" t="s">
        <v>97</v>
      </c>
      <c r="D453" s="9">
        <v>23313.68</v>
      </c>
    </row>
    <row r="454" spans="1:4" s="3" customFormat="1" x14ac:dyDescent="0.2">
      <c r="A454" s="7" t="s">
        <v>268</v>
      </c>
      <c r="B454" s="8">
        <v>44602</v>
      </c>
      <c r="C454" s="7" t="s">
        <v>236</v>
      </c>
      <c r="D454" s="9">
        <v>13702.67</v>
      </c>
    </row>
    <row r="455" spans="1:4" s="3" customFormat="1" x14ac:dyDescent="0.2">
      <c r="A455" s="7" t="s">
        <v>516</v>
      </c>
      <c r="B455" s="8">
        <v>44620</v>
      </c>
      <c r="C455" s="7" t="s">
        <v>517</v>
      </c>
      <c r="D455" s="9">
        <v>50000</v>
      </c>
    </row>
    <row r="456" spans="1:4" s="3" customFormat="1" x14ac:dyDescent="0.2">
      <c r="A456" s="7" t="s">
        <v>320</v>
      </c>
      <c r="B456" s="8">
        <v>44607</v>
      </c>
      <c r="C456" s="7" t="s">
        <v>94</v>
      </c>
      <c r="D456" s="9">
        <v>473280</v>
      </c>
    </row>
    <row r="457" spans="1:4" s="3" customFormat="1" x14ac:dyDescent="0.2">
      <c r="A457" s="7" t="s">
        <v>320</v>
      </c>
      <c r="B457" s="8">
        <v>44609</v>
      </c>
      <c r="C457" s="7" t="s">
        <v>360</v>
      </c>
      <c r="D457" s="9">
        <v>1177213.1000000001</v>
      </c>
    </row>
    <row r="458" spans="1:4" s="3" customFormat="1" x14ac:dyDescent="0.2">
      <c r="A458" s="7" t="s">
        <v>163</v>
      </c>
      <c r="B458" s="8">
        <v>44595</v>
      </c>
      <c r="C458" s="7" t="s">
        <v>97</v>
      </c>
      <c r="D458" s="9">
        <v>15555.22</v>
      </c>
    </row>
    <row r="459" spans="1:4" s="3" customFormat="1" x14ac:dyDescent="0.2">
      <c r="A459" s="7" t="s">
        <v>321</v>
      </c>
      <c r="B459" s="8">
        <v>44607</v>
      </c>
      <c r="C459" s="7" t="s">
        <v>94</v>
      </c>
      <c r="D459" s="9">
        <v>426880</v>
      </c>
    </row>
    <row r="460" spans="1:4" s="3" customFormat="1" x14ac:dyDescent="0.2">
      <c r="A460" s="7" t="s">
        <v>209</v>
      </c>
      <c r="B460" s="8">
        <v>44600</v>
      </c>
      <c r="C460" s="7" t="s">
        <v>210</v>
      </c>
      <c r="D460" s="9">
        <v>5000</v>
      </c>
    </row>
    <row r="461" spans="1:4" s="3" customFormat="1" x14ac:dyDescent="0.2">
      <c r="A461" s="7" t="s">
        <v>209</v>
      </c>
      <c r="B461" s="8">
        <v>44603</v>
      </c>
      <c r="C461" s="10" t="s">
        <v>279</v>
      </c>
      <c r="D461" s="9">
        <v>2500</v>
      </c>
    </row>
    <row r="462" spans="1:4" s="3" customFormat="1" x14ac:dyDescent="0.2">
      <c r="A462" s="7" t="s">
        <v>209</v>
      </c>
      <c r="B462" s="8">
        <v>44607</v>
      </c>
      <c r="C462" s="7" t="s">
        <v>21</v>
      </c>
      <c r="D462" s="9">
        <v>952.99</v>
      </c>
    </row>
    <row r="463" spans="1:4" s="3" customFormat="1" x14ac:dyDescent="0.2">
      <c r="A463" s="7" t="s">
        <v>164</v>
      </c>
      <c r="B463" s="8">
        <v>44595</v>
      </c>
      <c r="C463" s="7" t="s">
        <v>13</v>
      </c>
      <c r="D463" s="9">
        <v>6380</v>
      </c>
    </row>
    <row r="464" spans="1:4" s="3" customFormat="1" x14ac:dyDescent="0.2">
      <c r="A464" s="7" t="s">
        <v>164</v>
      </c>
      <c r="B464" s="8">
        <v>44602</v>
      </c>
      <c r="C464" s="7" t="s">
        <v>13</v>
      </c>
      <c r="D464" s="9">
        <v>9256.7999999999993</v>
      </c>
    </row>
    <row r="465" spans="1:4" s="3" customFormat="1" x14ac:dyDescent="0.2">
      <c r="A465" s="7" t="s">
        <v>164</v>
      </c>
      <c r="B465" s="8">
        <v>44609</v>
      </c>
      <c r="C465" s="7" t="s">
        <v>13</v>
      </c>
      <c r="D465" s="9">
        <v>12272.8</v>
      </c>
    </row>
    <row r="466" spans="1:4" s="3" customFormat="1" x14ac:dyDescent="0.2">
      <c r="A466" s="7" t="s">
        <v>230</v>
      </c>
      <c r="B466" s="8">
        <v>44601</v>
      </c>
      <c r="C466" s="7" t="s">
        <v>71</v>
      </c>
      <c r="D466" s="9">
        <v>7999.93</v>
      </c>
    </row>
    <row r="467" spans="1:4" s="3" customFormat="1" x14ac:dyDescent="0.2">
      <c r="A467" s="7" t="s">
        <v>165</v>
      </c>
      <c r="B467" s="8">
        <v>44595</v>
      </c>
      <c r="C467" s="7" t="s">
        <v>13</v>
      </c>
      <c r="D467" s="9">
        <v>43703</v>
      </c>
    </row>
    <row r="468" spans="1:4" s="3" customFormat="1" x14ac:dyDescent="0.2">
      <c r="A468" s="7" t="s">
        <v>165</v>
      </c>
      <c r="B468" s="8">
        <v>44609</v>
      </c>
      <c r="C468" s="7" t="s">
        <v>13</v>
      </c>
      <c r="D468" s="9">
        <v>69323.92</v>
      </c>
    </row>
    <row r="469" spans="1:4" s="3" customFormat="1" x14ac:dyDescent="0.2">
      <c r="A469" s="7" t="s">
        <v>165</v>
      </c>
      <c r="B469" s="8">
        <v>44616</v>
      </c>
      <c r="C469" s="7" t="s">
        <v>169</v>
      </c>
      <c r="D469" s="9">
        <v>28710</v>
      </c>
    </row>
    <row r="470" spans="1:4" s="3" customFormat="1" x14ac:dyDescent="0.2">
      <c r="A470" s="7" t="s">
        <v>269</v>
      </c>
      <c r="B470" s="8">
        <v>44602</v>
      </c>
      <c r="C470" s="7" t="s">
        <v>236</v>
      </c>
      <c r="D470" s="9">
        <v>21946.28</v>
      </c>
    </row>
    <row r="471" spans="1:4" s="3" customFormat="1" x14ac:dyDescent="0.2">
      <c r="A471" s="7" t="s">
        <v>488</v>
      </c>
      <c r="B471" s="8">
        <v>44616</v>
      </c>
      <c r="C471" s="7" t="s">
        <v>222</v>
      </c>
      <c r="D471" s="9">
        <v>301362.27</v>
      </c>
    </row>
    <row r="472" spans="1:4" s="3" customFormat="1" x14ac:dyDescent="0.2">
      <c r="A472" s="10" t="s">
        <v>361</v>
      </c>
      <c r="B472" s="8">
        <v>44609</v>
      </c>
      <c r="C472" s="7" t="s">
        <v>362</v>
      </c>
      <c r="D472" s="9">
        <v>705646</v>
      </c>
    </row>
    <row r="473" spans="1:4" s="3" customFormat="1" x14ac:dyDescent="0.2">
      <c r="A473" s="7" t="s">
        <v>166</v>
      </c>
      <c r="B473" s="8">
        <v>44595</v>
      </c>
      <c r="C473" s="10" t="s">
        <v>167</v>
      </c>
      <c r="D473" s="9">
        <v>8190</v>
      </c>
    </row>
    <row r="474" spans="1:4" s="3" customFormat="1" x14ac:dyDescent="0.2">
      <c r="A474" s="7" t="s">
        <v>76</v>
      </c>
      <c r="B474" s="8">
        <v>44594</v>
      </c>
      <c r="C474" s="10" t="s">
        <v>77</v>
      </c>
      <c r="D474" s="9">
        <v>132597.32999999999</v>
      </c>
    </row>
    <row r="475" spans="1:4" s="3" customFormat="1" x14ac:dyDescent="0.2">
      <c r="A475" s="7" t="s">
        <v>363</v>
      </c>
      <c r="B475" s="8">
        <v>44609</v>
      </c>
      <c r="C475" s="7" t="s">
        <v>169</v>
      </c>
      <c r="D475" s="9">
        <v>202050</v>
      </c>
    </row>
    <row r="476" spans="1:4" s="3" customFormat="1" x14ac:dyDescent="0.2">
      <c r="A476" s="7" t="s">
        <v>168</v>
      </c>
      <c r="B476" s="8">
        <v>44595</v>
      </c>
      <c r="C476" s="7" t="s">
        <v>169</v>
      </c>
      <c r="D476" s="9">
        <v>1702463.04</v>
      </c>
    </row>
    <row r="477" spans="1:4" s="3" customFormat="1" x14ac:dyDescent="0.2">
      <c r="A477" s="7" t="s">
        <v>168</v>
      </c>
      <c r="B477" s="8">
        <v>44595</v>
      </c>
      <c r="C477" s="7" t="s">
        <v>169</v>
      </c>
      <c r="D477" s="9">
        <v>1272569.82</v>
      </c>
    </row>
    <row r="478" spans="1:4" s="3" customFormat="1" x14ac:dyDescent="0.2">
      <c r="A478" s="7" t="s">
        <v>168</v>
      </c>
      <c r="B478" s="8">
        <v>44602</v>
      </c>
      <c r="C478" s="7" t="s">
        <v>169</v>
      </c>
      <c r="D478" s="9">
        <v>852585.27</v>
      </c>
    </row>
    <row r="479" spans="1:4" s="3" customFormat="1" x14ac:dyDescent="0.2">
      <c r="A479" s="7" t="s">
        <v>168</v>
      </c>
      <c r="B479" s="8">
        <v>44602</v>
      </c>
      <c r="C479" s="7" t="s">
        <v>169</v>
      </c>
      <c r="D479" s="9">
        <v>1702724.53</v>
      </c>
    </row>
    <row r="480" spans="1:4" s="3" customFormat="1" x14ac:dyDescent="0.2">
      <c r="A480" s="7" t="s">
        <v>168</v>
      </c>
      <c r="B480" s="8">
        <v>44609</v>
      </c>
      <c r="C480" s="7" t="s">
        <v>169</v>
      </c>
      <c r="D480" s="9">
        <v>1448500.49</v>
      </c>
    </row>
    <row r="481" spans="1:4" s="3" customFormat="1" x14ac:dyDescent="0.2">
      <c r="A481" s="7" t="s">
        <v>168</v>
      </c>
      <c r="B481" s="8">
        <v>44609</v>
      </c>
      <c r="C481" s="7" t="s">
        <v>169</v>
      </c>
      <c r="D481" s="9">
        <v>1478504.44</v>
      </c>
    </row>
    <row r="482" spans="1:4" s="3" customFormat="1" x14ac:dyDescent="0.2">
      <c r="A482" s="7" t="s">
        <v>168</v>
      </c>
      <c r="B482" s="8">
        <v>44616</v>
      </c>
      <c r="C482" s="7" t="s">
        <v>169</v>
      </c>
      <c r="D482" s="9">
        <v>1396102.11</v>
      </c>
    </row>
    <row r="483" spans="1:4" s="3" customFormat="1" x14ac:dyDescent="0.2">
      <c r="A483" s="7" t="s">
        <v>168</v>
      </c>
      <c r="B483" s="8">
        <v>44616</v>
      </c>
      <c r="C483" s="7" t="s">
        <v>169</v>
      </c>
      <c r="D483" s="9">
        <v>1652049.82</v>
      </c>
    </row>
    <row r="484" spans="1:4" s="3" customFormat="1" x14ac:dyDescent="0.2">
      <c r="A484" s="7" t="s">
        <v>322</v>
      </c>
      <c r="B484" s="8">
        <v>44607</v>
      </c>
      <c r="C484" s="7" t="s">
        <v>94</v>
      </c>
      <c r="D484" s="9">
        <v>361920</v>
      </c>
    </row>
    <row r="485" spans="1:4" s="3" customFormat="1" x14ac:dyDescent="0.2">
      <c r="A485" s="7" t="s">
        <v>193</v>
      </c>
      <c r="B485" s="8">
        <v>44596</v>
      </c>
      <c r="C485" s="7" t="s">
        <v>94</v>
      </c>
      <c r="D485" s="9">
        <v>90480</v>
      </c>
    </row>
    <row r="486" spans="1:4" s="3" customFormat="1" x14ac:dyDescent="0.2">
      <c r="A486" s="7" t="s">
        <v>170</v>
      </c>
      <c r="B486" s="8">
        <v>44595</v>
      </c>
      <c r="C486" s="10" t="s">
        <v>171</v>
      </c>
      <c r="D486" s="9">
        <v>1621.44</v>
      </c>
    </row>
    <row r="487" spans="1:4" s="3" customFormat="1" x14ac:dyDescent="0.2">
      <c r="A487" s="7" t="s">
        <v>172</v>
      </c>
      <c r="B487" s="8">
        <v>44595</v>
      </c>
      <c r="C487" s="7" t="s">
        <v>97</v>
      </c>
      <c r="D487" s="9">
        <v>53762</v>
      </c>
    </row>
    <row r="488" spans="1:4" s="3" customFormat="1" x14ac:dyDescent="0.2">
      <c r="A488" s="7" t="s">
        <v>194</v>
      </c>
      <c r="B488" s="8">
        <v>44596</v>
      </c>
      <c r="C488" s="7" t="s">
        <v>97</v>
      </c>
      <c r="D488" s="9">
        <v>54168</v>
      </c>
    </row>
    <row r="489" spans="1:4" s="3" customFormat="1" x14ac:dyDescent="0.2">
      <c r="A489" s="7" t="s">
        <v>194</v>
      </c>
      <c r="B489" s="8">
        <v>44608</v>
      </c>
      <c r="C489" s="7" t="s">
        <v>97</v>
      </c>
      <c r="D489" s="9">
        <v>15600</v>
      </c>
    </row>
    <row r="490" spans="1:4" s="3" customFormat="1" x14ac:dyDescent="0.2">
      <c r="A490" s="7" t="s">
        <v>194</v>
      </c>
      <c r="B490" s="8">
        <v>44608</v>
      </c>
      <c r="C490" s="7" t="s">
        <v>97</v>
      </c>
      <c r="D490" s="9">
        <v>15600</v>
      </c>
    </row>
    <row r="491" spans="1:4" s="3" customFormat="1" x14ac:dyDescent="0.2">
      <c r="A491" s="7" t="s">
        <v>194</v>
      </c>
      <c r="B491" s="8">
        <v>44608</v>
      </c>
      <c r="C491" s="7" t="s">
        <v>97</v>
      </c>
      <c r="D491" s="9">
        <v>20000</v>
      </c>
    </row>
    <row r="492" spans="1:4" s="3" customFormat="1" x14ac:dyDescent="0.2">
      <c r="A492" s="7" t="s">
        <v>194</v>
      </c>
      <c r="B492" s="8">
        <v>44609</v>
      </c>
      <c r="C492" s="7" t="s">
        <v>97</v>
      </c>
      <c r="D492" s="9">
        <v>15600</v>
      </c>
    </row>
    <row r="493" spans="1:4" s="3" customFormat="1" x14ac:dyDescent="0.2">
      <c r="A493" s="7" t="s">
        <v>194</v>
      </c>
      <c r="B493" s="8">
        <v>44610</v>
      </c>
      <c r="C493" s="7" t="s">
        <v>97</v>
      </c>
      <c r="D493" s="9">
        <v>57345</v>
      </c>
    </row>
    <row r="494" spans="1:4" s="3" customFormat="1" x14ac:dyDescent="0.2">
      <c r="A494" s="7" t="s">
        <v>194</v>
      </c>
      <c r="B494" s="8">
        <v>44615</v>
      </c>
      <c r="C494" s="7" t="s">
        <v>97</v>
      </c>
      <c r="D494" s="9">
        <v>11250</v>
      </c>
    </row>
    <row r="495" spans="1:4" s="3" customFormat="1" x14ac:dyDescent="0.2">
      <c r="A495" s="7" t="s">
        <v>194</v>
      </c>
      <c r="B495" s="8">
        <v>44615</v>
      </c>
      <c r="C495" s="7" t="s">
        <v>97</v>
      </c>
      <c r="D495" s="9">
        <v>11250</v>
      </c>
    </row>
    <row r="496" spans="1:4" s="3" customFormat="1" x14ac:dyDescent="0.2">
      <c r="A496" s="7" t="s">
        <v>194</v>
      </c>
      <c r="B496" s="8">
        <v>44616</v>
      </c>
      <c r="C496" s="7" t="s">
        <v>97</v>
      </c>
      <c r="D496" s="9">
        <v>148050</v>
      </c>
    </row>
    <row r="497" spans="1:4" s="3" customFormat="1" x14ac:dyDescent="0.2">
      <c r="A497" s="7" t="s">
        <v>194</v>
      </c>
      <c r="B497" s="8">
        <v>44616</v>
      </c>
      <c r="C497" s="7" t="s">
        <v>97</v>
      </c>
      <c r="D497" s="9">
        <v>47929</v>
      </c>
    </row>
    <row r="498" spans="1:4" s="3" customFormat="1" x14ac:dyDescent="0.2">
      <c r="A498" s="7" t="s">
        <v>194</v>
      </c>
      <c r="B498" s="8">
        <v>44620</v>
      </c>
      <c r="C498" s="7" t="s">
        <v>97</v>
      </c>
      <c r="D498" s="9">
        <v>58563</v>
      </c>
    </row>
    <row r="499" spans="1:4" s="3" customFormat="1" x14ac:dyDescent="0.2">
      <c r="A499" s="7" t="s">
        <v>333</v>
      </c>
      <c r="B499" s="8">
        <v>44608</v>
      </c>
      <c r="C499" s="7" t="s">
        <v>97</v>
      </c>
      <c r="D499" s="9">
        <v>6000</v>
      </c>
    </row>
    <row r="500" spans="1:4" s="3" customFormat="1" x14ac:dyDescent="0.2">
      <c r="A500" s="7" t="s">
        <v>173</v>
      </c>
      <c r="B500" s="8">
        <v>44595</v>
      </c>
      <c r="C500" s="7" t="s">
        <v>174</v>
      </c>
      <c r="D500" s="9">
        <v>2166667</v>
      </c>
    </row>
    <row r="501" spans="1:4" s="3" customFormat="1" x14ac:dyDescent="0.2">
      <c r="A501" s="7" t="s">
        <v>270</v>
      </c>
      <c r="B501" s="8">
        <v>44602</v>
      </c>
      <c r="C501" s="7" t="s">
        <v>236</v>
      </c>
      <c r="D501" s="9">
        <v>17758.66</v>
      </c>
    </row>
    <row r="502" spans="1:4" s="3" customFormat="1" x14ac:dyDescent="0.2">
      <c r="A502" s="7" t="s">
        <v>364</v>
      </c>
      <c r="B502" s="8">
        <v>44609</v>
      </c>
      <c r="C502" s="7" t="s">
        <v>71</v>
      </c>
      <c r="D502" s="9">
        <v>423.36</v>
      </c>
    </row>
    <row r="503" spans="1:4" s="3" customFormat="1" x14ac:dyDescent="0.2">
      <c r="A503" s="7" t="s">
        <v>489</v>
      </c>
      <c r="B503" s="8">
        <v>44616</v>
      </c>
      <c r="C503" s="7" t="s">
        <v>490</v>
      </c>
      <c r="D503" s="9">
        <v>2900</v>
      </c>
    </row>
    <row r="504" spans="1:4" s="3" customFormat="1" x14ac:dyDescent="0.2">
      <c r="A504" s="7" t="s">
        <v>365</v>
      </c>
      <c r="B504" s="8">
        <v>44609</v>
      </c>
      <c r="C504" s="7" t="s">
        <v>8</v>
      </c>
      <c r="D504" s="9">
        <v>6333.6</v>
      </c>
    </row>
    <row r="505" spans="1:4" s="3" customFormat="1" x14ac:dyDescent="0.2">
      <c r="A505" s="7" t="s">
        <v>78</v>
      </c>
      <c r="B505" s="8">
        <v>44594</v>
      </c>
      <c r="C505" s="10" t="s">
        <v>2</v>
      </c>
      <c r="D505" s="9">
        <v>1500</v>
      </c>
    </row>
    <row r="506" spans="1:4" s="3" customFormat="1" x14ac:dyDescent="0.2">
      <c r="A506" s="7" t="s">
        <v>491</v>
      </c>
      <c r="B506" s="8">
        <v>44616</v>
      </c>
      <c r="C506" s="7" t="s">
        <v>41</v>
      </c>
      <c r="D506" s="9">
        <v>23638.49</v>
      </c>
    </row>
    <row r="507" spans="1:4" s="3" customFormat="1" x14ac:dyDescent="0.2">
      <c r="A507" s="7" t="s">
        <v>79</v>
      </c>
      <c r="B507" s="8">
        <v>44594</v>
      </c>
      <c r="C507" s="10" t="s">
        <v>2</v>
      </c>
      <c r="D507" s="9">
        <v>750</v>
      </c>
    </row>
    <row r="508" spans="1:4" s="3" customFormat="1" x14ac:dyDescent="0.2">
      <c r="A508" s="7" t="s">
        <v>366</v>
      </c>
      <c r="B508" s="8">
        <v>44609</v>
      </c>
      <c r="C508" s="7" t="s">
        <v>8</v>
      </c>
      <c r="D508" s="9">
        <v>95006.39</v>
      </c>
    </row>
    <row r="509" spans="1:4" s="3" customFormat="1" x14ac:dyDescent="0.2">
      <c r="A509" s="7" t="s">
        <v>366</v>
      </c>
      <c r="B509" s="8">
        <v>44616</v>
      </c>
      <c r="C509" s="7" t="s">
        <v>8</v>
      </c>
      <c r="D509" s="9">
        <v>89435.42</v>
      </c>
    </row>
    <row r="510" spans="1:4" s="3" customFormat="1" x14ac:dyDescent="0.2">
      <c r="A510" s="7" t="s">
        <v>492</v>
      </c>
      <c r="B510" s="8">
        <v>44616</v>
      </c>
      <c r="C510" s="7" t="s">
        <v>62</v>
      </c>
      <c r="D510" s="9">
        <v>707600</v>
      </c>
    </row>
    <row r="511" spans="1:4" s="3" customFormat="1" x14ac:dyDescent="0.2">
      <c r="A511" s="7" t="s">
        <v>175</v>
      </c>
      <c r="B511" s="8">
        <v>44595</v>
      </c>
      <c r="C511" s="7" t="s">
        <v>176</v>
      </c>
      <c r="D511" s="9">
        <v>1900</v>
      </c>
    </row>
    <row r="512" spans="1:4" s="3" customFormat="1" x14ac:dyDescent="0.2">
      <c r="A512" s="7" t="s">
        <v>367</v>
      </c>
      <c r="B512" s="8">
        <v>44609</v>
      </c>
      <c r="C512" s="7" t="s">
        <v>176</v>
      </c>
      <c r="D512" s="9">
        <v>218847.33</v>
      </c>
    </row>
    <row r="513" spans="1:4" s="3" customFormat="1" x14ac:dyDescent="0.2">
      <c r="A513" s="7" t="s">
        <v>231</v>
      </c>
      <c r="B513" s="8">
        <v>44601</v>
      </c>
      <c r="C513" s="10" t="s">
        <v>232</v>
      </c>
      <c r="D513" s="9">
        <v>17924</v>
      </c>
    </row>
    <row r="514" spans="1:4" s="3" customFormat="1" x14ac:dyDescent="0.2">
      <c r="A514" s="7" t="s">
        <v>231</v>
      </c>
      <c r="B514" s="8">
        <v>44610</v>
      </c>
      <c r="C514" s="10" t="s">
        <v>402</v>
      </c>
      <c r="D514" s="9">
        <v>2542290</v>
      </c>
    </row>
    <row r="515" spans="1:4" s="3" customFormat="1" x14ac:dyDescent="0.2">
      <c r="A515" s="7" t="s">
        <v>80</v>
      </c>
      <c r="B515" s="8">
        <v>44594</v>
      </c>
      <c r="C515" s="10" t="s">
        <v>2</v>
      </c>
      <c r="D515" s="9">
        <v>1500</v>
      </c>
    </row>
    <row r="516" spans="1:4" s="3" customFormat="1" x14ac:dyDescent="0.2">
      <c r="A516" s="7" t="s">
        <v>177</v>
      </c>
      <c r="B516" s="8">
        <v>44595</v>
      </c>
      <c r="C516" s="7" t="s">
        <v>51</v>
      </c>
      <c r="D516" s="9">
        <v>37251.85</v>
      </c>
    </row>
    <row r="517" spans="1:4" s="3" customFormat="1" x14ac:dyDescent="0.2">
      <c r="A517" s="7" t="s">
        <v>177</v>
      </c>
      <c r="B517" s="8">
        <v>44602</v>
      </c>
      <c r="C517" s="7" t="s">
        <v>51</v>
      </c>
      <c r="D517" s="9">
        <v>27780</v>
      </c>
    </row>
    <row r="518" spans="1:4" s="3" customFormat="1" x14ac:dyDescent="0.2">
      <c r="A518" s="7" t="s">
        <v>177</v>
      </c>
      <c r="B518" s="8">
        <v>44609</v>
      </c>
      <c r="C518" s="7" t="s">
        <v>13</v>
      </c>
      <c r="D518" s="9">
        <v>47780.02</v>
      </c>
    </row>
    <row r="519" spans="1:4" s="3" customFormat="1" x14ac:dyDescent="0.2">
      <c r="A519" s="7" t="s">
        <v>271</v>
      </c>
      <c r="B519" s="8">
        <v>44602</v>
      </c>
      <c r="C519" s="7" t="s">
        <v>236</v>
      </c>
      <c r="D519" s="9">
        <v>15621.07</v>
      </c>
    </row>
    <row r="520" spans="1:4" s="3" customFormat="1" x14ac:dyDescent="0.2">
      <c r="A520" s="7" t="s">
        <v>403</v>
      </c>
      <c r="B520" s="8">
        <v>44610</v>
      </c>
      <c r="C520" s="7" t="s">
        <v>97</v>
      </c>
      <c r="D520" s="9">
        <v>22984.75</v>
      </c>
    </row>
    <row r="521" spans="1:4" s="3" customFormat="1" x14ac:dyDescent="0.2">
      <c r="A521" s="7" t="s">
        <v>178</v>
      </c>
      <c r="B521" s="8">
        <v>44595</v>
      </c>
      <c r="C521" s="7" t="s">
        <v>8</v>
      </c>
      <c r="D521" s="9">
        <v>4106.7</v>
      </c>
    </row>
    <row r="522" spans="1:4" s="3" customFormat="1" x14ac:dyDescent="0.2">
      <c r="A522" s="7" t="s">
        <v>323</v>
      </c>
      <c r="B522" s="8">
        <v>44607</v>
      </c>
      <c r="C522" s="10" t="s">
        <v>324</v>
      </c>
      <c r="D522" s="9">
        <v>3076.39</v>
      </c>
    </row>
    <row r="523" spans="1:4" s="3" customFormat="1" x14ac:dyDescent="0.2">
      <c r="A523" s="7" t="s">
        <v>81</v>
      </c>
      <c r="B523" s="8">
        <v>44594</v>
      </c>
      <c r="C523" s="10" t="s">
        <v>2</v>
      </c>
      <c r="D523" s="9">
        <v>1500</v>
      </c>
    </row>
    <row r="524" spans="1:4" s="3" customFormat="1" x14ac:dyDescent="0.2">
      <c r="A524" s="7" t="s">
        <v>325</v>
      </c>
      <c r="B524" s="8">
        <v>44607</v>
      </c>
      <c r="C524" s="7" t="s">
        <v>97</v>
      </c>
      <c r="D524" s="9">
        <v>28559.97</v>
      </c>
    </row>
    <row r="525" spans="1:4" s="3" customFormat="1" x14ac:dyDescent="0.2">
      <c r="A525" s="7" t="s">
        <v>82</v>
      </c>
      <c r="B525" s="8">
        <v>44594</v>
      </c>
      <c r="C525" s="10" t="s">
        <v>2</v>
      </c>
      <c r="D525" s="9">
        <v>750</v>
      </c>
    </row>
    <row r="526" spans="1:4" s="3" customFormat="1" x14ac:dyDescent="0.2">
      <c r="A526" s="7" t="s">
        <v>195</v>
      </c>
      <c r="B526" s="8">
        <v>44596</v>
      </c>
      <c r="C526" s="7" t="s">
        <v>196</v>
      </c>
      <c r="D526" s="9">
        <v>5000</v>
      </c>
    </row>
    <row r="527" spans="1:4" s="3" customFormat="1" x14ac:dyDescent="0.2">
      <c r="A527" s="7" t="s">
        <v>195</v>
      </c>
      <c r="B527" s="8">
        <v>44603</v>
      </c>
      <c r="C527" s="10" t="s">
        <v>279</v>
      </c>
      <c r="D527" s="9">
        <v>2500</v>
      </c>
    </row>
    <row r="528" spans="1:4" s="3" customFormat="1" x14ac:dyDescent="0.2">
      <c r="A528" s="7" t="s">
        <v>195</v>
      </c>
      <c r="B528" s="8">
        <v>44607</v>
      </c>
      <c r="C528" s="7" t="s">
        <v>21</v>
      </c>
      <c r="D528" s="9">
        <v>1000</v>
      </c>
    </row>
    <row r="529" spans="1:4" s="3" customFormat="1" x14ac:dyDescent="0.2">
      <c r="A529" s="7" t="s">
        <v>211</v>
      </c>
      <c r="B529" s="8">
        <v>44600</v>
      </c>
      <c r="C529" s="7" t="s">
        <v>212</v>
      </c>
      <c r="D529" s="9">
        <v>5000</v>
      </c>
    </row>
    <row r="530" spans="1:4" s="3" customFormat="1" x14ac:dyDescent="0.2">
      <c r="A530" s="7" t="s">
        <v>211</v>
      </c>
      <c r="B530" s="8">
        <v>44603</v>
      </c>
      <c r="C530" s="10" t="s">
        <v>279</v>
      </c>
      <c r="D530" s="9">
        <v>2500</v>
      </c>
    </row>
    <row r="531" spans="1:4" s="3" customFormat="1" x14ac:dyDescent="0.2">
      <c r="A531" s="7" t="s">
        <v>211</v>
      </c>
      <c r="B531" s="8">
        <v>44607</v>
      </c>
      <c r="C531" s="7" t="s">
        <v>21</v>
      </c>
      <c r="D531" s="9">
        <v>999.99</v>
      </c>
    </row>
    <row r="532" spans="1:4" s="3" customFormat="1" x14ac:dyDescent="0.2">
      <c r="A532" s="7" t="s">
        <v>518</v>
      </c>
      <c r="B532" s="8">
        <v>44620</v>
      </c>
      <c r="C532" s="7" t="s">
        <v>519</v>
      </c>
      <c r="D532" s="9">
        <v>5000</v>
      </c>
    </row>
    <row r="533" spans="1:4" s="3" customFormat="1" x14ac:dyDescent="0.2">
      <c r="A533" s="7" t="s">
        <v>213</v>
      </c>
      <c r="B533" s="8">
        <v>44600</v>
      </c>
      <c r="C533" s="7" t="s">
        <v>214</v>
      </c>
      <c r="D533" s="9">
        <v>5000</v>
      </c>
    </row>
    <row r="534" spans="1:4" s="3" customFormat="1" x14ac:dyDescent="0.2">
      <c r="A534" s="7" t="s">
        <v>213</v>
      </c>
      <c r="B534" s="8">
        <v>44603</v>
      </c>
      <c r="C534" s="10" t="s">
        <v>279</v>
      </c>
      <c r="D534" s="9">
        <v>2500</v>
      </c>
    </row>
    <row r="535" spans="1:4" s="3" customFormat="1" x14ac:dyDescent="0.2">
      <c r="A535" s="7" t="s">
        <v>213</v>
      </c>
      <c r="B535" s="8">
        <v>44607</v>
      </c>
      <c r="C535" s="7" t="s">
        <v>21</v>
      </c>
      <c r="D535" s="9">
        <v>1000</v>
      </c>
    </row>
    <row r="536" spans="1:4" s="3" customFormat="1" x14ac:dyDescent="0.2">
      <c r="A536" s="7" t="s">
        <v>272</v>
      </c>
      <c r="B536" s="8">
        <v>44602</v>
      </c>
      <c r="C536" s="7" t="s">
        <v>273</v>
      </c>
      <c r="D536" s="9">
        <v>2569.52</v>
      </c>
    </row>
    <row r="537" spans="1:4" s="3" customFormat="1" x14ac:dyDescent="0.2">
      <c r="A537" s="7" t="s">
        <v>272</v>
      </c>
      <c r="B537" s="8">
        <v>44609</v>
      </c>
      <c r="C537" s="7" t="s">
        <v>8</v>
      </c>
      <c r="D537" s="9">
        <v>55697.63</v>
      </c>
    </row>
    <row r="538" spans="1:4" s="3" customFormat="1" x14ac:dyDescent="0.2">
      <c r="A538" s="7" t="s">
        <v>272</v>
      </c>
      <c r="B538" s="8">
        <v>44616</v>
      </c>
      <c r="C538" s="7" t="s">
        <v>132</v>
      </c>
      <c r="D538" s="9">
        <v>7062.08</v>
      </c>
    </row>
    <row r="539" spans="1:4" s="3" customFormat="1" x14ac:dyDescent="0.2">
      <c r="A539" s="7" t="s">
        <v>27</v>
      </c>
      <c r="B539" s="8">
        <v>44593</v>
      </c>
      <c r="C539" s="10" t="s">
        <v>2</v>
      </c>
      <c r="D539" s="9">
        <v>750</v>
      </c>
    </row>
    <row r="540" spans="1:4" s="3" customFormat="1" x14ac:dyDescent="0.2">
      <c r="A540" s="7" t="s">
        <v>215</v>
      </c>
      <c r="B540" s="8">
        <v>44600</v>
      </c>
      <c r="C540" s="7" t="s">
        <v>216</v>
      </c>
      <c r="D540" s="9">
        <v>5000</v>
      </c>
    </row>
    <row r="541" spans="1:4" s="3" customFormat="1" x14ac:dyDescent="0.2">
      <c r="A541" s="7" t="s">
        <v>215</v>
      </c>
      <c r="B541" s="8">
        <v>44603</v>
      </c>
      <c r="C541" s="10" t="s">
        <v>279</v>
      </c>
      <c r="D541" s="9">
        <v>2500</v>
      </c>
    </row>
    <row r="542" spans="1:4" s="3" customFormat="1" x14ac:dyDescent="0.2">
      <c r="A542" s="7" t="s">
        <v>215</v>
      </c>
      <c r="B542" s="8">
        <v>44608</v>
      </c>
      <c r="C542" s="7" t="s">
        <v>21</v>
      </c>
      <c r="D542" s="9">
        <v>550</v>
      </c>
    </row>
    <row r="543" spans="1:4" s="3" customFormat="1" x14ac:dyDescent="0.2">
      <c r="A543" s="7" t="s">
        <v>493</v>
      </c>
      <c r="B543" s="8">
        <v>44616</v>
      </c>
      <c r="C543" s="7" t="s">
        <v>494</v>
      </c>
      <c r="D543" s="9">
        <v>37040.43</v>
      </c>
    </row>
    <row r="544" spans="1:4" s="3" customFormat="1" x14ac:dyDescent="0.2">
      <c r="A544" s="7" t="s">
        <v>425</v>
      </c>
      <c r="B544" s="8">
        <v>44614</v>
      </c>
      <c r="C544" s="7" t="s">
        <v>97</v>
      </c>
      <c r="D544" s="9">
        <v>13691.52</v>
      </c>
    </row>
    <row r="545" spans="1:4" s="3" customFormat="1" x14ac:dyDescent="0.2">
      <c r="A545" s="7" t="s">
        <v>83</v>
      </c>
      <c r="B545" s="8">
        <v>44594</v>
      </c>
      <c r="C545" s="10" t="s">
        <v>2</v>
      </c>
      <c r="D545" s="9">
        <v>1500</v>
      </c>
    </row>
    <row r="546" spans="1:4" s="3" customFormat="1" x14ac:dyDescent="0.2">
      <c r="A546" s="7" t="s">
        <v>84</v>
      </c>
      <c r="B546" s="8">
        <v>44594</v>
      </c>
      <c r="C546" s="10" t="s">
        <v>2</v>
      </c>
      <c r="D546" s="9">
        <v>1500</v>
      </c>
    </row>
    <row r="547" spans="1:4" s="3" customFormat="1" x14ac:dyDescent="0.2">
      <c r="A547" s="7" t="s">
        <v>274</v>
      </c>
      <c r="B547" s="8">
        <v>44602</v>
      </c>
      <c r="C547" s="7" t="s">
        <v>236</v>
      </c>
      <c r="D547" s="9">
        <v>13702.67</v>
      </c>
    </row>
    <row r="548" spans="1:4" s="3" customFormat="1" x14ac:dyDescent="0.2">
      <c r="A548" s="7" t="s">
        <v>85</v>
      </c>
      <c r="B548" s="8">
        <v>44594</v>
      </c>
      <c r="C548" s="10" t="s">
        <v>2</v>
      </c>
      <c r="D548" s="9">
        <v>1500</v>
      </c>
    </row>
    <row r="549" spans="1:4" s="3" customFormat="1" x14ac:dyDescent="0.2">
      <c r="A549" s="7" t="s">
        <v>179</v>
      </c>
      <c r="B549" s="8">
        <v>44595</v>
      </c>
      <c r="C549" s="7" t="s">
        <v>97</v>
      </c>
      <c r="D549" s="9">
        <v>19731.580000000002</v>
      </c>
    </row>
    <row r="550" spans="1:4" s="3" customFormat="1" x14ac:dyDescent="0.2">
      <c r="A550" s="7" t="s">
        <v>368</v>
      </c>
      <c r="B550" s="8">
        <v>44609</v>
      </c>
      <c r="C550" s="7" t="s">
        <v>41</v>
      </c>
      <c r="D550" s="9">
        <v>47218.01</v>
      </c>
    </row>
    <row r="551" spans="1:4" s="3" customFormat="1" x14ac:dyDescent="0.2">
      <c r="A551" s="7" t="s">
        <v>86</v>
      </c>
      <c r="B551" s="8">
        <v>44594</v>
      </c>
      <c r="C551" s="10" t="s">
        <v>2</v>
      </c>
      <c r="D551" s="9">
        <v>1500</v>
      </c>
    </row>
    <row r="552" spans="1:4" s="3" customFormat="1" x14ac:dyDescent="0.2">
      <c r="A552" s="7" t="s">
        <v>87</v>
      </c>
      <c r="B552" s="8">
        <v>44594</v>
      </c>
      <c r="C552" s="10" t="s">
        <v>2</v>
      </c>
      <c r="D552" s="9">
        <v>1500</v>
      </c>
    </row>
    <row r="553" spans="1:4" s="3" customFormat="1" x14ac:dyDescent="0.2">
      <c r="A553" s="7" t="s">
        <v>326</v>
      </c>
      <c r="B553" s="8">
        <v>44607</v>
      </c>
      <c r="C553" s="7" t="s">
        <v>97</v>
      </c>
      <c r="D553" s="9">
        <v>23313.65</v>
      </c>
    </row>
    <row r="554" spans="1:4" s="3" customFormat="1" x14ac:dyDescent="0.2">
      <c r="A554" s="7" t="s">
        <v>88</v>
      </c>
      <c r="B554" s="8">
        <v>44594</v>
      </c>
      <c r="C554" s="7" t="s">
        <v>8</v>
      </c>
      <c r="D554" s="9">
        <v>8000</v>
      </c>
    </row>
    <row r="555" spans="1:4" s="3" customFormat="1" x14ac:dyDescent="0.2">
      <c r="A555" s="7" t="s">
        <v>89</v>
      </c>
      <c r="B555" s="8">
        <v>44594</v>
      </c>
      <c r="C555" s="10" t="s">
        <v>2</v>
      </c>
      <c r="D555" s="9">
        <v>2000</v>
      </c>
    </row>
    <row r="556" spans="1:4" s="3" customFormat="1" x14ac:dyDescent="0.2">
      <c r="A556" s="7" t="s">
        <v>180</v>
      </c>
      <c r="B556" s="8">
        <v>44595</v>
      </c>
      <c r="C556" s="7" t="s">
        <v>13</v>
      </c>
      <c r="D556" s="9">
        <v>51272</v>
      </c>
    </row>
    <row r="557" spans="1:4" s="3" customFormat="1" x14ac:dyDescent="0.2">
      <c r="A557" s="7" t="s">
        <v>180</v>
      </c>
      <c r="B557" s="8">
        <v>44609</v>
      </c>
      <c r="C557" s="7" t="s">
        <v>338</v>
      </c>
      <c r="D557" s="9">
        <v>52604.1</v>
      </c>
    </row>
    <row r="558" spans="1:4" s="3" customFormat="1" x14ac:dyDescent="0.2">
      <c r="A558" s="7" t="s">
        <v>28</v>
      </c>
      <c r="B558" s="8">
        <v>44593</v>
      </c>
      <c r="C558" s="10" t="s">
        <v>29</v>
      </c>
      <c r="D558" s="9">
        <v>750</v>
      </c>
    </row>
    <row r="559" spans="1:4" s="3" customFormat="1" x14ac:dyDescent="0.2">
      <c r="A559" s="7" t="s">
        <v>90</v>
      </c>
      <c r="B559" s="8">
        <v>44594</v>
      </c>
      <c r="C559" s="10" t="s">
        <v>2</v>
      </c>
      <c r="D559" s="9">
        <v>1500</v>
      </c>
    </row>
    <row r="560" spans="1:4" s="3" customFormat="1" x14ac:dyDescent="0.2">
      <c r="A560" s="7" t="s">
        <v>91</v>
      </c>
      <c r="B560" s="8">
        <v>44594</v>
      </c>
      <c r="C560" s="10" t="s">
        <v>2</v>
      </c>
      <c r="D560" s="9">
        <v>1500</v>
      </c>
    </row>
    <row r="561" spans="1:4" s="3" customFormat="1" x14ac:dyDescent="0.2">
      <c r="A561" s="7" t="s">
        <v>275</v>
      </c>
      <c r="B561" s="8">
        <v>44602</v>
      </c>
      <c r="C561" s="7" t="s">
        <v>236</v>
      </c>
      <c r="D561" s="9">
        <v>23678.19</v>
      </c>
    </row>
    <row r="562" spans="1:4" s="3" customFormat="1" x14ac:dyDescent="0.2">
      <c r="A562" s="7" t="s">
        <v>369</v>
      </c>
      <c r="B562" s="8">
        <v>44609</v>
      </c>
      <c r="C562" s="7" t="s">
        <v>370</v>
      </c>
      <c r="D562" s="9">
        <v>707600</v>
      </c>
    </row>
    <row r="563" spans="1:4" s="3" customFormat="1" x14ac:dyDescent="0.2">
      <c r="A563" s="7" t="s">
        <v>92</v>
      </c>
      <c r="B563" s="8">
        <v>44594</v>
      </c>
      <c r="C563" s="10" t="s">
        <v>2</v>
      </c>
      <c r="D563" s="9">
        <v>1500</v>
      </c>
    </row>
    <row r="564" spans="1:4" s="3" customFormat="1" x14ac:dyDescent="0.2">
      <c r="A564" s="7" t="s">
        <v>276</v>
      </c>
      <c r="B564" s="8">
        <v>44602</v>
      </c>
      <c r="C564" s="7" t="s">
        <v>277</v>
      </c>
      <c r="D564" s="9">
        <v>28154.82</v>
      </c>
    </row>
    <row r="565" spans="1:4" s="3" customFormat="1" x14ac:dyDescent="0.2">
      <c r="A565" s="7" t="s">
        <v>276</v>
      </c>
      <c r="B565" s="8">
        <v>44616</v>
      </c>
      <c r="C565" s="7" t="s">
        <v>277</v>
      </c>
      <c r="D565" s="9">
        <v>202097.45</v>
      </c>
    </row>
    <row r="566" spans="1:4" s="3" customFormat="1" x14ac:dyDescent="0.2">
      <c r="A566" s="7" t="s">
        <v>278</v>
      </c>
      <c r="B566" s="8">
        <v>44602</v>
      </c>
      <c r="C566" s="7" t="s">
        <v>236</v>
      </c>
      <c r="D566" s="9">
        <v>10176.82</v>
      </c>
    </row>
    <row r="567" spans="1:4" s="3" customFormat="1" x14ac:dyDescent="0.2">
      <c r="A567" s="7" t="s">
        <v>285</v>
      </c>
      <c r="B567" s="8">
        <v>44603</v>
      </c>
      <c r="C567" s="7" t="s">
        <v>94</v>
      </c>
      <c r="D567" s="9">
        <v>273760</v>
      </c>
    </row>
    <row r="568" spans="1:4" s="3" customFormat="1" x14ac:dyDescent="0.2">
      <c r="A568" s="7" t="s">
        <v>285</v>
      </c>
      <c r="B568" s="8">
        <v>44603</v>
      </c>
      <c r="C568" s="7" t="s">
        <v>94</v>
      </c>
      <c r="D568" s="9">
        <v>273760</v>
      </c>
    </row>
    <row r="569" spans="1:4" s="3" customFormat="1" x14ac:dyDescent="0.2">
      <c r="A569" s="7" t="s">
        <v>404</v>
      </c>
      <c r="B569" s="8">
        <v>44610</v>
      </c>
      <c r="C569" s="7" t="s">
        <v>97</v>
      </c>
      <c r="D569" s="9">
        <v>20597.82</v>
      </c>
    </row>
    <row r="570" spans="1:4" x14ac:dyDescent="0.2">
      <c r="D570" s="5">
        <f>SUM(D2:D569)</f>
        <v>89217780.1199999</v>
      </c>
    </row>
  </sheetData>
  <autoFilter ref="A1:D570" xr:uid="{00000000-0001-0000-0000-000000000000}"/>
  <sortState xmlns:xlrd2="http://schemas.microsoft.com/office/spreadsheetml/2017/richdata2" ref="A2:D570">
    <sortCondition ref="A2:A570"/>
  </sortState>
  <pageMargins left="0.7" right="0.7" top="0.75" bottom="0.75" header="0.3" footer="0.3"/>
  <pageSetup orientation="portrait" horizontalDpi="300" verticalDpi="3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A98-AE72-4051-A920-A4B113272947}">
  <dimension ref="A1:E14"/>
  <sheetViews>
    <sheetView workbookViewId="0">
      <selection activeCell="C4" sqref="C4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x14ac:dyDescent="0.2">
      <c r="A2" s="7" t="s">
        <v>495</v>
      </c>
      <c r="B2" s="8">
        <v>44616</v>
      </c>
      <c r="C2" s="7" t="s">
        <v>372</v>
      </c>
      <c r="D2" s="9">
        <v>269120</v>
      </c>
    </row>
    <row r="3" spans="1:5" x14ac:dyDescent="0.2">
      <c r="A3" s="29" t="s">
        <v>371</v>
      </c>
      <c r="B3" s="52">
        <v>44609</v>
      </c>
      <c r="C3" s="29" t="s">
        <v>372</v>
      </c>
      <c r="D3" s="30">
        <v>193079.61</v>
      </c>
    </row>
    <row r="4" spans="1:5" x14ac:dyDescent="0.2">
      <c r="A4" s="29" t="s">
        <v>496</v>
      </c>
      <c r="B4" s="52">
        <v>44616</v>
      </c>
      <c r="C4" s="29" t="s">
        <v>372</v>
      </c>
      <c r="D4" s="30">
        <v>22950</v>
      </c>
    </row>
    <row r="10" spans="1:5" x14ac:dyDescent="0.2">
      <c r="A10" s="11" t="s">
        <v>0</v>
      </c>
      <c r="B10" s="11" t="s">
        <v>522</v>
      </c>
    </row>
    <row r="11" spans="1:5" x14ac:dyDescent="0.2">
      <c r="A11" s="31" t="s">
        <v>496</v>
      </c>
      <c r="B11" s="32">
        <v>22950</v>
      </c>
    </row>
    <row r="12" spans="1:5" x14ac:dyDescent="0.2">
      <c r="A12" s="31" t="s">
        <v>371</v>
      </c>
      <c r="B12" s="32">
        <v>193079.61</v>
      </c>
    </row>
    <row r="13" spans="1:5" x14ac:dyDescent="0.2">
      <c r="A13" s="47" t="s">
        <v>495</v>
      </c>
      <c r="B13" s="36">
        <v>269120</v>
      </c>
    </row>
    <row r="14" spans="1:5" x14ac:dyDescent="0.2">
      <c r="A14" s="48" t="s">
        <v>535</v>
      </c>
      <c r="B14" s="37">
        <f>SUM(B11:B13)</f>
        <v>485149.61</v>
      </c>
    </row>
  </sheetData>
  <sortState xmlns:xlrd2="http://schemas.microsoft.com/office/spreadsheetml/2017/richdata2" ref="A11:B13">
    <sortCondition ref="B11:B13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2D5F-850C-4A58-AEF0-6C9ABD7C369A}">
  <dimension ref="A1"/>
  <sheetViews>
    <sheetView workbookViewId="0">
      <selection sqref="A1:E1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759D-725D-4575-8D69-D0E82D0EF869}">
  <dimension ref="A1:E66"/>
  <sheetViews>
    <sheetView workbookViewId="0">
      <selection activeCell="B28" sqref="B28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x14ac:dyDescent="0.2">
      <c r="A2" s="7" t="s">
        <v>3</v>
      </c>
      <c r="B2" s="8">
        <v>44620</v>
      </c>
      <c r="C2" s="7" t="s">
        <v>464</v>
      </c>
      <c r="D2" s="9">
        <v>8739</v>
      </c>
      <c r="E2" s="9">
        <v>8739</v>
      </c>
    </row>
    <row r="3" spans="1:5" x14ac:dyDescent="0.2">
      <c r="A3" s="7" t="s">
        <v>463</v>
      </c>
      <c r="B3" s="8">
        <v>44616</v>
      </c>
      <c r="C3" s="7" t="s">
        <v>464</v>
      </c>
      <c r="D3" s="9">
        <v>104400</v>
      </c>
      <c r="E3" s="9">
        <v>104400</v>
      </c>
    </row>
    <row r="4" spans="1:5" x14ac:dyDescent="0.2">
      <c r="D4" s="13">
        <f>SUM(D2:D3)</f>
        <v>113139</v>
      </c>
    </row>
    <row r="9" spans="1:5" x14ac:dyDescent="0.2">
      <c r="A9" s="11" t="s">
        <v>0</v>
      </c>
      <c r="B9" s="11" t="s">
        <v>522</v>
      </c>
    </row>
    <row r="10" spans="1:5" x14ac:dyDescent="0.2">
      <c r="A10" s="47" t="s">
        <v>3</v>
      </c>
      <c r="B10" s="36">
        <v>8739</v>
      </c>
    </row>
    <row r="11" spans="1:5" x14ac:dyDescent="0.2">
      <c r="A11" s="47" t="s">
        <v>463</v>
      </c>
      <c r="B11" s="36">
        <v>104400</v>
      </c>
    </row>
    <row r="12" spans="1:5" x14ac:dyDescent="0.2">
      <c r="A12" s="48" t="s">
        <v>535</v>
      </c>
      <c r="B12" s="37">
        <f>SUM(B10:B11)</f>
        <v>113139</v>
      </c>
    </row>
    <row r="27" spans="1:2" ht="15" x14ac:dyDescent="0.25">
      <c r="A27" s="39" t="s">
        <v>536</v>
      </c>
      <c r="B27" s="40" t="s">
        <v>522</v>
      </c>
    </row>
    <row r="28" spans="1:2" x14ac:dyDescent="0.2">
      <c r="A28" s="41" t="s">
        <v>614</v>
      </c>
      <c r="B28" s="68"/>
    </row>
    <row r="29" spans="1:2" x14ac:dyDescent="0.2">
      <c r="A29" s="41" t="s">
        <v>615</v>
      </c>
      <c r="B29" s="43">
        <v>113139</v>
      </c>
    </row>
    <row r="30" spans="1:2" x14ac:dyDescent="0.2">
      <c r="A30" s="41" t="s">
        <v>616</v>
      </c>
      <c r="B30" s="43"/>
    </row>
    <row r="31" spans="1:2" x14ac:dyDescent="0.2">
      <c r="A31" s="44" t="s">
        <v>540</v>
      </c>
      <c r="B31" s="43"/>
    </row>
    <row r="32" spans="1:2" x14ac:dyDescent="0.2">
      <c r="A32" s="44" t="s">
        <v>541</v>
      </c>
      <c r="B32" s="43"/>
    </row>
    <row r="33" spans="1:2" x14ac:dyDescent="0.2">
      <c r="A33" s="44" t="s">
        <v>542</v>
      </c>
      <c r="B33" s="43"/>
    </row>
    <row r="34" spans="1:2" x14ac:dyDescent="0.2">
      <c r="A34" s="44" t="s">
        <v>543</v>
      </c>
      <c r="B34" s="43"/>
    </row>
    <row r="35" spans="1:2" x14ac:dyDescent="0.2">
      <c r="A35" s="44" t="s">
        <v>544</v>
      </c>
      <c r="B35" s="21"/>
    </row>
    <row r="36" spans="1:2" x14ac:dyDescent="0.2">
      <c r="A36" s="44" t="s">
        <v>545</v>
      </c>
      <c r="B36" s="43"/>
    </row>
    <row r="37" spans="1:2" x14ac:dyDescent="0.2">
      <c r="A37" s="44" t="s">
        <v>546</v>
      </c>
      <c r="B37" s="43"/>
    </row>
    <row r="38" spans="1:2" x14ac:dyDescent="0.2">
      <c r="A38" s="44" t="s">
        <v>547</v>
      </c>
      <c r="B38" s="43"/>
    </row>
    <row r="39" spans="1:2" x14ac:dyDescent="0.2">
      <c r="A39" s="44" t="s">
        <v>548</v>
      </c>
      <c r="B39" s="43"/>
    </row>
    <row r="40" spans="1:2" ht="15" x14ac:dyDescent="0.25">
      <c r="A40" s="45" t="s">
        <v>549</v>
      </c>
      <c r="B40" s="22">
        <f>SUM(B28:B39)</f>
        <v>113139</v>
      </c>
    </row>
    <row r="55" spans="1:2" ht="15" x14ac:dyDescent="0.25">
      <c r="A55" s="69" t="s">
        <v>551</v>
      </c>
      <c r="B55" s="70" t="s">
        <v>522</v>
      </c>
    </row>
    <row r="56" spans="1:2" x14ac:dyDescent="0.2">
      <c r="A56" s="71" t="s">
        <v>552</v>
      </c>
      <c r="B56" s="72">
        <v>13181003.039999999</v>
      </c>
    </row>
    <row r="57" spans="1:2" ht="15" x14ac:dyDescent="0.25">
      <c r="A57" s="73" t="s">
        <v>553</v>
      </c>
      <c r="B57" s="72">
        <v>13242277.75</v>
      </c>
    </row>
    <row r="58" spans="1:2" ht="15" x14ac:dyDescent="0.25">
      <c r="A58" s="73" t="s">
        <v>554</v>
      </c>
      <c r="B58" s="72">
        <v>11480326.689999999</v>
      </c>
    </row>
    <row r="59" spans="1:2" ht="15" x14ac:dyDescent="0.25">
      <c r="A59" s="73" t="s">
        <v>555</v>
      </c>
      <c r="B59" s="72">
        <v>13202883.74</v>
      </c>
    </row>
    <row r="60" spans="1:2" ht="15" x14ac:dyDescent="0.25">
      <c r="A60" s="73" t="s">
        <v>556</v>
      </c>
      <c r="B60" s="72">
        <v>21630615.449999999</v>
      </c>
    </row>
    <row r="61" spans="1:2" ht="15" x14ac:dyDescent="0.25">
      <c r="A61" s="73" t="s">
        <v>557</v>
      </c>
      <c r="B61" s="72">
        <v>10678500.960000001</v>
      </c>
    </row>
    <row r="62" spans="1:2" ht="15" x14ac:dyDescent="0.25">
      <c r="A62" s="73" t="s">
        <v>558</v>
      </c>
      <c r="B62" s="72">
        <v>11803161.699999999</v>
      </c>
    </row>
    <row r="63" spans="1:2" x14ac:dyDescent="0.2">
      <c r="A63" s="71" t="s">
        <v>559</v>
      </c>
      <c r="B63" s="74">
        <v>10571114.5</v>
      </c>
    </row>
    <row r="64" spans="1:2" x14ac:dyDescent="0.2">
      <c r="A64" s="75" t="s">
        <v>560</v>
      </c>
      <c r="B64" s="76">
        <v>13681359.849999998</v>
      </c>
    </row>
    <row r="65" spans="1:2" ht="15" x14ac:dyDescent="0.25">
      <c r="A65" s="75" t="s">
        <v>561</v>
      </c>
      <c r="B65" s="65">
        <v>113139</v>
      </c>
    </row>
    <row r="66" spans="1:2" ht="15" x14ac:dyDescent="0.25">
      <c r="A66" s="77" t="s">
        <v>549</v>
      </c>
      <c r="B66" s="51">
        <f>SUM(B56:B65)</f>
        <v>119584382.67999999</v>
      </c>
    </row>
  </sheetData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50F8-B238-4E76-A8AC-143CCB201E2E}">
  <sheetPr filterMode="1"/>
  <dimension ref="A1:E87"/>
  <sheetViews>
    <sheetView topLeftCell="A17" workbookViewId="0">
      <selection activeCell="A16" sqref="A16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x14ac:dyDescent="0.2">
      <c r="A2" s="7" t="s">
        <v>347</v>
      </c>
      <c r="B2" s="8">
        <v>44609</v>
      </c>
      <c r="C2" s="7" t="s">
        <v>169</v>
      </c>
      <c r="D2" s="9">
        <v>114090</v>
      </c>
      <c r="E2" s="9">
        <v>114090</v>
      </c>
    </row>
    <row r="3" spans="1:5" x14ac:dyDescent="0.2">
      <c r="A3" s="7" t="s">
        <v>165</v>
      </c>
      <c r="B3" s="8">
        <v>44616</v>
      </c>
      <c r="C3" s="7" t="s">
        <v>169</v>
      </c>
      <c r="D3" s="9">
        <v>28710</v>
      </c>
      <c r="E3" s="9">
        <v>28710</v>
      </c>
    </row>
    <row r="4" spans="1:5" x14ac:dyDescent="0.2">
      <c r="A4" s="7" t="s">
        <v>363</v>
      </c>
      <c r="B4" s="8">
        <v>44609</v>
      </c>
      <c r="C4" s="7" t="s">
        <v>169</v>
      </c>
      <c r="D4" s="9">
        <v>202050</v>
      </c>
      <c r="E4" s="15">
        <f>SUM(D4:D12 )</f>
        <v>11707549.52</v>
      </c>
    </row>
    <row r="5" spans="1:5" hidden="1" x14ac:dyDescent="0.2">
      <c r="A5" s="7" t="s">
        <v>168</v>
      </c>
      <c r="B5" s="8">
        <v>44595</v>
      </c>
      <c r="C5" s="7" t="s">
        <v>169</v>
      </c>
      <c r="D5" s="9">
        <v>1702463.04</v>
      </c>
    </row>
    <row r="6" spans="1:5" hidden="1" x14ac:dyDescent="0.2">
      <c r="A6" s="7" t="s">
        <v>168</v>
      </c>
      <c r="B6" s="8">
        <v>44595</v>
      </c>
      <c r="C6" s="7" t="s">
        <v>169</v>
      </c>
      <c r="D6" s="9">
        <v>1272569.82</v>
      </c>
    </row>
    <row r="7" spans="1:5" hidden="1" x14ac:dyDescent="0.2">
      <c r="A7" s="7" t="s">
        <v>168</v>
      </c>
      <c r="B7" s="8">
        <v>44602</v>
      </c>
      <c r="C7" s="7" t="s">
        <v>169</v>
      </c>
      <c r="D7" s="9">
        <v>852585.27</v>
      </c>
    </row>
    <row r="8" spans="1:5" hidden="1" x14ac:dyDescent="0.2">
      <c r="A8" s="7" t="s">
        <v>168</v>
      </c>
      <c r="B8" s="8">
        <v>44602</v>
      </c>
      <c r="C8" s="7" t="s">
        <v>169</v>
      </c>
      <c r="D8" s="9">
        <v>1702724.53</v>
      </c>
    </row>
    <row r="9" spans="1:5" hidden="1" x14ac:dyDescent="0.2">
      <c r="A9" s="7" t="s">
        <v>168</v>
      </c>
      <c r="B9" s="8">
        <v>44609</v>
      </c>
      <c r="C9" s="7" t="s">
        <v>169</v>
      </c>
      <c r="D9" s="9">
        <v>1448500.49</v>
      </c>
    </row>
    <row r="10" spans="1:5" hidden="1" x14ac:dyDescent="0.2">
      <c r="A10" s="7" t="s">
        <v>168</v>
      </c>
      <c r="B10" s="8">
        <v>44609</v>
      </c>
      <c r="C10" s="7" t="s">
        <v>169</v>
      </c>
      <c r="D10" s="9">
        <v>1478504.44</v>
      </c>
    </row>
    <row r="11" spans="1:5" hidden="1" x14ac:dyDescent="0.2">
      <c r="A11" s="7" t="s">
        <v>168</v>
      </c>
      <c r="B11" s="8">
        <v>44616</v>
      </c>
      <c r="C11" s="7" t="s">
        <v>169</v>
      </c>
      <c r="D11" s="9">
        <v>1396102.11</v>
      </c>
    </row>
    <row r="12" spans="1:5" hidden="1" x14ac:dyDescent="0.2">
      <c r="A12" s="7" t="s">
        <v>168</v>
      </c>
      <c r="B12" s="8">
        <v>44616</v>
      </c>
      <c r="C12" s="7" t="s">
        <v>169</v>
      </c>
      <c r="D12" s="9">
        <v>1652049.82</v>
      </c>
    </row>
    <row r="13" spans="1:5" hidden="1" x14ac:dyDescent="0.2">
      <c r="D13" s="13">
        <f>SUM(D2:D12)</f>
        <v>11850349.52</v>
      </c>
    </row>
    <row r="19" spans="1:2" x14ac:dyDescent="0.2">
      <c r="A19" s="11" t="s">
        <v>0</v>
      </c>
      <c r="B19" s="12" t="s">
        <v>523</v>
      </c>
    </row>
    <row r="20" spans="1:2" x14ac:dyDescent="0.2">
      <c r="A20" s="47" t="s">
        <v>347</v>
      </c>
      <c r="B20" s="36">
        <v>114090</v>
      </c>
    </row>
    <row r="21" spans="1:2" x14ac:dyDescent="0.2">
      <c r="A21" s="47" t="s">
        <v>165</v>
      </c>
      <c r="B21" s="36">
        <v>28710</v>
      </c>
    </row>
    <row r="22" spans="1:2" x14ac:dyDescent="0.2">
      <c r="A22" s="47" t="s">
        <v>363</v>
      </c>
      <c r="B22" s="37">
        <v>11707549.52</v>
      </c>
    </row>
    <row r="23" spans="1:2" x14ac:dyDescent="0.2">
      <c r="A23" s="48" t="s">
        <v>550</v>
      </c>
      <c r="B23" s="37">
        <f>SUBTOTAL(9,B20:B22)</f>
        <v>11850349.52</v>
      </c>
    </row>
    <row r="49" spans="1:2" ht="15" x14ac:dyDescent="0.25">
      <c r="A49" s="39" t="s">
        <v>536</v>
      </c>
      <c r="B49" s="40" t="s">
        <v>522</v>
      </c>
    </row>
    <row r="50" spans="1:2" x14ac:dyDescent="0.2">
      <c r="A50" s="41" t="s">
        <v>537</v>
      </c>
      <c r="B50" s="42">
        <v>10917119.949999999</v>
      </c>
    </row>
    <row r="51" spans="1:2" x14ac:dyDescent="0.2">
      <c r="A51" s="41" t="s">
        <v>538</v>
      </c>
      <c r="B51" s="43">
        <v>11850349.52</v>
      </c>
    </row>
    <row r="52" spans="1:2" x14ac:dyDescent="0.2">
      <c r="A52" s="41" t="s">
        <v>539</v>
      </c>
      <c r="B52" s="43"/>
    </row>
    <row r="53" spans="1:2" x14ac:dyDescent="0.2">
      <c r="A53" s="44" t="s">
        <v>540</v>
      </c>
      <c r="B53" s="43"/>
    </row>
    <row r="54" spans="1:2" x14ac:dyDescent="0.2">
      <c r="A54" s="44" t="s">
        <v>541</v>
      </c>
      <c r="B54" s="43"/>
    </row>
    <row r="55" spans="1:2" x14ac:dyDescent="0.2">
      <c r="A55" s="44" t="s">
        <v>542</v>
      </c>
      <c r="B55" s="43"/>
    </row>
    <row r="56" spans="1:2" x14ac:dyDescent="0.2">
      <c r="A56" s="44" t="s">
        <v>543</v>
      </c>
      <c r="B56" s="21"/>
    </row>
    <row r="57" spans="1:2" x14ac:dyDescent="0.2">
      <c r="A57" s="44" t="s">
        <v>544</v>
      </c>
      <c r="B57" s="43"/>
    </row>
    <row r="58" spans="1:2" x14ac:dyDescent="0.2">
      <c r="A58" s="44" t="s">
        <v>545</v>
      </c>
      <c r="B58" s="43"/>
    </row>
    <row r="59" spans="1:2" x14ac:dyDescent="0.2">
      <c r="A59" s="44" t="s">
        <v>546</v>
      </c>
      <c r="B59" s="37"/>
    </row>
    <row r="60" spans="1:2" x14ac:dyDescent="0.2">
      <c r="A60" s="44" t="s">
        <v>547</v>
      </c>
      <c r="B60" s="43"/>
    </row>
    <row r="61" spans="1:2" x14ac:dyDescent="0.2">
      <c r="A61" s="44" t="s">
        <v>548</v>
      </c>
      <c r="B61" s="21"/>
    </row>
    <row r="62" spans="1:2" x14ac:dyDescent="0.2">
      <c r="A62" s="45" t="s">
        <v>549</v>
      </c>
      <c r="B62" s="46">
        <f>SUBTOTAL(9,B50:B61)</f>
        <v>22767469.469999999</v>
      </c>
    </row>
    <row r="76" spans="1:2" ht="15" x14ac:dyDescent="0.25">
      <c r="A76" s="40" t="s">
        <v>551</v>
      </c>
      <c r="B76" s="40" t="s">
        <v>522</v>
      </c>
    </row>
    <row r="77" spans="1:2" x14ac:dyDescent="0.2">
      <c r="A77" s="49" t="s">
        <v>552</v>
      </c>
      <c r="B77" s="43">
        <v>59681317.369999997</v>
      </c>
    </row>
    <row r="78" spans="1:2" x14ac:dyDescent="0.2">
      <c r="A78" s="49" t="s">
        <v>553</v>
      </c>
      <c r="B78" s="43">
        <v>71596398.170000002</v>
      </c>
    </row>
    <row r="79" spans="1:2" x14ac:dyDescent="0.2">
      <c r="A79" s="49" t="s">
        <v>554</v>
      </c>
      <c r="B79" s="43">
        <v>80449843.450000003</v>
      </c>
    </row>
    <row r="80" spans="1:2" x14ac:dyDescent="0.2">
      <c r="A80" s="49" t="s">
        <v>555</v>
      </c>
      <c r="B80" s="43">
        <v>88997159</v>
      </c>
    </row>
    <row r="81" spans="1:2" x14ac:dyDescent="0.2">
      <c r="A81" s="49" t="s">
        <v>556</v>
      </c>
      <c r="B81" s="43">
        <v>75709421.150000006</v>
      </c>
    </row>
    <row r="82" spans="1:2" x14ac:dyDescent="0.2">
      <c r="A82" s="49" t="s">
        <v>557</v>
      </c>
      <c r="B82" s="43">
        <v>85442395.490000024</v>
      </c>
    </row>
    <row r="83" spans="1:2" x14ac:dyDescent="0.2">
      <c r="A83" s="49" t="s">
        <v>558</v>
      </c>
      <c r="B83" s="43">
        <v>110525583.23</v>
      </c>
    </row>
    <row r="84" spans="1:2" x14ac:dyDescent="0.2">
      <c r="A84" s="49" t="s">
        <v>559</v>
      </c>
      <c r="B84" s="43">
        <v>120906697.31</v>
      </c>
    </row>
    <row r="85" spans="1:2" x14ac:dyDescent="0.2">
      <c r="A85" s="49" t="s">
        <v>560</v>
      </c>
      <c r="B85" s="43">
        <v>127975375.17000002</v>
      </c>
    </row>
    <row r="86" spans="1:2" x14ac:dyDescent="0.2">
      <c r="A86" s="49" t="s">
        <v>561</v>
      </c>
      <c r="B86" s="43">
        <v>22767469.469999999</v>
      </c>
    </row>
    <row r="87" spans="1:2" x14ac:dyDescent="0.2">
      <c r="A87" s="50" t="s">
        <v>549</v>
      </c>
      <c r="B87" s="51">
        <f>SUBTOTAL(9,B77:B86)</f>
        <v>844051659.81000018</v>
      </c>
    </row>
  </sheetData>
  <autoFilter ref="A1:E13" xr:uid="{319250F8-B238-4E76-A8AC-143CCB201E2E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ED58-BD5A-4116-8599-7B2A749C05CC}">
  <sheetPr filterMode="1"/>
  <dimension ref="A1:J69"/>
  <sheetViews>
    <sheetView topLeftCell="A10" workbookViewId="0">
      <selection activeCell="B75" sqref="B75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  <col min="7" max="7" width="67.7109375" customWidth="1"/>
    <col min="8" max="8" width="14" customWidth="1"/>
    <col min="9" max="9" width="75" customWidth="1"/>
    <col min="10" max="10" width="19.5703125" bestFit="1" customWidth="1"/>
  </cols>
  <sheetData>
    <row r="1" spans="1:10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  <c r="G1" s="6" t="s">
        <v>0</v>
      </c>
      <c r="H1" s="6" t="s">
        <v>520</v>
      </c>
      <c r="I1" s="6" t="s">
        <v>521</v>
      </c>
      <c r="J1" s="6" t="s">
        <v>522</v>
      </c>
    </row>
    <row r="2" spans="1:10" x14ac:dyDescent="0.2">
      <c r="A2" s="7" t="s">
        <v>237</v>
      </c>
      <c r="B2" s="8">
        <v>44602</v>
      </c>
      <c r="C2" s="7" t="s">
        <v>26</v>
      </c>
      <c r="D2" s="9">
        <v>30400</v>
      </c>
      <c r="E2" s="15">
        <f>SUM(D2:D3 )</f>
        <v>46800</v>
      </c>
      <c r="G2" s="7" t="s">
        <v>233</v>
      </c>
      <c r="H2" s="8">
        <v>44602</v>
      </c>
      <c r="I2" s="7" t="s">
        <v>15</v>
      </c>
      <c r="J2" s="9">
        <v>20625</v>
      </c>
    </row>
    <row r="3" spans="1:10" hidden="1" x14ac:dyDescent="0.2">
      <c r="A3" s="7" t="s">
        <v>237</v>
      </c>
      <c r="B3" s="8">
        <v>44602</v>
      </c>
      <c r="C3" s="7" t="s">
        <v>26</v>
      </c>
      <c r="D3" s="9">
        <v>16400</v>
      </c>
      <c r="G3" s="7" t="s">
        <v>292</v>
      </c>
      <c r="H3" s="8">
        <v>44608</v>
      </c>
      <c r="I3" s="7" t="s">
        <v>15</v>
      </c>
      <c r="J3" s="9">
        <v>3308</v>
      </c>
    </row>
    <row r="4" spans="1:10" x14ac:dyDescent="0.2">
      <c r="A4" s="7" t="s">
        <v>223</v>
      </c>
      <c r="B4" s="8">
        <v>44601</v>
      </c>
      <c r="C4" s="7" t="s">
        <v>26</v>
      </c>
      <c r="D4" s="9">
        <v>1598400</v>
      </c>
      <c r="E4" s="9">
        <v>1598400</v>
      </c>
      <c r="G4" s="7" t="s">
        <v>292</v>
      </c>
      <c r="H4" s="8">
        <v>44616</v>
      </c>
      <c r="I4" s="7" t="s">
        <v>15</v>
      </c>
      <c r="J4" s="9">
        <v>1455</v>
      </c>
    </row>
    <row r="5" spans="1:10" x14ac:dyDescent="0.2">
      <c r="A5" s="7" t="s">
        <v>25</v>
      </c>
      <c r="B5" s="8">
        <v>44593</v>
      </c>
      <c r="C5" s="7" t="s">
        <v>26</v>
      </c>
      <c r="D5" s="9">
        <v>472696</v>
      </c>
      <c r="E5" s="15">
        <f>SUM(D5:D9 )</f>
        <v>2046793</v>
      </c>
      <c r="G5" s="7" t="s">
        <v>430</v>
      </c>
      <c r="H5" s="8">
        <v>44616</v>
      </c>
      <c r="I5" s="7" t="s">
        <v>431</v>
      </c>
      <c r="J5" s="9">
        <v>21744.01</v>
      </c>
    </row>
    <row r="6" spans="1:10" hidden="1" x14ac:dyDescent="0.2">
      <c r="A6" s="7" t="s">
        <v>25</v>
      </c>
      <c r="B6" s="8">
        <v>44603</v>
      </c>
      <c r="C6" s="10" t="s">
        <v>283</v>
      </c>
      <c r="D6" s="9">
        <v>692415</v>
      </c>
      <c r="G6" s="7" t="s">
        <v>95</v>
      </c>
      <c r="H6" s="8">
        <v>44595</v>
      </c>
      <c r="I6" s="7" t="s">
        <v>15</v>
      </c>
      <c r="J6" s="9">
        <v>24749.95</v>
      </c>
    </row>
    <row r="7" spans="1:10" hidden="1" x14ac:dyDescent="0.2">
      <c r="A7" s="7" t="s">
        <v>25</v>
      </c>
      <c r="B7" s="8">
        <v>44609</v>
      </c>
      <c r="C7" s="7" t="s">
        <v>26</v>
      </c>
      <c r="D7" s="9">
        <v>234807</v>
      </c>
      <c r="G7" s="7" t="s">
        <v>95</v>
      </c>
      <c r="H7" s="8">
        <v>44609</v>
      </c>
      <c r="I7" s="10" t="s">
        <v>334</v>
      </c>
      <c r="J7" s="9">
        <v>58124.95</v>
      </c>
    </row>
    <row r="8" spans="1:10" hidden="1" x14ac:dyDescent="0.2">
      <c r="A8" s="7" t="s">
        <v>25</v>
      </c>
      <c r="B8" s="8">
        <v>44603</v>
      </c>
      <c r="C8" s="7" t="s">
        <v>284</v>
      </c>
      <c r="D8" s="9">
        <v>512900</v>
      </c>
      <c r="G8" s="7" t="s">
        <v>95</v>
      </c>
      <c r="H8" s="8">
        <v>44616</v>
      </c>
      <c r="I8" s="7" t="s">
        <v>15</v>
      </c>
      <c r="J8" s="9">
        <v>2250</v>
      </c>
    </row>
    <row r="9" spans="1:10" hidden="1" x14ac:dyDescent="0.2">
      <c r="A9" s="7" t="s">
        <v>25</v>
      </c>
      <c r="B9" s="8">
        <v>44617</v>
      </c>
      <c r="C9" s="7" t="s">
        <v>500</v>
      </c>
      <c r="D9" s="9">
        <v>133975</v>
      </c>
      <c r="G9" s="7" t="s">
        <v>306</v>
      </c>
      <c r="H9" s="8">
        <v>44615</v>
      </c>
      <c r="I9" s="7" t="s">
        <v>15</v>
      </c>
      <c r="J9" s="9">
        <v>3879.6</v>
      </c>
    </row>
    <row r="10" spans="1:10" x14ac:dyDescent="0.2">
      <c r="G10" s="7" t="s">
        <v>123</v>
      </c>
      <c r="H10" s="8">
        <v>44595</v>
      </c>
      <c r="I10" s="7" t="s">
        <v>15</v>
      </c>
      <c r="J10" s="9">
        <v>8250.6200000000008</v>
      </c>
    </row>
    <row r="11" spans="1:10" x14ac:dyDescent="0.2">
      <c r="G11" s="7" t="s">
        <v>123</v>
      </c>
      <c r="H11" s="8">
        <v>44602</v>
      </c>
      <c r="I11" s="7" t="s">
        <v>15</v>
      </c>
      <c r="J11" s="9">
        <v>7500.56</v>
      </c>
    </row>
    <row r="12" spans="1:10" x14ac:dyDescent="0.2">
      <c r="G12" s="7" t="s">
        <v>123</v>
      </c>
      <c r="H12" s="8">
        <v>44609</v>
      </c>
      <c r="I12" s="7" t="s">
        <v>15</v>
      </c>
      <c r="J12" s="9">
        <v>34502.589999999997</v>
      </c>
    </row>
    <row r="13" spans="1:10" x14ac:dyDescent="0.2">
      <c r="G13" s="7" t="s">
        <v>123</v>
      </c>
      <c r="H13" s="8">
        <v>44616</v>
      </c>
      <c r="I13" s="7" t="s">
        <v>15</v>
      </c>
      <c r="J13" s="9">
        <v>1500.11</v>
      </c>
    </row>
    <row r="14" spans="1:10" x14ac:dyDescent="0.2">
      <c r="G14" s="7" t="s">
        <v>14</v>
      </c>
      <c r="H14" s="8">
        <v>44593</v>
      </c>
      <c r="I14" s="7" t="s">
        <v>15</v>
      </c>
      <c r="J14" s="9">
        <v>4466</v>
      </c>
    </row>
    <row r="15" spans="1:10" x14ac:dyDescent="0.2">
      <c r="G15" s="7" t="s">
        <v>14</v>
      </c>
      <c r="H15" s="8">
        <v>44620</v>
      </c>
      <c r="I15" s="7" t="s">
        <v>15</v>
      </c>
      <c r="J15" s="9">
        <v>684.01</v>
      </c>
    </row>
    <row r="16" spans="1:10" x14ac:dyDescent="0.2">
      <c r="A16" s="11" t="s">
        <v>0</v>
      </c>
      <c r="B16" s="12" t="s">
        <v>523</v>
      </c>
      <c r="G16" s="7" t="s">
        <v>68</v>
      </c>
      <c r="H16" s="8">
        <v>44594</v>
      </c>
      <c r="I16" s="7" t="s">
        <v>15</v>
      </c>
      <c r="J16" s="9">
        <v>3540</v>
      </c>
    </row>
    <row r="17" spans="1:10" x14ac:dyDescent="0.2">
      <c r="A17" s="47" t="s">
        <v>237</v>
      </c>
      <c r="B17" s="37">
        <v>46800</v>
      </c>
      <c r="G17" s="7" t="s">
        <v>74</v>
      </c>
      <c r="H17" s="8">
        <v>44594</v>
      </c>
      <c r="I17" s="7" t="s">
        <v>15</v>
      </c>
      <c r="J17" s="9">
        <v>5895.5</v>
      </c>
    </row>
    <row r="18" spans="1:10" x14ac:dyDescent="0.2">
      <c r="A18" s="47" t="s">
        <v>223</v>
      </c>
      <c r="B18" s="36">
        <v>1598400</v>
      </c>
      <c r="G18" s="7" t="s">
        <v>74</v>
      </c>
      <c r="H18" s="8">
        <v>44614</v>
      </c>
      <c r="I18" s="7" t="s">
        <v>15</v>
      </c>
      <c r="J18" s="9">
        <v>15554.07</v>
      </c>
    </row>
    <row r="19" spans="1:10" x14ac:dyDescent="0.2">
      <c r="A19" s="47" t="s">
        <v>25</v>
      </c>
      <c r="B19" s="37">
        <v>2046793</v>
      </c>
    </row>
    <row r="20" spans="1:10" x14ac:dyDescent="0.2">
      <c r="A20" s="48" t="s">
        <v>535</v>
      </c>
      <c r="B20" s="37">
        <f>SUBTOTAL(9,B17:B19)</f>
        <v>3691993</v>
      </c>
    </row>
    <row r="35" spans="1:2" x14ac:dyDescent="0.2">
      <c r="A35" s="78" t="s">
        <v>577</v>
      </c>
      <c r="B35" s="78" t="s">
        <v>522</v>
      </c>
    </row>
    <row r="36" spans="1:2" x14ac:dyDescent="0.2">
      <c r="A36" s="44" t="s">
        <v>600</v>
      </c>
      <c r="B36" s="21"/>
    </row>
    <row r="37" spans="1:2" x14ac:dyDescent="0.2">
      <c r="A37" s="44" t="s">
        <v>538</v>
      </c>
      <c r="B37" s="21">
        <v>3691993</v>
      </c>
    </row>
    <row r="38" spans="1:2" x14ac:dyDescent="0.2">
      <c r="A38" s="44" t="s">
        <v>578</v>
      </c>
      <c r="B38" s="21"/>
    </row>
    <row r="39" spans="1:2" x14ac:dyDescent="0.2">
      <c r="A39" s="44" t="s">
        <v>579</v>
      </c>
      <c r="B39" s="21"/>
    </row>
    <row r="40" spans="1:2" x14ac:dyDescent="0.2">
      <c r="A40" s="44" t="s">
        <v>580</v>
      </c>
      <c r="B40" s="21"/>
    </row>
    <row r="41" spans="1:2" x14ac:dyDescent="0.2">
      <c r="A41" s="44" t="s">
        <v>604</v>
      </c>
      <c r="B41" s="21"/>
    </row>
    <row r="42" spans="1:2" x14ac:dyDescent="0.2">
      <c r="A42" s="61" t="s">
        <v>582</v>
      </c>
      <c r="B42" s="21"/>
    </row>
    <row r="43" spans="1:2" x14ac:dyDescent="0.2">
      <c r="A43" s="61" t="s">
        <v>583</v>
      </c>
      <c r="B43" s="21"/>
    </row>
    <row r="44" spans="1:2" x14ac:dyDescent="0.2">
      <c r="A44" s="61" t="s">
        <v>606</v>
      </c>
      <c r="B44" s="43"/>
    </row>
    <row r="45" spans="1:2" x14ac:dyDescent="0.2">
      <c r="A45" s="61" t="s">
        <v>607</v>
      </c>
      <c r="B45" s="43"/>
    </row>
    <row r="46" spans="1:2" x14ac:dyDescent="0.2">
      <c r="A46" s="61" t="s">
        <v>586</v>
      </c>
      <c r="B46" s="43"/>
    </row>
    <row r="47" spans="1:2" x14ac:dyDescent="0.2">
      <c r="A47" s="61" t="s">
        <v>587</v>
      </c>
      <c r="B47" s="43"/>
    </row>
    <row r="48" spans="1:2" x14ac:dyDescent="0.2">
      <c r="A48" s="50" t="s">
        <v>549</v>
      </c>
      <c r="B48" s="51">
        <f>SUBTOTAL(9,B36:B47)</f>
        <v>3691993</v>
      </c>
    </row>
    <row r="59" spans="1:2" ht="15" x14ac:dyDescent="0.25">
      <c r="A59" s="40" t="s">
        <v>551</v>
      </c>
      <c r="B59" s="40" t="s">
        <v>522</v>
      </c>
    </row>
    <row r="60" spans="1:2" x14ac:dyDescent="0.2">
      <c r="A60" s="79" t="s">
        <v>553</v>
      </c>
      <c r="B60" s="80">
        <v>11305544.829999996</v>
      </c>
    </row>
    <row r="61" spans="1:2" x14ac:dyDescent="0.2">
      <c r="A61" s="79" t="s">
        <v>554</v>
      </c>
      <c r="B61" s="80">
        <v>12310996.85</v>
      </c>
    </row>
    <row r="62" spans="1:2" x14ac:dyDescent="0.2">
      <c r="A62" s="79" t="s">
        <v>555</v>
      </c>
      <c r="B62" s="80">
        <v>12884799.58</v>
      </c>
    </row>
    <row r="63" spans="1:2" x14ac:dyDescent="0.2">
      <c r="A63" s="79" t="s">
        <v>556</v>
      </c>
      <c r="B63" s="80">
        <v>11421600.84</v>
      </c>
    </row>
    <row r="64" spans="1:2" x14ac:dyDescent="0.2">
      <c r="A64" s="79" t="s">
        <v>557</v>
      </c>
      <c r="B64" s="80">
        <v>21823728.370000001</v>
      </c>
    </row>
    <row r="65" spans="1:2" x14ac:dyDescent="0.2">
      <c r="A65" s="79" t="s">
        <v>558</v>
      </c>
      <c r="B65" s="80">
        <v>15458588.42</v>
      </c>
    </row>
    <row r="66" spans="1:2" x14ac:dyDescent="0.2">
      <c r="A66" s="81" t="s">
        <v>559</v>
      </c>
      <c r="B66" s="82">
        <v>28213256.450000003</v>
      </c>
    </row>
    <row r="67" spans="1:2" x14ac:dyDescent="0.2">
      <c r="A67" s="81" t="s">
        <v>560</v>
      </c>
      <c r="B67" s="82">
        <v>21548946.59</v>
      </c>
    </row>
    <row r="68" spans="1:2" x14ac:dyDescent="0.2">
      <c r="A68" s="81" t="s">
        <v>561</v>
      </c>
      <c r="B68" s="82">
        <v>3691993</v>
      </c>
    </row>
    <row r="69" spans="1:2" x14ac:dyDescent="0.2">
      <c r="A69" s="45" t="s">
        <v>549</v>
      </c>
      <c r="B69" s="51">
        <f>SUM(B60:B68)</f>
        <v>138659454.93000001</v>
      </c>
    </row>
  </sheetData>
  <autoFilter ref="A1:E9" xr:uid="{FF5AED58-BD5A-4116-8599-7B2A749C05CC}">
    <filterColumn colId="4">
      <customFilters>
        <customFilter operator="notEqual" val=" "/>
      </customFilters>
    </filterColumn>
  </autoFilter>
  <sortState xmlns:xlrd2="http://schemas.microsoft.com/office/spreadsheetml/2017/richdata2" ref="A17:B19">
    <sortCondition ref="B19"/>
  </sortState>
  <pageMargins left="0.7" right="0.7" top="0.75" bottom="0.75" header="0.3" footer="0.3"/>
  <ignoredErrors>
    <ignoredError sqref="E1:E5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32BA-DDD8-42FF-9544-B5B0A0864583}">
  <sheetPr filterMode="1"/>
  <dimension ref="A1:E80"/>
  <sheetViews>
    <sheetView topLeftCell="A16" workbookViewId="0">
      <selection activeCell="B84" sqref="B84"/>
    </sheetView>
  </sheetViews>
  <sheetFormatPr baseColWidth="10" defaultRowHeight="12.75" x14ac:dyDescent="0.2"/>
  <cols>
    <col min="1" max="1" width="57.140625" customWidth="1"/>
    <col min="2" max="2" width="14" customWidth="1"/>
    <col min="3" max="3" width="40.42578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s="26" customFormat="1" x14ac:dyDescent="0.2">
      <c r="A2" s="23" t="s">
        <v>406</v>
      </c>
      <c r="B2" s="24">
        <v>44614</v>
      </c>
      <c r="C2" s="23" t="s">
        <v>307</v>
      </c>
      <c r="D2" s="25">
        <v>130500.01</v>
      </c>
      <c r="E2" s="25">
        <v>130500.01</v>
      </c>
    </row>
    <row r="3" spans="1:5" x14ac:dyDescent="0.2">
      <c r="A3" s="7" t="s">
        <v>408</v>
      </c>
      <c r="B3" s="8">
        <v>44614</v>
      </c>
      <c r="C3" s="7" t="s">
        <v>307</v>
      </c>
      <c r="D3" s="9">
        <v>130500</v>
      </c>
      <c r="E3" s="9">
        <v>130500</v>
      </c>
    </row>
    <row r="4" spans="1:5" s="26" customFormat="1" x14ac:dyDescent="0.2">
      <c r="A4" s="23" t="s">
        <v>7</v>
      </c>
      <c r="B4" s="24">
        <v>44608</v>
      </c>
      <c r="C4" s="23" t="s">
        <v>307</v>
      </c>
      <c r="D4" s="25">
        <v>2000</v>
      </c>
      <c r="E4" s="28">
        <f>SUM(D4:D5 )</f>
        <v>4000</v>
      </c>
    </row>
    <row r="5" spans="1:5" s="26" customFormat="1" hidden="1" x14ac:dyDescent="0.2">
      <c r="A5" s="23" t="s">
        <v>7</v>
      </c>
      <c r="B5" s="24">
        <v>44608</v>
      </c>
      <c r="C5" s="23" t="s">
        <v>307</v>
      </c>
      <c r="D5" s="25">
        <v>2000</v>
      </c>
    </row>
    <row r="6" spans="1:5" x14ac:dyDescent="0.2">
      <c r="A6" s="7" t="s">
        <v>410</v>
      </c>
      <c r="B6" s="8">
        <v>44614</v>
      </c>
      <c r="C6" s="7" t="s">
        <v>307</v>
      </c>
      <c r="D6" s="9">
        <v>391645</v>
      </c>
      <c r="E6" s="9">
        <v>391645</v>
      </c>
    </row>
    <row r="7" spans="1:5" s="26" customFormat="1" x14ac:dyDescent="0.2">
      <c r="A7" s="23" t="s">
        <v>101</v>
      </c>
      <c r="B7" s="24">
        <v>44595</v>
      </c>
      <c r="C7" s="23" t="s">
        <v>102</v>
      </c>
      <c r="D7" s="25">
        <v>12078.56</v>
      </c>
      <c r="E7" s="28">
        <f>SUM( D7:D8)</f>
        <v>154477.25</v>
      </c>
    </row>
    <row r="8" spans="1:5" s="26" customFormat="1" hidden="1" x14ac:dyDescent="0.2">
      <c r="A8" s="23" t="s">
        <v>101</v>
      </c>
      <c r="B8" s="24">
        <v>44616</v>
      </c>
      <c r="C8" s="23" t="s">
        <v>102</v>
      </c>
      <c r="D8" s="25">
        <v>142398.69</v>
      </c>
    </row>
    <row r="9" spans="1:5" x14ac:dyDescent="0.2">
      <c r="A9" s="7" t="s">
        <v>415</v>
      </c>
      <c r="B9" s="8">
        <v>44614</v>
      </c>
      <c r="C9" s="7" t="s">
        <v>307</v>
      </c>
      <c r="D9" s="9">
        <v>261000</v>
      </c>
      <c r="E9" s="9">
        <v>261000</v>
      </c>
    </row>
    <row r="10" spans="1:5" s="26" customFormat="1" x14ac:dyDescent="0.2">
      <c r="A10" s="23" t="s">
        <v>306</v>
      </c>
      <c r="B10" s="24">
        <v>44607</v>
      </c>
      <c r="C10" s="23" t="s">
        <v>307</v>
      </c>
      <c r="D10" s="25">
        <v>1500</v>
      </c>
      <c r="E10" s="25">
        <v>1500</v>
      </c>
    </row>
    <row r="11" spans="1:5" x14ac:dyDescent="0.2">
      <c r="A11" s="7" t="s">
        <v>184</v>
      </c>
      <c r="B11" s="8">
        <v>44596</v>
      </c>
      <c r="C11" s="7" t="s">
        <v>185</v>
      </c>
      <c r="D11" s="9">
        <v>1634231.2</v>
      </c>
      <c r="E11" s="9">
        <v>1634231.2</v>
      </c>
    </row>
    <row r="12" spans="1:5" s="26" customFormat="1" x14ac:dyDescent="0.2">
      <c r="A12" s="23" t="s">
        <v>348</v>
      </c>
      <c r="B12" s="24">
        <v>44609</v>
      </c>
      <c r="C12" s="23" t="s">
        <v>307</v>
      </c>
      <c r="D12" s="25">
        <v>4640</v>
      </c>
      <c r="E12" s="25">
        <v>4640</v>
      </c>
    </row>
    <row r="13" spans="1:5" x14ac:dyDescent="0.2">
      <c r="A13" s="7" t="s">
        <v>417</v>
      </c>
      <c r="B13" s="8">
        <v>44614</v>
      </c>
      <c r="C13" s="7" t="s">
        <v>307</v>
      </c>
      <c r="D13" s="9">
        <v>261000</v>
      </c>
      <c r="E13" s="9">
        <v>261000</v>
      </c>
    </row>
    <row r="14" spans="1:5" s="26" customFormat="1" x14ac:dyDescent="0.2">
      <c r="A14" s="23" t="s">
        <v>420</v>
      </c>
      <c r="B14" s="24">
        <v>44614</v>
      </c>
      <c r="C14" s="23" t="s">
        <v>307</v>
      </c>
      <c r="D14" s="25">
        <v>281300</v>
      </c>
      <c r="E14" s="25">
        <v>281300</v>
      </c>
    </row>
    <row r="15" spans="1:5" x14ac:dyDescent="0.2">
      <c r="A15" s="7" t="s">
        <v>424</v>
      </c>
      <c r="B15" s="8">
        <v>44614</v>
      </c>
      <c r="C15" s="7" t="s">
        <v>307</v>
      </c>
      <c r="D15" s="9">
        <v>261000</v>
      </c>
      <c r="E15" s="9">
        <v>261000</v>
      </c>
    </row>
    <row r="20" spans="1:2" x14ac:dyDescent="0.2">
      <c r="A20" s="11" t="s">
        <v>0</v>
      </c>
      <c r="B20" s="12" t="s">
        <v>523</v>
      </c>
    </row>
    <row r="21" spans="1:2" x14ac:dyDescent="0.2">
      <c r="A21" s="31" t="s">
        <v>306</v>
      </c>
      <c r="B21" s="32">
        <v>1500</v>
      </c>
    </row>
    <row r="22" spans="1:2" x14ac:dyDescent="0.2">
      <c r="A22" s="31" t="s">
        <v>7</v>
      </c>
      <c r="B22" s="33">
        <v>4000</v>
      </c>
    </row>
    <row r="23" spans="1:2" x14ac:dyDescent="0.2">
      <c r="A23" s="31" t="s">
        <v>348</v>
      </c>
      <c r="B23" s="32">
        <v>4640</v>
      </c>
    </row>
    <row r="24" spans="1:2" x14ac:dyDescent="0.2">
      <c r="A24" s="31" t="s">
        <v>408</v>
      </c>
      <c r="B24" s="32">
        <v>130500</v>
      </c>
    </row>
    <row r="25" spans="1:2" x14ac:dyDescent="0.2">
      <c r="A25" s="31" t="s">
        <v>406</v>
      </c>
      <c r="B25" s="32">
        <v>130500.01</v>
      </c>
    </row>
    <row r="26" spans="1:2" x14ac:dyDescent="0.2">
      <c r="A26" s="31" t="s">
        <v>101</v>
      </c>
      <c r="B26" s="33">
        <v>154477.25</v>
      </c>
    </row>
    <row r="27" spans="1:2" x14ac:dyDescent="0.2">
      <c r="A27" s="31" t="s">
        <v>415</v>
      </c>
      <c r="B27" s="32">
        <v>261000</v>
      </c>
    </row>
    <row r="28" spans="1:2" x14ac:dyDescent="0.2">
      <c r="A28" s="31" t="s">
        <v>417</v>
      </c>
      <c r="B28" s="32">
        <v>261000</v>
      </c>
    </row>
    <row r="29" spans="1:2" x14ac:dyDescent="0.2">
      <c r="A29" s="31" t="s">
        <v>424</v>
      </c>
      <c r="B29" s="32">
        <v>261000</v>
      </c>
    </row>
    <row r="30" spans="1:2" x14ac:dyDescent="0.2">
      <c r="A30" s="31" t="s">
        <v>420</v>
      </c>
      <c r="B30" s="32">
        <v>281300</v>
      </c>
    </row>
    <row r="31" spans="1:2" x14ac:dyDescent="0.2">
      <c r="A31" s="31" t="s">
        <v>410</v>
      </c>
      <c r="B31" s="32">
        <v>391645</v>
      </c>
    </row>
    <row r="32" spans="1:2" x14ac:dyDescent="0.2">
      <c r="A32" s="31" t="s">
        <v>184</v>
      </c>
      <c r="B32" s="32">
        <v>1634231.2</v>
      </c>
    </row>
    <row r="33" spans="1:2" x14ac:dyDescent="0.2">
      <c r="A33" s="34" t="s">
        <v>535</v>
      </c>
      <c r="B33" s="33">
        <f>SUBTOTAL(9,B21:B32)</f>
        <v>3515793.46</v>
      </c>
    </row>
    <row r="49" spans="1:2" ht="15" x14ac:dyDescent="0.25">
      <c r="A49" s="19" t="s">
        <v>577</v>
      </c>
      <c r="B49" s="19" t="s">
        <v>522</v>
      </c>
    </row>
    <row r="50" spans="1:2" x14ac:dyDescent="0.2">
      <c r="A50" s="20" t="s">
        <v>537</v>
      </c>
      <c r="B50" s="21">
        <v>3999700</v>
      </c>
    </row>
    <row r="51" spans="1:2" x14ac:dyDescent="0.2">
      <c r="A51" s="20" t="s">
        <v>538</v>
      </c>
      <c r="B51" s="37">
        <v>3515793.46</v>
      </c>
    </row>
    <row r="52" spans="1:2" x14ac:dyDescent="0.2">
      <c r="A52" s="20" t="s">
        <v>578</v>
      </c>
      <c r="B52" s="21"/>
    </row>
    <row r="53" spans="1:2" x14ac:dyDescent="0.2">
      <c r="A53" s="20" t="s">
        <v>579</v>
      </c>
      <c r="B53" s="37"/>
    </row>
    <row r="54" spans="1:2" x14ac:dyDescent="0.2">
      <c r="A54" s="20" t="s">
        <v>580</v>
      </c>
      <c r="B54" s="21"/>
    </row>
    <row r="55" spans="1:2" x14ac:dyDescent="0.2">
      <c r="A55" s="20" t="s">
        <v>581</v>
      </c>
      <c r="B55" s="21"/>
    </row>
    <row r="56" spans="1:2" x14ac:dyDescent="0.2">
      <c r="A56" s="61" t="s">
        <v>582</v>
      </c>
      <c r="B56" s="21"/>
    </row>
    <row r="57" spans="1:2" x14ac:dyDescent="0.2">
      <c r="A57" s="61" t="s">
        <v>583</v>
      </c>
      <c r="B57" s="21"/>
    </row>
    <row r="58" spans="1:2" x14ac:dyDescent="0.2">
      <c r="A58" s="61" t="s">
        <v>584</v>
      </c>
      <c r="B58" s="21"/>
    </row>
    <row r="59" spans="1:2" x14ac:dyDescent="0.2">
      <c r="A59" s="61" t="s">
        <v>585</v>
      </c>
      <c r="B59" s="21"/>
    </row>
    <row r="60" spans="1:2" x14ac:dyDescent="0.2">
      <c r="A60" s="61" t="s">
        <v>586</v>
      </c>
      <c r="B60" s="21"/>
    </row>
    <row r="61" spans="1:2" x14ac:dyDescent="0.2">
      <c r="A61" s="61" t="s">
        <v>587</v>
      </c>
      <c r="B61" s="21"/>
    </row>
    <row r="62" spans="1:2" ht="15" x14ac:dyDescent="0.25">
      <c r="A62" s="62" t="s">
        <v>549</v>
      </c>
      <c r="B62" s="22">
        <f>SUBTOTAL(9,B50:B61)</f>
        <v>7515493.46</v>
      </c>
    </row>
    <row r="69" spans="1:2" ht="15" x14ac:dyDescent="0.25">
      <c r="A69" s="19" t="s">
        <v>551</v>
      </c>
      <c r="B69" s="19" t="s">
        <v>522</v>
      </c>
    </row>
    <row r="70" spans="1:2" ht="15" x14ac:dyDescent="0.2">
      <c r="A70" s="20" t="s">
        <v>588</v>
      </c>
      <c r="B70" s="63">
        <v>2349804.4900000002</v>
      </c>
    </row>
    <row r="71" spans="1:2" x14ac:dyDescent="0.2">
      <c r="A71" s="20" t="s">
        <v>589</v>
      </c>
      <c r="B71" s="21">
        <v>33219163.170000002</v>
      </c>
    </row>
    <row r="72" spans="1:2" x14ac:dyDescent="0.2">
      <c r="A72" s="20" t="s">
        <v>590</v>
      </c>
      <c r="B72" s="21">
        <v>41534727.170000002</v>
      </c>
    </row>
    <row r="73" spans="1:2" x14ac:dyDescent="0.2">
      <c r="A73" s="20" t="s">
        <v>591</v>
      </c>
      <c r="B73" s="21">
        <v>64623022.280000053</v>
      </c>
    </row>
    <row r="74" spans="1:2" x14ac:dyDescent="0.2">
      <c r="A74" s="20" t="s">
        <v>592</v>
      </c>
      <c r="B74" s="21">
        <v>36116924.529999986</v>
      </c>
    </row>
    <row r="75" spans="1:2" x14ac:dyDescent="0.2">
      <c r="A75" s="20" t="s">
        <v>593</v>
      </c>
      <c r="B75" s="21">
        <v>32613961.109999999</v>
      </c>
    </row>
    <row r="76" spans="1:2" x14ac:dyDescent="0.2">
      <c r="A76" s="20" t="s">
        <v>594</v>
      </c>
      <c r="B76" s="21">
        <v>39885673.149999999</v>
      </c>
    </row>
    <row r="77" spans="1:2" x14ac:dyDescent="0.2">
      <c r="A77" s="20" t="s">
        <v>595</v>
      </c>
      <c r="B77" s="21">
        <v>25196439.07</v>
      </c>
    </row>
    <row r="78" spans="1:2" ht="15" x14ac:dyDescent="0.25">
      <c r="A78" s="64" t="s">
        <v>596</v>
      </c>
      <c r="B78" s="65">
        <v>31832090.620000005</v>
      </c>
    </row>
    <row r="79" spans="1:2" ht="15" x14ac:dyDescent="0.25">
      <c r="A79" s="64" t="s">
        <v>597</v>
      </c>
      <c r="B79" s="65">
        <v>7515493.46</v>
      </c>
    </row>
    <row r="80" spans="1:2" ht="15" x14ac:dyDescent="0.25">
      <c r="A80" s="62" t="s">
        <v>549</v>
      </c>
      <c r="B80" s="22">
        <f>SUM(B70:B79)</f>
        <v>314887299.05000007</v>
      </c>
    </row>
  </sheetData>
  <autoFilter ref="A1:E15" xr:uid="{2F7232BA-DDD8-42FF-9544-B5B0A0864583}">
    <filterColumn colId="4">
      <customFilters>
        <customFilter operator="notEqual" val=" "/>
      </customFilters>
    </filterColumn>
  </autoFilter>
  <sortState xmlns:xlrd2="http://schemas.microsoft.com/office/spreadsheetml/2017/richdata2" ref="A21:B32">
    <sortCondition ref="B21:B3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F8B8-1F2E-4CBA-A7B3-329A12172C48}">
  <dimension ref="A1:K53"/>
  <sheetViews>
    <sheetView topLeftCell="D16" workbookViewId="0">
      <selection activeCell="K53" sqref="H43:K53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  <col min="8" max="8" width="16" customWidth="1"/>
    <col min="9" max="9" width="15.7109375" customWidth="1"/>
    <col min="10" max="10" width="16.42578125" customWidth="1"/>
    <col min="11" max="11" width="16" customWidth="1"/>
  </cols>
  <sheetData>
    <row r="1" spans="1:10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  <c r="I1" s="83" t="s">
        <v>610</v>
      </c>
      <c r="J1" s="83"/>
    </row>
    <row r="2" spans="1:10" ht="15" x14ac:dyDescent="0.25">
      <c r="A2" s="7" t="s">
        <v>315</v>
      </c>
      <c r="B2" s="8">
        <v>44607</v>
      </c>
      <c r="C2" s="7" t="s">
        <v>316</v>
      </c>
      <c r="D2" s="9">
        <v>4619073.1900000004</v>
      </c>
      <c r="I2" s="40" t="s">
        <v>577</v>
      </c>
      <c r="J2" s="40" t="s">
        <v>522</v>
      </c>
    </row>
    <row r="3" spans="1:10" x14ac:dyDescent="0.2">
      <c r="A3" s="7" t="s">
        <v>315</v>
      </c>
      <c r="B3" s="8">
        <v>44620</v>
      </c>
      <c r="C3" s="7" t="s">
        <v>316</v>
      </c>
      <c r="D3" s="9">
        <v>4942777.3499999996</v>
      </c>
      <c r="I3" s="20" t="s">
        <v>600</v>
      </c>
      <c r="J3" s="66">
        <v>8916865.1899999995</v>
      </c>
    </row>
    <row r="4" spans="1:10" x14ac:dyDescent="0.2">
      <c r="D4" s="15">
        <f>SUM(D2:D3)</f>
        <v>9561850.5399999991</v>
      </c>
      <c r="I4" s="20" t="s">
        <v>601</v>
      </c>
      <c r="J4" s="21">
        <v>9561850.5399999991</v>
      </c>
    </row>
    <row r="5" spans="1:10" x14ac:dyDescent="0.2">
      <c r="I5" s="20" t="s">
        <v>539</v>
      </c>
      <c r="J5" s="21"/>
    </row>
    <row r="6" spans="1:10" x14ac:dyDescent="0.2">
      <c r="I6" s="20" t="s">
        <v>602</v>
      </c>
      <c r="J6" s="21"/>
    </row>
    <row r="7" spans="1:10" x14ac:dyDescent="0.2">
      <c r="I7" s="20" t="s">
        <v>603</v>
      </c>
      <c r="J7" s="21"/>
    </row>
    <row r="8" spans="1:10" x14ac:dyDescent="0.2">
      <c r="I8" s="20" t="s">
        <v>604</v>
      </c>
      <c r="J8" s="21"/>
    </row>
    <row r="9" spans="1:10" x14ac:dyDescent="0.2">
      <c r="I9" s="20" t="s">
        <v>582</v>
      </c>
      <c r="J9" s="21"/>
    </row>
    <row r="10" spans="1:10" x14ac:dyDescent="0.2">
      <c r="I10" s="20" t="s">
        <v>605</v>
      </c>
      <c r="J10" s="21"/>
    </row>
    <row r="11" spans="1:10" x14ac:dyDescent="0.2">
      <c r="I11" s="20" t="s">
        <v>606</v>
      </c>
      <c r="J11" s="21"/>
    </row>
    <row r="12" spans="1:10" x14ac:dyDescent="0.2">
      <c r="I12" s="20" t="s">
        <v>607</v>
      </c>
      <c r="J12" s="21"/>
    </row>
    <row r="13" spans="1:10" x14ac:dyDescent="0.2">
      <c r="I13" s="20" t="s">
        <v>608</v>
      </c>
      <c r="J13" s="21"/>
    </row>
    <row r="14" spans="1:10" x14ac:dyDescent="0.2">
      <c r="I14" s="20" t="s">
        <v>609</v>
      </c>
      <c r="J14" s="21"/>
    </row>
    <row r="15" spans="1:10" x14ac:dyDescent="0.2">
      <c r="I15" s="20" t="s">
        <v>534</v>
      </c>
      <c r="J15" s="21">
        <f>SUM(J3:J14)</f>
        <v>18478715.729999997</v>
      </c>
    </row>
    <row r="42" spans="8:11" x14ac:dyDescent="0.2">
      <c r="H42" s="84" t="s">
        <v>611</v>
      </c>
      <c r="I42" s="85"/>
      <c r="J42" s="85"/>
      <c r="K42" s="86"/>
    </row>
    <row r="43" spans="8:11" ht="15" x14ac:dyDescent="0.25">
      <c r="H43" s="40" t="s">
        <v>551</v>
      </c>
      <c r="I43" s="40" t="s">
        <v>523</v>
      </c>
      <c r="J43" s="40" t="s">
        <v>612</v>
      </c>
      <c r="K43" s="40" t="s">
        <v>613</v>
      </c>
    </row>
    <row r="44" spans="8:11" x14ac:dyDescent="0.2">
      <c r="H44" s="67" t="s">
        <v>589</v>
      </c>
      <c r="I44" s="21">
        <v>72183034.639999986</v>
      </c>
      <c r="J44" s="21">
        <v>72183034.639999986</v>
      </c>
      <c r="K44" s="21"/>
    </row>
    <row r="45" spans="8:11" x14ac:dyDescent="0.2">
      <c r="H45" s="67" t="s">
        <v>590</v>
      </c>
      <c r="I45" s="21">
        <v>65310368.68999999</v>
      </c>
      <c r="J45" s="21">
        <v>65310368.68999999</v>
      </c>
      <c r="K45" s="21"/>
    </row>
    <row r="46" spans="8:11" x14ac:dyDescent="0.2">
      <c r="H46" s="67" t="s">
        <v>591</v>
      </c>
      <c r="I46" s="21">
        <v>74015264.75999999</v>
      </c>
      <c r="J46" s="21">
        <v>74015264.75999999</v>
      </c>
      <c r="K46" s="21"/>
    </row>
    <row r="47" spans="8:11" x14ac:dyDescent="0.2">
      <c r="H47" s="67" t="s">
        <v>592</v>
      </c>
      <c r="I47" s="21">
        <v>71833183.890000001</v>
      </c>
      <c r="J47" s="21">
        <v>71833183.890000001</v>
      </c>
      <c r="K47" s="21"/>
    </row>
    <row r="48" spans="8:11" x14ac:dyDescent="0.2">
      <c r="H48" s="67" t="s">
        <v>593</v>
      </c>
      <c r="I48" s="21">
        <v>70965165.319999993</v>
      </c>
      <c r="J48" s="21">
        <v>70965165.319999993</v>
      </c>
      <c r="K48" s="21"/>
    </row>
    <row r="49" spans="8:11" x14ac:dyDescent="0.2">
      <c r="H49" s="64" t="s">
        <v>594</v>
      </c>
      <c r="I49" s="21">
        <v>90946679.379999995</v>
      </c>
      <c r="J49" s="21">
        <v>90946679.379999995</v>
      </c>
      <c r="K49" s="21"/>
    </row>
    <row r="50" spans="8:11" x14ac:dyDescent="0.2">
      <c r="H50" s="64" t="s">
        <v>595</v>
      </c>
      <c r="I50" s="21">
        <f>J50+K50</f>
        <v>59286267.530000001</v>
      </c>
      <c r="J50" s="21">
        <v>39733051.480000004</v>
      </c>
      <c r="K50" s="58">
        <v>19553216.050000001</v>
      </c>
    </row>
    <row r="51" spans="8:11" x14ac:dyDescent="0.2">
      <c r="H51" s="64" t="s">
        <v>596</v>
      </c>
      <c r="I51" s="21">
        <f>J51+K51</f>
        <v>102237287.49000001</v>
      </c>
      <c r="J51" s="21">
        <v>28381906.880000006</v>
      </c>
      <c r="K51" s="58">
        <v>73855380.609999999</v>
      </c>
    </row>
    <row r="52" spans="8:11" x14ac:dyDescent="0.2">
      <c r="H52" s="64" t="s">
        <v>597</v>
      </c>
      <c r="I52" s="21">
        <f>J52+K52</f>
        <v>18478715.729999997</v>
      </c>
      <c r="J52" s="21"/>
      <c r="K52" s="58">
        <v>18478715.729999997</v>
      </c>
    </row>
    <row r="53" spans="8:11" x14ac:dyDescent="0.2">
      <c r="H53" s="64" t="s">
        <v>576</v>
      </c>
      <c r="I53" s="21">
        <f>SUM(I44:I51)</f>
        <v>606777251.69999993</v>
      </c>
      <c r="J53" s="21">
        <f>SUM(J44:J51)</f>
        <v>513368655.03999996</v>
      </c>
      <c r="K53" s="58">
        <f>SUBTOTAL(9,K50:K52)</f>
        <v>111887312.38999999</v>
      </c>
    </row>
  </sheetData>
  <mergeCells count="2">
    <mergeCell ref="I1:J1"/>
    <mergeCell ref="H42:K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ACFE-20B6-4017-A1F4-BD2F4B458AD8}">
  <dimension ref="A1:L15"/>
  <sheetViews>
    <sheetView topLeftCell="E13" workbookViewId="0">
      <selection activeCell="L12" sqref="H1:L12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  <c r="H1" s="53"/>
      <c r="I1" s="54" t="s">
        <v>562</v>
      </c>
      <c r="J1" s="54" t="s">
        <v>563</v>
      </c>
      <c r="K1" s="54" t="s">
        <v>564</v>
      </c>
      <c r="L1" s="55" t="s">
        <v>565</v>
      </c>
    </row>
    <row r="2" spans="1:12" ht="15" x14ac:dyDescent="0.25">
      <c r="A2" s="7" t="s">
        <v>503</v>
      </c>
      <c r="B2" s="8">
        <v>44620</v>
      </c>
      <c r="C2" s="7" t="s">
        <v>504</v>
      </c>
      <c r="D2" s="9">
        <v>4740017</v>
      </c>
      <c r="H2" s="56" t="s">
        <v>566</v>
      </c>
      <c r="I2" s="57">
        <v>54652736.270000003</v>
      </c>
      <c r="J2" s="57">
        <v>54652736.270000003</v>
      </c>
      <c r="K2" s="57"/>
      <c r="L2" s="57"/>
    </row>
    <row r="3" spans="1:12" ht="15" x14ac:dyDescent="0.25">
      <c r="H3" s="56" t="s">
        <v>567</v>
      </c>
      <c r="I3" s="57">
        <v>72436561.439999998</v>
      </c>
      <c r="J3" s="57">
        <v>47031534.840000004</v>
      </c>
      <c r="K3" s="57">
        <v>25405026.600000001</v>
      </c>
      <c r="L3" s="57"/>
    </row>
    <row r="4" spans="1:12" ht="15" x14ac:dyDescent="0.25">
      <c r="A4" s="11" t="s">
        <v>0</v>
      </c>
      <c r="B4" s="11" t="s">
        <v>520</v>
      </c>
      <c r="C4" s="11" t="s">
        <v>521</v>
      </c>
      <c r="D4" s="11" t="s">
        <v>522</v>
      </c>
      <c r="E4" s="12" t="s">
        <v>523</v>
      </c>
      <c r="H4" s="56" t="s">
        <v>568</v>
      </c>
      <c r="I4" s="57">
        <v>72884150</v>
      </c>
      <c r="J4" s="57">
        <v>51196790</v>
      </c>
      <c r="K4" s="57">
        <v>21687360</v>
      </c>
      <c r="L4" s="57"/>
    </row>
    <row r="5" spans="1:12" ht="15" x14ac:dyDescent="0.25">
      <c r="A5" s="7" t="s">
        <v>114</v>
      </c>
      <c r="B5" s="8">
        <v>44616</v>
      </c>
      <c r="C5" s="7" t="s">
        <v>308</v>
      </c>
      <c r="D5" s="9">
        <v>314459.76</v>
      </c>
      <c r="H5" s="56" t="s">
        <v>569</v>
      </c>
      <c r="I5" s="57">
        <v>76815507.270000011</v>
      </c>
      <c r="J5" s="57">
        <v>55128147.270000003</v>
      </c>
      <c r="K5" s="57">
        <v>21687360</v>
      </c>
      <c r="L5" s="57"/>
    </row>
    <row r="6" spans="1:12" ht="15" x14ac:dyDescent="0.25">
      <c r="H6" s="56" t="s">
        <v>570</v>
      </c>
      <c r="I6" s="57">
        <v>98732624.839999989</v>
      </c>
      <c r="J6" s="57">
        <v>54847822.189999998</v>
      </c>
      <c r="K6" s="57">
        <v>19880080</v>
      </c>
      <c r="L6" s="57">
        <v>24004722.649999991</v>
      </c>
    </row>
    <row r="7" spans="1:12" ht="15" x14ac:dyDescent="0.25">
      <c r="H7" s="56" t="s">
        <v>571</v>
      </c>
      <c r="I7" s="57">
        <v>85573982.529999986</v>
      </c>
      <c r="J7" s="57">
        <v>41916813.909999989</v>
      </c>
      <c r="K7" s="57">
        <v>23494640</v>
      </c>
      <c r="L7" s="57">
        <v>20162528.620000001</v>
      </c>
    </row>
    <row r="8" spans="1:12" ht="15" x14ac:dyDescent="0.25">
      <c r="A8" s="11" t="s">
        <v>0</v>
      </c>
      <c r="B8" s="11" t="s">
        <v>520</v>
      </c>
      <c r="C8" s="11" t="s">
        <v>521</v>
      </c>
      <c r="D8" s="11" t="s">
        <v>522</v>
      </c>
      <c r="E8" s="12" t="s">
        <v>523</v>
      </c>
      <c r="H8" s="56" t="s">
        <v>572</v>
      </c>
      <c r="I8" s="57">
        <v>88136395.219999999</v>
      </c>
      <c r="J8" s="57">
        <v>54525451.159999996</v>
      </c>
      <c r="K8" s="57">
        <v>23494640</v>
      </c>
      <c r="L8" s="57">
        <v>10116304.059999999</v>
      </c>
    </row>
    <row r="9" spans="1:12" ht="15" x14ac:dyDescent="0.25">
      <c r="A9" s="7" t="s">
        <v>175</v>
      </c>
      <c r="B9" s="8">
        <v>44595</v>
      </c>
      <c r="C9" s="7" t="s">
        <v>176</v>
      </c>
      <c r="D9" s="9">
        <v>1900</v>
      </c>
      <c r="H9" s="56" t="s">
        <v>573</v>
      </c>
      <c r="I9" s="58">
        <v>50873632.419999994</v>
      </c>
      <c r="J9" s="58">
        <v>46992631.279999994</v>
      </c>
      <c r="K9" s="58">
        <v>1807280</v>
      </c>
      <c r="L9" s="58">
        <v>2073721.14</v>
      </c>
    </row>
    <row r="10" spans="1:12" ht="15.75" thickBot="1" x14ac:dyDescent="0.3">
      <c r="A10" s="7" t="s">
        <v>367</v>
      </c>
      <c r="B10" s="8">
        <v>44609</v>
      </c>
      <c r="C10" s="7" t="s">
        <v>176</v>
      </c>
      <c r="D10" s="38">
        <v>218847.33</v>
      </c>
      <c r="H10" s="56" t="s">
        <v>574</v>
      </c>
      <c r="I10" s="58">
        <f>SUM(J10:L10 )</f>
        <v>59672917.360000007</v>
      </c>
      <c r="J10" s="21">
        <v>50052410.850000009</v>
      </c>
      <c r="K10" s="58"/>
      <c r="L10" s="58">
        <v>9620506.5099999998</v>
      </c>
    </row>
    <row r="11" spans="1:12" ht="15" x14ac:dyDescent="0.25">
      <c r="D11" s="15">
        <f>SUM(D9:D10)</f>
        <v>220747.33</v>
      </c>
      <c r="H11" s="56" t="s">
        <v>575</v>
      </c>
      <c r="I11" s="21">
        <f>SUM(J11:L11 )</f>
        <v>9283332.7599999998</v>
      </c>
      <c r="J11" s="59">
        <v>8968873</v>
      </c>
      <c r="K11" s="20"/>
      <c r="L11" s="21">
        <v>314459.76</v>
      </c>
    </row>
    <row r="12" spans="1:12" ht="15" x14ac:dyDescent="0.25">
      <c r="H12" s="60" t="s">
        <v>576</v>
      </c>
      <c r="I12" s="58">
        <f>SUM(I2:I10)</f>
        <v>659778507.3499999</v>
      </c>
      <c r="J12" s="57">
        <f>SUM(J2:J11)</f>
        <v>465313210.76999998</v>
      </c>
      <c r="K12" s="57">
        <f>SUM(K2:K10)</f>
        <v>137456386.59999999</v>
      </c>
      <c r="L12" s="57">
        <f>SUM(L2:L10)</f>
        <v>65977782.979999997</v>
      </c>
    </row>
    <row r="14" spans="1:12" x14ac:dyDescent="0.2">
      <c r="A14" s="11" t="s">
        <v>0</v>
      </c>
      <c r="B14" s="11" t="s">
        <v>520</v>
      </c>
      <c r="C14" s="11" t="s">
        <v>521</v>
      </c>
      <c r="D14" s="11" t="s">
        <v>522</v>
      </c>
      <c r="E14" s="12" t="s">
        <v>523</v>
      </c>
    </row>
    <row r="15" spans="1:12" x14ac:dyDescent="0.2">
      <c r="A15" s="7" t="s">
        <v>340</v>
      </c>
      <c r="B15" s="8">
        <v>44609</v>
      </c>
      <c r="C15" s="7" t="s">
        <v>341</v>
      </c>
      <c r="D15" s="9">
        <v>517</v>
      </c>
    </row>
  </sheetData>
  <pageMargins left="0.7" right="0.7" top="0.75" bottom="0.75" header="0.3" footer="0.3"/>
  <ignoredErrors>
    <ignoredError sqref="J1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4911-2B1F-46BC-9479-75AF240FEEE4}">
  <dimension ref="A1:E70"/>
  <sheetViews>
    <sheetView topLeftCell="A71" workbookViewId="0">
      <selection activeCell="B70" sqref="A62:B70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x14ac:dyDescent="0.2">
      <c r="A2" s="7" t="s">
        <v>173</v>
      </c>
      <c r="B2" s="8">
        <v>44595</v>
      </c>
      <c r="C2" s="7" t="s">
        <v>174</v>
      </c>
      <c r="D2" s="9">
        <v>2166667</v>
      </c>
    </row>
    <row r="6" spans="1:5" x14ac:dyDescent="0.2">
      <c r="A6" s="11" t="s">
        <v>0</v>
      </c>
      <c r="B6" s="11" t="s">
        <v>520</v>
      </c>
      <c r="C6" s="11" t="s">
        <v>521</v>
      </c>
      <c r="D6" s="11" t="s">
        <v>522</v>
      </c>
      <c r="E6" s="12" t="s">
        <v>523</v>
      </c>
    </row>
    <row r="7" spans="1:5" s="3" customFormat="1" x14ac:dyDescent="0.2">
      <c r="A7" s="7" t="s">
        <v>524</v>
      </c>
      <c r="B7" s="8">
        <v>44606</v>
      </c>
      <c r="C7" s="7" t="s">
        <v>287</v>
      </c>
      <c r="D7" s="9">
        <v>863878.29</v>
      </c>
    </row>
    <row r="8" spans="1:5" ht="13.5" thickBot="1" x14ac:dyDescent="0.25">
      <c r="A8" s="7" t="s">
        <v>509</v>
      </c>
      <c r="B8" s="8">
        <v>44620</v>
      </c>
      <c r="C8" s="7" t="s">
        <v>287</v>
      </c>
      <c r="D8" s="35">
        <v>551509.1</v>
      </c>
    </row>
    <row r="9" spans="1:5" ht="13.5" thickTop="1" x14ac:dyDescent="0.2">
      <c r="D9" s="15">
        <f>SUM(D7:D8)</f>
        <v>1415387.3900000001</v>
      </c>
    </row>
    <row r="12" spans="1:5" x14ac:dyDescent="0.2">
      <c r="A12" s="11" t="s">
        <v>0</v>
      </c>
      <c r="B12" s="11" t="s">
        <v>520</v>
      </c>
      <c r="C12" s="11" t="s">
        <v>521</v>
      </c>
      <c r="D12" s="11" t="s">
        <v>522</v>
      </c>
      <c r="E12" s="12" t="s">
        <v>523</v>
      </c>
    </row>
    <row r="13" spans="1:5" x14ac:dyDescent="0.2">
      <c r="A13" s="7" t="s">
        <v>457</v>
      </c>
      <c r="B13" s="8">
        <v>44616</v>
      </c>
      <c r="C13" s="7" t="s">
        <v>458</v>
      </c>
      <c r="D13" s="9">
        <v>20000</v>
      </c>
    </row>
    <row r="20" spans="1:5" x14ac:dyDescent="0.2">
      <c r="A20" s="11" t="s">
        <v>0</v>
      </c>
      <c r="B20" s="11" t="s">
        <v>520</v>
      </c>
      <c r="C20" s="11" t="s">
        <v>521</v>
      </c>
      <c r="D20" s="11" t="s">
        <v>522</v>
      </c>
      <c r="E20" s="12" t="s">
        <v>523</v>
      </c>
    </row>
    <row r="21" spans="1:5" x14ac:dyDescent="0.2">
      <c r="A21" s="7" t="s">
        <v>508</v>
      </c>
      <c r="B21" s="8">
        <v>44620</v>
      </c>
      <c r="C21" s="7" t="s">
        <v>289</v>
      </c>
      <c r="D21" s="9">
        <v>100661.32</v>
      </c>
    </row>
    <row r="22" spans="1:5" ht="13.5" thickBot="1" x14ac:dyDescent="0.25">
      <c r="A22" s="7" t="s">
        <v>288</v>
      </c>
      <c r="B22" s="8">
        <v>44606</v>
      </c>
      <c r="C22" s="7" t="s">
        <v>289</v>
      </c>
      <c r="D22" s="35">
        <v>176956.65</v>
      </c>
    </row>
    <row r="23" spans="1:5" ht="13.5" thickTop="1" x14ac:dyDescent="0.2">
      <c r="D23" s="15">
        <f>SUM(D21:D22)</f>
        <v>277617.96999999997</v>
      </c>
    </row>
    <row r="27" spans="1:5" x14ac:dyDescent="0.2">
      <c r="A27" s="11" t="s">
        <v>0</v>
      </c>
      <c r="B27" s="11" t="s">
        <v>520</v>
      </c>
      <c r="C27" s="11" t="s">
        <v>521</v>
      </c>
      <c r="D27" s="11" t="s">
        <v>522</v>
      </c>
      <c r="E27" s="12" t="s">
        <v>523</v>
      </c>
    </row>
    <row r="28" spans="1:5" x14ac:dyDescent="0.2">
      <c r="A28" s="7" t="s">
        <v>18</v>
      </c>
      <c r="B28" s="8">
        <v>44613</v>
      </c>
      <c r="C28" s="7" t="s">
        <v>19</v>
      </c>
      <c r="D28" s="9">
        <v>80000</v>
      </c>
    </row>
    <row r="29" spans="1:5" x14ac:dyDescent="0.2">
      <c r="A29" s="7" t="s">
        <v>18</v>
      </c>
      <c r="B29" s="8">
        <v>44593</v>
      </c>
      <c r="C29" s="7" t="s">
        <v>19</v>
      </c>
      <c r="D29" s="9">
        <v>492000</v>
      </c>
    </row>
    <row r="30" spans="1:5" x14ac:dyDescent="0.2">
      <c r="A30" s="7" t="s">
        <v>18</v>
      </c>
      <c r="B30" s="8">
        <v>44602</v>
      </c>
      <c r="C30" s="7" t="s">
        <v>19</v>
      </c>
      <c r="D30" s="9">
        <v>80000</v>
      </c>
    </row>
    <row r="31" spans="1:5" x14ac:dyDescent="0.2">
      <c r="A31" s="7" t="s">
        <v>18</v>
      </c>
      <c r="B31" s="8">
        <v>44606</v>
      </c>
      <c r="C31" s="7" t="s">
        <v>19</v>
      </c>
      <c r="D31" s="9">
        <v>852296.8</v>
      </c>
    </row>
    <row r="32" spans="1:5" x14ac:dyDescent="0.2">
      <c r="A32" s="7" t="s">
        <v>18</v>
      </c>
      <c r="B32" s="8">
        <v>44608</v>
      </c>
      <c r="C32" s="7" t="s">
        <v>19</v>
      </c>
      <c r="D32" s="9">
        <v>179408.45</v>
      </c>
    </row>
    <row r="33" spans="1:5" x14ac:dyDescent="0.2">
      <c r="A33" s="7" t="s">
        <v>18</v>
      </c>
      <c r="B33" s="8">
        <v>44617</v>
      </c>
      <c r="C33" s="7" t="s">
        <v>19</v>
      </c>
      <c r="D33" s="9">
        <v>169868</v>
      </c>
    </row>
    <row r="34" spans="1:5" ht="13.5" thickBot="1" x14ac:dyDescent="0.25">
      <c r="A34" s="7" t="s">
        <v>18</v>
      </c>
      <c r="B34" s="8">
        <v>44620</v>
      </c>
      <c r="C34" s="7" t="s">
        <v>19</v>
      </c>
      <c r="D34" s="35">
        <v>633891.23</v>
      </c>
    </row>
    <row r="35" spans="1:5" ht="13.5" thickTop="1" x14ac:dyDescent="0.2">
      <c r="D35" s="15">
        <f>SUM(D28:D34)</f>
        <v>2487464.48</v>
      </c>
    </row>
    <row r="38" spans="1:5" x14ac:dyDescent="0.2">
      <c r="A38" s="11" t="s">
        <v>0</v>
      </c>
      <c r="B38" s="11" t="s">
        <v>520</v>
      </c>
      <c r="C38" s="11" t="s">
        <v>521</v>
      </c>
      <c r="D38" s="11" t="s">
        <v>522</v>
      </c>
      <c r="E38" s="12" t="s">
        <v>523</v>
      </c>
    </row>
    <row r="39" spans="1:5" s="3" customFormat="1" x14ac:dyDescent="0.2">
      <c r="A39" s="7" t="s">
        <v>378</v>
      </c>
      <c r="B39" s="8">
        <v>44610</v>
      </c>
      <c r="C39" s="7" t="s">
        <v>222</v>
      </c>
      <c r="D39" s="9">
        <v>426010.58</v>
      </c>
    </row>
    <row r="40" spans="1:5" s="3" customFormat="1" ht="13.5" customHeight="1" thickBot="1" x14ac:dyDescent="0.25">
      <c r="A40" s="7" t="s">
        <v>378</v>
      </c>
      <c r="B40" s="8">
        <v>44610</v>
      </c>
      <c r="C40" s="7" t="s">
        <v>222</v>
      </c>
      <c r="D40" s="35">
        <v>1095443.73</v>
      </c>
    </row>
    <row r="41" spans="1:5" ht="13.5" thickTop="1" x14ac:dyDescent="0.2">
      <c r="D41" s="15">
        <f>SUM(D39:D40)</f>
        <v>1521454.31</v>
      </c>
    </row>
    <row r="46" spans="1:5" x14ac:dyDescent="0.2">
      <c r="A46" s="11" t="s">
        <v>0</v>
      </c>
      <c r="B46" s="11" t="s">
        <v>520</v>
      </c>
      <c r="C46" s="11" t="s">
        <v>521</v>
      </c>
      <c r="D46" s="11" t="s">
        <v>522</v>
      </c>
      <c r="E46" s="12" t="s">
        <v>523</v>
      </c>
    </row>
    <row r="47" spans="1:5" s="3" customFormat="1" x14ac:dyDescent="0.2">
      <c r="A47" s="7" t="s">
        <v>135</v>
      </c>
      <c r="B47" s="8">
        <v>44595</v>
      </c>
      <c r="C47" s="10" t="s">
        <v>136</v>
      </c>
      <c r="D47" s="9">
        <v>158826.75</v>
      </c>
    </row>
    <row r="48" spans="1:5" s="3" customFormat="1" x14ac:dyDescent="0.2">
      <c r="A48" s="7" t="s">
        <v>135</v>
      </c>
      <c r="B48" s="8">
        <v>44616</v>
      </c>
      <c r="C48" s="7" t="s">
        <v>204</v>
      </c>
      <c r="D48" s="9">
        <v>1313539.1499999999</v>
      </c>
    </row>
    <row r="49" spans="1:4" s="3" customFormat="1" x14ac:dyDescent="0.2">
      <c r="A49" s="7" t="s">
        <v>135</v>
      </c>
      <c r="B49" s="8">
        <v>44600</v>
      </c>
      <c r="C49" s="7" t="s">
        <v>204</v>
      </c>
      <c r="D49" s="9">
        <v>303522.28999999998</v>
      </c>
    </row>
    <row r="50" spans="1:4" s="3" customFormat="1" x14ac:dyDescent="0.2">
      <c r="A50" s="7" t="s">
        <v>135</v>
      </c>
      <c r="B50" s="8">
        <v>44602</v>
      </c>
      <c r="C50" s="7" t="s">
        <v>204</v>
      </c>
      <c r="D50" s="9">
        <v>172313.68</v>
      </c>
    </row>
    <row r="51" spans="1:4" s="3" customFormat="1" x14ac:dyDescent="0.2">
      <c r="A51" s="7" t="s">
        <v>135</v>
      </c>
      <c r="B51" s="8">
        <v>44602</v>
      </c>
      <c r="C51" s="10" t="s">
        <v>136</v>
      </c>
      <c r="D51" s="9">
        <v>434960.53</v>
      </c>
    </row>
    <row r="52" spans="1:4" s="3" customFormat="1" ht="13.5" thickBot="1" x14ac:dyDescent="0.25">
      <c r="A52" s="7" t="s">
        <v>135</v>
      </c>
      <c r="B52" s="8">
        <v>44607</v>
      </c>
      <c r="C52" s="7" t="s">
        <v>312</v>
      </c>
      <c r="D52" s="35">
        <v>5500000</v>
      </c>
    </row>
    <row r="53" spans="1:4" ht="13.5" thickTop="1" x14ac:dyDescent="0.2">
      <c r="D53" s="15">
        <f>SUM(D47:D52)</f>
        <v>7883162.4000000004</v>
      </c>
    </row>
    <row r="62" spans="1:4" ht="15" x14ac:dyDescent="0.25">
      <c r="A62" s="19" t="s">
        <v>525</v>
      </c>
      <c r="B62" s="19" t="s">
        <v>526</v>
      </c>
    </row>
    <row r="63" spans="1:4" x14ac:dyDescent="0.2">
      <c r="A63" s="20" t="s">
        <v>527</v>
      </c>
      <c r="B63" s="36">
        <v>20000</v>
      </c>
    </row>
    <row r="64" spans="1:4" x14ac:dyDescent="0.2">
      <c r="A64" s="20" t="s">
        <v>528</v>
      </c>
      <c r="B64" s="37">
        <v>277617.96999999997</v>
      </c>
    </row>
    <row r="65" spans="1:2" x14ac:dyDescent="0.2">
      <c r="A65" s="20" t="s">
        <v>529</v>
      </c>
      <c r="B65" s="21">
        <v>1415387.3900000001</v>
      </c>
    </row>
    <row r="66" spans="1:2" x14ac:dyDescent="0.2">
      <c r="A66" s="20" t="s">
        <v>530</v>
      </c>
      <c r="B66" s="21">
        <v>1521454.31</v>
      </c>
    </row>
    <row r="67" spans="1:2" x14ac:dyDescent="0.2">
      <c r="A67" s="20" t="s">
        <v>532</v>
      </c>
      <c r="B67" s="21">
        <v>2166667</v>
      </c>
    </row>
    <row r="68" spans="1:2" x14ac:dyDescent="0.2">
      <c r="A68" s="20" t="s">
        <v>531</v>
      </c>
      <c r="B68" s="21">
        <v>2487464.48</v>
      </c>
    </row>
    <row r="69" spans="1:2" x14ac:dyDescent="0.2">
      <c r="A69" s="20" t="s">
        <v>533</v>
      </c>
      <c r="B69" s="21">
        <v>7883162.4000000004</v>
      </c>
    </row>
    <row r="70" spans="1:2" ht="15" x14ac:dyDescent="0.25">
      <c r="A70" s="20" t="s">
        <v>534</v>
      </c>
      <c r="B70" s="22">
        <f>SUM(B63:B69)</f>
        <v>15771753.550000001</v>
      </c>
    </row>
  </sheetData>
  <sortState xmlns:xlrd2="http://schemas.microsoft.com/office/spreadsheetml/2017/richdata2" ref="A63:B69">
    <sortCondition ref="B63:B6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664A-BABE-4138-985B-8D75EA341D92}">
  <sheetPr filterMode="1"/>
  <dimension ref="A1:E78"/>
  <sheetViews>
    <sheetView topLeftCell="A16" workbookViewId="0">
      <selection activeCell="A86" sqref="A86"/>
    </sheetView>
  </sheetViews>
  <sheetFormatPr baseColWidth="10" defaultRowHeight="12.75" x14ac:dyDescent="0.2"/>
  <cols>
    <col min="1" max="1" width="57.140625" customWidth="1"/>
    <col min="2" max="2" width="14" customWidth="1"/>
    <col min="3" max="3" width="74.5703125" customWidth="1"/>
    <col min="4" max="4" width="19.5703125" bestFit="1" customWidth="1"/>
    <col min="5" max="5" width="15.85546875" customWidth="1"/>
  </cols>
  <sheetData>
    <row r="1" spans="1:5" x14ac:dyDescent="0.2">
      <c r="A1" s="11" t="s">
        <v>0</v>
      </c>
      <c r="B1" s="11" t="s">
        <v>520</v>
      </c>
      <c r="C1" s="11" t="s">
        <v>521</v>
      </c>
      <c r="D1" s="11" t="s">
        <v>522</v>
      </c>
      <c r="E1" s="12" t="s">
        <v>523</v>
      </c>
    </row>
    <row r="2" spans="1:5" s="26" customFormat="1" x14ac:dyDescent="0.2">
      <c r="A2" s="23" t="s">
        <v>293</v>
      </c>
      <c r="B2" s="24">
        <v>44607</v>
      </c>
      <c r="C2" s="23" t="s">
        <v>94</v>
      </c>
      <c r="D2" s="25">
        <v>294640</v>
      </c>
      <c r="E2" s="25">
        <v>294640</v>
      </c>
    </row>
    <row r="3" spans="1:5" x14ac:dyDescent="0.2">
      <c r="A3" s="7" t="s">
        <v>93</v>
      </c>
      <c r="B3" s="8">
        <v>44595</v>
      </c>
      <c r="C3" s="7" t="s">
        <v>94</v>
      </c>
      <c r="D3" s="9">
        <v>264480</v>
      </c>
      <c r="E3" s="9">
        <v>264480</v>
      </c>
    </row>
    <row r="4" spans="1:5" s="26" customFormat="1" x14ac:dyDescent="0.2">
      <c r="A4" s="23" t="s">
        <v>298</v>
      </c>
      <c r="B4" s="24">
        <v>44607</v>
      </c>
      <c r="C4" s="23" t="s">
        <v>94</v>
      </c>
      <c r="D4" s="25">
        <v>480240</v>
      </c>
      <c r="E4" s="25">
        <v>480240</v>
      </c>
    </row>
    <row r="5" spans="1:5" x14ac:dyDescent="0.2">
      <c r="A5" s="7" t="s">
        <v>436</v>
      </c>
      <c r="B5" s="8">
        <v>44616</v>
      </c>
      <c r="C5" s="10" t="s">
        <v>94</v>
      </c>
      <c r="D5" s="9">
        <v>1694279.28</v>
      </c>
      <c r="E5" s="9">
        <v>1694279.28</v>
      </c>
    </row>
    <row r="6" spans="1:5" s="26" customFormat="1" x14ac:dyDescent="0.2">
      <c r="A6" s="23" t="s">
        <v>497</v>
      </c>
      <c r="B6" s="24">
        <v>44617</v>
      </c>
      <c r="C6" s="27" t="s">
        <v>94</v>
      </c>
      <c r="D6" s="25">
        <v>3353456.19</v>
      </c>
      <c r="E6" s="25">
        <v>3353456.19</v>
      </c>
    </row>
    <row r="7" spans="1:5" x14ac:dyDescent="0.2">
      <c r="A7" s="7" t="s">
        <v>183</v>
      </c>
      <c r="B7" s="8">
        <v>44596</v>
      </c>
      <c r="C7" s="7" t="s">
        <v>94</v>
      </c>
      <c r="D7" s="9">
        <v>22620</v>
      </c>
      <c r="E7" s="9">
        <v>22620</v>
      </c>
    </row>
    <row r="8" spans="1:5" s="26" customFormat="1" x14ac:dyDescent="0.2">
      <c r="A8" s="23" t="s">
        <v>113</v>
      </c>
      <c r="B8" s="24">
        <v>44616</v>
      </c>
      <c r="C8" s="23" t="s">
        <v>447</v>
      </c>
      <c r="D8" s="25">
        <v>403640</v>
      </c>
      <c r="E8" s="25">
        <v>403640</v>
      </c>
    </row>
    <row r="9" spans="1:5" x14ac:dyDescent="0.2">
      <c r="A9" s="7" t="s">
        <v>314</v>
      </c>
      <c r="B9" s="8">
        <v>44607</v>
      </c>
      <c r="C9" s="7" t="s">
        <v>94</v>
      </c>
      <c r="D9" s="9">
        <v>429200</v>
      </c>
      <c r="E9" s="15">
        <f>SUM(D9:D11 )</f>
        <v>745660</v>
      </c>
    </row>
    <row r="10" spans="1:5" hidden="1" x14ac:dyDescent="0.2">
      <c r="A10" s="7" t="s">
        <v>314</v>
      </c>
      <c r="B10" s="8">
        <v>44609</v>
      </c>
      <c r="C10" s="7" t="s">
        <v>94</v>
      </c>
      <c r="D10" s="9">
        <v>199860</v>
      </c>
    </row>
    <row r="11" spans="1:5" hidden="1" x14ac:dyDescent="0.2">
      <c r="A11" s="7" t="s">
        <v>314</v>
      </c>
      <c r="B11" s="8">
        <v>44616</v>
      </c>
      <c r="C11" s="7" t="s">
        <v>94</v>
      </c>
      <c r="D11" s="9">
        <v>116600</v>
      </c>
    </row>
    <row r="12" spans="1:5" s="26" customFormat="1" x14ac:dyDescent="0.2">
      <c r="A12" s="23" t="s">
        <v>320</v>
      </c>
      <c r="B12" s="24">
        <v>44607</v>
      </c>
      <c r="C12" s="23" t="s">
        <v>94</v>
      </c>
      <c r="D12" s="25">
        <v>473280</v>
      </c>
      <c r="E12" s="25">
        <v>473280</v>
      </c>
    </row>
    <row r="13" spans="1:5" x14ac:dyDescent="0.2">
      <c r="A13" s="7" t="s">
        <v>321</v>
      </c>
      <c r="B13" s="8">
        <v>44607</v>
      </c>
      <c r="C13" s="7" t="s">
        <v>94</v>
      </c>
      <c r="D13" s="9">
        <v>426880</v>
      </c>
      <c r="E13" s="9">
        <v>426880</v>
      </c>
    </row>
    <row r="14" spans="1:5" s="26" customFormat="1" x14ac:dyDescent="0.2">
      <c r="A14" s="23" t="s">
        <v>322</v>
      </c>
      <c r="B14" s="24">
        <v>44607</v>
      </c>
      <c r="C14" s="23" t="s">
        <v>94</v>
      </c>
      <c r="D14" s="25">
        <v>361920</v>
      </c>
      <c r="E14" s="28">
        <f>SUM( D14:D15)</f>
        <v>452400</v>
      </c>
    </row>
    <row r="15" spans="1:5" s="26" customFormat="1" hidden="1" x14ac:dyDescent="0.2">
      <c r="A15" s="23" t="s">
        <v>193</v>
      </c>
      <c r="B15" s="24">
        <v>44596</v>
      </c>
      <c r="C15" s="23" t="s">
        <v>94</v>
      </c>
      <c r="D15" s="25">
        <v>90480</v>
      </c>
    </row>
    <row r="16" spans="1:5" x14ac:dyDescent="0.2">
      <c r="A16" s="7" t="s">
        <v>285</v>
      </c>
      <c r="B16" s="8">
        <v>44603</v>
      </c>
      <c r="C16" s="7" t="s">
        <v>94</v>
      </c>
      <c r="D16" s="9">
        <v>273760</v>
      </c>
      <c r="E16" s="15">
        <f>SUM(D16:D17 )</f>
        <v>547520</v>
      </c>
    </row>
    <row r="17" spans="1:4" hidden="1" x14ac:dyDescent="0.2">
      <c r="A17" s="7" t="s">
        <v>285</v>
      </c>
      <c r="B17" s="8">
        <v>44603</v>
      </c>
      <c r="C17" s="7" t="s">
        <v>94</v>
      </c>
      <c r="D17" s="9">
        <v>273760</v>
      </c>
    </row>
    <row r="23" spans="1:4" x14ac:dyDescent="0.2">
      <c r="A23" s="11" t="s">
        <v>0</v>
      </c>
      <c r="B23" s="12" t="s">
        <v>523</v>
      </c>
    </row>
    <row r="24" spans="1:4" x14ac:dyDescent="0.2">
      <c r="A24" s="31" t="s">
        <v>183</v>
      </c>
      <c r="B24" s="32">
        <v>22620</v>
      </c>
    </row>
    <row r="25" spans="1:4" x14ac:dyDescent="0.2">
      <c r="A25" s="31" t="s">
        <v>93</v>
      </c>
      <c r="B25" s="32">
        <v>264480</v>
      </c>
    </row>
    <row r="26" spans="1:4" x14ac:dyDescent="0.2">
      <c r="A26" s="31" t="s">
        <v>293</v>
      </c>
      <c r="B26" s="32">
        <v>294640</v>
      </c>
    </row>
    <row r="27" spans="1:4" x14ac:dyDescent="0.2">
      <c r="A27" s="31" t="s">
        <v>113</v>
      </c>
      <c r="B27" s="32">
        <v>403640</v>
      </c>
    </row>
    <row r="28" spans="1:4" x14ac:dyDescent="0.2">
      <c r="A28" s="31" t="s">
        <v>321</v>
      </c>
      <c r="B28" s="32">
        <v>426880</v>
      </c>
    </row>
    <row r="29" spans="1:4" x14ac:dyDescent="0.2">
      <c r="A29" s="31" t="s">
        <v>322</v>
      </c>
      <c r="B29" s="33">
        <v>452400</v>
      </c>
    </row>
    <row r="30" spans="1:4" x14ac:dyDescent="0.2">
      <c r="A30" s="31" t="s">
        <v>320</v>
      </c>
      <c r="B30" s="32">
        <v>473280</v>
      </c>
    </row>
    <row r="31" spans="1:4" x14ac:dyDescent="0.2">
      <c r="A31" s="31" t="s">
        <v>298</v>
      </c>
      <c r="B31" s="32">
        <v>480240</v>
      </c>
    </row>
    <row r="32" spans="1:4" x14ac:dyDescent="0.2">
      <c r="A32" s="31" t="s">
        <v>285</v>
      </c>
      <c r="B32" s="33">
        <v>547520</v>
      </c>
    </row>
    <row r="33" spans="1:2" x14ac:dyDescent="0.2">
      <c r="A33" s="31" t="s">
        <v>314</v>
      </c>
      <c r="B33" s="33">
        <v>745660</v>
      </c>
    </row>
    <row r="34" spans="1:2" x14ac:dyDescent="0.2">
      <c r="A34" s="31" t="s">
        <v>436</v>
      </c>
      <c r="B34" s="32">
        <v>1694279.28</v>
      </c>
    </row>
    <row r="35" spans="1:2" x14ac:dyDescent="0.2">
      <c r="A35" s="31" t="s">
        <v>497</v>
      </c>
      <c r="B35" s="32">
        <v>3353456.19</v>
      </c>
    </row>
    <row r="36" spans="1:2" x14ac:dyDescent="0.2">
      <c r="A36" s="34" t="s">
        <v>535</v>
      </c>
      <c r="B36" s="33">
        <f>SUBTOTAL(9,B24:B35)</f>
        <v>9159095.4700000007</v>
      </c>
    </row>
    <row r="48" spans="1:2" ht="15" x14ac:dyDescent="0.25">
      <c r="A48" s="19" t="s">
        <v>577</v>
      </c>
      <c r="B48" s="19" t="s">
        <v>522</v>
      </c>
    </row>
    <row r="49" spans="1:2" x14ac:dyDescent="0.2">
      <c r="A49" s="20" t="s">
        <v>537</v>
      </c>
      <c r="B49" s="21">
        <v>4759356.0199999996</v>
      </c>
    </row>
    <row r="50" spans="1:2" x14ac:dyDescent="0.2">
      <c r="A50" s="20" t="s">
        <v>538</v>
      </c>
      <c r="B50" s="37">
        <v>9159095.4700000007</v>
      </c>
    </row>
    <row r="51" spans="1:2" x14ac:dyDescent="0.2">
      <c r="A51" s="20" t="s">
        <v>578</v>
      </c>
      <c r="B51" s="21"/>
    </row>
    <row r="52" spans="1:2" x14ac:dyDescent="0.2">
      <c r="A52" s="20" t="s">
        <v>579</v>
      </c>
      <c r="B52" s="37"/>
    </row>
    <row r="53" spans="1:2" x14ac:dyDescent="0.2">
      <c r="A53" s="20" t="s">
        <v>580</v>
      </c>
      <c r="B53" s="21"/>
    </row>
    <row r="54" spans="1:2" x14ac:dyDescent="0.2">
      <c r="A54" s="20" t="s">
        <v>581</v>
      </c>
      <c r="B54" s="21"/>
    </row>
    <row r="55" spans="1:2" x14ac:dyDescent="0.2">
      <c r="A55" s="61" t="s">
        <v>582</v>
      </c>
      <c r="B55" s="21"/>
    </row>
    <row r="56" spans="1:2" x14ac:dyDescent="0.2">
      <c r="A56" s="61" t="s">
        <v>583</v>
      </c>
      <c r="B56" s="21"/>
    </row>
    <row r="57" spans="1:2" x14ac:dyDescent="0.2">
      <c r="A57" s="61" t="s">
        <v>584</v>
      </c>
      <c r="B57" s="21"/>
    </row>
    <row r="58" spans="1:2" x14ac:dyDescent="0.2">
      <c r="A58" s="61" t="s">
        <v>585</v>
      </c>
      <c r="B58" s="21"/>
    </row>
    <row r="59" spans="1:2" x14ac:dyDescent="0.2">
      <c r="A59" s="61" t="s">
        <v>586</v>
      </c>
      <c r="B59" s="21"/>
    </row>
    <row r="60" spans="1:2" x14ac:dyDescent="0.2">
      <c r="A60" s="61" t="s">
        <v>587</v>
      </c>
      <c r="B60" s="21"/>
    </row>
    <row r="61" spans="1:2" ht="15" x14ac:dyDescent="0.25">
      <c r="A61" s="62" t="s">
        <v>549</v>
      </c>
      <c r="B61" s="22">
        <f>SUBTOTAL(9,B49:B60)</f>
        <v>13918451.49</v>
      </c>
    </row>
    <row r="71" spans="1:2" ht="15" x14ac:dyDescent="0.25">
      <c r="A71" s="19" t="s">
        <v>551</v>
      </c>
      <c r="B71" s="19" t="s">
        <v>598</v>
      </c>
    </row>
    <row r="72" spans="1:2" x14ac:dyDescent="0.2">
      <c r="A72" s="20" t="s">
        <v>556</v>
      </c>
      <c r="B72" s="21">
        <v>8589629.7599999961</v>
      </c>
    </row>
    <row r="73" spans="1:2" x14ac:dyDescent="0.2">
      <c r="A73" s="20" t="s">
        <v>557</v>
      </c>
      <c r="B73" s="21">
        <v>9283244.1199999992</v>
      </c>
    </row>
    <row r="74" spans="1:2" x14ac:dyDescent="0.2">
      <c r="A74" s="20" t="s">
        <v>558</v>
      </c>
      <c r="B74" s="21">
        <v>18370928.539999999</v>
      </c>
    </row>
    <row r="75" spans="1:2" x14ac:dyDescent="0.2">
      <c r="A75" s="20" t="s">
        <v>559</v>
      </c>
      <c r="B75" s="21">
        <v>20177393.780000001</v>
      </c>
    </row>
    <row r="76" spans="1:2" x14ac:dyDescent="0.2">
      <c r="A76" s="20" t="s">
        <v>560</v>
      </c>
      <c r="B76" s="21">
        <v>31170457.249999993</v>
      </c>
    </row>
    <row r="77" spans="1:2" x14ac:dyDescent="0.2">
      <c r="A77" s="20" t="s">
        <v>561</v>
      </c>
      <c r="B77" s="21">
        <v>13918451.49</v>
      </c>
    </row>
    <row r="78" spans="1:2" ht="15" x14ac:dyDescent="0.25">
      <c r="A78" s="20" t="s">
        <v>599</v>
      </c>
      <c r="B78" s="22">
        <f>SUM(B72:B77)</f>
        <v>101510104.93999998</v>
      </c>
    </row>
  </sheetData>
  <autoFilter ref="A1:E17" xr:uid="{2D62664A-BABE-4138-985B-8D75EA341D92}">
    <filterColumn colId="4">
      <customFilters>
        <customFilter operator="notEqual" val=" "/>
      </customFilters>
    </filterColumn>
  </autoFilter>
  <sortState xmlns:xlrd2="http://schemas.microsoft.com/office/spreadsheetml/2017/richdata2" ref="A24:B35">
    <sortCondition ref="B24:B35"/>
  </sortState>
  <pageMargins left="0.7" right="0.7" top="0.75" bottom="0.75" header="0.3" footer="0.3"/>
  <pageSetup orientation="portrait" horizontalDpi="300" verticalDpi="3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 </vt:lpstr>
      <vt:lpstr>DIFUSIÓN</vt:lpstr>
      <vt:lpstr>COMBUSTIBLE</vt:lpstr>
      <vt:lpstr>DESPENSAS</vt:lpstr>
      <vt:lpstr>ARRENDAMIENTOS</vt:lpstr>
      <vt:lpstr>BASURA</vt:lpstr>
      <vt:lpstr>SERVICIOS</vt:lpstr>
      <vt:lpstr>PARAMUNICIPALES</vt:lpstr>
      <vt:lpstr>PARQUES</vt:lpstr>
      <vt:lpstr>HONORARIOS</vt:lpstr>
      <vt:lpstr>Hoja10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2022-03-14T19:31:53Z</dcterms:created>
  <dcterms:modified xsi:type="dcterms:W3CDTF">2022-03-29T03:06:20Z</dcterms:modified>
</cp:coreProperties>
</file>