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7.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9.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D:\DESTINATARIOS\"/>
    </mc:Choice>
  </mc:AlternateContent>
  <xr:revisionPtr revIDLastSave="0" documentId="13_ncr:1_{323CE6E0-7648-4C36-92CA-6309DF86BD87}" xr6:coauthVersionLast="47" xr6:coauthVersionMax="47" xr10:uidLastSave="{00000000-0000-0000-0000-000000000000}"/>
  <bookViews>
    <workbookView xWindow="-120" yWindow="-120" windowWidth="20730" windowHeight="11160" xr2:uid="{00000000-000D-0000-FFFF-FFFF00000000}"/>
  </bookViews>
  <sheets>
    <sheet name="GENERAL " sheetId="1" r:id="rId1"/>
    <sheet name="DIFUSIÓN" sheetId="2" r:id="rId2"/>
    <sheet name="COMBUSTIBLE" sheetId="3" r:id="rId3"/>
    <sheet name="DESPENSAS" sheetId="4" r:id="rId4"/>
    <sheet name="ARRENDAMIENTOS " sheetId="5" r:id="rId5"/>
    <sheet name="BASURA" sheetId="6" r:id="rId6"/>
    <sheet name="SERVICIOS" sheetId="7" r:id="rId7"/>
    <sheet name="PARAMUNICIPALES" sheetId="8" r:id="rId8"/>
    <sheet name="PARQUES" sheetId="9" r:id="rId9"/>
    <sheet name="HONORARIOS" sheetId="10" r:id="rId10"/>
  </sheets>
  <definedNames>
    <definedName name="_xlnm._FilterDatabase" localSheetId="2" hidden="1">COMBUSTIBLE!$A$1:$E$17</definedName>
    <definedName name="_xlnm._FilterDatabase" localSheetId="1" hidden="1">DIFUSIÓN!$A$1:$E$7</definedName>
    <definedName name="_xlnm._FilterDatabase" localSheetId="0" hidden="1">'GENERAL '!$A$1:$D$699</definedName>
    <definedName name="_xlnm._FilterDatabase" localSheetId="9" hidden="1">HONORARIOS!$A$1:$E$7</definedName>
    <definedName name="_xlnm._FilterDatabase" localSheetId="8" hidden="1">PARQUES!$A$1:$E$22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42" i="10" l="1"/>
  <c r="B19" i="10"/>
  <c r="E3" i="10"/>
  <c r="B87" i="9"/>
  <c r="B70" i="9"/>
  <c r="B46" i="9"/>
  <c r="E15" i="9"/>
  <c r="E6" i="9"/>
  <c r="E3" i="9"/>
  <c r="B104" i="8" l="1"/>
  <c r="B68" i="8"/>
  <c r="D55" i="8"/>
  <c r="D27" i="8"/>
  <c r="D20" i="8"/>
  <c r="D13" i="8"/>
  <c r="D5" i="8"/>
  <c r="J11" i="7"/>
  <c r="M12" i="7"/>
  <c r="D31" i="7"/>
  <c r="D22" i="7"/>
  <c r="L12" i="7"/>
  <c r="K12" i="7"/>
  <c r="J12" i="7"/>
  <c r="J10" i="7"/>
  <c r="L53" i="6"/>
  <c r="K53" i="6"/>
  <c r="J53" i="6"/>
  <c r="J52" i="6"/>
  <c r="J51" i="6"/>
  <c r="J50" i="6"/>
  <c r="D4" i="6"/>
  <c r="J15" i="6"/>
  <c r="B80" i="5"/>
  <c r="B55" i="5"/>
  <c r="B30" i="5"/>
  <c r="D14" i="5"/>
  <c r="B46" i="4" l="1"/>
  <c r="B25" i="4"/>
  <c r="D5" i="4"/>
  <c r="B70" i="3"/>
  <c r="B51" i="3"/>
  <c r="B28" i="3"/>
  <c r="E3" i="3"/>
  <c r="E8" i="3"/>
  <c r="B56" i="2"/>
  <c r="B40" i="2"/>
  <c r="B16" i="2"/>
  <c r="E4" i="2"/>
  <c r="D7" i="2"/>
  <c r="D22" i="9"/>
  <c r="D699" i="1" l="1"/>
</calcChain>
</file>

<file path=xl/sharedStrings.xml><?xml version="1.0" encoding="utf-8"?>
<sst xmlns="http://schemas.openxmlformats.org/spreadsheetml/2006/main" count="1965" uniqueCount="661">
  <si>
    <t>Persona física o razón social</t>
  </si>
  <si>
    <t>PRODUCTOS ALIMENTICIOS PARA CAFETERIA</t>
  </si>
  <si>
    <t>FONDO AUXILIAR PARA LA ADMINISTRACION DE JUSTICIA EN EL ESTADO DE SINALOA</t>
  </si>
  <si>
    <t>IMPRESION DIGITAL</t>
  </si>
  <si>
    <t>APOYOS SINDICATO DE TRABAJADORES DEL MPIO DE AHOME</t>
  </si>
  <si>
    <t>SIND. DE TRAB. AL SERV. AYUNTAMIENTO AHOME Y/O SANCHEZ LEON BRENDA ARELY</t>
  </si>
  <si>
    <t>COMISION MUNICIPAL DE DESARROLLO DE CENTROS POBLADOS</t>
  </si>
  <si>
    <t>JUNTA DE AGUA POTABLE Y ALCANTARILLADO DEL MUNICIPIO DE AHOME</t>
  </si>
  <si>
    <t>VALENZUELA GUERRERO RAMIRO</t>
  </si>
  <si>
    <t>Mantenimiento de Parques y Jardines</t>
  </si>
  <si>
    <t>INFONACOT</t>
  </si>
  <si>
    <t>Instituto Municipal de Arte y Cultura</t>
  </si>
  <si>
    <t>INSTITUTO MEXICANO DEL SEGURO SOCIAL</t>
  </si>
  <si>
    <t>ALIMENTOS PARA PERSONAL</t>
  </si>
  <si>
    <t>URAL GASTRONOMIA SA DE CV</t>
  </si>
  <si>
    <t>LOPEZ GAXIOLA ILCE VERONICA</t>
  </si>
  <si>
    <t>TESORERIA DE LA FEDERACION</t>
  </si>
  <si>
    <t>Reparacion y Mantenimiento de Equipo de Transporte</t>
  </si>
  <si>
    <t>RETENCIONES DE NOMINA</t>
  </si>
  <si>
    <t>Combustibles y Lubricantes</t>
  </si>
  <si>
    <t>CONTINGENCIA SANITARIA</t>
  </si>
  <si>
    <t>INSTITUTO MUNICIPAL DE ARTE Y CULTURA DE AHOME</t>
  </si>
  <si>
    <t>INSTITUTO MUNICIPAL DE LA JUVENTUD DE AHOME</t>
  </si>
  <si>
    <t>INSTITUTO MUNICIPAL DE LA JUVENTUD</t>
  </si>
  <si>
    <t>Instituto Municipal de Planeacion</t>
  </si>
  <si>
    <t>INSTITUTO MUNICIPAL DEL DEPORTE DE AHOME IAS</t>
  </si>
  <si>
    <t>Servicio de Recolección y Disposición Final de Basura</t>
  </si>
  <si>
    <t>SERVICIOS DEL VALLE DEL FUERTE, S.A. DE C.V.</t>
  </si>
  <si>
    <t>EL DEBATE, S.A. DE C.V.</t>
  </si>
  <si>
    <t>AGUA EMBOTELLADA</t>
  </si>
  <si>
    <t>NOZATO ESCOBOZA MANUEL AURELIO</t>
  </si>
  <si>
    <t>SANCHEZ LEYVA ALVIN ALEJANDRO</t>
  </si>
  <si>
    <t>MANTENIMIENTO DE EQUIPO DE TRANSPORTE</t>
  </si>
  <si>
    <t>ARRENDAMIENTO FINANCIERO</t>
  </si>
  <si>
    <t>IMPULSORA PROMOBIEN SA DE CV</t>
  </si>
  <si>
    <t>MOREH INHUMACIONES SA DE CV</t>
  </si>
  <si>
    <t>SERVICIO DE CORREOS Y TELEGRAFOS</t>
  </si>
  <si>
    <t>COPIADORAS DIGITALES DE SINALOA S.A. DE C.V.</t>
  </si>
  <si>
    <t>Seguros  de Responsabilidad Patrimonial Y Fianzas</t>
  </si>
  <si>
    <t>JUNTA DE AGUA POTABLE Y ALCANTARILLADO DEL MPIO DE AHOME  ( I.P.R.)</t>
  </si>
  <si>
    <t>Papeleria y Articulos de Oficina</t>
  </si>
  <si>
    <t>Articulos de Aseo y Limpia</t>
  </si>
  <si>
    <t>FIERRO VILLELA LUIS ANTONIO</t>
  </si>
  <si>
    <t>GENARO MARTINEZ RITO</t>
  </si>
  <si>
    <t>TELEFONIA POR CABLE SA DE CV</t>
  </si>
  <si>
    <t>ARMENTA ARMENTA ARISTEO</t>
  </si>
  <si>
    <t>CFE SUMINISTRADOR DE SERVICIOS BASICOS</t>
  </si>
  <si>
    <t>GAS DEL PACIFICO SA DE CV.</t>
  </si>
  <si>
    <t>INSTITUTO MUNICIPAL DE PLANEACION DE AHOME SINALOA</t>
  </si>
  <si>
    <t>SUPPLY CREDIT DE MEXICO SAPI DE CV SOFOM ENR</t>
  </si>
  <si>
    <t>Actividades Civicas y Culturales</t>
  </si>
  <si>
    <t>MOREH INHUMACIONES, S.A. DE C.V.</t>
  </si>
  <si>
    <t>ARRENDAMIENTO DE COPIADORAS</t>
  </si>
  <si>
    <t>SERVICIO DE CAPACITACION Y ADIESTRAMIENTO</t>
  </si>
  <si>
    <t>RADIOMOVIL DIPSA SA DE CV</t>
  </si>
  <si>
    <t>Herramienta y Utensilios Menores</t>
  </si>
  <si>
    <t>RUIZ CRUZ JUAN MANUEL</t>
  </si>
  <si>
    <t>VALDEZ GAXIOLA JOSE MANUEL</t>
  </si>
  <si>
    <t>SANCHEZ MANJARREZ JESUS MANUEL</t>
  </si>
  <si>
    <t>PRECIADO VALENCIA DEBORA ISELA</t>
  </si>
  <si>
    <t>Consumibles Para  Equipo de Computo</t>
  </si>
  <si>
    <t>LEYVA ALCARAZ FRANCISCO</t>
  </si>
  <si>
    <t>LOPEZ LOPEZ RICARDO DE JESUS</t>
  </si>
  <si>
    <t>ASOCIACIONES CIVILES Y/O INSTITUCIONES AFINES</t>
  </si>
  <si>
    <t>IMPRESION DE FORMAS</t>
  </si>
  <si>
    <t>Apoyos a la Educación</t>
  </si>
  <si>
    <t>RIVERA ROBLES ERNESTO</t>
  </si>
  <si>
    <t>FIERRO Y LAMINA DE OCCIDENTE SAPI DE CV</t>
  </si>
  <si>
    <t>BATTERY PLUS AUTOMOTRZ S.A. DE C.V.</t>
  </si>
  <si>
    <t>DELGADO FLORES ARTURO</t>
  </si>
  <si>
    <t>FERRETERIA MALOVA S.A DE C.V</t>
  </si>
  <si>
    <t>RAMIREZ TORRES MARISOL</t>
  </si>
  <si>
    <t>BELTRAN MORENO HECTOR ADONAI</t>
  </si>
  <si>
    <t>CANTO HERNANDEZ CLAUDIA</t>
  </si>
  <si>
    <t>FELIX CASTRO IVETH</t>
  </si>
  <si>
    <t>FIERRO ARROYO ALMA MARIEN</t>
  </si>
  <si>
    <t>GARIBALDI HERNANDEZ JUAN ANTONIO</t>
  </si>
  <si>
    <t>HERNANDEZ FLORES CECILIA</t>
  </si>
  <si>
    <t>PARRA GONZALEZ DULCINA</t>
  </si>
  <si>
    <t>CAMACHO ARMENTA JOSE ANGEL</t>
  </si>
  <si>
    <t>CEBALLOS RENDON PEDRO</t>
  </si>
  <si>
    <t>COTA SOTO CARLOS JAVIER</t>
  </si>
  <si>
    <t>HEREDIA ZAVALA MARIA DE LOS ANGELES</t>
  </si>
  <si>
    <t>LUNA CASTRO JUDITH ELENA</t>
  </si>
  <si>
    <t>MENENDEZ DE LLANO BERMUDEZ ANTONIO</t>
  </si>
  <si>
    <t>MONTOYA ROBLES JOSE FRANCISCO</t>
  </si>
  <si>
    <t>MORALES VALENZUELA MARYSOL</t>
  </si>
  <si>
    <t>RODRIGUEZ MORALES OFELIA</t>
  </si>
  <si>
    <t>SALMERON PEREZ JESUS RAMON</t>
  </si>
  <si>
    <t>URQUIDY IBARRA JULIO CESAR</t>
  </si>
  <si>
    <t>VALDEZ MIGUEL JULIO CESAR</t>
  </si>
  <si>
    <t>VALDEZ MORENO LAURA ELENA</t>
  </si>
  <si>
    <t>VALLE SARACHO CARLOS ROBERTO</t>
  </si>
  <si>
    <t>LOPEZ MIRANDA ENRIQUE FAUSTINO</t>
  </si>
  <si>
    <t>MEDEL ARCE ERANDI VERONICA</t>
  </si>
  <si>
    <t>ROMERO BARRERA JAIME</t>
  </si>
  <si>
    <t>BOJORQUEZ ALVAREZ ANA MARIA</t>
  </si>
  <si>
    <t>GARCIA BALDERRAMA CARLOS</t>
  </si>
  <si>
    <t>ROMANILLO MONTOYA JULIO CESAR</t>
  </si>
  <si>
    <t>PORTILLO OSUNA CARLOS ARMANDO</t>
  </si>
  <si>
    <t>VEGA ZAMORA ERASMO</t>
  </si>
  <si>
    <t>CARDENAS SOTO BERNARDO XAVIER</t>
  </si>
  <si>
    <t>ENRIQUEZ SARMIENTO MANUEL DE JESUS</t>
  </si>
  <si>
    <t>GASTELUM BERRELLEZA SANDRA LUZ</t>
  </si>
  <si>
    <t>INDUSTRIAS PUBLICITARIAS DE LOS MOCHIS, S.A.</t>
  </si>
  <si>
    <t>LEON PORTUGAL BRENDA</t>
  </si>
  <si>
    <t>MUEBLERIA VALDEZ BALUARTE SA DE CV</t>
  </si>
  <si>
    <t>TREJO LLANTAS Y SERVICIOS, S.A. DE C.V.</t>
  </si>
  <si>
    <t>ROCHA PEÑA MARIA MAGDALENA</t>
  </si>
  <si>
    <t>ACOSTA CAMPAS OSMARA ITZEL</t>
  </si>
  <si>
    <t>BALDERRAMA RAMOS JORGE</t>
  </si>
  <si>
    <t>CASTILLO VALENZUELA MARIO ALBERTO</t>
  </si>
  <si>
    <t>GRINLEASING SAPI DE CV</t>
  </si>
  <si>
    <t>LUNA VEGA ROSARIO ESTHER</t>
  </si>
  <si>
    <t>ORTIZ CALDERON JESUS JULIAN</t>
  </si>
  <si>
    <t>RODRIGUEZ GAXIOLA ERIKA</t>
  </si>
  <si>
    <t>SANCHEZ ACUÑA ROCIO DEL CARMEN</t>
  </si>
  <si>
    <t>ZAMORA IBARRA DIEGO ISAAC</t>
  </si>
  <si>
    <t>AHUMADA LLANES ALEJANDRINA</t>
  </si>
  <si>
    <t>GARCIA MENDOZA FELICIANO</t>
  </si>
  <si>
    <t>PROGRAMA FERIA DEL BIENESTAR</t>
  </si>
  <si>
    <t>SERVICIOS DE INTERNET</t>
  </si>
  <si>
    <t>SISTEMA MUNICIPAL PARA EL DESARROLLO INTEGRAL DE LA FAMILIA (DIF)</t>
  </si>
  <si>
    <t>INSTITUTO MUNICIPAL DEL DEPORTE</t>
  </si>
  <si>
    <t>Uniformes</t>
  </si>
  <si>
    <t>CRUZ BELTRAN CUAUHTEMOC</t>
  </si>
  <si>
    <t>IBARRA LOPEZ CINTHYA MARIA</t>
  </si>
  <si>
    <t>MADERA BAEZ PERLA MARIA</t>
  </si>
  <si>
    <t>SOLIS OSUNA PABLO CESAR</t>
  </si>
  <si>
    <t>TRUJILLO FARIAS CINTHIA MARIBEL</t>
  </si>
  <si>
    <t>ITURRIOS CORRALES DALVINGH</t>
  </si>
  <si>
    <t>LARES GONZALEZ KARLA PATRICIA</t>
  </si>
  <si>
    <t>POSTLETHWAITE HERNANDEZ JOSE FABIAN</t>
  </si>
  <si>
    <t>ZAMORANO MELGAR MANUEL ENRIQUE</t>
  </si>
  <si>
    <t>APODACA COTA PEDRO</t>
  </si>
  <si>
    <t>ARCE ALVAREZ CARLOS IVAN</t>
  </si>
  <si>
    <t>DAVILA BELTRAN MARIA FERNANDA</t>
  </si>
  <si>
    <t>DOMINGUEZ OSORIO JESUS MAGALY</t>
  </si>
  <si>
    <t>IRAZOQUI ARANDA ANA KAREN</t>
  </si>
  <si>
    <t>LOPEZ RODRIGUEZ DELIA MARGARITA</t>
  </si>
  <si>
    <t>MENA GAXIOLA GLORIA GUADALUPE</t>
  </si>
  <si>
    <t>MOTOLOGY,  SA DE CV</t>
  </si>
  <si>
    <t>OLAIS LOPEZ JAQUELINE</t>
  </si>
  <si>
    <t>SOTO VILLANAZUL FERNANDA LORETH</t>
  </si>
  <si>
    <t>PREVEO SA DE CV</t>
  </si>
  <si>
    <t>DELGADO RIOS IRMA AGUSTINA</t>
  </si>
  <si>
    <t>BARRAZA IZA CARMEN ALICIA</t>
  </si>
  <si>
    <t>SANTIAGO DIESEL REFACCIONES S.A DE C.V.</t>
  </si>
  <si>
    <t>GARCIA COTA GUADALUPE ERNESTO</t>
  </si>
  <si>
    <t>GERMAN JIMENEZ SAIDA GUADALUPE</t>
  </si>
  <si>
    <t>SURTIDORA GOBYCO SA DE CV</t>
  </si>
  <si>
    <t>KEVRA COMERCIAL DEL NORTE SA DE CV</t>
  </si>
  <si>
    <t>MONTIEL VILLANAZUL RAMONA ELENA</t>
  </si>
  <si>
    <t>PREMIER AUTOCOUNTRY SA DE CV</t>
  </si>
  <si>
    <t>PRIMERO SEGUROS SA DE CV</t>
  </si>
  <si>
    <t>SIND DE TRAB. AL SERV. AYUNTAMIENTO AHOME Y/O SANCHEZ LEON BRENDA ARELY</t>
  </si>
  <si>
    <t>SOTO MORALES NANCY JACQUELINE</t>
  </si>
  <si>
    <t>FELIX AUTOMOTORES SA DE CV</t>
  </si>
  <si>
    <t>MATERIALES PARA EL DESARROLLO DE MEXICO SA DE CV</t>
  </si>
  <si>
    <t>FONACOT</t>
  </si>
  <si>
    <t>Tenencias y placas</t>
  </si>
  <si>
    <t>Obra Publica Directa</t>
  </si>
  <si>
    <t>PAGO DE ISR</t>
  </si>
  <si>
    <t>Herramientas y Maquinaria Herramientas</t>
  </si>
  <si>
    <t>OTROS APOYOS</t>
  </si>
  <si>
    <t>HONORARIOS PROFESIONALES DE SERVICIOS LEGALES, DE CONTABILIDAD, AUDITORIA Y RELACIONADOS</t>
  </si>
  <si>
    <t>PLEBISCITO DE SINDICOS MUNICIPALES</t>
  </si>
  <si>
    <t>MANTENIMIENTO DE PARQUES Y JARDINES</t>
  </si>
  <si>
    <t>JUNTA DE AGUA POTABLE Y ALCANTARILLADO DEL MPIO DE AHOME(O.P.D.)</t>
  </si>
  <si>
    <t>JUNTA DE AGUA POTABLE Y ALC. DEL MPIO DE AHOME (JAPAMA)</t>
  </si>
  <si>
    <t>APARICIO SOTO WENDY ARACELY</t>
  </si>
  <si>
    <t>2DO APOYO DEL MES FEBRERO DE 2022</t>
  </si>
  <si>
    <t>ARCO FINANCIERA SA DE CV SOFOM ENR</t>
  </si>
  <si>
    <t>ARMENTA PEÑA RODRIGO</t>
  </si>
  <si>
    <t>AXA SEGUROS SA DE CV GUMERSINDO</t>
  </si>
  <si>
    <t>AXA SEGUROS SA DE CV GUMERSINDO V LOPEZ LABRADA</t>
  </si>
  <si>
    <t>AXA SEGUROS SA DE CV RAMON RUBIO</t>
  </si>
  <si>
    <t>AXA SEGUROS SA DE CV RUBIO RUBIO RAMON ALBERTO</t>
  </si>
  <si>
    <t>AYALA ESQUER LIZBETH YESENIA</t>
  </si>
  <si>
    <t>BOJORQUEZ GUZMAN MARTHA ALICIA</t>
  </si>
  <si>
    <t>BRISEÑO RAMOS MARIA FERNANDA</t>
  </si>
  <si>
    <t>CABELLO QUIÑONEZ MIRIAM DEL CARMEN</t>
  </si>
  <si>
    <t>CALDERON COTA GABRIEL ULISES</t>
  </si>
  <si>
    <t>CAMACHO CARBAJAL RAUL ABDIEL</t>
  </si>
  <si>
    <t>CASTRO ESQUER LUZ ADRIANA</t>
  </si>
  <si>
    <t>CHICUATE COTA VERANIA ANAHY</t>
  </si>
  <si>
    <t>COTA ALCARAZ ANA PAULINA</t>
  </si>
  <si>
    <t>DIAZ LIERA ANA SOFIA</t>
  </si>
  <si>
    <t>APOYO DEL MES DE FEBRERO DE 2022</t>
  </si>
  <si>
    <t>DIAZ VERDUGO GRISEL PALOMA</t>
  </si>
  <si>
    <t>ESPINOZA VAZQUEZ KARLA JUDITH</t>
  </si>
  <si>
    <t>ESTRELLA FELIX WENDY ESMERALDA</t>
  </si>
  <si>
    <t>FONDO AUXILIA PARA LA ADMINISTRACION DE JUSTICIA DEL ESTADO DE SINALOA</t>
  </si>
  <si>
    <t xml:space="preserve">PAGO POR CONCEPTO DE RESOLUCION EMITIDA POR JUEZ CUARTO DE PRIMERA ESTANCIA DEL RAMO CIVIL DEL DISTRITO JUDICIAL DE AHOME </t>
  </si>
  <si>
    <t>PAGO POR CONCEPTO DE RESOLUCION EMITIDA POR JUEZ CUARTO DE PRIMERA ESTANCIA DEL RAMO CIVIL DEL DISTRITO JUDICIAL DE AHOME</t>
  </si>
  <si>
    <t>GUTIERREZ RIVERA MARIO LEONARDO</t>
  </si>
  <si>
    <t>HERNANDEZ LEYVA JOSE PABLO</t>
  </si>
  <si>
    <t>HIJAR BUENO ALLAN PAUL</t>
  </si>
  <si>
    <t>IBARRA SOTO LUIS MANUEL</t>
  </si>
  <si>
    <t>KOERDELL LEYVA EDGAR ENRIQUE</t>
  </si>
  <si>
    <t xml:space="preserve"> 2DO APOYO DEL MES FEBRERO DE 2022</t>
  </si>
  <si>
    <t>LEDESMA VALDEZ IVAN</t>
  </si>
  <si>
    <t>LERMA MORENO ANA GISELLE</t>
  </si>
  <si>
    <t>LEYVA VELAZQUEZ JESUS EDUARDO</t>
  </si>
  <si>
    <t>LOPEZ LACHICA OLIVIA</t>
  </si>
  <si>
    <t>LOREDO ARMENTA MARIA JOSE</t>
  </si>
  <si>
    <t>NAFARRATE GERMAN MARCO JULIO</t>
  </si>
  <si>
    <t>REPOSICON DE GASTOS</t>
  </si>
  <si>
    <t>QUIÑONEZ ARMENTA ISAAC ROSARIO</t>
  </si>
  <si>
    <t>ROSALES LOPEZ ALEJANDRO</t>
  </si>
  <si>
    <t>SELCOSIN SA DE CV</t>
  </si>
  <si>
    <t>SERVICIO OMEGA (PREVEO) SA DE CV</t>
  </si>
  <si>
    <t xml:space="preserve">PAGO POR RETENCIONES REALIZADOS AL PERSONAL SINDICALIZADO POR CONCEPTO DE CUOTA SINDICAL Y DESCTO SINDICATO CORRESPONDIENTE A LA SEGUNDA QUINCENA DEL MES DE FEBRERO DEL AÑO 2022 </t>
  </si>
  <si>
    <t>SOTO MEDINA FRANCISCO JAVIER</t>
  </si>
  <si>
    <t>TORRES ARREDONDO DULCE ROSARIO</t>
  </si>
  <si>
    <t>VALDES CAÑAS ISRAEL MAURIZIO</t>
  </si>
  <si>
    <t>VARGAS MEZA JORGE ALBERTO</t>
  </si>
  <si>
    <t>VAZQUEZ BASTIDAS DANIEL ARMANDO</t>
  </si>
  <si>
    <t>VAZQUEZ GONZALEZ ESTEFANY</t>
  </si>
  <si>
    <t>VEGA DIAZ CHRISTIAN MAURICIO</t>
  </si>
  <si>
    <t>VEGA LOPEZ JESUS MANUEL</t>
  </si>
  <si>
    <t>VELAZQUEZ HERNANDEZ JESUS ARTURO</t>
  </si>
  <si>
    <t>VERDUGO ARANA ANDREA</t>
  </si>
  <si>
    <t>VERDUGO MELENDRES VICTOR OSWALDO</t>
  </si>
  <si>
    <t>VILLAVICENCIO LIZARRAGA MARTHA IMELDA</t>
  </si>
  <si>
    <t>ZAMORA GAXIOLA DIANA ISABEL</t>
  </si>
  <si>
    <t>ANGULO DOMINGUEZ JOSE RUBEN</t>
  </si>
  <si>
    <t>CASTAÑEDA AVILES MARIO ENRIQUE</t>
  </si>
  <si>
    <t>ESCARREGA ORUETA EDUARDO</t>
  </si>
  <si>
    <t>IBAÑEZ VEGA JORGE ALONSO</t>
  </si>
  <si>
    <t>PAGO POR PRESTACIONES LEGALES DE FINIQUITOS POR JUBILACION POR AÑOS DE SERVICIOS DEL C. IBAÑEZ VEGA JORGE ALONSO COMO POLICIA ADSCRITO EN CENTRAL PERSONAL DE SERVICIO.</t>
  </si>
  <si>
    <t>TALAMANTES ALCARAZ KAREN MAGDALENA</t>
  </si>
  <si>
    <t>ALIMENTACION INFRACTORES</t>
  </si>
  <si>
    <t>Mantenimiento de equipo de transporte</t>
  </si>
  <si>
    <t>Gastos diversos</t>
  </si>
  <si>
    <t>BOYTE BAEZ MARIO ABRAHAM</t>
  </si>
  <si>
    <t>DEVOLUCION DE PAGO POR NULIDA Y LIQUIDACION DE CREDITO FISCAL</t>
  </si>
  <si>
    <t>BOYTES BAEZ MARIO ABRAHAM</t>
  </si>
  <si>
    <t>CAMEZ LOPEZ BRISEIDA ELANE</t>
  </si>
  <si>
    <t>CHAIREZ GAXIOLA ALMA ABIGAIL</t>
  </si>
  <si>
    <t>CHAVEZ ARCE DAVID</t>
  </si>
  <si>
    <t>CSI TACTICAL AND BALLISTIC, SA DE CV</t>
  </si>
  <si>
    <t>REPARACION Y MANTENIMIENTO DE MAQUINARIA</t>
  </si>
  <si>
    <t>ELIZALDE GUTIERREZ JORGE HUMBERTO</t>
  </si>
  <si>
    <t>ESTRADA SANCHEZ EDNA HAYDEE</t>
  </si>
  <si>
    <t>Equipo de Computo y Tecnologia de la Informacion</t>
  </si>
  <si>
    <t>FERRENOR SA DE C.V</t>
  </si>
  <si>
    <t>Mantenimiento de Alumbrado Publico</t>
  </si>
  <si>
    <t>FRENOS Y EMBRAGUES DEL VALLE, S.A. DE C.V.</t>
  </si>
  <si>
    <t>GARCIA PEÑUELAS YESY VIANEY</t>
  </si>
  <si>
    <t>GAS DEL PACIFICO SA DE CV</t>
  </si>
  <si>
    <t>GUTIERREZ SANCHEZ RAMIRO HUMBERTO</t>
  </si>
  <si>
    <t>HEREDIA VERDUGO PASTOR</t>
  </si>
  <si>
    <t>MANTENIMIENTO MENOR DE OFICINAS</t>
  </si>
  <si>
    <t>INETUM MEXICO SA DE CV</t>
  </si>
  <si>
    <t>LA BODEGA LLANTAS Y ACCESORIOS, SA DE CV</t>
  </si>
  <si>
    <t>REFACCIONES DE MAQUINARIA</t>
  </si>
  <si>
    <t>MILLAN CHAVEZ JOSE FIDEL</t>
  </si>
  <si>
    <t>MOCHIS EL DORADO HOTEL S.A. DE C.V.</t>
  </si>
  <si>
    <t>MORENO DURAN CONCESA</t>
  </si>
  <si>
    <t>ORDUÑO HERNANDEZ ROSA DEL CARMEN</t>
  </si>
  <si>
    <t>MANTENIMIENTO DE EDIFICIO</t>
  </si>
  <si>
    <t>PACIFICO FONDO EMPRESARIAL SA DE CV</t>
  </si>
  <si>
    <t>Refacciones de equpo de transporte</t>
  </si>
  <si>
    <t>ROJAS CASTILLO JESUS ALBERTO</t>
  </si>
  <si>
    <t>PAGO POR PRESTACIONES LEGALES DE FINIQUITOS POR LIQUIDACION DEL C.ROJAS CASTILLO JESUS ALBERTO COMO PSICOLOGO ADSCRITO EN DIRECCION DE SALUD MUNICIPAL.</t>
  </si>
  <si>
    <t>ROMAN SOLANO ROSARIO</t>
  </si>
  <si>
    <t>APOYOS ECONOMICOS PARA FAMILIAS VULNERABLES DEL MUNICIPIO DE AHOME, MES DE FEBRERO</t>
  </si>
  <si>
    <t>SERVICIOS BROXEL SAPI DE CV</t>
  </si>
  <si>
    <t>PRESTAMO MENSUAL PARA TRABAJADORES ACTIVOS DEL AYUNTAMIENTO DE AHOME CORRESPONDIENTE AL MES DE  MARZO DE 2022.</t>
  </si>
  <si>
    <t>PRESTAMO MENSUAL PARA TRABAJADORES JUBILADOS DEL AYUNTAMIENTO DE AHOME CORRESPONDIENTE AL MES DE MARZO DE 2022.</t>
  </si>
  <si>
    <t>SISER SISTEMAS Y SERVUICIOS PARA ALUMBRADO PUBLICO MUNICIPAL SA DE CV</t>
  </si>
  <si>
    <t>SUPER MEGA TINTAS SA DE CV</t>
  </si>
  <si>
    <t>ACTIVIDADES PARA ERRADICAR LA VIOLENCIA</t>
  </si>
  <si>
    <t>Servicio de Telefono</t>
  </si>
  <si>
    <t>VALENZUELA QUINTERO ALDO SANIE</t>
  </si>
  <si>
    <t>Mantenimiento y Mejoras de Oficina</t>
  </si>
  <si>
    <t>VALLE RUIZ AUROVINDO NEHRU</t>
  </si>
  <si>
    <t>APOYOS ECONOMICOS PARA FAMILIAS VULNERABLES DEL MUNICIPIO DE AHOME, MES DE FEBRERO, REGIDOR C. CARLOS ROBERTO VALLE SARACHO</t>
  </si>
  <si>
    <t>VEA URIAS ROSA</t>
  </si>
  <si>
    <t>ZAMORA FRAGOZO ANGELINA ENRIQUETA</t>
  </si>
  <si>
    <t>FELIX SARMIENTO JORGE</t>
  </si>
  <si>
    <t>Atencion a Invitados Especiales</t>
  </si>
  <si>
    <t>GRUPO SANDORD SA DE CV</t>
  </si>
  <si>
    <t>APOYOS ECONOMICOS PARA FAMILIAS VULNERABLES DEL MUNICIPIO DE AHOME</t>
  </si>
  <si>
    <t>APOYO ECONOMICO PARA FAMILIAS VULNERABLES DEL MUNICIPIO DE AHOME, MES DE FEBRERO  DE 2022 REGIDOR ANTONIO MENÉNDEZ DE LLANO BERMÚDEZ</t>
  </si>
  <si>
    <t>ROMERO JAUREGUI RACHEL NATALY</t>
  </si>
  <si>
    <t>SECRETARIA DE ADMINISTRACION Y FINANZAS ZOFEMAT GOB EDO DE SINALOA</t>
  </si>
  <si>
    <t>30% DE LOS INGRESOS DE ZOFEMAT CORRESPONDIENTE AL MES DE FEBRERO DE 2022</t>
  </si>
  <si>
    <t>VALENZUELA BENITES ANGELINA</t>
  </si>
  <si>
    <t>APOYOS ECONOMICOS PARA FAMILIAS VULNERABLES DEL MUNICIPIO DE AHOME.</t>
  </si>
  <si>
    <t>APOYOS ECONOMICOS PARA FAMILIAS VULNERABLES DEL MUNICIPIO DE AHOME, MES DE FEBRERO REGIDORA C. MARYSOL MORALES VALENZUELA</t>
  </si>
  <si>
    <t>MUNICIPIO DE AHOME</t>
  </si>
  <si>
    <t>PEREZ LOPEZ PABLO CIRILO</t>
  </si>
  <si>
    <t>APERTURA DE CAJA CHICA</t>
  </si>
  <si>
    <t>VILLASEÑOR GUTIERREZ LUIS FERNANDO</t>
  </si>
  <si>
    <t>PAGO POR PRESTACIONES LEGALES DE FINIQUITOS DEL C. VILLASEÑOR GUTIERREZ LUIS FERNANDO COMO SUPERVISOR TECNICO ADSCRITO EN DIRECION GENERAL DE DESARROLLO SOCIAL Y HUMANO.</t>
  </si>
  <si>
    <t>ANGULO ORDUÑO JOSE ANGEL</t>
  </si>
  <si>
    <t>MIRANDA GAMEZ PAOLA GUADALUPE</t>
  </si>
  <si>
    <t>PAGO POR PRESTACIONES LEGALES DE FINIQUITOS POR LIQUIDACION DEL C. MIRANDA GAMEZ PAOLA GUADALUPE COMO AUXILIAR ADMINISTRATIVO EN DIRECCION GENERAL DE DESARROLLO SOCIAL Y HUMANO.</t>
  </si>
  <si>
    <t>ADVANTI SA DE CV</t>
  </si>
  <si>
    <t>DEVOLUCION CORRESPONDIENTE AL SOBRANTE DE TRANSFERECIA</t>
  </si>
  <si>
    <t>APOYOS ECONOMICOS PARA FAMILIAS VULNERABLES DEL MUNICIPIO DE AHOME, MES DE FEBRERO, REGIDOR C. PEDRO CEBALLOS RENDON</t>
  </si>
  <si>
    <t>KAITEN MARTINEZ MARIA ALICIA</t>
  </si>
  <si>
    <t>DEVOLUCION CORRESPONDIENTE AL PAGO DE IMPUESYTO PREDIAL URBANO,YA QUE POR ERROR SE REALIZO PAGO DOBLE DE DICHA CLAVEL, EL DIA 28 DE FEB 2022 SE REALIZO EL PAGO EN LINEA EL DIA 01/03/2022  SE PAGO EN LAS CAJAS DE LA DIRECCION DE INGRESOS</t>
  </si>
  <si>
    <t>PEREZ GASTELUM MANUEL IGNACIO</t>
  </si>
  <si>
    <t>DEVOLUCION CORRESPONDIENTE AL PAGO DEL IMPUESTO PREDIAL URBANO SEGUN RECIBO DE PAGO , YA QUE POR ERROR SE REALIZO PAGO DOBLE DE DICHA CLAVE , EL DIA 07-01-2022 SE REALIZO EL PAGO EN LINEA CON FOLIO DE AUTORIZACION 002643 Y EL DIA 10 DE ENERO DEL 2022 EN LAS CAJAS DE LA DIRECCION DE INGRESOS</t>
  </si>
  <si>
    <t>RUIZ COTA SONIA YUDITH</t>
  </si>
  <si>
    <t>DEVOLUCION CORRESPONDIENTE AL PAGO DEL IMPUESTO PREDIAL URBANO DEL 3ER Y 4TO TRIM DEL EJERC 2021 , YA QUE SE REALIZO UN COBRO DUPLICADO POR LOS TRIMESTRES MENSIONADOS DENTRO DEL COBRO DE DIFERENCIAS DEL IMPUESTO PREDIAL URBANO.</t>
  </si>
  <si>
    <t>RUIZ ORTEGA ISMAEL GERSAIN</t>
  </si>
  <si>
    <t>DEVOLUCION CORRESPONDIENTE AL PAGO DEL IMPUESTO PREDIAL URBANO DE LA CLAVE CATASTRAL CORRESPONDIENTE AL EJERCICIO 2020 SEGUN RECIBO  DE PAGO DEL 21/01/2020 YA QUE PAGO POR MEDIO DE LOS  SERVICIOS DE OXO Y POR ERROR SE COBRARON DOS VECES LA MISMA CLAVE , GENERANDO PAGO DOBLE</t>
  </si>
  <si>
    <t>VALDEZ LOPEZ VICTOR MANUEL</t>
  </si>
  <si>
    <t>VALENZUELA COTA INDALECIO</t>
  </si>
  <si>
    <t>DEVOLUCION CORRESPONDIENTE AL PAGO DEL IMPUESTO PREDIAL URBANO DE 3ER Y 4TO TRIMESTRE DEL EJERCICIO 2021.</t>
  </si>
  <si>
    <t>ALTERNATIVAS EN MEDIOS ENERGETICOS SUSTENTABLES SA DE CV</t>
  </si>
  <si>
    <t>Arrendamiento de Edificios</t>
  </si>
  <si>
    <t>AMEZQUITA RIOS JESUS ALFONSO</t>
  </si>
  <si>
    <t>ARMENTA VILLEGAS ENISE GUADALUPE</t>
  </si>
  <si>
    <t>CASARES LOPEZ JOSE CARLOS</t>
  </si>
  <si>
    <t>CASTILLO PUENTE JESUS ALONSO</t>
  </si>
  <si>
    <t>COFARMO S.A. DE C.V.</t>
  </si>
  <si>
    <t>CONSTRUCTORA E INMOBILIARIA LM.S.A DE C.V.</t>
  </si>
  <si>
    <t>ACONDICIONAMIENTO VIAL</t>
  </si>
  <si>
    <t>CONSTRUCTORA E INMOBILIARIA ROALMA S.A. DE C.V.</t>
  </si>
  <si>
    <t>ESPAÑA RESTAURANTE, S.A. DE C.V.</t>
  </si>
  <si>
    <t>HDI SEGUROS SA DE CV</t>
  </si>
  <si>
    <t>HERVAS QUINDO GERARDO IVAN</t>
  </si>
  <si>
    <t>REFACCIONES Y ACCESORIOS MENORES DE EQUIPO DE COMPUTO</t>
  </si>
  <si>
    <t>MABEA SA DE CV</t>
  </si>
  <si>
    <t>MANTENIMIENTO DE CALLES</t>
  </si>
  <si>
    <t>MEXICO CREA S.A. DE C.V.</t>
  </si>
  <si>
    <t>Difusión Por Radio, Television, y Otros Medios de Mensajes Sobre Programas y Actividades Gubernamentales</t>
  </si>
  <si>
    <t>OFELIAS FLORERIA DE SINALOA S,A DE C,V,</t>
  </si>
  <si>
    <t>Arreglos Florales y Coronas</t>
  </si>
  <si>
    <t>PRODUCTOS MEZA SA DE CV</t>
  </si>
  <si>
    <t>RB OPERADORA TURISTICA SA DE CV</t>
  </si>
  <si>
    <t>RIOS ARAUJO JULIAN ANTONIO</t>
  </si>
  <si>
    <t>RJ MEDICAL S.A. DE C.V.</t>
  </si>
  <si>
    <t>RUIZ MUNGARRO LUIS ALFONSO</t>
  </si>
  <si>
    <t>SANCHEZ FAVELA ERICK ALEXIS</t>
  </si>
  <si>
    <t>SERVICIO DE ACTUALIZACION Y MANTENIMIENTO DE PAGINA WEB</t>
  </si>
  <si>
    <t>SANCHEZ GARCIA PATRICIA GUADALUPE</t>
  </si>
  <si>
    <t>DEVOLUCION CORRESPONDIENTE AL PAGO DEL IMPUESTO PREDIAL URBANO DE LA CLAVE CASTASTRAL SEGUN RECIBO DE PAGO DEL 16 DE FEBRERO 2022 YA QUE POR ERROR SE REALIZO EL PAGO DE LA CLAVE CATASTRAL INCORRECTA</t>
  </si>
  <si>
    <t>SOTO ARELLANO KARINA HAYDEE</t>
  </si>
  <si>
    <t>SOTO LOPEZ NANCY ESMERALDA</t>
  </si>
  <si>
    <t>VERDUGO ROSAS JESUS ANDREA</t>
  </si>
  <si>
    <t>HERNANDEZ MORENO FRANCISCO MOISES</t>
  </si>
  <si>
    <t>PAGO POR PRESTACIONES LEGALES DE FINIQUITOS POR LIQUIDACION DEL C. HERNANDEZ MORENO FRANCISCO MOISES COMO AUXILIAR DE SERVICIOS ADSCRITO EN DEPARTAMENTO DE RASTRO.</t>
  </si>
  <si>
    <t>JOCOBI BACASEGUA NATIVIDAD</t>
  </si>
  <si>
    <t>APOYO ECONÓMICO $ 4,200.00 AL C. NATIVIDAD JOCOBI BACASEGUA DEL EJ. AHOME INDEPENDENCIA PARA LA COMPRA DE BRAZADAS DE TÉNABARIS, DANZANTE DE BAJOS RECURSOS Y PARTICIPANTE INDÍGENA MAYO DE SINALOA.</t>
  </si>
  <si>
    <t>LEYVA GUTIERREZ ANGELICA REFUGIO</t>
  </si>
  <si>
    <t>PAGO POR PRESTACIONES LEGALES DE FINIQUITOS POR LIQUIDACION DEL C LEYVA GUTIERREZ ANGELICA REFUGIO COMO SECRETRIA ADSCRITO EN SINDICATURA GUSTAVO DIAZ ORDAZ.</t>
  </si>
  <si>
    <t>LOPEZ MORENO ALEJANDRO</t>
  </si>
  <si>
    <t>PAGO POR PRESTACIONES LEGALES DE FINIQUITOS POR LIQUIDACION  DEL C. LOPEZ MORENO ALEJANDRO COMO AUXILIAR DE SERVICIOS ADSCRITO EN DEPARTAMENTO DE RASTRO.</t>
  </si>
  <si>
    <t>SANCHEZ FERNANDEZ JUANA</t>
  </si>
  <si>
    <t>PAGO POR PRESTACIONES LEGALES DE FINIQUITOS POR LIQUIDACION DE LA C. SANCHEZ FERNANDEZ JUANA COMO AUXILIAR ADMINISTRATIVO ADSCRITA EN DIRECCION GENERAL DE DESARROLLO SOCIAL Y HUMANO.</t>
  </si>
  <si>
    <t>SISTEMA PARA EL DESARROLLO INTEGRAL DE LA FAMILIA DEL MUNICIPIO DE AHOME</t>
  </si>
  <si>
    <t>REEMBOLSO DE CAJA CHICA DE LA SINDICATURA HERIBERTO VALDEZ ROMERO CORRESPONDIENTE AL MES DE FEBRERO DE 2022</t>
  </si>
  <si>
    <t>VENEGAS LORETO MARTIN EDUARDO</t>
  </si>
  <si>
    <t>BOJORQUEZ CEBALLOS ROSENDO</t>
  </si>
  <si>
    <t>PAGO POR PRESTACIONES LEGALES DE FINIQUITOS POR LIQUIDACION DEL C. BOJORQUEZ CEBALLOS ROSENDO COMO JEFE DE PLANEACION E INNOVACION GUBERNAMENTAL.</t>
  </si>
  <si>
    <t>SOTO ORDUÑO GUADALUPE</t>
  </si>
  <si>
    <t>PAGO POR PRESTACIONES LEGALES DE FINIQUITOS POR LIQUIDACION DEL C . SOTO ORDUÑO GUADALUPE COMO AUXILIAR ADMINISTRATIVO EN DIRECCION GENERAL DE DESARROLLO SOCIAL Y HUMANO.</t>
  </si>
  <si>
    <t>Tenecias y placas</t>
  </si>
  <si>
    <t>Cuotas IMSS, ISSSTE, etc</t>
  </si>
  <si>
    <t>OP ECOLOGIA SAPI DE CV</t>
  </si>
  <si>
    <t>RUIZ FIERRO JUAN ALONSO</t>
  </si>
  <si>
    <t>SECRETARIA DE ADMINISTRACION Y FINANZAS IMPUESTO SOBRE NOMINA</t>
  </si>
  <si>
    <t>Impuesto sobre Nómina</t>
  </si>
  <si>
    <t>UNIFORMES PARA EL PERSONAL DE TRABAJO</t>
  </si>
  <si>
    <t>CASTRO ARAUJO JUAN DIEGO</t>
  </si>
  <si>
    <t>CASTRO ARAUJO MARIA SOLEDAD</t>
  </si>
  <si>
    <t>CORPORATION NOVAVISION S DE RL DE CV</t>
  </si>
  <si>
    <t>APOYOS ECONOMICOS PARA FAMILIAS DE ESCASOS RECURSOS DEL MUNICIPIO DE AHOME.</t>
  </si>
  <si>
    <t>ORNELAS BUEGOS RAFAEL EDUARDO</t>
  </si>
  <si>
    <t>DEVOLUCION DE PAGO POR NULIDAD DE LA DETERMINACION Y LIQUIDACION DEL CREDITO FISCAL, DE ACUERDO AL TRIBUNAL DE LO CONTENCIOSO.</t>
  </si>
  <si>
    <t>POLLORENA GONZALEZ ISRAEL</t>
  </si>
  <si>
    <t>DEVOLUCION DE PAGO POR NULIDAD DE LA DETERMINACION Y LIQUIDACION DEL CREDITO FISCAL, DE ACUERDO AL TRIBUNAL DE LO CONTENCIOSO EL CUAL DECLARA LA NULIDAD DEL RECIBO DE PAGO CON FOLIO D85103 CON FECHA 30/08/2021 EXPEDIENTE 996/2021-IVC OFICIO DAJ-364/03/2022</t>
  </si>
  <si>
    <t>PAGO DE RETENCIONES REALIZADOS AL PERSONAL SINDICALIZADO POR CONCEPTO DE CUOTA SINDICAL Y DESCUENTO SINDICATO CORRESPONDIENTE A LA PRIMER QUINCENA DEL MES DE MARZO DEL AÑO 2022 (CONFIANZA Y SINDICALIZADOS)</t>
  </si>
  <si>
    <t>PAGO POR PRESTACIONES LEGALES DE FINIQUITOS POR LIQUIDACION DEL C.SOLIS OSUNA PABLO CESAR COMO EJECUTIVO DE COBRANZA ADSCRITO EN DIRECCION DE COBRANZA.</t>
  </si>
  <si>
    <t>ALMAZ TD INMOBILIARIA SA DE CV</t>
  </si>
  <si>
    <t>Articulos de aseo y limpia</t>
  </si>
  <si>
    <t>IMPACTA LM SA DE CV</t>
  </si>
  <si>
    <t>INFRA, S.A. DE C.V.</t>
  </si>
  <si>
    <t>LEYVA GAMEZ CLAUDIA VALERIA</t>
  </si>
  <si>
    <t>LIZARRAGA COTA RAUL</t>
  </si>
  <si>
    <t>Sistemas de Aire Acondicionado, Calefaccion y Refrigeracion Industrial y Comercio</t>
  </si>
  <si>
    <t>MACIAS MONTES JUAN PABLO</t>
  </si>
  <si>
    <t>MOCHIS EL DORADO HOTEL SA DE CV</t>
  </si>
  <si>
    <t>PREMIER DE ORIENTE S DE RL DE CV</t>
  </si>
  <si>
    <t>MATERIALES, ACCESORIOS Y SUMINISTROS MEDICOS</t>
  </si>
  <si>
    <t>RUBIO DE LA TORRE ALFONSO</t>
  </si>
  <si>
    <t>RUIZ SUAREZ CLAUDIA JULIANA</t>
  </si>
  <si>
    <t>SALLAS CASTILLO MANUEL</t>
  </si>
  <si>
    <t>SECRETARIA DE ADMINISTACION Y FINANZAS DEL GOB DEL EDO REFRENDO</t>
  </si>
  <si>
    <t>SECRETARIA DE ADMINISTRACION Y FINANZAS DEL GOB DEL EDO REFRENDOS</t>
  </si>
  <si>
    <t>SECRETARIA DE ADMINISTRACION Y FINANZAS DEL GOB DEL EDO REFRENDOSP</t>
  </si>
  <si>
    <t>SECRETARIA DE ADMINISTRACION Y FINANZAS DEL GOBIERNO DEL ESTADO  REFRENDOS</t>
  </si>
  <si>
    <t>SERVICIOS INTEGRALES WALKIRIA S.C.</t>
  </si>
  <si>
    <t>SISER SISTEMAS Y SERVICIOS PARA ALUMBRADO PUBLICO MUNICIPAL SA DE CV</t>
  </si>
  <si>
    <t>SOTO CECEÑA ROSALINDA</t>
  </si>
  <si>
    <t>TELEFONOS DE MEXICO, S.A.B. DE C.V.</t>
  </si>
  <si>
    <t>VALDEZ SALAZAR EMANUELLE</t>
  </si>
  <si>
    <t>VALENZUELA ORTEGA ANTONIO</t>
  </si>
  <si>
    <t>VELEZ CASTRO MARIA LOURDES</t>
  </si>
  <si>
    <t>Reparacion y equipo de transporte</t>
  </si>
  <si>
    <t>ZAVEL COMERCIAL SINALOENSE SA DE CV.</t>
  </si>
  <si>
    <t>ALONSO CORTES GERARDO</t>
  </si>
  <si>
    <t>ARRENDAMIENTO DE MAQUINARIA</t>
  </si>
  <si>
    <t>BORBON GASTELUM FATIMA</t>
  </si>
  <si>
    <t>CONSTRUCCION BLIFT SA DE CV</t>
  </si>
  <si>
    <t>CONSTRUCCIONES DIAZ SA DE CV</t>
  </si>
  <si>
    <t>CONSTRUCCIONES LEKAYRO SA DE CV</t>
  </si>
  <si>
    <t>CONSUBANCO SA INSTITUCION DE BANCA MULTIPLE</t>
  </si>
  <si>
    <t>FELICIANO GARCIA MENDOZA</t>
  </si>
  <si>
    <t>GAMEZ MEJIA CARLOS ENRIQUE</t>
  </si>
  <si>
    <t>JGUZ CONSTRUCTORA SA DE CV</t>
  </si>
  <si>
    <t>KAROLO CONSTRUCCIONES SA DE CV</t>
  </si>
  <si>
    <t>LOPEZ LOW OLIVER ENRIQUE</t>
  </si>
  <si>
    <t>ROBLES ROBLES LILA MARIANA</t>
  </si>
  <si>
    <t>Mantenimiento de Mercados y Rastros</t>
  </si>
  <si>
    <t>URCISICHI OSUNA LUIS PABLO</t>
  </si>
  <si>
    <t>CAJA CHICA</t>
  </si>
  <si>
    <t>MANTENIMIENTO DE OFICINA</t>
  </si>
  <si>
    <t>SERVICIOS TURISTICOS MEXTOURS SA DE CV</t>
  </si>
  <si>
    <t>BACASEGUA BAHUMEA JESUS MODESTO</t>
  </si>
  <si>
    <t>APOYO ECONÓMICO $ 8,000.00 A JESUS MODESTO BACASEGUA BAHUMEA GOBERNADOR TRADICIONAL INDÍGENA DE BACOREHUIS PARA COMPRA DE ALIMENTACION PARA FIESTAS DE SEMANA SANTA DEL 12 AL 17 DE ABRIL.</t>
  </si>
  <si>
    <t>APOYO ECONÓMICO $ 30,000.00 A JESUS MODESTO BACASEGUA BAHUMEA GOBERNADOR DEL CENTRO CEREMONIAL VIRGEN DE GUADALUPE EN BACOREHUIS PARA LAS FIESTAS TRADICIONALES INDÍGENAS DE SEMANA SANTA.</t>
  </si>
  <si>
    <t>CASTAÑEDA VALENZUELA TEODORO</t>
  </si>
  <si>
    <t>APOYO ECONÓMICO $ 8,000.00 A TEODORO CASTAÑEDA VALENZUELA GOBERNADOR TRADICIONAL INDÍGENA DE OHUIRA  PARA COMPRA DE ALIMENTACION PARA FIESTAS DE SEMANA SANTA DEL 12 AL 17 DE ABRIL.</t>
  </si>
  <si>
    <t>APOYO ECONÓMICO $ 30,000.00 A TEODORO CASTAÑEDA VALENZUELA GOBERNADOR DEL CENTRO CEREMONIAL NUESTRA SEÑORA DEL CARMEN DE OHUIRA PARA LAS FIESTAS TRADICIONALES INDÍGENAS DE SEMANA SANTA.</t>
  </si>
  <si>
    <t>GARCIA ROBLES MANUEL LEONARDO</t>
  </si>
  <si>
    <t>GASTELUM VALENZUELA GONZALO</t>
  </si>
  <si>
    <t>APOYO ECONÓMICO $ 8,000.00 A GONZALO GASTELUM VALENZUELA GOBERNADOR TRADICIONAL INDÍGENA DEL CARRIZO GRANDE EL VADITO PARA COMPRA DE ALIMENTACION PARA FIESTAS DE SEMANA SANTA DEL 12 AL 17 DE ABRIL.</t>
  </si>
  <si>
    <t>APOYO ECONÓMICO $ 30,000.00 A GONZALO GASTELUM VALENZUELA GOBERNADOR DEL CENTRO CEREMONIAL SANTA CRUZ DE CARRIZO GRANDE PARA LAS FIESTAS TRADICIONALES INDÍGENAS DE SEMANA SANTA.</t>
  </si>
  <si>
    <t>LEYVA URIAS REYNALDA</t>
  </si>
  <si>
    <t>APOYO ECONÓMICO $ 8,000.00 A REYNALDA LEYVA URIAS GOBERNADOR TRADICIONAL INDÍGENA DE VALLEJO  PARA COMPRA DE ALIMENTACION PARA FIESTAS DE SEMANA SANTA DEL 12 AL 17 DE ABRIL.</t>
  </si>
  <si>
    <t>APOYO ECONÓMICO $ 30,000.00 A REYNALDA LEYVA URIAS GOBERNADOR DEL CENTRO CEREMONIAL SAN JUAN BAUTISTA DE VALLEJO PARA LAS FIESTAS TRADICIONALES INDÍGENAS DE SEMANA SANTA.</t>
  </si>
  <si>
    <t>LIBRADO BACASEGUA ELENES</t>
  </si>
  <si>
    <t>APOYO ECONÓMICO $ 8,000.00 A LIBRADO BACASEGUA ELENES GOBERNADOR TRADICIONAL INDÍGENA DE CARRICITO, LAZARO CARDENAS PARA COMPRA DE ALIMENTACION PARA FIESTAS DE SEMANA SANTA DEL 12 AL 17 DE ABRIL.</t>
  </si>
  <si>
    <t>APOYO ECONÓMICO $ 30,000.00 A LIBRADO BACASEGUA ELENES GOBERNADOR DEL CENTRO CEREMONIAL VIRGEN DE GUADALUPE EN CARRICITO, LAZARO CARDENAS PARA LAS FIESTAS TRADICIONALES INDÍGENAS DE SEMANA SANTA.</t>
  </si>
  <si>
    <t>LOPEZ BACASEGUA CRESCENCIO</t>
  </si>
  <si>
    <t>APOYO ECONÓMICO $ 8,000.00 A CRESCENCIO LOPEZ BACASEGUA GOBERNADOR TRADICIONAL INDÍGENA DE SAN ISIDRO  PARA COMPRA DE ALIMENTACION PARA FIESTAS DE SEMANA SANTA DEL 12 AL 17 DE ABRIL.</t>
  </si>
  <si>
    <t>APOYO ECONÓMICO $ 30,000.00 A CRESCENCIO LOPEZ BACASEGUA GOBERNADOR DEL CENTRO CEREMONIAL SAN ISIDRO LABRADOR DE SAN ISIDRO PARA LAS FIESTAS TRADICIONALES INDÍGENAS DE SEMANA SANTA.</t>
  </si>
  <si>
    <t>PINZON VALENZUELA IVAN</t>
  </si>
  <si>
    <t>APOYO ECONÓMICO $ 8,000.00 A IVÁN PINZÓN VALENZUELA PILATO DE JUDIOS DEL CENTRO CEREMONIAL JESUS DE NAZARETH DEL. EJ.  LA FLORIDA  PARA COMPRA DE ALIMENTACION PARA FIESTAS DE SEMANA SANTA DEL 12 AL 17 DE ABRIL.</t>
  </si>
  <si>
    <t>APOYO ECONÓMICO $ 50,000.00 A IVAN PINZON VALENZUELA PILATO DE LOS JUDIOS DEL CENTRO CEREMONIAL JESUS DE NAZARETH DEL EJ. LA FLORIDA PARA LAS FIESTAS TRADICIONALES INDÍGENAS DE SEMANA SANTA.</t>
  </si>
  <si>
    <t>QUINTERO ALDANA ILIAN LIZETH</t>
  </si>
  <si>
    <t>ROMANILLO MEDINA DANIELA</t>
  </si>
  <si>
    <t>VALENZUELA HUICHO ROSARIO</t>
  </si>
  <si>
    <t>APOYO ECONÓMICO $ 8,000.00 A ROSARIO VALENZUELA HUICHO GOBERNADOR TRADICIONAL INDÍGENA DE CINCO DE MAYO  PARA COMPRA DE ALIMENTACION PARA FIESTAS DE SEMANA SANTA DEL 12 AL 17 DE ABRIL.</t>
  </si>
  <si>
    <t>APOYO ECONÓMICO A ROSARIO VALENZUELA HUICHO, GOBERNADOR DEL CENTRO CEREMONIAL VIRGEN DE GUADALUPE EN EL EJ. 5 DE MAYO PARA FIESTA TRADICIONAL INDIGENA "SEMANA SANTA" DEL 12 AL 17 DE ABRIL.</t>
  </si>
  <si>
    <t>VALENZUELA QUINTERO FRANCISCO MAURICIO</t>
  </si>
  <si>
    <t>APOYO ECONÓMICO $ 8,000.00 A FRANCISCO MAURICIO VALENZUELA QUINTERO GOBERNADOR TRADICIONAL INDÍGENA DE EL COLORADO  PARA COMPRA DE ALIMENTACION PARA FIESTAS DE SEMANA SANTA DEL 12 AL 17 DE ABRIL.</t>
  </si>
  <si>
    <t>APOYO ECONÓMICO $ 30,000.00 A FRANCISCO MAURICIO VALENZUELA QUINTERO GOBERNADOR DEL CENTRO CEREMONIAL JESUS DE NAZARETH DEL COLORADO PARA LAS FIESTAS TRADICIONALES INDÍGENAS DE SEMANA SANTA.</t>
  </si>
  <si>
    <t>VALENZUELA VELAZQUEZ CONCEPCION</t>
  </si>
  <si>
    <t>APOYO ECONÓMICO $ 8,000.00 A CONCEPCIÓN VALENZUELA VELAZQUEZ GOBERNADOR TRADICIONAL INDÍGENA DE SAN MIGUEL ZAPOTITLAN  PARA COMPRA DE ALIMENTACION PARA FIESTAS DE SEMANA SANTA DEL 12 AL 17 DE ABRIL.</t>
  </si>
  <si>
    <t>APOYO ECONÓMICO $ 80,000.00 A CONCEPCIÓN VALENZUELA VELAZQUEZ GOBERNADORA DEL CENTRO CEREMONIAL SAN MIGUEL ARCÁNGEL DE SAN MIGUEL ZAPOTITLAN PARA LAS FIESTAS TRADICIONALES INDÍGENAS DE SEMANA SANTA.</t>
  </si>
  <si>
    <t>PRESTACION SINDICAL A DESCONTAR EN 36 QNAS AL C. PACHECO OSORIO ALFREDO</t>
  </si>
  <si>
    <t>PRESTACION SINDICAL A DESCONTAR EN 36 QNAS AL C. PALACIOS VALDEZ LETICIA</t>
  </si>
  <si>
    <t>PRESTACION SINDICAL A DESCONTAR EN 36 QNAS AL C. RUIZ SOLANO VIDAL</t>
  </si>
  <si>
    <t>CAMIONERA DEL PACIFICO, S.A. DE C.V.</t>
  </si>
  <si>
    <t>CLM COMERCIALIZADORA DE LOS MOCHIS, S.A. DE C.V.</t>
  </si>
  <si>
    <t>Instalacion, Reparacion y Mantenimiento de Equipo de Computo y Tecnologia de la Informacion</t>
  </si>
  <si>
    <t>Operativo Semana Santa</t>
  </si>
  <si>
    <t>FERRENOR SA DE CV</t>
  </si>
  <si>
    <t>PRESTACION SINDICAL A DESCONTAR EN 36 QNAS AL C.  OCHOA VERDUGO FRANCISCA BEATRIZ</t>
  </si>
  <si>
    <t>FIERRO Y LAMINA DE OCCIDENTE SAIP DE CV</t>
  </si>
  <si>
    <t>PRESTACION SINDICAL A DESCONTAR EN 36 QNAS AL C.  COTA BAÑUELOS MIGUEL YUNUE</t>
  </si>
  <si>
    <t>PRESTACION SINDICAL A DESCONTAR EN 36 QNAS AL C.  VALENZUELA GASTELUM RUBEN FRANCISCO</t>
  </si>
  <si>
    <t xml:space="preserve"> Mantenimiento Y Equipo de Oficina</t>
  </si>
  <si>
    <t>INMOBILIARIA TURISTICA DEL NOROESTE, S.A. DE C.V.</t>
  </si>
  <si>
    <t>MARTINEZ BROWN IVANISAK</t>
  </si>
  <si>
    <t>PAGO POR PRESTACIONES LEGALES DE FINIQUITOS POR LIQUIDACION  DEL C. MARTINEZ BROWN IVANISAK COMO MEDICO VETERINARIO ADSCRITO EN DIRECCION DE SALUD MUNICIPAL</t>
  </si>
  <si>
    <t>MATERIALES Y AGREGADOS DE GUASAVE SA DE CV</t>
  </si>
  <si>
    <t>PRESTACION SINDICAL A DESCONTAR EN 36 QNAS AL C.  VALDEZ VALDEZ CARMEN ALICIA</t>
  </si>
  <si>
    <t>PRESTACION SINCICAL A DESCONTAR EN 36 QNAS AL C. LEOBARDO GUADALUPE QUINTERO GASTELUM</t>
  </si>
  <si>
    <t>PRESTACION SINDICAL A DESCONTAR EN 36 QNAS AL C. GASTELUM MNORENO GUILLERMO</t>
  </si>
  <si>
    <t>PRESTACION SINDICAL A DESCONTAR EN 36 QNAS AL C.  MANZANAREZ BAÑUELOS JESUS</t>
  </si>
  <si>
    <t>PRESTACION SINDICAL A DESCONTAR EN 36 QNAS AL C.  MORENO RIVERA RUFINO ANTONIO</t>
  </si>
  <si>
    <t>PRESTACION SINDICAL A DESCONTAR EN 36 QNAS AL C.  MONZALVO HERNANDEZ ROBERTO</t>
  </si>
  <si>
    <t>PRESTACION SINDICAL A DESCONTAR EN 36 QNAS AL C. RUIZ CAMARGO MIRTHA IRASEMA</t>
  </si>
  <si>
    <t>PRESTACION SINDICAL A DESCONTAR EN 36 QNAS AL C. VALDEZ TOVARES OMAR ALFONSO</t>
  </si>
  <si>
    <t>PRESTACION SINDICAL A DESCONTAR EN 36 QNAS AL C.  JUAREZ SOTO GUILLERMO</t>
  </si>
  <si>
    <t>RAMOS ORDUÑO JUAN ALBERTO</t>
  </si>
  <si>
    <t>PAGO POR PRESTACIONES LEGALES DE FINIQUITOS POR LIQUIDACION DEL C. RAMOS ORDUÑO JUAN ALBERTO COMO OFICIAL DE BACHEO ADSCRITO EN DIRECCION GENERAL DE OBRAS Y SERVICIOS PUBLICOS.</t>
  </si>
  <si>
    <t>RIVERA CASTILLO ANA LUISA</t>
  </si>
  <si>
    <t>SANTANA COTA GLADYS FABIOLA</t>
  </si>
  <si>
    <t>PAGO POR PRESTACIONES LEGALES DE FINIQUITOS POR LIQUIDACON DEL C. SANTANA COTA GLADYS FABIOLA COMO AUXILIAR ADMINISTRATIVO ADSCRITO EN DIRECCION DE ATENCION Y PARTICIPACION CIUDADANA.</t>
  </si>
  <si>
    <t>THE HOME DEPOT MEXICO S DE RL DE CV</t>
  </si>
  <si>
    <t>PRESTACION SINDICAL A DESCONTAR EN 36 QNAS AL C. ESPINOZA PEÑA MARIA DEL ROSARIO</t>
  </si>
  <si>
    <t>THO HOME DEPOT MEXICO S DE RL DE CV</t>
  </si>
  <si>
    <t>PRESTACION SINDICAL A DESCONTAR EN 36 QNAS AL C. ARMENTA CORRALES ROSARIO</t>
  </si>
  <si>
    <t>UNGSSON NIEBLAS MANUEL DE JESUS</t>
  </si>
  <si>
    <t>REFACCIONES Y ACCESORIOS MENORES DE MAQUINARIA Y OTROS EQUIPOS</t>
  </si>
  <si>
    <t>VERDUGO VALDEZ FABIAN RICARDO</t>
  </si>
  <si>
    <t>PAGO POR PRESTACIONES LEGALES DE FINIQUITOS POR LIQUIDACION DEL C. VERDUGO VALDEZ FABIAN RICARDO COMO ASISTENTE TECNICO ADSCRITO EN DIRECCION GENERAL DE DESARROLLO SOCIAL Y HUMANO.</t>
  </si>
  <si>
    <t>ATRIP KARAM JORGE</t>
  </si>
  <si>
    <t>CAMACHO LOPEZ DIANA MARIA</t>
  </si>
  <si>
    <t>PAGO POR PRESTACIONES LEGALES DE FINIQUITOS POR RENUNCIA VOLUNTARIA DE LA C. CAMACHO LOPEZ DIANA MARIA COMO COORDINADORA DE SALUD PUBLICA ADSCRITA EN DIRECCION DE SALUD MUNICIPA.</t>
  </si>
  <si>
    <t>JUNTA DE AGUA POTABLE Y ALCANTARILLADOO DEL MUNICIPIO DE AHOME</t>
  </si>
  <si>
    <t>LOPEZ GARCIA CRISTHIAN EDUARDO</t>
  </si>
  <si>
    <t>PAGO POR PRESTACIONES LEGALES DE FINIQUITOS POR RENUNCIA VOLUNTARIA DEL C. LOPEZ GARCIA CHRISTIAN EDUARDO COORDINADOR DE ENFERMEDADES BUCALES ADSCRITO EN DIRECCION DE SALUD MUNICIPAL.</t>
  </si>
  <si>
    <t>RAMIREZ VEGA FRANCISCO JAVIER</t>
  </si>
  <si>
    <t>PAGO POR PRESTACIONES LEGALES DE FINIQUITOS POR RENUNCIA VOLUNTARIADEL C. RAMIREZ VEGA FRANCISCO JAVIER COMO AUXILIAR DE SERVICIOS ADSCRITO EN DEPARTAMENTO DE PARQUES Y JARDINES.</t>
  </si>
  <si>
    <t>SERVICIOS INTEGRALES MERTZY SA DE CV</t>
  </si>
  <si>
    <t>ARMENTA SANCHEZ FABIAN ENRIQUE</t>
  </si>
  <si>
    <t>Mantenimiento de parques y jardines</t>
  </si>
  <si>
    <t>SMARTIC LEGAL TECHNOLOGIES SAPI DE CV</t>
  </si>
  <si>
    <t>MANTENIMIENTO DE PANTEONES</t>
  </si>
  <si>
    <t>CAMACHO ESTRADA JESUS MARCIANO</t>
  </si>
  <si>
    <t>CONGRESO DEL ESTADO DE SINALOA</t>
  </si>
  <si>
    <t>LIQUIDACION DE DOS TERCERAS PARTES DEL 3% COBRADOS CON LOS CONTRATISTAS POR EL SERVICIO DE VERIFICACION , INSPECCION  , FISCALIZACION  Y CONTROL DE LOS MUNICIPIOS Y CONGRESOS DEL ESTADO CON LOS CONTRATISTAS DE OBRAS PUBLICAS DE LOS ,MESES ENERO A SEPTIEMBRE 2020</t>
  </si>
  <si>
    <t>CORRAL MARISCAL ALVARO WENCESLAO</t>
  </si>
  <si>
    <t>ESPECIANO JIMENEZ PAOLA KEITH</t>
  </si>
  <si>
    <t>INCREMENTO DE CAJA CHICA , TESORERIA</t>
  </si>
  <si>
    <t>LOPEZ CECEÑA JUANA</t>
  </si>
  <si>
    <t>ANTICIPO DE JUBILACION  A LA C. JUANA LOPEZ CECEÑA COMO SECRETARIA EJECUTIVA ADSCRITA EN DIRECCION DE ASUNTOS JURIDICOS DE ACUERDO A LA CLAUSULA TRIGESIMA TERCERA DEL CONTRATO COLECTIVO DE TRABAJO</t>
  </si>
  <si>
    <t>OSORIO ESPINOZA CESAR  MARTIN</t>
  </si>
  <si>
    <t>ANTICIPO DE JUBILACION  A LA C. CESAR MARTIN OSORIO ESPINOZA  COMO CHOFER DOBLE EJE ADSCRITO EN LA SUBDIR DE MANTTO URBANO  DE ASUNTOS JURIDICOS DE ACUERDO A LA CLAUSULA TRIGESIMA TERCERA DEL CONTRATO COLECTIVO DE TRABAJO</t>
  </si>
  <si>
    <t>AHUMADA LLANES RAMON</t>
  </si>
  <si>
    <t>APOYO ECONÓMICO $5,000 A RAMÓN AHUMADA LLANES GOBERNADOR INDGENA DEL CENTRO CEREMONIAL SAN IGNACIO DE LOYOLA DE LAZARO CARDENAS PARA COMPRA DE ALIMENTACIÓN PARA FIESTAS DE SEMANA SANTA</t>
  </si>
  <si>
    <t>AHUMADA MALDONADO TIBURCIO</t>
  </si>
  <si>
    <t>APOYO ECONÓMICO $5,000 A TIBURCIO AHUMADA MALDONADO GOBERNADOR INDIGENA DEL CENTRO CEREMONIAL DE SAN IGNACIO DE LOYOLA DE LAZARO CARDENAS PARA COMPRA DE ALIMENTACIÓN PARA FIESTAS DE SEMANA SANTA</t>
  </si>
  <si>
    <t>ALVAREZ ALAMEA MARIA APOLINAR</t>
  </si>
  <si>
    <t>APOYO ECONÓMICO $5,000 A MARÍA APOLINAR ALVAREZ ALAMEA GOBERNADOR INDGENA DEL CENTRO CEREMONIAL SAN MIGUEL ARCANGEL DE SAN MIGUEL ZAPOTITLÁN PARA COMPRA DE ALIMENTACIÓN PARA FIESTAS DE SEMANA SANTA</t>
  </si>
  <si>
    <t>BETANCOURT ESPERICUETA KARLA PATRICIA</t>
  </si>
  <si>
    <t>PAGO POR PRESTACIONES LEGALES DE FINIQUITOS POR DEFUNCION DEL C. ANGULO LUGO JUAN FRANCISCO COMO CHOFER DE CAMION ADSCRITO EN DEPARTAMENTO DE PARQUES Y JARDINES.</t>
  </si>
  <si>
    <t>CAMPOS VALENZUELA FRANCISCA</t>
  </si>
  <si>
    <t>DEVOLUCION DE PAGO CORRESPONDIENTE A PAGO DUPLICADO DEL IMPUESTO PREDIAL URBANO .</t>
  </si>
  <si>
    <t>HERNANDEZ ROSAS ROCIO ITANDEHUI</t>
  </si>
  <si>
    <t>PAGO POR PRESTACIONES LEGALES DE FINOQUITOS POR RENUNCIA VOLUNTARIA DE LA C. HERNANDEZ ROSAS ROCIO ITANDEHUI COMO SUBDIRECTOR DE PARTICIPACION CIUDADANA ADSCRITA EN DIRECION DE ATENCION Y PARTICIPACION CIUDADANA.</t>
  </si>
  <si>
    <t>NUÑEZ RODRIGUEZ JEYSON ANTONIO</t>
  </si>
  <si>
    <t>PAGO POR PRESTACIONES LEGALES DE FINIQUITOS POR RENUNCIA VOLUNTARIA DEL C. NUÑEZ RODRIGUEZ JEYSON ANTONIO COMO COORDINACION DE COMITES  DE BIENESTAR FISICO ADSCRITO EN DIRECION DE SALUD MUNICIPAL.</t>
  </si>
  <si>
    <t>OSORIO MONTES MARIA DOLORES</t>
  </si>
  <si>
    <t>PAGO POR PRESTACIONES LEGALES DE FINIQUITOS POR JUBILACION POR AÑOS DE SERVICIOS DE LA C. OSORIO MONTES MARIA DOLORES COMO ENFERMERA ADSCRIA EN DIRECCION DE SALUD MUNICIPAL.</t>
  </si>
  <si>
    <t>RIVAS MOROYOQUI JUANA</t>
  </si>
  <si>
    <t>APOYO ECONÓMICO $ 5,000 A JUANA RIVAS MOROYOQUI GOBERNADORA TRADICIONAL INDIGENA DEL CENTRO CEREMONIAL DE LA SANTA CRUZ DE BAHÍA DE NAVACHISTE PARA COMPRA DE ALIMENTACIÓ PARA FIESTA DE SEMANA SANTA</t>
  </si>
  <si>
    <t>VALENZUELA GUICHO MARIA GUADALUPE</t>
  </si>
  <si>
    <t>APOYO ECONÓMICO $5,000 A MARIA GUADALUPE VALENZUELA GUICHO GOBERNADORA INDIGENA DEL CENTRO CEREMONIAL SAN JUAN BAUTISTA DE EJIDO VALLEJO PARA COMPRA DE ALIMENTACIÓN PARA FIESTAS DE SEMANA SANTA</t>
  </si>
  <si>
    <t>APOYO CORRESPONDIENTE AL MES DE MARZO 2022</t>
  </si>
  <si>
    <t>ARCO FINANCIERA SA DE CV SOFOM</t>
  </si>
  <si>
    <t>CENTRO DE SERVICIOS DE EXCELENCIA SA DE CV</t>
  </si>
  <si>
    <t>Consumo de Energia Electrica</t>
  </si>
  <si>
    <t>APOYO CORRESPONDIENTE AL MES DE MARZO DE 2022</t>
  </si>
  <si>
    <t>EIN INGENIERIA ELECTRICA SA DE CV</t>
  </si>
  <si>
    <t>MANTENIMIENTO DE MERCADOS Y RASTROS</t>
  </si>
  <si>
    <t>ELECTRO MAYOREO DE SINALOA, SA DE CV</t>
  </si>
  <si>
    <t>EQUIPOS E INNOVACION PARA AGRICULTURA Y CONSTRUCCION SA DE CV</t>
  </si>
  <si>
    <t>ESCOBAR DAGIEU CESAR</t>
  </si>
  <si>
    <t>GRUAS MENCHACA RAMOS SA DE C.V.</t>
  </si>
  <si>
    <t>INDEX DATACOM SA DE CV</t>
  </si>
  <si>
    <t>INSTITUTO MUNICIPAL DE LA JUVENTUD DE AHOME SINALOA</t>
  </si>
  <si>
    <t>JUNTA DE AGUA POTABLE Y ALC. DEL MPIO DE AROME (FISMDF ) (ALCANT. )</t>
  </si>
  <si>
    <t>JUNTA DE AGUA POTABLE Y ALC. DEL MPIO DE AHOME (FISMDF ) (ALCANT. )</t>
  </si>
  <si>
    <t>KAWACENTER DE SINALOA SA DE CV</t>
  </si>
  <si>
    <t>OTROS MATERIALES PARA CONTRUCCION Y REPARACION</t>
  </si>
  <si>
    <t>NACIDOS EN EL FUERTE SA DE CV</t>
  </si>
  <si>
    <t>Servicios de Vialidad</t>
  </si>
  <si>
    <t>PERAZA ALVAREZ CARLOS MIGUEL</t>
  </si>
  <si>
    <t>RAMIREZ VAZQUEZ SERGIO ALFONSO</t>
  </si>
  <si>
    <t>RESTAURANT AGUA MARINA  LAS ANIMAS S. DE R.L.</t>
  </si>
  <si>
    <t>SANTIAGO DIESEL REFACCIONES SA DE CV</t>
  </si>
  <si>
    <t>SERVICIOS DEL CERRO DE LA MEMORIA SA DE CV</t>
  </si>
  <si>
    <t>SERVICIOS DEL VALLE DEL FUERTE SA DE CV</t>
  </si>
  <si>
    <t xml:space="preserve"> APOYO SINDICALES LICENCIA</t>
  </si>
  <si>
    <t xml:space="preserve">Fecha </t>
  </si>
  <si>
    <t xml:space="preserve">Concepto </t>
  </si>
  <si>
    <t xml:space="preserve">Monto </t>
  </si>
  <si>
    <t>Suma</t>
  </si>
  <si>
    <t xml:space="preserve">Total </t>
  </si>
  <si>
    <t xml:space="preserve">Mes </t>
  </si>
  <si>
    <t>Monto</t>
  </si>
  <si>
    <t>ENERO</t>
  </si>
  <si>
    <t>FEBRERO</t>
  </si>
  <si>
    <t>MARZO</t>
  </si>
  <si>
    <t>ABRIL</t>
  </si>
  <si>
    <t>MAYO</t>
  </si>
  <si>
    <t>JUNIO</t>
  </si>
  <si>
    <t>JULIO</t>
  </si>
  <si>
    <t>AGOSTO</t>
  </si>
  <si>
    <t>SEPTIEMBRE</t>
  </si>
  <si>
    <t>OCTUBRE</t>
  </si>
  <si>
    <t>NOVIEMBRE</t>
  </si>
  <si>
    <t>DICIEMBRE</t>
  </si>
  <si>
    <t>Total</t>
  </si>
  <si>
    <t>Año</t>
  </si>
  <si>
    <t>AÑO 2013</t>
  </si>
  <si>
    <t>AÑO 2014</t>
  </si>
  <si>
    <t>AÑO 2015</t>
  </si>
  <si>
    <t>AÑO 2016</t>
  </si>
  <si>
    <t>AÑO 2017</t>
  </si>
  <si>
    <t>AÑO 2018</t>
  </si>
  <si>
    <t>AÑO 2019</t>
  </si>
  <si>
    <t>AÑO 2020</t>
  </si>
  <si>
    <t>AÑO 2021</t>
  </si>
  <si>
    <t>AÑO 2022</t>
  </si>
  <si>
    <t>Enero</t>
  </si>
  <si>
    <t>Febrero</t>
  </si>
  <si>
    <t>Marzo</t>
  </si>
  <si>
    <t>Mes</t>
  </si>
  <si>
    <t xml:space="preserve">Enero </t>
  </si>
  <si>
    <t xml:space="preserve">Marzo </t>
  </si>
  <si>
    <t>Abril</t>
  </si>
  <si>
    <t>Mayo</t>
  </si>
  <si>
    <t xml:space="preserve">Junio </t>
  </si>
  <si>
    <t>Julio</t>
  </si>
  <si>
    <t>Agosto</t>
  </si>
  <si>
    <t>Septiembre</t>
  </si>
  <si>
    <t xml:space="preserve">Octubre </t>
  </si>
  <si>
    <t>Noviembre</t>
  </si>
  <si>
    <t>Diciembre</t>
  </si>
  <si>
    <t>Junio</t>
  </si>
  <si>
    <t xml:space="preserve">Septiembre </t>
  </si>
  <si>
    <t>Octubre</t>
  </si>
  <si>
    <t>Año 2013</t>
  </si>
  <si>
    <t>Año 2014</t>
  </si>
  <si>
    <t>Año 2015</t>
  </si>
  <si>
    <t>Año 2016</t>
  </si>
  <si>
    <t>Año 2017</t>
  </si>
  <si>
    <t>Año 2018</t>
  </si>
  <si>
    <t>Año 2019</t>
  </si>
  <si>
    <t>Año 2020</t>
  </si>
  <si>
    <t>Año 2021</t>
  </si>
  <si>
    <t>Año 2022</t>
  </si>
  <si>
    <t xml:space="preserve">Pagos a OP Ecología </t>
  </si>
  <si>
    <t xml:space="preserve">Febrero </t>
  </si>
  <si>
    <t xml:space="preserve">Abril </t>
  </si>
  <si>
    <t xml:space="preserve">Mayo </t>
  </si>
  <si>
    <t xml:space="preserve">Agosto </t>
  </si>
  <si>
    <t xml:space="preserve">Noviembre </t>
  </si>
  <si>
    <t xml:space="preserve">Diciembre </t>
  </si>
  <si>
    <t xml:space="preserve">Costo del servicio de recolección de basura </t>
  </si>
  <si>
    <t xml:space="preserve">Suma </t>
  </si>
  <si>
    <t>PASA</t>
  </si>
  <si>
    <t>OP ECO</t>
  </si>
  <si>
    <t>SUMA</t>
  </si>
  <si>
    <t>GASTO TOTAL</t>
  </si>
  <si>
    <t>GASTO EN ENERGÍA ELÉCTRICA</t>
  </si>
  <si>
    <t>ARRENDAMIENTO DE LUMINARIAS</t>
  </si>
  <si>
    <t>MANTENIMIENTO DE ALUMBRADO PÚBLICO</t>
  </si>
  <si>
    <t>ENERO A DICIEMBRE DE 2013</t>
  </si>
  <si>
    <t>ENERO A DICIEMBRE DE 2014</t>
  </si>
  <si>
    <t>ENERO A DICIEMBRE DE 2015</t>
  </si>
  <si>
    <t>ENERO A DICIEMBRE DE 2016</t>
  </si>
  <si>
    <t>ENERO A DICIEMBRE DE 2017</t>
  </si>
  <si>
    <t>ENERO A DICIEMBRE DE 2018</t>
  </si>
  <si>
    <t>ENERO A DICIEMBRE DE 2019</t>
  </si>
  <si>
    <t>ENERO A DICIEMBRE DE 2020</t>
  </si>
  <si>
    <t>ENERO A DICIEMBRE DE 2021</t>
  </si>
  <si>
    <t>ENERO A DICIEMBRE DE 2022</t>
  </si>
  <si>
    <t>PARAMUNICIPALES</t>
  </si>
  <si>
    <t>MONTOS</t>
  </si>
  <si>
    <t>IMJU</t>
  </si>
  <si>
    <t>IMPLAN</t>
  </si>
  <si>
    <t>IMAC</t>
  </si>
  <si>
    <t>COMUN</t>
  </si>
  <si>
    <t>DIF</t>
  </si>
  <si>
    <t>IMDA</t>
  </si>
  <si>
    <t>JAPAMA</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</si>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</sst>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 dd\/mm\/yyyy"/>
  </numFmts>
  <fonts count="15" x14ac:knownFonts="1">
    <font>
      <sz val="11"/>
      <color indexed="8"/>
      <name val="Calibri"/>
      <family val="2"/>
      <scheme val="minor"/>
    </font>
    <font>
      <sz val="10"/>
      <color indexed="8"/>
      <name val="Arial"/>
      <family val="2"/>
    </font>
    <font>
      <sz val="10"/>
      <color indexed="8"/>
      <name val="Arial"/>
      <family val="2"/>
    </font>
    <font>
      <sz val="10"/>
      <color indexed="8"/>
      <name val="ARIAL"/>
      <charset val="1"/>
    </font>
    <font>
      <sz val="11"/>
      <color indexed="8"/>
      <name val="Calibri"/>
      <family val="2"/>
      <scheme val="minor"/>
    </font>
    <font>
      <b/>
      <sz val="11"/>
      <color theme="1"/>
      <name val="Calibri"/>
      <family val="2"/>
      <scheme val="minor"/>
    </font>
    <font>
      <b/>
      <sz val="10"/>
      <color theme="1"/>
      <name val="Arial"/>
      <family val="2"/>
    </font>
    <font>
      <sz val="10"/>
      <color theme="1"/>
      <name val="Arial"/>
      <family val="2"/>
    </font>
    <font>
      <b/>
      <sz val="11"/>
      <color indexed="8"/>
      <name val="Calibri"/>
      <family val="2"/>
      <scheme val="minor"/>
    </font>
    <font>
      <sz val="10"/>
      <color rgb="FF000000"/>
      <name val="Arial"/>
      <family val="2"/>
    </font>
    <font>
      <sz val="10"/>
      <name val="Arial"/>
      <family val="2"/>
    </font>
    <font>
      <b/>
      <sz val="10"/>
      <name val="Arial"/>
      <family val="2"/>
    </font>
    <font>
      <b/>
      <sz val="10"/>
      <color indexed="8"/>
      <name val="Arial"/>
      <family val="2"/>
    </font>
    <font>
      <sz val="11"/>
      <color rgb="FF000000"/>
      <name val="Calibri"/>
      <family val="2"/>
      <scheme val="minor"/>
    </font>
    <font>
      <b/>
      <sz val="16"/>
      <color indexed="8"/>
      <name val="Calibri"/>
      <family val="2"/>
      <scheme val="minor"/>
    </font>
  </fonts>
  <fills count="5">
    <fill>
      <patternFill patternType="none"/>
    </fill>
    <fill>
      <patternFill patternType="gray125"/>
    </fill>
    <fill>
      <patternFill patternType="solid">
        <fgColor rgb="FFE1E1E1"/>
      </patternFill>
    </fill>
    <fill>
      <patternFill patternType="solid">
        <fgColor theme="0"/>
        <bgColor indexed="64"/>
      </patternFill>
    </fill>
    <fill>
      <patternFill patternType="solid">
        <fgColor theme="9" tint="0.399975585192419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right/>
      <top/>
      <bottom style="double">
        <color indexed="64"/>
      </bottom>
      <diagonal/>
    </border>
  </borders>
  <cellStyleXfs count="3">
    <xf numFmtId="0" fontId="0" fillId="0" borderId="0"/>
    <xf numFmtId="0" fontId="2" fillId="0" borderId="0">
      <alignment vertical="top"/>
    </xf>
    <xf numFmtId="0" fontId="3" fillId="0" borderId="0">
      <alignment vertical="top"/>
    </xf>
  </cellStyleXfs>
  <cellXfs count="85">
    <xf numFmtId="0" fontId="0" fillId="0" borderId="0" xfId="0"/>
    <xf numFmtId="0" fontId="1" fillId="2" borderId="1" xfId="0" applyFont="1" applyFill="1" applyBorder="1" applyAlignment="1">
      <alignment horizontal="center" wrapText="1"/>
    </xf>
    <xf numFmtId="0" fontId="0" fillId="3" borderId="0" xfId="0" applyFont="1" applyFill="1" applyAlignment="1"/>
    <xf numFmtId="0" fontId="3" fillId="3" borderId="0" xfId="2" applyFont="1" applyFill="1">
      <alignment vertical="top"/>
    </xf>
    <xf numFmtId="164" fontId="3" fillId="3" borderId="0" xfId="2" applyNumberFormat="1" applyFont="1" applyFill="1">
      <alignment vertical="top"/>
    </xf>
    <xf numFmtId="4" fontId="3" fillId="3" borderId="0" xfId="2" applyNumberFormat="1" applyFont="1" applyFill="1">
      <alignment vertical="top"/>
    </xf>
    <xf numFmtId="0" fontId="3" fillId="3" borderId="0" xfId="2" applyFill="1">
      <alignment vertical="top"/>
    </xf>
    <xf numFmtId="0" fontId="0" fillId="0" borderId="0" xfId="0"/>
    <xf numFmtId="4" fontId="0" fillId="0" borderId="0" xfId="0" applyNumberFormat="1"/>
    <xf numFmtId="4" fontId="0" fillId="3" borderId="0" xfId="0" applyNumberFormat="1" applyFont="1" applyFill="1" applyAlignment="1"/>
    <xf numFmtId="0" fontId="3" fillId="3" borderId="1" xfId="2" applyFont="1" applyFill="1" applyBorder="1">
      <alignment vertical="top"/>
    </xf>
    <xf numFmtId="4" fontId="3" fillId="3" borderId="1" xfId="2" applyNumberFormat="1" applyFont="1" applyFill="1" applyBorder="1">
      <alignment vertical="top"/>
    </xf>
    <xf numFmtId="4" fontId="0" fillId="3" borderId="1" xfId="0" applyNumberFormat="1" applyFont="1" applyFill="1" applyBorder="1" applyAlignment="1"/>
    <xf numFmtId="0" fontId="0" fillId="0" borderId="1" xfId="0" applyBorder="1"/>
    <xf numFmtId="4" fontId="0" fillId="0" borderId="1" xfId="0" applyNumberFormat="1" applyBorder="1"/>
    <xf numFmtId="0" fontId="6" fillId="0" borderId="1" xfId="0" applyFont="1" applyBorder="1" applyAlignment="1">
      <alignment horizontal="center"/>
    </xf>
    <xf numFmtId="0" fontId="5" fillId="0" borderId="1" xfId="0" applyFont="1" applyBorder="1" applyAlignment="1">
      <alignment horizontal="center"/>
    </xf>
    <xf numFmtId="0" fontId="2" fillId="0" borderId="1" xfId="1" applyBorder="1">
      <alignment vertical="top"/>
    </xf>
    <xf numFmtId="4" fontId="1" fillId="0" borderId="1" xfId="0" applyNumberFormat="1" applyFont="1" applyBorder="1" applyAlignment="1">
      <alignment horizontal="right" vertical="top"/>
    </xf>
    <xf numFmtId="4" fontId="7" fillId="0" borderId="1" xfId="0" applyNumberFormat="1" applyFont="1" applyBorder="1"/>
    <xf numFmtId="0" fontId="7" fillId="0" borderId="1" xfId="0" applyFont="1" applyBorder="1"/>
    <xf numFmtId="0" fontId="6" fillId="0" borderId="1" xfId="0" applyFont="1" applyBorder="1" applyAlignment="1">
      <alignment horizontal="right"/>
    </xf>
    <xf numFmtId="4" fontId="8" fillId="0" borderId="1" xfId="0" applyNumberFormat="1" applyFont="1" applyBorder="1"/>
    <xf numFmtId="0" fontId="5" fillId="0" borderId="2" xfId="0" applyFont="1" applyBorder="1" applyAlignment="1">
      <alignment horizontal="center"/>
    </xf>
    <xf numFmtId="0" fontId="5" fillId="0" borderId="1" xfId="0" applyFont="1" applyBorder="1" applyAlignment="1">
      <alignment horizontal="center" vertical="center"/>
    </xf>
    <xf numFmtId="0" fontId="0" fillId="0" borderId="2" xfId="0" applyBorder="1" applyAlignment="1">
      <alignment horizontal="left"/>
    </xf>
    <xf numFmtId="4" fontId="9" fillId="0" borderId="1" xfId="0" applyNumberFormat="1" applyFont="1" applyBorder="1" applyAlignment="1">
      <alignment horizontal="right" vertical="center"/>
    </xf>
    <xf numFmtId="0" fontId="4" fillId="0" borderId="2" xfId="0" applyFont="1" applyBorder="1" applyAlignment="1">
      <alignment horizontal="left"/>
    </xf>
    <xf numFmtId="4" fontId="10" fillId="0" borderId="1" xfId="0" applyNumberFormat="1" applyFont="1" applyBorder="1" applyAlignment="1">
      <alignment horizontal="right"/>
    </xf>
    <xf numFmtId="0" fontId="1" fillId="0" borderId="2" xfId="0" applyFont="1" applyBorder="1" applyAlignment="1">
      <alignment horizontal="left"/>
    </xf>
    <xf numFmtId="4" fontId="7" fillId="0" borderId="1" xfId="0" applyNumberFormat="1" applyFont="1" applyBorder="1" applyAlignment="1">
      <alignment horizontal="right"/>
    </xf>
    <xf numFmtId="4" fontId="4" fillId="0" borderId="1" xfId="0" applyNumberFormat="1" applyFont="1" applyBorder="1"/>
    <xf numFmtId="0" fontId="5" fillId="0" borderId="2" xfId="0" applyFont="1" applyBorder="1" applyAlignment="1">
      <alignment horizontal="right"/>
    </xf>
    <xf numFmtId="4" fontId="11" fillId="0" borderId="1" xfId="0" applyNumberFormat="1" applyFont="1" applyBorder="1" applyAlignment="1">
      <alignment horizontal="right"/>
    </xf>
    <xf numFmtId="0" fontId="1" fillId="0" borderId="1" xfId="0" applyFont="1" applyFill="1" applyBorder="1" applyAlignment="1">
      <alignment horizontal="center" wrapText="1"/>
    </xf>
    <xf numFmtId="0" fontId="0" fillId="0" borderId="0" xfId="0" applyFill="1"/>
    <xf numFmtId="0" fontId="3" fillId="0" borderId="0" xfId="2" applyFont="1" applyFill="1">
      <alignment vertical="top"/>
    </xf>
    <xf numFmtId="164" fontId="3" fillId="0" borderId="0" xfId="2" applyNumberFormat="1" applyFont="1" applyFill="1">
      <alignment vertical="top"/>
    </xf>
    <xf numFmtId="4" fontId="3" fillId="0" borderId="0" xfId="2" applyNumberFormat="1" applyFont="1" applyFill="1">
      <alignment vertical="top"/>
    </xf>
    <xf numFmtId="0" fontId="3" fillId="0" borderId="0" xfId="2" applyFill="1">
      <alignment vertical="top"/>
    </xf>
    <xf numFmtId="4" fontId="0" fillId="0" borderId="0" xfId="0" applyNumberFormat="1" applyFill="1"/>
    <xf numFmtId="0" fontId="12" fillId="0" borderId="1" xfId="0" applyFont="1" applyFill="1" applyBorder="1" applyAlignment="1">
      <alignment horizontal="center" wrapText="1"/>
    </xf>
    <xf numFmtId="0" fontId="8" fillId="0" borderId="1" xfId="0" applyFont="1" applyFill="1" applyBorder="1" applyAlignment="1">
      <alignment horizontal="center"/>
    </xf>
    <xf numFmtId="0" fontId="3" fillId="0" borderId="1" xfId="2" applyFont="1" applyFill="1" applyBorder="1">
      <alignment vertical="top"/>
    </xf>
    <xf numFmtId="4" fontId="0" fillId="0" borderId="1" xfId="0" applyNumberFormat="1" applyFill="1" applyBorder="1"/>
    <xf numFmtId="0" fontId="0" fillId="0" borderId="1" xfId="0" applyFill="1" applyBorder="1"/>
    <xf numFmtId="4" fontId="2" fillId="0" borderId="1" xfId="1" applyNumberFormat="1" applyBorder="1">
      <alignment vertical="top"/>
    </xf>
    <xf numFmtId="4" fontId="0" fillId="0" borderId="1" xfId="0" applyNumberFormat="1" applyBorder="1" applyAlignment="1">
      <alignment vertical="top"/>
    </xf>
    <xf numFmtId="4" fontId="6" fillId="0" borderId="1" xfId="0" applyNumberFormat="1" applyFont="1" applyBorder="1" applyAlignment="1">
      <alignment horizontal="right"/>
    </xf>
    <xf numFmtId="49" fontId="7" fillId="0" borderId="1" xfId="0" applyNumberFormat="1" applyFont="1" applyBorder="1"/>
    <xf numFmtId="0" fontId="11" fillId="0" borderId="1" xfId="0" applyFont="1" applyBorder="1" applyAlignment="1">
      <alignment horizontal="right"/>
    </xf>
    <xf numFmtId="0" fontId="7" fillId="0" borderId="1" xfId="0" applyFont="1" applyBorder="1" applyAlignment="1">
      <alignment horizontal="center"/>
    </xf>
    <xf numFmtId="0" fontId="10" fillId="0" borderId="1" xfId="0" applyFont="1" applyBorder="1"/>
    <xf numFmtId="0" fontId="1" fillId="0" borderId="1" xfId="0" applyFont="1" applyBorder="1" applyAlignment="1">
      <alignment horizontal="left"/>
    </xf>
    <xf numFmtId="4" fontId="1" fillId="0" borderId="1" xfId="0" applyNumberFormat="1" applyFont="1" applyBorder="1" applyAlignment="1">
      <alignment horizontal="right" vertical="center"/>
    </xf>
    <xf numFmtId="0" fontId="7" fillId="0" borderId="1" xfId="0" applyFont="1" applyBorder="1" applyAlignment="1">
      <alignment horizontal="left"/>
    </xf>
    <xf numFmtId="4" fontId="10" fillId="0" borderId="1" xfId="0" applyNumberFormat="1" applyFont="1" applyBorder="1"/>
    <xf numFmtId="0" fontId="8" fillId="0" borderId="1" xfId="0" applyFont="1" applyBorder="1" applyAlignment="1">
      <alignment horizontal="center"/>
    </xf>
    <xf numFmtId="0" fontId="8" fillId="0" borderId="1" xfId="0" applyFont="1" applyBorder="1"/>
    <xf numFmtId="43" fontId="13" fillId="0" borderId="1" xfId="0" applyNumberFormat="1" applyFont="1" applyBorder="1" applyAlignment="1">
      <alignment horizontal="right" vertical="center"/>
    </xf>
    <xf numFmtId="0" fontId="1" fillId="0" borderId="1" xfId="0" applyFont="1" applyBorder="1"/>
    <xf numFmtId="4" fontId="1" fillId="3" borderId="1" xfId="0" applyNumberFormat="1" applyFont="1" applyFill="1" applyBorder="1" applyAlignment="1">
      <alignment vertical="top"/>
    </xf>
    <xf numFmtId="49" fontId="0" fillId="0" borderId="1" xfId="0" applyNumberFormat="1" applyBorder="1"/>
    <xf numFmtId="4" fontId="0" fillId="0" borderId="1" xfId="0" applyNumberFormat="1" applyBorder="1" applyAlignment="1">
      <alignment horizontal="right"/>
    </xf>
    <xf numFmtId="0" fontId="0" fillId="0" borderId="0" xfId="0" applyAlignment="1">
      <alignment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wrapText="1"/>
    </xf>
    <xf numFmtId="4" fontId="0" fillId="0" borderId="1" xfId="0" applyNumberFormat="1" applyBorder="1" applyAlignment="1">
      <alignment horizontal="right" wrapText="1"/>
    </xf>
    <xf numFmtId="0" fontId="5" fillId="0" borderId="1" xfId="0" applyFont="1" applyBorder="1" applyAlignment="1">
      <alignment horizontal="right" wrapText="1"/>
    </xf>
    <xf numFmtId="4" fontId="3" fillId="3" borderId="6" xfId="2" applyNumberFormat="1" applyFont="1" applyFill="1" applyBorder="1">
      <alignment vertical="top"/>
    </xf>
    <xf numFmtId="0" fontId="3" fillId="4" borderId="0" xfId="2" applyFont="1" applyFill="1">
      <alignment vertical="top"/>
    </xf>
    <xf numFmtId="164" fontId="3" fillId="4" borderId="0" xfId="2" applyNumberFormat="1" applyFont="1" applyFill="1">
      <alignment vertical="top"/>
    </xf>
    <xf numFmtId="4" fontId="3" fillId="4" borderId="0" xfId="2" applyNumberFormat="1" applyFont="1" applyFill="1">
      <alignment vertical="top"/>
    </xf>
    <xf numFmtId="0" fontId="0" fillId="4" borderId="0" xfId="0" applyFill="1"/>
    <xf numFmtId="0" fontId="3" fillId="4" borderId="0" xfId="2" applyFill="1">
      <alignment vertical="top"/>
    </xf>
    <xf numFmtId="0" fontId="3" fillId="4" borderId="1" xfId="2" applyFont="1" applyFill="1" applyBorder="1">
      <alignment vertical="top"/>
    </xf>
    <xf numFmtId="4" fontId="3" fillId="4" borderId="1" xfId="2" applyNumberFormat="1" applyFont="1" applyFill="1" applyBorder="1">
      <alignment vertical="top"/>
    </xf>
    <xf numFmtId="0" fontId="1" fillId="3" borderId="1" xfId="2" applyFont="1" applyFill="1" applyBorder="1">
      <alignment vertical="top"/>
    </xf>
    <xf numFmtId="4" fontId="0" fillId="4" borderId="1" xfId="0" applyNumberFormat="1" applyFont="1" applyFill="1" applyBorder="1" applyAlignment="1"/>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4" fontId="14" fillId="0" borderId="0" xfId="0" applyNumberFormat="1" applyFont="1"/>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en Difusión Marzo de 2022</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DIFUSIÓN!$B$11</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DIFUSIÓN!$A$12:$A$15</c:f>
              <c:strCache>
                <c:ptCount val="4"/>
                <c:pt idx="0">
                  <c:v>ATRIP KARAM JORGE</c:v>
                </c:pt>
                <c:pt idx="1">
                  <c:v>EL DEBATE, S.A. DE C.V.</c:v>
                </c:pt>
                <c:pt idx="2">
                  <c:v>IMPACTA LM SA DE CV</c:v>
                </c:pt>
                <c:pt idx="3">
                  <c:v>MEXICO CREA S.A. DE C.V.</c:v>
                </c:pt>
              </c:strCache>
            </c:strRef>
          </c:cat>
          <c:val>
            <c:numRef>
              <c:f>DIFUSIÓN!$B$12:$B$15</c:f>
              <c:numCache>
                <c:formatCode>#,##0.00</c:formatCode>
                <c:ptCount val="4"/>
                <c:pt idx="0">
                  <c:v>4153</c:v>
                </c:pt>
                <c:pt idx="1">
                  <c:v>10962</c:v>
                </c:pt>
                <c:pt idx="2">
                  <c:v>92800</c:v>
                </c:pt>
                <c:pt idx="3">
                  <c:v>104400</c:v>
                </c:pt>
              </c:numCache>
            </c:numRef>
          </c:val>
          <c:extLst>
            <c:ext xmlns:c16="http://schemas.microsoft.com/office/drawing/2014/chart" uri="{C3380CC4-5D6E-409C-BE32-E72D297353CC}">
              <c16:uniqueId val="{00000000-AAFA-4F78-976E-FD76E950331E}"/>
            </c:ext>
          </c:extLst>
        </c:ser>
        <c:dLbls>
          <c:showLegendKey val="0"/>
          <c:showVal val="1"/>
          <c:showCatName val="0"/>
          <c:showSerName val="0"/>
          <c:showPercent val="0"/>
          <c:showBubbleSize val="0"/>
        </c:dLbls>
        <c:gapWidth val="150"/>
        <c:shape val="box"/>
        <c:axId val="1043737663"/>
        <c:axId val="1043741823"/>
        <c:axId val="0"/>
      </c:bar3DChart>
      <c:catAx>
        <c:axId val="1043737663"/>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43741823"/>
        <c:crosses val="autoZero"/>
        <c:auto val="1"/>
        <c:lblAlgn val="ctr"/>
        <c:lblOffset val="100"/>
        <c:noMultiLvlLbl val="0"/>
      </c:catAx>
      <c:valAx>
        <c:axId val="1043741823"/>
        <c:scaling>
          <c:orientation val="minMax"/>
        </c:scaling>
        <c:delete val="1"/>
        <c:axPos val="l"/>
        <c:numFmt formatCode="#,##0.00" sourceLinked="1"/>
        <c:majorTickMark val="none"/>
        <c:minorTickMark val="none"/>
        <c:tickLblPos val="nextTo"/>
        <c:crossAx val="10437376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Mensual en Arrendaminetos 2022</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'ARRENDAMIENTOS '!$B$42</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'ARRENDAMIENTOS '!$A$43:$A$54</c:f>
              <c:strCache>
                <c:ptCount val="12"/>
                <c:pt idx="0">
                  <c:v>Enero</c:v>
                </c:pt>
                <c:pt idx="1">
                  <c:v>Febrero</c:v>
                </c:pt>
                <c:pt idx="2">
                  <c:v>Marzo </c:v>
                </c:pt>
                <c:pt idx="3">
                  <c:v>Abril</c:v>
                </c:pt>
                <c:pt idx="4">
                  <c:v>Mayo</c:v>
                </c:pt>
                <c:pt idx="5">
                  <c:v>Junio</c:v>
                </c:pt>
                <c:pt idx="6">
                  <c:v>Julio</c:v>
                </c:pt>
                <c:pt idx="7">
                  <c:v>Agosto</c:v>
                </c:pt>
                <c:pt idx="8">
                  <c:v>Septiembre </c:v>
                </c:pt>
                <c:pt idx="9">
                  <c:v>Octubre</c:v>
                </c:pt>
                <c:pt idx="10">
                  <c:v>Noviembre</c:v>
                </c:pt>
                <c:pt idx="11">
                  <c:v>Diciembre</c:v>
                </c:pt>
              </c:strCache>
            </c:strRef>
          </c:cat>
          <c:val>
            <c:numRef>
              <c:f>'ARRENDAMIENTOS '!$B$43:$B$54</c:f>
              <c:numCache>
                <c:formatCode>#,##0.00</c:formatCode>
                <c:ptCount val="12"/>
                <c:pt idx="0">
                  <c:v>3999700</c:v>
                </c:pt>
                <c:pt idx="1">
                  <c:v>3515793.46</c:v>
                </c:pt>
                <c:pt idx="2">
                  <c:v>4685781.03</c:v>
                </c:pt>
              </c:numCache>
            </c:numRef>
          </c:val>
          <c:extLst>
            <c:ext xmlns:c16="http://schemas.microsoft.com/office/drawing/2014/chart" uri="{C3380CC4-5D6E-409C-BE32-E72D297353CC}">
              <c16:uniqueId val="{00000000-BD0B-40AC-AC7F-40F36B0A09BA}"/>
            </c:ext>
          </c:extLst>
        </c:ser>
        <c:dLbls>
          <c:showLegendKey val="0"/>
          <c:showVal val="1"/>
          <c:showCatName val="0"/>
          <c:showSerName val="0"/>
          <c:showPercent val="0"/>
          <c:showBubbleSize val="0"/>
        </c:dLbls>
        <c:gapWidth val="150"/>
        <c:shape val="box"/>
        <c:axId val="1058055007"/>
        <c:axId val="1058056255"/>
        <c:axId val="0"/>
      </c:bar3DChart>
      <c:catAx>
        <c:axId val="105805500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58056255"/>
        <c:crosses val="autoZero"/>
        <c:auto val="1"/>
        <c:lblAlgn val="ctr"/>
        <c:lblOffset val="100"/>
        <c:noMultiLvlLbl val="0"/>
      </c:catAx>
      <c:valAx>
        <c:axId val="1058056255"/>
        <c:scaling>
          <c:orientation val="minMax"/>
        </c:scaling>
        <c:delete val="1"/>
        <c:axPos val="l"/>
        <c:numFmt formatCode="#,##0.00" sourceLinked="1"/>
        <c:majorTickMark val="none"/>
        <c:minorTickMark val="none"/>
        <c:tickLblPos val="nextTo"/>
        <c:crossAx val="10580550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Anual en Arrendamientos</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'ARRENDAMIENTOS '!$B$69</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'ARRENDAMIENTOS '!$A$70:$A$79</c:f>
              <c:strCache>
                <c:ptCount val="10"/>
                <c:pt idx="0">
                  <c:v>Año 2013</c:v>
                </c:pt>
                <c:pt idx="1">
                  <c:v>Año 2014</c:v>
                </c:pt>
                <c:pt idx="2">
                  <c:v>Año 2015</c:v>
                </c:pt>
                <c:pt idx="3">
                  <c:v>Año 2016</c:v>
                </c:pt>
                <c:pt idx="4">
                  <c:v>Año 2017</c:v>
                </c:pt>
                <c:pt idx="5">
                  <c:v>Año 2018</c:v>
                </c:pt>
                <c:pt idx="6">
                  <c:v>Año 2019</c:v>
                </c:pt>
                <c:pt idx="7">
                  <c:v>Año 2020</c:v>
                </c:pt>
                <c:pt idx="8">
                  <c:v>Año 2021</c:v>
                </c:pt>
                <c:pt idx="9">
                  <c:v>Año 2022</c:v>
                </c:pt>
              </c:strCache>
            </c:strRef>
          </c:cat>
          <c:val>
            <c:numRef>
              <c:f>'ARRENDAMIENTOS '!$B$70:$B$79</c:f>
              <c:numCache>
                <c:formatCode>#,##0.00</c:formatCode>
                <c:ptCount val="10"/>
                <c:pt idx="0" formatCode="_(* #,##0.00_);_(* \(#,##0.00\);_(* &quot;-&quot;??_);_(@_)">
                  <c:v>2349804.4900000002</c:v>
                </c:pt>
                <c:pt idx="1">
                  <c:v>33219163.170000002</c:v>
                </c:pt>
                <c:pt idx="2">
                  <c:v>41534727.170000002</c:v>
                </c:pt>
                <c:pt idx="3">
                  <c:v>64623022.280000053</c:v>
                </c:pt>
                <c:pt idx="4">
                  <c:v>36116924.529999986</c:v>
                </c:pt>
                <c:pt idx="5">
                  <c:v>32613961.109999999</c:v>
                </c:pt>
                <c:pt idx="6">
                  <c:v>39885673.149999999</c:v>
                </c:pt>
                <c:pt idx="7">
                  <c:v>25196439.07</c:v>
                </c:pt>
                <c:pt idx="8">
                  <c:v>31832090.620000005</c:v>
                </c:pt>
                <c:pt idx="9">
                  <c:v>12201274.49</c:v>
                </c:pt>
              </c:numCache>
            </c:numRef>
          </c:val>
          <c:extLst>
            <c:ext xmlns:c16="http://schemas.microsoft.com/office/drawing/2014/chart" uri="{C3380CC4-5D6E-409C-BE32-E72D297353CC}">
              <c16:uniqueId val="{00000000-EE68-47A8-9378-1806C0388D40}"/>
            </c:ext>
          </c:extLst>
        </c:ser>
        <c:dLbls>
          <c:showLegendKey val="0"/>
          <c:showVal val="1"/>
          <c:showCatName val="0"/>
          <c:showSerName val="0"/>
          <c:showPercent val="0"/>
          <c:showBubbleSize val="0"/>
        </c:dLbls>
        <c:gapWidth val="150"/>
        <c:shape val="box"/>
        <c:axId val="1727438495"/>
        <c:axId val="1727438911"/>
        <c:axId val="0"/>
      </c:bar3DChart>
      <c:catAx>
        <c:axId val="1727438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27438911"/>
        <c:crosses val="autoZero"/>
        <c:auto val="1"/>
        <c:lblAlgn val="ctr"/>
        <c:lblOffset val="100"/>
        <c:noMultiLvlLbl val="0"/>
      </c:catAx>
      <c:valAx>
        <c:axId val="1727438911"/>
        <c:scaling>
          <c:orientation val="minMax"/>
        </c:scaling>
        <c:delete val="1"/>
        <c:axPos val="l"/>
        <c:numFmt formatCode="_(* #,##0.00_);_(* \(#,##0.00\);_(* &quot;-&quot;??_);_(@_)" sourceLinked="1"/>
        <c:majorTickMark val="none"/>
        <c:minorTickMark val="none"/>
        <c:tickLblPos val="nextTo"/>
        <c:crossAx val="172743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r>
              <a:rPr lang="es-MX"/>
              <a:t>Pagos a OP Ecología  </a:t>
            </a:r>
          </a:p>
        </c:rich>
      </c:tx>
      <c:overlay val="0"/>
      <c:spPr>
        <a:noFill/>
        <a:ln>
          <a:noFill/>
        </a:ln>
        <a:effectLst/>
      </c:spPr>
      <c:txPr>
        <a:bodyPr rot="0" spcFirstLastPara="1" vertOverflow="ellipsis" vert="horz" wrap="square" anchor="ctr" anchorCtr="1"/>
        <a:lstStyle/>
        <a:p>
          <a:pPr>
            <a:defRPr sz="1800" b="0" i="0" u="none" strike="noStrike" kern="1200" cap="all" baseline="0">
              <a:solidFill>
                <a:schemeClr val="lt1"/>
              </a:solidFill>
              <a:latin typeface="+mn-lt"/>
              <a:ea typeface="+mn-ea"/>
              <a:cs typeface="+mn-cs"/>
            </a:defRPr>
          </a:pPr>
          <a:endParaRPr lang="es-MX"/>
        </a:p>
      </c:txPr>
    </c:title>
    <c:autoTitleDeleted val="0"/>
    <c:view3D>
      <c:rotX val="15"/>
      <c:rotY val="20"/>
      <c:depthPercent val="100"/>
      <c:rAngAx val="1"/>
    </c:view3D>
    <c:floor>
      <c:thickness val="0"/>
      <c:spPr>
        <a:solidFill>
          <a:schemeClr val="bg2">
            <a:lumMod val="75000"/>
            <a:alpha val="27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BASURA!$J$1:$J$2</c:f>
              <c:strCache>
                <c:ptCount val="2"/>
                <c:pt idx="0">
                  <c:v>Pagos a OP Ecología </c:v>
                </c:pt>
                <c:pt idx="1">
                  <c:v>Monto</c:v>
                </c:pt>
              </c:strCache>
            </c:strRef>
          </c:tx>
          <c:spPr>
            <a:solidFill>
              <a:schemeClr val="accent1">
                <a:alpha val="88000"/>
              </a:schemeClr>
            </a:solidFill>
            <a:ln>
              <a:solidFill>
                <a:schemeClr val="accent1">
                  <a:lumMod val="50000"/>
                </a:schemeClr>
              </a:solidFill>
            </a:ln>
            <a:effectLst/>
            <a:scene3d>
              <a:camera prst="orthographicFront"/>
              <a:lightRig rig="threePt" dir="t"/>
            </a:scene3d>
            <a:sp3d prstMaterial="flat">
              <a:contourClr>
                <a:schemeClr val="accent1">
                  <a:lumMod val="50000"/>
                </a:schemeClr>
              </a:contourClr>
            </a:sp3d>
          </c:spPr>
          <c:invertIfNegative val="0"/>
          <c:dLbls>
            <c:spPr>
              <a:solidFill>
                <a:schemeClr val="accent1">
                  <a:alpha val="30000"/>
                </a:schemeClr>
              </a:solidFill>
              <a:ln>
                <a:solidFill>
                  <a:schemeClr val="lt1">
                    <a:alpha val="50000"/>
                  </a:schemeClr>
                </a:solidFill>
                <a:round/>
              </a:ln>
              <a:effectLst>
                <a:outerShdw blurRad="63500" dist="889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BASURA!$I$3:$I$14</c:f>
              <c:strCache>
                <c:ptCount val="12"/>
                <c:pt idx="0">
                  <c:v>Enero </c:v>
                </c:pt>
                <c:pt idx="1">
                  <c:v>Febrero </c:v>
                </c:pt>
                <c:pt idx="2">
                  <c:v>Marzo</c:v>
                </c:pt>
                <c:pt idx="3">
                  <c:v>Abril </c:v>
                </c:pt>
                <c:pt idx="4">
                  <c:v>Mayo </c:v>
                </c:pt>
                <c:pt idx="5">
                  <c:v>Junio </c:v>
                </c:pt>
                <c:pt idx="6">
                  <c:v>Julio</c:v>
                </c:pt>
                <c:pt idx="7">
                  <c:v>Agosto </c:v>
                </c:pt>
                <c:pt idx="8">
                  <c:v>Septiembre</c:v>
                </c:pt>
                <c:pt idx="9">
                  <c:v>Octubre </c:v>
                </c:pt>
                <c:pt idx="10">
                  <c:v>Noviembre </c:v>
                </c:pt>
                <c:pt idx="11">
                  <c:v>Diciembre </c:v>
                </c:pt>
              </c:strCache>
            </c:strRef>
          </c:cat>
          <c:val>
            <c:numRef>
              <c:f>BASURA!$J$3:$J$14</c:f>
              <c:numCache>
                <c:formatCode>#,##0.00</c:formatCode>
                <c:ptCount val="12"/>
                <c:pt idx="0">
                  <c:v>8916865.1899999995</c:v>
                </c:pt>
                <c:pt idx="1">
                  <c:v>9561850.5399999991</c:v>
                </c:pt>
                <c:pt idx="2">
                  <c:v>8724548.620000001</c:v>
                </c:pt>
              </c:numCache>
            </c:numRef>
          </c:val>
          <c:extLst>
            <c:ext xmlns:c16="http://schemas.microsoft.com/office/drawing/2014/chart" uri="{C3380CC4-5D6E-409C-BE32-E72D297353CC}">
              <c16:uniqueId val="{00000000-CCC8-47B8-98A5-FD31833FA609}"/>
            </c:ext>
          </c:extLst>
        </c:ser>
        <c:dLbls>
          <c:showLegendKey val="0"/>
          <c:showVal val="1"/>
          <c:showCatName val="0"/>
          <c:showSerName val="0"/>
          <c:showPercent val="0"/>
          <c:showBubbleSize val="0"/>
        </c:dLbls>
        <c:gapWidth val="84"/>
        <c:gapDepth val="53"/>
        <c:shape val="box"/>
        <c:axId val="1727234239"/>
        <c:axId val="1727223007"/>
        <c:axId val="0"/>
      </c:bar3DChart>
      <c:catAx>
        <c:axId val="1727234239"/>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s-MX"/>
          </a:p>
        </c:txPr>
        <c:crossAx val="1727223007"/>
        <c:crosses val="autoZero"/>
        <c:auto val="1"/>
        <c:lblAlgn val="ctr"/>
        <c:lblOffset val="100"/>
        <c:noMultiLvlLbl val="0"/>
      </c:catAx>
      <c:valAx>
        <c:axId val="1727223007"/>
        <c:scaling>
          <c:orientation val="minMax"/>
        </c:scaling>
        <c:delete val="1"/>
        <c:axPos val="l"/>
        <c:numFmt formatCode="#,##0.00" sourceLinked="1"/>
        <c:majorTickMark val="out"/>
        <c:minorTickMark val="none"/>
        <c:tickLblPos val="nextTo"/>
        <c:crossAx val="17272342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dk1">
        <a:lumMod val="75000"/>
        <a:lumOff val="25000"/>
      </a:schemeClr>
    </a:solidFill>
    <a:ln w="6350" cap="flat" cmpd="sng" algn="ctr">
      <a:solidFill>
        <a:schemeClr val="dk1">
          <a:tint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cap="all" baseline="0">
                <a:effectLst/>
              </a:rPr>
              <a:t>Costo del servicio de recolección de basura </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BASURA!$J$42:$J$43</c:f>
              <c:strCache>
                <c:ptCount val="2"/>
                <c:pt idx="0">
                  <c:v>Costo del servicio de recolección de basura </c:v>
                </c:pt>
                <c:pt idx="1">
                  <c:v>Suma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dLbl>
              <c:idx val="8"/>
              <c:layout>
                <c:manualLayout>
                  <c:x val="-2.1163774273593236E-16"/>
                  <c:y val="-6.26151012891344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AC4-4EE2-BACC-211D343F1B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BASURA!$I$44:$I$52</c:f>
              <c:strCache>
                <c:ptCount val="9"/>
                <c:pt idx="0">
                  <c:v>Año 2014</c:v>
                </c:pt>
                <c:pt idx="1">
                  <c:v>Año 2015</c:v>
                </c:pt>
                <c:pt idx="2">
                  <c:v>Año 2016</c:v>
                </c:pt>
                <c:pt idx="3">
                  <c:v>Año 2017</c:v>
                </c:pt>
                <c:pt idx="4">
                  <c:v>Año 2018</c:v>
                </c:pt>
                <c:pt idx="5">
                  <c:v>Año 2019</c:v>
                </c:pt>
                <c:pt idx="6">
                  <c:v>Año 2020</c:v>
                </c:pt>
                <c:pt idx="7">
                  <c:v>Año 2021</c:v>
                </c:pt>
                <c:pt idx="8">
                  <c:v>Año 2022</c:v>
                </c:pt>
              </c:strCache>
            </c:strRef>
          </c:cat>
          <c:val>
            <c:numRef>
              <c:f>BASURA!$J$44:$J$52</c:f>
              <c:numCache>
                <c:formatCode>#,##0.00</c:formatCode>
                <c:ptCount val="9"/>
                <c:pt idx="0">
                  <c:v>72183034.639999986</c:v>
                </c:pt>
                <c:pt idx="1">
                  <c:v>65310368.68999999</c:v>
                </c:pt>
                <c:pt idx="2">
                  <c:v>74015264.75999999</c:v>
                </c:pt>
                <c:pt idx="3">
                  <c:v>71833183.890000001</c:v>
                </c:pt>
                <c:pt idx="4">
                  <c:v>70965165.319999993</c:v>
                </c:pt>
                <c:pt idx="5">
                  <c:v>90946679.379999995</c:v>
                </c:pt>
                <c:pt idx="6">
                  <c:v>59286267.530000001</c:v>
                </c:pt>
                <c:pt idx="7">
                  <c:v>102237287.49000001</c:v>
                </c:pt>
                <c:pt idx="8">
                  <c:v>27203264.349999998</c:v>
                </c:pt>
              </c:numCache>
            </c:numRef>
          </c:val>
          <c:extLst>
            <c:ext xmlns:c16="http://schemas.microsoft.com/office/drawing/2014/chart" uri="{C3380CC4-5D6E-409C-BE32-E72D297353CC}">
              <c16:uniqueId val="{00000000-5AC4-4EE2-BACC-211D343F1BE1}"/>
            </c:ext>
          </c:extLst>
        </c:ser>
        <c:ser>
          <c:idx val="1"/>
          <c:order val="1"/>
          <c:tx>
            <c:strRef>
              <c:f>BASURA!$K$42:$K$43</c:f>
              <c:strCache>
                <c:ptCount val="2"/>
                <c:pt idx="0">
                  <c:v>Costo del servicio de recolección de basura </c:v>
                </c:pt>
                <c:pt idx="1">
                  <c:v>PASA</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5AC4-4EE2-BACC-211D343F1BE1}"/>
                </c:ext>
              </c:extLst>
            </c:dLbl>
            <c:dLbl>
              <c:idx val="1"/>
              <c:delete val="1"/>
              <c:extLst>
                <c:ext xmlns:c15="http://schemas.microsoft.com/office/drawing/2012/chart" uri="{CE6537A1-D6FC-4f65-9D91-7224C49458BB}"/>
                <c:ext xmlns:c16="http://schemas.microsoft.com/office/drawing/2014/chart" uri="{C3380CC4-5D6E-409C-BE32-E72D297353CC}">
                  <c16:uniqueId val="{00000005-5AC4-4EE2-BACC-211D343F1BE1}"/>
                </c:ext>
              </c:extLst>
            </c:dLbl>
            <c:dLbl>
              <c:idx val="2"/>
              <c:delete val="1"/>
              <c:extLst>
                <c:ext xmlns:c15="http://schemas.microsoft.com/office/drawing/2012/chart" uri="{CE6537A1-D6FC-4f65-9D91-7224C49458BB}"/>
                <c:ext xmlns:c16="http://schemas.microsoft.com/office/drawing/2014/chart" uri="{C3380CC4-5D6E-409C-BE32-E72D297353CC}">
                  <c16:uniqueId val="{00000006-5AC4-4EE2-BACC-211D343F1BE1}"/>
                </c:ext>
              </c:extLst>
            </c:dLbl>
            <c:dLbl>
              <c:idx val="3"/>
              <c:delete val="1"/>
              <c:extLst>
                <c:ext xmlns:c15="http://schemas.microsoft.com/office/drawing/2012/chart" uri="{CE6537A1-D6FC-4f65-9D91-7224C49458BB}"/>
                <c:ext xmlns:c16="http://schemas.microsoft.com/office/drawing/2014/chart" uri="{C3380CC4-5D6E-409C-BE32-E72D297353CC}">
                  <c16:uniqueId val="{00000007-5AC4-4EE2-BACC-211D343F1BE1}"/>
                </c:ext>
              </c:extLst>
            </c:dLbl>
            <c:dLbl>
              <c:idx val="4"/>
              <c:delete val="1"/>
              <c:extLst>
                <c:ext xmlns:c15="http://schemas.microsoft.com/office/drawing/2012/chart" uri="{CE6537A1-D6FC-4f65-9D91-7224C49458BB}"/>
                <c:ext xmlns:c16="http://schemas.microsoft.com/office/drawing/2014/chart" uri="{C3380CC4-5D6E-409C-BE32-E72D297353CC}">
                  <c16:uniqueId val="{00000008-5AC4-4EE2-BACC-211D343F1BE1}"/>
                </c:ext>
              </c:extLst>
            </c:dLbl>
            <c:dLbl>
              <c:idx val="5"/>
              <c:delete val="1"/>
              <c:extLst>
                <c:ext xmlns:c15="http://schemas.microsoft.com/office/drawing/2012/chart" uri="{CE6537A1-D6FC-4f65-9D91-7224C49458BB}"/>
                <c:ext xmlns:c16="http://schemas.microsoft.com/office/drawing/2014/chart" uri="{C3380CC4-5D6E-409C-BE32-E72D297353CC}">
                  <c16:uniqueId val="{00000009-5AC4-4EE2-BACC-211D343F1B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BASURA!$I$44:$I$52</c:f>
              <c:strCache>
                <c:ptCount val="9"/>
                <c:pt idx="0">
                  <c:v>Año 2014</c:v>
                </c:pt>
                <c:pt idx="1">
                  <c:v>Año 2015</c:v>
                </c:pt>
                <c:pt idx="2">
                  <c:v>Año 2016</c:v>
                </c:pt>
                <c:pt idx="3">
                  <c:v>Año 2017</c:v>
                </c:pt>
                <c:pt idx="4">
                  <c:v>Año 2018</c:v>
                </c:pt>
                <c:pt idx="5">
                  <c:v>Año 2019</c:v>
                </c:pt>
                <c:pt idx="6">
                  <c:v>Año 2020</c:v>
                </c:pt>
                <c:pt idx="7">
                  <c:v>Año 2021</c:v>
                </c:pt>
                <c:pt idx="8">
                  <c:v>Año 2022</c:v>
                </c:pt>
              </c:strCache>
            </c:strRef>
          </c:cat>
          <c:val>
            <c:numRef>
              <c:f>BASURA!$K$44:$K$52</c:f>
              <c:numCache>
                <c:formatCode>#,##0.00</c:formatCode>
                <c:ptCount val="9"/>
                <c:pt idx="0">
                  <c:v>72183034.639999986</c:v>
                </c:pt>
                <c:pt idx="1">
                  <c:v>65310368.68999999</c:v>
                </c:pt>
                <c:pt idx="2">
                  <c:v>74015264.75999999</c:v>
                </c:pt>
                <c:pt idx="3">
                  <c:v>71833183.890000001</c:v>
                </c:pt>
                <c:pt idx="4">
                  <c:v>70965165.319999993</c:v>
                </c:pt>
                <c:pt idx="5">
                  <c:v>90946679.379999995</c:v>
                </c:pt>
                <c:pt idx="6">
                  <c:v>39733051.480000004</c:v>
                </c:pt>
                <c:pt idx="7">
                  <c:v>28381906.880000006</c:v>
                </c:pt>
              </c:numCache>
            </c:numRef>
          </c:val>
          <c:extLst>
            <c:ext xmlns:c16="http://schemas.microsoft.com/office/drawing/2014/chart" uri="{C3380CC4-5D6E-409C-BE32-E72D297353CC}">
              <c16:uniqueId val="{00000001-5AC4-4EE2-BACC-211D343F1BE1}"/>
            </c:ext>
          </c:extLst>
        </c:ser>
        <c:ser>
          <c:idx val="2"/>
          <c:order val="2"/>
          <c:tx>
            <c:strRef>
              <c:f>BASURA!$L$42:$L$43</c:f>
              <c:strCache>
                <c:ptCount val="2"/>
                <c:pt idx="0">
                  <c:v>Costo del servicio de recolección de basura </c:v>
                </c:pt>
                <c:pt idx="1">
                  <c:v>OP ECO</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dLbl>
              <c:idx val="8"/>
              <c:layout>
                <c:manualLayout>
                  <c:x val="1.2987011511400677E-2"/>
                  <c:y val="-3.683241252302025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AC4-4EE2-BACC-211D343F1BE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BASURA!$I$44:$I$52</c:f>
              <c:strCache>
                <c:ptCount val="9"/>
                <c:pt idx="0">
                  <c:v>Año 2014</c:v>
                </c:pt>
                <c:pt idx="1">
                  <c:v>Año 2015</c:v>
                </c:pt>
                <c:pt idx="2">
                  <c:v>Año 2016</c:v>
                </c:pt>
                <c:pt idx="3">
                  <c:v>Año 2017</c:v>
                </c:pt>
                <c:pt idx="4">
                  <c:v>Año 2018</c:v>
                </c:pt>
                <c:pt idx="5">
                  <c:v>Año 2019</c:v>
                </c:pt>
                <c:pt idx="6">
                  <c:v>Año 2020</c:v>
                </c:pt>
                <c:pt idx="7">
                  <c:v>Año 2021</c:v>
                </c:pt>
                <c:pt idx="8">
                  <c:v>Año 2022</c:v>
                </c:pt>
              </c:strCache>
            </c:strRef>
          </c:cat>
          <c:val>
            <c:numRef>
              <c:f>BASURA!$L$44:$L$52</c:f>
              <c:numCache>
                <c:formatCode>#,##0.00</c:formatCode>
                <c:ptCount val="9"/>
                <c:pt idx="6">
                  <c:v>19553216.050000001</c:v>
                </c:pt>
                <c:pt idx="7">
                  <c:v>73855380.609999999</c:v>
                </c:pt>
                <c:pt idx="8">
                  <c:v>27203264.349999998</c:v>
                </c:pt>
              </c:numCache>
            </c:numRef>
          </c:val>
          <c:extLst>
            <c:ext xmlns:c16="http://schemas.microsoft.com/office/drawing/2014/chart" uri="{C3380CC4-5D6E-409C-BE32-E72D297353CC}">
              <c16:uniqueId val="{00000002-5AC4-4EE2-BACC-211D343F1BE1}"/>
            </c:ext>
          </c:extLst>
        </c:ser>
        <c:dLbls>
          <c:showLegendKey val="0"/>
          <c:showVal val="1"/>
          <c:showCatName val="0"/>
          <c:showSerName val="0"/>
          <c:showPercent val="0"/>
          <c:showBubbleSize val="0"/>
        </c:dLbls>
        <c:gapWidth val="150"/>
        <c:shape val="box"/>
        <c:axId val="1727316191"/>
        <c:axId val="1727337823"/>
        <c:axId val="0"/>
      </c:bar3DChart>
      <c:catAx>
        <c:axId val="172731619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27337823"/>
        <c:crosses val="autoZero"/>
        <c:auto val="1"/>
        <c:lblAlgn val="ctr"/>
        <c:lblOffset val="100"/>
        <c:noMultiLvlLbl val="0"/>
      </c:catAx>
      <c:valAx>
        <c:axId val="1727337823"/>
        <c:scaling>
          <c:orientation val="minMax"/>
        </c:scaling>
        <c:delete val="1"/>
        <c:axPos val="l"/>
        <c:numFmt formatCode="#,##0.00" sourceLinked="1"/>
        <c:majorTickMark val="none"/>
        <c:minorTickMark val="none"/>
        <c:tickLblPos val="nextTo"/>
        <c:crossAx val="1727316191"/>
        <c:crosses val="autoZero"/>
        <c:crossBetween val="between"/>
      </c:valAx>
      <c:spPr>
        <a:noFill/>
        <a:ln>
          <a:noFill/>
        </a:ln>
        <a:effectLst/>
      </c:spPr>
    </c:plotArea>
    <c:legend>
      <c:legendPos val="t"/>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en Energía Eléctrica</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SERVICIOS!$J$1</c:f>
              <c:strCache>
                <c:ptCount val="1"/>
                <c:pt idx="0">
                  <c:v>GASTO TOTAL</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SERVICIOS!$I$2:$I$11</c:f>
              <c:strCache>
                <c:ptCount val="10"/>
                <c:pt idx="0">
                  <c:v>ENERO A DICIEMBRE DE 2013</c:v>
                </c:pt>
                <c:pt idx="1">
                  <c:v>ENERO A DICIEMBRE DE 2014</c:v>
                </c:pt>
                <c:pt idx="2">
                  <c:v>ENERO A DICIEMBRE DE 2015</c:v>
                </c:pt>
                <c:pt idx="3">
                  <c:v>ENERO A DICIEMBRE DE 2016</c:v>
                </c:pt>
                <c:pt idx="4">
                  <c:v>ENERO A DICIEMBRE DE 2017</c:v>
                </c:pt>
                <c:pt idx="5">
                  <c:v>ENERO A DICIEMBRE DE 2018</c:v>
                </c:pt>
                <c:pt idx="6">
                  <c:v>ENERO A DICIEMBRE DE 2019</c:v>
                </c:pt>
                <c:pt idx="7">
                  <c:v>ENERO A DICIEMBRE DE 2020</c:v>
                </c:pt>
                <c:pt idx="8">
                  <c:v>ENERO A DICIEMBRE DE 2021</c:v>
                </c:pt>
                <c:pt idx="9">
                  <c:v>ENERO A DICIEMBRE DE 2022</c:v>
                </c:pt>
              </c:strCache>
            </c:strRef>
          </c:cat>
          <c:val>
            <c:numRef>
              <c:f>SERVICIOS!$J$2:$J$11</c:f>
              <c:numCache>
                <c:formatCode>#,##0.00</c:formatCode>
                <c:ptCount val="10"/>
                <c:pt idx="0">
                  <c:v>54652736.270000003</c:v>
                </c:pt>
                <c:pt idx="1">
                  <c:v>72436561.439999998</c:v>
                </c:pt>
                <c:pt idx="2">
                  <c:v>72884150</c:v>
                </c:pt>
                <c:pt idx="3">
                  <c:v>76815507.270000011</c:v>
                </c:pt>
                <c:pt idx="4">
                  <c:v>98732624.839999989</c:v>
                </c:pt>
                <c:pt idx="5">
                  <c:v>85573982.529999986</c:v>
                </c:pt>
                <c:pt idx="6">
                  <c:v>88136395.219999999</c:v>
                </c:pt>
                <c:pt idx="7">
                  <c:v>50873632.419999994</c:v>
                </c:pt>
                <c:pt idx="8">
                  <c:v>59672917.360000007</c:v>
                </c:pt>
                <c:pt idx="9">
                  <c:v>14640828.199999999</c:v>
                </c:pt>
              </c:numCache>
            </c:numRef>
          </c:val>
          <c:extLst>
            <c:ext xmlns:c16="http://schemas.microsoft.com/office/drawing/2014/chart" uri="{C3380CC4-5D6E-409C-BE32-E72D297353CC}">
              <c16:uniqueId val="{00000000-B435-4380-8FF1-5F58BC39D612}"/>
            </c:ext>
          </c:extLst>
        </c:ser>
        <c:dLbls>
          <c:showLegendKey val="0"/>
          <c:showVal val="1"/>
          <c:showCatName val="0"/>
          <c:showSerName val="0"/>
          <c:showPercent val="0"/>
          <c:showBubbleSize val="0"/>
        </c:dLbls>
        <c:gapWidth val="150"/>
        <c:shape val="box"/>
        <c:axId val="1727392735"/>
        <c:axId val="1727393151"/>
        <c:axId val="0"/>
      </c:bar3DChart>
      <c:catAx>
        <c:axId val="172739273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27393151"/>
        <c:crosses val="autoZero"/>
        <c:auto val="1"/>
        <c:lblAlgn val="ctr"/>
        <c:lblOffset val="100"/>
        <c:noMultiLvlLbl val="0"/>
      </c:catAx>
      <c:valAx>
        <c:axId val="1727393151"/>
        <c:scaling>
          <c:orientation val="minMax"/>
        </c:scaling>
        <c:delete val="1"/>
        <c:axPos val="l"/>
        <c:numFmt formatCode="#,##0.00" sourceLinked="1"/>
        <c:majorTickMark val="none"/>
        <c:minorTickMark val="none"/>
        <c:tickLblPos val="nextTo"/>
        <c:crossAx val="17273927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800" b="1" i="0" baseline="0">
                <a:solidFill>
                  <a:sysClr val="windowText" lastClr="000000"/>
                </a:solidFill>
                <a:effectLst/>
              </a:rPr>
              <a:t>APORTACIONES A PARAMUNICIPALES APORTACIONES A PARAMUNICIPALES </a:t>
            </a:r>
            <a:endParaRPr lang="es-MX">
              <a:solidFill>
                <a:sysClr val="windowText" lastClr="000000"/>
              </a:solidFill>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PARAMUNICIPALES!$B$60</c:f>
              <c:strCache>
                <c:ptCount val="1"/>
                <c:pt idx="0">
                  <c:v>MONTOS</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1034-48A4-A366-FF1082E3670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034-48A4-A366-FF1082E3670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1034-48A4-A366-FF1082E3670B}"/>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1034-48A4-A366-FF1082E3670B}"/>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1034-48A4-A366-FF1082E3670B}"/>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1034-48A4-A366-FF1082E3670B}"/>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1034-48A4-A366-FF1082E3670B}"/>
              </c:ext>
            </c:extLst>
          </c:dPt>
          <c:dLbls>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ysClr val="windowText" lastClr="000000"/>
                    </a:solidFill>
                    <a:latin typeface="+mn-lt"/>
                    <a:ea typeface="+mn-ea"/>
                    <a:cs typeface="+mn-cs"/>
                  </a:defRPr>
                </a:pPr>
                <a:endParaRPr lang="es-MX"/>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PARAMUNICIPALES!$A$61:$A$67</c:f>
              <c:strCache>
                <c:ptCount val="7"/>
                <c:pt idx="0">
                  <c:v>IMJU</c:v>
                </c:pt>
                <c:pt idx="1">
                  <c:v>IMPLAN</c:v>
                </c:pt>
                <c:pt idx="2">
                  <c:v>COMUN</c:v>
                </c:pt>
                <c:pt idx="3">
                  <c:v>IMDA</c:v>
                </c:pt>
                <c:pt idx="4">
                  <c:v>DIF</c:v>
                </c:pt>
                <c:pt idx="5">
                  <c:v>IMAC</c:v>
                </c:pt>
                <c:pt idx="6">
                  <c:v>JAPAMA</c:v>
                </c:pt>
              </c:strCache>
            </c:strRef>
          </c:cat>
          <c:val>
            <c:numRef>
              <c:f>PARAMUNICIPALES!$B$61:$B$67</c:f>
              <c:numCache>
                <c:formatCode>#,##0.00</c:formatCode>
                <c:ptCount val="7"/>
                <c:pt idx="0">
                  <c:v>73600</c:v>
                </c:pt>
                <c:pt idx="1">
                  <c:v>309029.96000000002</c:v>
                </c:pt>
                <c:pt idx="2">
                  <c:v>1320417.28</c:v>
                </c:pt>
                <c:pt idx="3">
                  <c:v>1842720.85</c:v>
                </c:pt>
                <c:pt idx="4">
                  <c:v>2166667</c:v>
                </c:pt>
                <c:pt idx="5">
                  <c:v>4314461.91</c:v>
                </c:pt>
                <c:pt idx="6">
                  <c:v>16100448.139999999</c:v>
                </c:pt>
              </c:numCache>
            </c:numRef>
          </c:val>
          <c:extLst>
            <c:ext xmlns:c16="http://schemas.microsoft.com/office/drawing/2014/chart" uri="{C3380CC4-5D6E-409C-BE32-E72D297353CC}">
              <c16:uniqueId val="{00000000-EE66-4D9B-88D9-1E0C490E9D05}"/>
            </c:ext>
          </c:extLst>
        </c:ser>
        <c:dLbls>
          <c:showLegendKey val="0"/>
          <c:showVal val="0"/>
          <c:showCatName val="0"/>
          <c:showSerName val="0"/>
          <c:showPercent val="1"/>
          <c:showBubbleSize val="0"/>
          <c:showLeaderLines val="1"/>
        </c:dLbls>
      </c:pie3DChart>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Mensual en Paramunicipales 2022</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PARAMUNICIPALES!$B$91</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0"/>
              <c:layout>
                <c:manualLayout>
                  <c:x val="3.2051282051281976E-3"/>
                  <c:y val="-4.14507772020726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9B-4D45-B5AE-2CAEC7E6B86E}"/>
                </c:ext>
              </c:extLst>
            </c:dLbl>
            <c:dLbl>
              <c:idx val="1"/>
              <c:layout>
                <c:manualLayout>
                  <c:x val="1.4423076923076924E-2"/>
                  <c:y val="6.908462867012089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9B-4D45-B5AE-2CAEC7E6B86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PARAMUNICIPALES!$A$92:$A$103</c:f>
              <c:strCache>
                <c:ptCount val="12"/>
                <c:pt idx="0">
                  <c:v>Enero</c:v>
                </c:pt>
                <c:pt idx="1">
                  <c:v>Febrero</c:v>
                </c:pt>
                <c:pt idx="2">
                  <c:v>Marzo </c:v>
                </c:pt>
                <c:pt idx="3">
                  <c:v>Abril</c:v>
                </c:pt>
                <c:pt idx="4">
                  <c:v>Mayo</c:v>
                </c:pt>
                <c:pt idx="5">
                  <c:v>Junio</c:v>
                </c:pt>
                <c:pt idx="6">
                  <c:v>Julio</c:v>
                </c:pt>
                <c:pt idx="7">
                  <c:v>Agosto</c:v>
                </c:pt>
                <c:pt idx="8">
                  <c:v>Septiembre </c:v>
                </c:pt>
                <c:pt idx="9">
                  <c:v>Octubre</c:v>
                </c:pt>
                <c:pt idx="10">
                  <c:v>Noviembre</c:v>
                </c:pt>
                <c:pt idx="11">
                  <c:v>Diciembre</c:v>
                </c:pt>
              </c:strCache>
            </c:strRef>
          </c:cat>
          <c:val>
            <c:numRef>
              <c:f>PARAMUNICIPALES!$B$92:$B$103</c:f>
              <c:numCache>
                <c:formatCode>#,##0.00</c:formatCode>
                <c:ptCount val="12"/>
                <c:pt idx="0">
                  <c:v>15814849.630000001</c:v>
                </c:pt>
                <c:pt idx="1">
                  <c:v>15771753.550000001</c:v>
                </c:pt>
                <c:pt idx="2">
                  <c:v>26127345.140000001</c:v>
                </c:pt>
              </c:numCache>
            </c:numRef>
          </c:val>
          <c:extLst>
            <c:ext xmlns:c16="http://schemas.microsoft.com/office/drawing/2014/chart" uri="{C3380CC4-5D6E-409C-BE32-E72D297353CC}">
              <c16:uniqueId val="{00000000-6F9B-4D45-B5AE-2CAEC7E6B86E}"/>
            </c:ext>
          </c:extLst>
        </c:ser>
        <c:dLbls>
          <c:showLegendKey val="0"/>
          <c:showVal val="1"/>
          <c:showCatName val="0"/>
          <c:showSerName val="0"/>
          <c:showPercent val="0"/>
          <c:showBubbleSize val="0"/>
        </c:dLbls>
        <c:gapWidth val="150"/>
        <c:shape val="box"/>
        <c:axId val="1058068735"/>
        <c:axId val="1058075391"/>
        <c:axId val="0"/>
      </c:bar3DChart>
      <c:catAx>
        <c:axId val="105806873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58075391"/>
        <c:crosses val="autoZero"/>
        <c:auto val="1"/>
        <c:lblAlgn val="ctr"/>
        <c:lblOffset val="100"/>
        <c:noMultiLvlLbl val="0"/>
      </c:catAx>
      <c:valAx>
        <c:axId val="1058075391"/>
        <c:scaling>
          <c:orientation val="minMax"/>
        </c:scaling>
        <c:delete val="1"/>
        <c:axPos val="l"/>
        <c:numFmt formatCode="#,##0.00" sourceLinked="1"/>
        <c:majorTickMark val="none"/>
        <c:minorTickMark val="none"/>
        <c:tickLblPos val="nextTo"/>
        <c:crossAx val="10580687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Mantenimiento de Parques y Jardines Marzo 2022 </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PARQUES!$B$28</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dLbl>
              <c:idx val="15"/>
              <c:layout>
                <c:manualLayout>
                  <c:x val="0"/>
                  <c:y val="-2.2304828361125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3F7-4DD3-9F08-6AC558080E9D}"/>
                </c:ext>
              </c:extLst>
            </c:dLbl>
            <c:dLbl>
              <c:idx val="16"/>
              <c:layout>
                <c:manualLayout>
                  <c:x val="0"/>
                  <c:y val="-3.22180854105151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3F7-4DD3-9F08-6AC558080E9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PARQUES!$A$29:$A$45</c:f>
              <c:strCache>
                <c:ptCount val="17"/>
                <c:pt idx="0">
                  <c:v>FELICIANO GARCIA MENDOZA</c:v>
                </c:pt>
                <c:pt idx="1">
                  <c:v>CASARES LOPEZ JOSE CARLOS</c:v>
                </c:pt>
                <c:pt idx="2">
                  <c:v>FERRETERIA MALOVA S.A DE C.V</c:v>
                </c:pt>
                <c:pt idx="3">
                  <c:v>CLM COMERCIALIZADORA DE LOS MOCHIS, S.A. DE C.V.</c:v>
                </c:pt>
                <c:pt idx="4">
                  <c:v>ALMAZ TD INMOBILIARIA SA DE CV</c:v>
                </c:pt>
                <c:pt idx="5">
                  <c:v>ARMENTA SANCHEZ FABIAN ENRIQUE</c:v>
                </c:pt>
                <c:pt idx="6">
                  <c:v>SERVICIOS INTEGRALES WALKIRIA S.C.</c:v>
                </c:pt>
                <c:pt idx="7">
                  <c:v>SALLAS CASTILLO MANUEL</c:v>
                </c:pt>
                <c:pt idx="8">
                  <c:v>RUIZ SUAREZ CLAUDIA JULIANA</c:v>
                </c:pt>
                <c:pt idx="9">
                  <c:v>ZAVEL COMERCIAL SINALOENSE SA DE CV.</c:v>
                </c:pt>
                <c:pt idx="10">
                  <c:v>ARMENTA VILLEGAS ENISE GUADALUPE</c:v>
                </c:pt>
                <c:pt idx="11">
                  <c:v>LUNA VEGA ROSARIO ESTHER</c:v>
                </c:pt>
                <c:pt idx="12">
                  <c:v>AMEZQUITA RIOS JESUS ALFONSO</c:v>
                </c:pt>
                <c:pt idx="13">
                  <c:v>CONSTRUCCIONES LEKAYRO SA DE CV</c:v>
                </c:pt>
                <c:pt idx="14">
                  <c:v>CAMACHO ESTRADA JESUS MARCIANO</c:v>
                </c:pt>
                <c:pt idx="15">
                  <c:v>TRUJILLO FARIAS CINTHIA MARIBEL</c:v>
                </c:pt>
                <c:pt idx="16">
                  <c:v>CRUZ BELTRAN CUAUHTEMOC</c:v>
                </c:pt>
              </c:strCache>
            </c:strRef>
          </c:cat>
          <c:val>
            <c:numRef>
              <c:f>PARQUES!$B$29:$B$45</c:f>
              <c:numCache>
                <c:formatCode>#,##0.00</c:formatCode>
                <c:ptCount val="17"/>
                <c:pt idx="0">
                  <c:v>1219.8</c:v>
                </c:pt>
                <c:pt idx="1">
                  <c:v>27540</c:v>
                </c:pt>
                <c:pt idx="2">
                  <c:v>32076.9</c:v>
                </c:pt>
                <c:pt idx="3">
                  <c:v>86503.69</c:v>
                </c:pt>
                <c:pt idx="4">
                  <c:v>147320</c:v>
                </c:pt>
                <c:pt idx="5">
                  <c:v>160650</c:v>
                </c:pt>
                <c:pt idx="6">
                  <c:v>180960</c:v>
                </c:pt>
                <c:pt idx="7">
                  <c:v>213440</c:v>
                </c:pt>
                <c:pt idx="8">
                  <c:v>236640</c:v>
                </c:pt>
                <c:pt idx="9">
                  <c:v>273760</c:v>
                </c:pt>
                <c:pt idx="10">
                  <c:v>322074</c:v>
                </c:pt>
                <c:pt idx="11">
                  <c:v>413168.8</c:v>
                </c:pt>
                <c:pt idx="12">
                  <c:v>528960</c:v>
                </c:pt>
                <c:pt idx="13">
                  <c:v>835200</c:v>
                </c:pt>
                <c:pt idx="14">
                  <c:v>1692128.8</c:v>
                </c:pt>
                <c:pt idx="15">
                  <c:v>3413238.75</c:v>
                </c:pt>
                <c:pt idx="16">
                  <c:v>3436500</c:v>
                </c:pt>
              </c:numCache>
            </c:numRef>
          </c:val>
          <c:extLst>
            <c:ext xmlns:c16="http://schemas.microsoft.com/office/drawing/2014/chart" uri="{C3380CC4-5D6E-409C-BE32-E72D297353CC}">
              <c16:uniqueId val="{00000000-B3F7-4DD3-9F08-6AC558080E9D}"/>
            </c:ext>
          </c:extLst>
        </c:ser>
        <c:dLbls>
          <c:showLegendKey val="0"/>
          <c:showVal val="1"/>
          <c:showCatName val="0"/>
          <c:showSerName val="0"/>
          <c:showPercent val="0"/>
          <c:showBubbleSize val="0"/>
        </c:dLbls>
        <c:gapWidth val="150"/>
        <c:shape val="box"/>
        <c:axId val="1058016735"/>
        <c:axId val="1058032959"/>
        <c:axId val="0"/>
      </c:bar3DChart>
      <c:catAx>
        <c:axId val="1058016735"/>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58032959"/>
        <c:crosses val="autoZero"/>
        <c:auto val="1"/>
        <c:lblAlgn val="ctr"/>
        <c:lblOffset val="100"/>
        <c:noMultiLvlLbl val="0"/>
      </c:catAx>
      <c:valAx>
        <c:axId val="1058032959"/>
        <c:scaling>
          <c:orientation val="minMax"/>
        </c:scaling>
        <c:delete val="1"/>
        <c:axPos val="b"/>
        <c:numFmt formatCode="#,##0.00" sourceLinked="1"/>
        <c:majorTickMark val="none"/>
        <c:minorTickMark val="none"/>
        <c:tickLblPos val="nextTo"/>
        <c:crossAx val="105801673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r>
              <a:rPr lang="en-US" sz="1400" b="1" i="0" baseline="0">
                <a:effectLst/>
              </a:rPr>
              <a:t>Gasto Mensual del Mantenimiento de Parques y Jardines 2022</a:t>
            </a:r>
            <a:endParaRPr lang="es-MX" sz="1400">
              <a:effectLst/>
            </a:endParaRPr>
          </a:p>
        </c:rich>
      </c:tx>
      <c:overlay val="0"/>
      <c:spPr>
        <a:noFill/>
        <a:ln>
          <a:noFill/>
        </a:ln>
        <a:effectLst/>
      </c:spPr>
      <c:txPr>
        <a:bodyPr rot="0" spcFirstLastPara="1" vertOverflow="ellipsis" vert="horz" wrap="square" anchor="ctr" anchorCtr="1"/>
        <a:lstStyle/>
        <a:p>
          <a:pPr>
            <a:defRPr sz="14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PARQUES!$B$57</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PARQUES!$A$58:$A$69</c:f>
              <c:strCache>
                <c:ptCount val="12"/>
                <c:pt idx="0">
                  <c:v>Enero</c:v>
                </c:pt>
                <c:pt idx="1">
                  <c:v>Febrero</c:v>
                </c:pt>
                <c:pt idx="2">
                  <c:v>Marzo </c:v>
                </c:pt>
                <c:pt idx="3">
                  <c:v>Abril</c:v>
                </c:pt>
                <c:pt idx="4">
                  <c:v>Mayo</c:v>
                </c:pt>
                <c:pt idx="5">
                  <c:v>Junio</c:v>
                </c:pt>
                <c:pt idx="6">
                  <c:v>Julio</c:v>
                </c:pt>
                <c:pt idx="7">
                  <c:v>Agosto</c:v>
                </c:pt>
                <c:pt idx="8">
                  <c:v>Septiembre </c:v>
                </c:pt>
                <c:pt idx="9">
                  <c:v>Octubre</c:v>
                </c:pt>
                <c:pt idx="10">
                  <c:v>Noviembre</c:v>
                </c:pt>
                <c:pt idx="11">
                  <c:v>Diciembre</c:v>
                </c:pt>
              </c:strCache>
            </c:strRef>
          </c:cat>
          <c:val>
            <c:numRef>
              <c:f>PARQUES!$B$58:$B$69</c:f>
              <c:numCache>
                <c:formatCode>#,##0.00</c:formatCode>
                <c:ptCount val="12"/>
                <c:pt idx="0">
                  <c:v>4759356.0199999996</c:v>
                </c:pt>
                <c:pt idx="1">
                  <c:v>9159095.4700000007</c:v>
                </c:pt>
                <c:pt idx="2">
                  <c:v>12001380.74</c:v>
                </c:pt>
              </c:numCache>
            </c:numRef>
          </c:val>
          <c:extLst>
            <c:ext xmlns:c16="http://schemas.microsoft.com/office/drawing/2014/chart" uri="{C3380CC4-5D6E-409C-BE32-E72D297353CC}">
              <c16:uniqueId val="{00000000-6141-4E20-AF24-F83BFC61CFF6}"/>
            </c:ext>
          </c:extLst>
        </c:ser>
        <c:dLbls>
          <c:showLegendKey val="0"/>
          <c:showVal val="1"/>
          <c:showCatName val="0"/>
          <c:showSerName val="0"/>
          <c:showPercent val="0"/>
          <c:showBubbleSize val="0"/>
        </c:dLbls>
        <c:gapWidth val="150"/>
        <c:shape val="box"/>
        <c:axId val="1084049199"/>
        <c:axId val="1084064175"/>
        <c:axId val="0"/>
      </c:bar3DChart>
      <c:catAx>
        <c:axId val="108404919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84064175"/>
        <c:crosses val="autoZero"/>
        <c:auto val="1"/>
        <c:lblAlgn val="ctr"/>
        <c:lblOffset val="100"/>
        <c:noMultiLvlLbl val="0"/>
      </c:catAx>
      <c:valAx>
        <c:axId val="1084064175"/>
        <c:scaling>
          <c:orientation val="minMax"/>
        </c:scaling>
        <c:delete val="1"/>
        <c:axPos val="l"/>
        <c:numFmt formatCode="#,##0.00" sourceLinked="1"/>
        <c:majorTickMark val="none"/>
        <c:minorTickMark val="none"/>
        <c:tickLblPos val="nextTo"/>
        <c:crossAx val="10840491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sz="1800" b="1" i="0" baseline="0">
                <a:effectLst/>
              </a:rPr>
              <a:t>Mantenimiento Anual de Parques y Jardines</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PARQUES!$B$80</c:f>
              <c:strCache>
                <c:ptCount val="1"/>
                <c:pt idx="0">
                  <c:v>Suma</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PARQUES!$A$81:$A$86</c:f>
              <c:strCache>
                <c:ptCount val="6"/>
                <c:pt idx="0">
                  <c:v>AÑO 2017</c:v>
                </c:pt>
                <c:pt idx="1">
                  <c:v>AÑO 2018</c:v>
                </c:pt>
                <c:pt idx="2">
                  <c:v>AÑO 2019</c:v>
                </c:pt>
                <c:pt idx="3">
                  <c:v>AÑO 2020</c:v>
                </c:pt>
                <c:pt idx="4">
                  <c:v>AÑO 2021</c:v>
                </c:pt>
                <c:pt idx="5">
                  <c:v>AÑO 2022</c:v>
                </c:pt>
              </c:strCache>
            </c:strRef>
          </c:cat>
          <c:val>
            <c:numRef>
              <c:f>PARQUES!$B$81:$B$86</c:f>
              <c:numCache>
                <c:formatCode>#,##0.00</c:formatCode>
                <c:ptCount val="6"/>
                <c:pt idx="0">
                  <c:v>8589629.7599999961</c:v>
                </c:pt>
                <c:pt idx="1">
                  <c:v>9283244.1199999992</c:v>
                </c:pt>
                <c:pt idx="2">
                  <c:v>18370928.539999999</c:v>
                </c:pt>
                <c:pt idx="3">
                  <c:v>20177393.780000001</c:v>
                </c:pt>
                <c:pt idx="4">
                  <c:v>31170457.249999993</c:v>
                </c:pt>
                <c:pt idx="5">
                  <c:v>25919832.23</c:v>
                </c:pt>
              </c:numCache>
            </c:numRef>
          </c:val>
          <c:extLst>
            <c:ext xmlns:c16="http://schemas.microsoft.com/office/drawing/2014/chart" uri="{C3380CC4-5D6E-409C-BE32-E72D297353CC}">
              <c16:uniqueId val="{00000000-0BDC-4F5A-B7D5-E7760A2AC9D4}"/>
            </c:ext>
          </c:extLst>
        </c:ser>
        <c:dLbls>
          <c:showLegendKey val="0"/>
          <c:showVal val="1"/>
          <c:showCatName val="0"/>
          <c:showSerName val="0"/>
          <c:showPercent val="0"/>
          <c:showBubbleSize val="0"/>
        </c:dLbls>
        <c:gapWidth val="150"/>
        <c:shape val="box"/>
        <c:axId val="1058058751"/>
        <c:axId val="1058059583"/>
        <c:axId val="0"/>
      </c:bar3DChart>
      <c:catAx>
        <c:axId val="105805875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58059583"/>
        <c:crosses val="autoZero"/>
        <c:auto val="1"/>
        <c:lblAlgn val="ctr"/>
        <c:lblOffset val="100"/>
        <c:noMultiLvlLbl val="0"/>
      </c:catAx>
      <c:valAx>
        <c:axId val="1058059583"/>
        <c:scaling>
          <c:orientation val="minMax"/>
        </c:scaling>
        <c:delete val="1"/>
        <c:axPos val="l"/>
        <c:numFmt formatCode="#,##0.00" sourceLinked="1"/>
        <c:majorTickMark val="none"/>
        <c:minorTickMark val="none"/>
        <c:tickLblPos val="nextTo"/>
        <c:crossAx val="1058058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Mensual en Difusión 2022</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DIFUSIÓN!$B$27</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DIFUSIÓN!$A$28:$A$39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DIFUSIÓN!$B$28:$B$39</c:f>
              <c:numCache>
                <c:formatCode>#,##0.00</c:formatCode>
                <c:ptCount val="12"/>
                <c:pt idx="1">
                  <c:v>113139</c:v>
                </c:pt>
                <c:pt idx="2">
                  <c:v>212315</c:v>
                </c:pt>
              </c:numCache>
            </c:numRef>
          </c:val>
          <c:extLst>
            <c:ext xmlns:c16="http://schemas.microsoft.com/office/drawing/2014/chart" uri="{C3380CC4-5D6E-409C-BE32-E72D297353CC}">
              <c16:uniqueId val="{00000000-C683-4BD2-A634-94152E8323A4}"/>
            </c:ext>
          </c:extLst>
        </c:ser>
        <c:dLbls>
          <c:showLegendKey val="0"/>
          <c:showVal val="1"/>
          <c:showCatName val="0"/>
          <c:showSerName val="0"/>
          <c:showPercent val="0"/>
          <c:showBubbleSize val="0"/>
        </c:dLbls>
        <c:gapWidth val="150"/>
        <c:shape val="box"/>
        <c:axId val="1043771359"/>
        <c:axId val="1043772607"/>
        <c:axId val="0"/>
      </c:bar3DChart>
      <c:catAx>
        <c:axId val="104377135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43772607"/>
        <c:crosses val="autoZero"/>
        <c:auto val="1"/>
        <c:lblAlgn val="ctr"/>
        <c:lblOffset val="100"/>
        <c:noMultiLvlLbl val="0"/>
      </c:catAx>
      <c:valAx>
        <c:axId val="1043772607"/>
        <c:scaling>
          <c:orientation val="minMax"/>
        </c:scaling>
        <c:delete val="1"/>
        <c:axPos val="l"/>
        <c:numFmt formatCode="#,##0.00" sourceLinked="1"/>
        <c:majorTickMark val="none"/>
        <c:minorTickMark val="none"/>
        <c:tickLblPos val="nextTo"/>
        <c:crossAx val="104377135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en Honorarios Marzo 2022</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HONORARIOS!$B$13</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HONORARIOS!$A$14:$A$18</c:f>
              <c:strCache>
                <c:ptCount val="5"/>
                <c:pt idx="0">
                  <c:v>MACIAS MONTES JUAN PABLO</c:v>
                </c:pt>
                <c:pt idx="1">
                  <c:v>CORRAL MARISCAL ALVARO WENCESLAO</c:v>
                </c:pt>
                <c:pt idx="2">
                  <c:v>INETUM MEXICO SA DE CV</c:v>
                </c:pt>
                <c:pt idx="3">
                  <c:v>SERVICIOS INTEGRALES MERTZY SA DE CV</c:v>
                </c:pt>
                <c:pt idx="4">
                  <c:v>SMARTIC LEGAL TECHNOLOGIES SAPI DE CV</c:v>
                </c:pt>
              </c:strCache>
            </c:strRef>
          </c:cat>
          <c:val>
            <c:numRef>
              <c:f>HONORARIOS!$B$14:$B$18</c:f>
              <c:numCache>
                <c:formatCode>#,##0.00</c:formatCode>
                <c:ptCount val="5"/>
                <c:pt idx="0">
                  <c:v>22950</c:v>
                </c:pt>
                <c:pt idx="1">
                  <c:v>31800</c:v>
                </c:pt>
                <c:pt idx="2">
                  <c:v>128719.74</c:v>
                </c:pt>
                <c:pt idx="3">
                  <c:v>835200</c:v>
                </c:pt>
                <c:pt idx="4">
                  <c:v>873257.28</c:v>
                </c:pt>
              </c:numCache>
            </c:numRef>
          </c:val>
          <c:extLst>
            <c:ext xmlns:c16="http://schemas.microsoft.com/office/drawing/2014/chart" uri="{C3380CC4-5D6E-409C-BE32-E72D297353CC}">
              <c16:uniqueId val="{00000000-AE2E-4F4A-980C-E286C065D293}"/>
            </c:ext>
          </c:extLst>
        </c:ser>
        <c:dLbls>
          <c:showLegendKey val="0"/>
          <c:showVal val="1"/>
          <c:showCatName val="0"/>
          <c:showSerName val="0"/>
          <c:showPercent val="0"/>
          <c:showBubbleSize val="0"/>
        </c:dLbls>
        <c:gapWidth val="150"/>
        <c:shape val="box"/>
        <c:axId val="1727343647"/>
        <c:axId val="1727350303"/>
        <c:axId val="0"/>
      </c:bar3DChart>
      <c:catAx>
        <c:axId val="172734364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27350303"/>
        <c:crosses val="autoZero"/>
        <c:auto val="1"/>
        <c:lblAlgn val="ctr"/>
        <c:lblOffset val="100"/>
        <c:noMultiLvlLbl val="0"/>
      </c:catAx>
      <c:valAx>
        <c:axId val="1727350303"/>
        <c:scaling>
          <c:orientation val="minMax"/>
        </c:scaling>
        <c:delete val="1"/>
        <c:axPos val="l"/>
        <c:numFmt formatCode="#,##0.00" sourceLinked="1"/>
        <c:majorTickMark val="none"/>
        <c:minorTickMark val="none"/>
        <c:tickLblPos val="nextTo"/>
        <c:crossAx val="17273436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Mensual en Honorarios Profesionales 2022</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HONORARIOS!$B$29</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HONORARIOS!$A$30:$A$41</c:f>
              <c:strCache>
                <c:ptCount val="12"/>
                <c:pt idx="0">
                  <c:v>Enero</c:v>
                </c:pt>
                <c:pt idx="1">
                  <c:v>Febrero</c:v>
                </c:pt>
                <c:pt idx="2">
                  <c:v>Marzo </c:v>
                </c:pt>
                <c:pt idx="3">
                  <c:v>Abril</c:v>
                </c:pt>
                <c:pt idx="4">
                  <c:v>Mayo</c:v>
                </c:pt>
                <c:pt idx="5">
                  <c:v>Junio</c:v>
                </c:pt>
                <c:pt idx="6">
                  <c:v>Julio</c:v>
                </c:pt>
                <c:pt idx="7">
                  <c:v>Agosto</c:v>
                </c:pt>
                <c:pt idx="8">
                  <c:v>Septiembre </c:v>
                </c:pt>
                <c:pt idx="9">
                  <c:v>Octubre</c:v>
                </c:pt>
                <c:pt idx="10">
                  <c:v>Noviembre</c:v>
                </c:pt>
                <c:pt idx="11">
                  <c:v>Diciembre</c:v>
                </c:pt>
              </c:strCache>
            </c:strRef>
          </c:cat>
          <c:val>
            <c:numRef>
              <c:f>HONORARIOS!$B$30:$B$41</c:f>
              <c:numCache>
                <c:formatCode>#,##0.00</c:formatCode>
                <c:ptCount val="12"/>
                <c:pt idx="1">
                  <c:v>485149.61</c:v>
                </c:pt>
                <c:pt idx="2">
                  <c:v>1891927.02</c:v>
                </c:pt>
              </c:numCache>
            </c:numRef>
          </c:val>
          <c:extLst>
            <c:ext xmlns:c16="http://schemas.microsoft.com/office/drawing/2014/chart" uri="{C3380CC4-5D6E-409C-BE32-E72D297353CC}">
              <c16:uniqueId val="{00000000-B894-4148-9645-0AA4077F3DB5}"/>
            </c:ext>
          </c:extLst>
        </c:ser>
        <c:dLbls>
          <c:showLegendKey val="0"/>
          <c:showVal val="1"/>
          <c:showCatName val="0"/>
          <c:showSerName val="0"/>
          <c:showPercent val="0"/>
          <c:showBubbleSize val="0"/>
        </c:dLbls>
        <c:gapWidth val="150"/>
        <c:shape val="box"/>
        <c:axId val="1030029119"/>
        <c:axId val="1030029535"/>
        <c:axId val="0"/>
      </c:bar3DChart>
      <c:catAx>
        <c:axId val="103002911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30029535"/>
        <c:crosses val="autoZero"/>
        <c:auto val="1"/>
        <c:lblAlgn val="ctr"/>
        <c:lblOffset val="100"/>
        <c:noMultiLvlLbl val="0"/>
      </c:catAx>
      <c:valAx>
        <c:axId val="1030029535"/>
        <c:scaling>
          <c:orientation val="minMax"/>
        </c:scaling>
        <c:delete val="1"/>
        <c:axPos val="l"/>
        <c:numFmt formatCode="#,##0.00" sourceLinked="1"/>
        <c:majorTickMark val="none"/>
        <c:minorTickMark val="none"/>
        <c:tickLblPos val="nextTo"/>
        <c:crossAx val="10300291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Anual en Difusión </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DIFUSIÓN!$B$45</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1.120448179271709E-2"/>
                  <c:y val="-6.46670954058158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3C-4AEE-BBFB-810BBC9AEA40}"/>
                </c:ext>
              </c:extLst>
            </c:dLbl>
            <c:dLbl>
              <c:idx val="1"/>
              <c:layout>
                <c:manualLayout>
                  <c:x val="3.734827264238994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83C-4AEE-BBFB-810BBC9AEA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DIFUSIÓN!$A$46:$A$55</c:f>
              <c:strCache>
                <c:ptCount val="10"/>
                <c:pt idx="0">
                  <c:v>AÑO 2013</c:v>
                </c:pt>
                <c:pt idx="1">
                  <c:v>AÑO 2014</c:v>
                </c:pt>
                <c:pt idx="2">
                  <c:v>AÑO 2015</c:v>
                </c:pt>
                <c:pt idx="3">
                  <c:v>AÑO 2016</c:v>
                </c:pt>
                <c:pt idx="4">
                  <c:v>AÑO 2017</c:v>
                </c:pt>
                <c:pt idx="5">
                  <c:v>AÑO 2018</c:v>
                </c:pt>
                <c:pt idx="6">
                  <c:v>AÑO 2019</c:v>
                </c:pt>
                <c:pt idx="7">
                  <c:v>AÑO 2020</c:v>
                </c:pt>
                <c:pt idx="8">
                  <c:v>AÑO 2021</c:v>
                </c:pt>
                <c:pt idx="9">
                  <c:v>AÑO 2022</c:v>
                </c:pt>
              </c:strCache>
            </c:strRef>
          </c:cat>
          <c:val>
            <c:numRef>
              <c:f>DIFUSIÓN!$B$46:$B$55</c:f>
              <c:numCache>
                <c:formatCode>#,##0.00</c:formatCode>
                <c:ptCount val="10"/>
                <c:pt idx="0">
                  <c:v>13181003.039999999</c:v>
                </c:pt>
                <c:pt idx="1">
                  <c:v>13242277.75</c:v>
                </c:pt>
                <c:pt idx="2">
                  <c:v>11480326.689999999</c:v>
                </c:pt>
                <c:pt idx="3">
                  <c:v>13202883.74</c:v>
                </c:pt>
                <c:pt idx="4">
                  <c:v>21630615.449999999</c:v>
                </c:pt>
                <c:pt idx="5">
                  <c:v>10678500.960000001</c:v>
                </c:pt>
                <c:pt idx="6">
                  <c:v>11803161.699999999</c:v>
                </c:pt>
                <c:pt idx="7">
                  <c:v>10571114.5</c:v>
                </c:pt>
                <c:pt idx="8">
                  <c:v>13681359.849999998</c:v>
                </c:pt>
                <c:pt idx="9">
                  <c:v>325454</c:v>
                </c:pt>
              </c:numCache>
            </c:numRef>
          </c:val>
          <c:extLst>
            <c:ext xmlns:c16="http://schemas.microsoft.com/office/drawing/2014/chart" uri="{C3380CC4-5D6E-409C-BE32-E72D297353CC}">
              <c16:uniqueId val="{00000000-883C-4AEE-BBFB-810BBC9AEA40}"/>
            </c:ext>
          </c:extLst>
        </c:ser>
        <c:dLbls>
          <c:showLegendKey val="0"/>
          <c:showVal val="1"/>
          <c:showCatName val="0"/>
          <c:showSerName val="0"/>
          <c:showPercent val="0"/>
          <c:showBubbleSize val="0"/>
        </c:dLbls>
        <c:gapWidth val="150"/>
        <c:shape val="box"/>
        <c:axId val="1043751807"/>
        <c:axId val="1043744319"/>
        <c:axId val="0"/>
      </c:bar3DChart>
      <c:catAx>
        <c:axId val="1043751807"/>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043744319"/>
        <c:crosses val="autoZero"/>
        <c:auto val="1"/>
        <c:lblAlgn val="ctr"/>
        <c:lblOffset val="100"/>
        <c:noMultiLvlLbl val="0"/>
      </c:catAx>
      <c:valAx>
        <c:axId val="1043744319"/>
        <c:scaling>
          <c:orientation val="minMax"/>
        </c:scaling>
        <c:delete val="1"/>
        <c:axPos val="l"/>
        <c:numFmt formatCode="#,##0.00" sourceLinked="1"/>
        <c:majorTickMark val="none"/>
        <c:minorTickMark val="none"/>
        <c:tickLblPos val="nextTo"/>
        <c:crossAx val="10437518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en Combustible Marzo de 2022   </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COMBUSTIBLE!$B$23</c:f>
              <c:strCache>
                <c:ptCount val="1"/>
                <c:pt idx="0">
                  <c:v>Suma</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COMBUSTIBLE!$A$24:$A$27</c:f>
              <c:strCache>
                <c:ptCount val="4"/>
                <c:pt idx="0">
                  <c:v>CENTRO DE SERVICIOS DE EXCELENCIA SA DE CV</c:v>
                </c:pt>
                <c:pt idx="1">
                  <c:v>GAS DEL PACIFICO SA DE CV</c:v>
                </c:pt>
                <c:pt idx="2">
                  <c:v>SERVICIOS DEL CERRO DE LA MEMORIA SA DE CV</c:v>
                </c:pt>
                <c:pt idx="3">
                  <c:v>SERVICIOS DEL VALLE DEL FUERTE SA DE CV</c:v>
                </c:pt>
              </c:strCache>
            </c:strRef>
          </c:cat>
          <c:val>
            <c:numRef>
              <c:f>COMBUSTIBLE!$B$24:$B$27</c:f>
              <c:numCache>
                <c:formatCode>#,##0.00</c:formatCode>
                <c:ptCount val="4"/>
                <c:pt idx="0">
                  <c:v>60000</c:v>
                </c:pt>
                <c:pt idx="1">
                  <c:v>165060</c:v>
                </c:pt>
                <c:pt idx="2">
                  <c:v>110000</c:v>
                </c:pt>
                <c:pt idx="3">
                  <c:v>15555295.1</c:v>
                </c:pt>
              </c:numCache>
            </c:numRef>
          </c:val>
          <c:extLst>
            <c:ext xmlns:c16="http://schemas.microsoft.com/office/drawing/2014/chart" uri="{C3380CC4-5D6E-409C-BE32-E72D297353CC}">
              <c16:uniqueId val="{00000000-D5D9-40AF-B77D-E8B78AAF9A2E}"/>
            </c:ext>
          </c:extLst>
        </c:ser>
        <c:dLbls>
          <c:showLegendKey val="0"/>
          <c:showVal val="1"/>
          <c:showCatName val="0"/>
          <c:showSerName val="0"/>
          <c:showPercent val="0"/>
          <c:showBubbleSize val="0"/>
        </c:dLbls>
        <c:gapWidth val="150"/>
        <c:shape val="box"/>
        <c:axId val="899509871"/>
        <c:axId val="899518607"/>
        <c:axId val="0"/>
      </c:bar3DChart>
      <c:catAx>
        <c:axId val="89950987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899518607"/>
        <c:crosses val="autoZero"/>
        <c:auto val="1"/>
        <c:lblAlgn val="ctr"/>
        <c:lblOffset val="100"/>
        <c:noMultiLvlLbl val="0"/>
      </c:catAx>
      <c:valAx>
        <c:axId val="899518607"/>
        <c:scaling>
          <c:orientation val="minMax"/>
        </c:scaling>
        <c:delete val="1"/>
        <c:axPos val="l"/>
        <c:numFmt formatCode="#,##0.00" sourceLinked="1"/>
        <c:majorTickMark val="none"/>
        <c:minorTickMark val="none"/>
        <c:tickLblPos val="nextTo"/>
        <c:crossAx val="8995098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Mensual en Combustible 2022</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COMBUSTIBLE!$B$38</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dLbl>
              <c:idx val="1"/>
              <c:layout>
                <c:manualLayout>
                  <c:x val="5.8479532163742687E-3"/>
                  <c:y val="-2.6070763500931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AA-45E8-9366-A9E08429394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COMBUSTIBLE!$A$39:$A$50</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COMBUSTIBLE!$B$39:$B$50</c:f>
              <c:numCache>
                <c:formatCode>#,##0.00</c:formatCode>
                <c:ptCount val="12"/>
                <c:pt idx="0">
                  <c:v>10917119.949999999</c:v>
                </c:pt>
                <c:pt idx="1">
                  <c:v>11850349.52</c:v>
                </c:pt>
                <c:pt idx="2">
                  <c:v>15890355.1</c:v>
                </c:pt>
              </c:numCache>
            </c:numRef>
          </c:val>
          <c:extLst>
            <c:ext xmlns:c16="http://schemas.microsoft.com/office/drawing/2014/chart" uri="{C3380CC4-5D6E-409C-BE32-E72D297353CC}">
              <c16:uniqueId val="{00000000-77AA-45E8-9366-A9E08429394B}"/>
            </c:ext>
          </c:extLst>
        </c:ser>
        <c:dLbls>
          <c:showLegendKey val="0"/>
          <c:showVal val="1"/>
          <c:showCatName val="0"/>
          <c:showSerName val="0"/>
          <c:showPercent val="0"/>
          <c:showBubbleSize val="0"/>
        </c:dLbls>
        <c:gapWidth val="150"/>
        <c:shape val="box"/>
        <c:axId val="899536495"/>
        <c:axId val="899483247"/>
        <c:axId val="0"/>
      </c:bar3DChart>
      <c:catAx>
        <c:axId val="89953649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899483247"/>
        <c:crosses val="autoZero"/>
        <c:auto val="1"/>
        <c:lblAlgn val="ctr"/>
        <c:lblOffset val="100"/>
        <c:noMultiLvlLbl val="0"/>
      </c:catAx>
      <c:valAx>
        <c:axId val="899483247"/>
        <c:scaling>
          <c:orientation val="minMax"/>
        </c:scaling>
        <c:delete val="1"/>
        <c:axPos val="l"/>
        <c:numFmt formatCode="#,##0.00" sourceLinked="1"/>
        <c:majorTickMark val="none"/>
        <c:minorTickMark val="none"/>
        <c:tickLblPos val="nextTo"/>
        <c:crossAx val="899536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Anual en Combustible </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COMBUSTIBLE!$B$59</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COMBUSTIBLE!$A$60:$A$69</c:f>
              <c:strCache>
                <c:ptCount val="10"/>
                <c:pt idx="0">
                  <c:v>AÑO 2013</c:v>
                </c:pt>
                <c:pt idx="1">
                  <c:v>AÑO 2014</c:v>
                </c:pt>
                <c:pt idx="2">
                  <c:v>AÑO 2015</c:v>
                </c:pt>
                <c:pt idx="3">
                  <c:v>AÑO 2016</c:v>
                </c:pt>
                <c:pt idx="4">
                  <c:v>AÑO 2017</c:v>
                </c:pt>
                <c:pt idx="5">
                  <c:v>AÑO 2018</c:v>
                </c:pt>
                <c:pt idx="6">
                  <c:v>AÑO 2019</c:v>
                </c:pt>
                <c:pt idx="7">
                  <c:v>AÑO 2020</c:v>
                </c:pt>
                <c:pt idx="8">
                  <c:v>AÑO 2021</c:v>
                </c:pt>
                <c:pt idx="9">
                  <c:v>AÑO 2022</c:v>
                </c:pt>
              </c:strCache>
            </c:strRef>
          </c:cat>
          <c:val>
            <c:numRef>
              <c:f>COMBUSTIBLE!$B$60:$B$69</c:f>
              <c:numCache>
                <c:formatCode>#,##0.00</c:formatCode>
                <c:ptCount val="10"/>
                <c:pt idx="0">
                  <c:v>59681317.369999997</c:v>
                </c:pt>
                <c:pt idx="1">
                  <c:v>71596398.170000002</c:v>
                </c:pt>
                <c:pt idx="2">
                  <c:v>80449843.450000003</c:v>
                </c:pt>
                <c:pt idx="3">
                  <c:v>88997159</c:v>
                </c:pt>
                <c:pt idx="4">
                  <c:v>75709421.150000006</c:v>
                </c:pt>
                <c:pt idx="5">
                  <c:v>85442395.490000024</c:v>
                </c:pt>
                <c:pt idx="6">
                  <c:v>110525583.23</c:v>
                </c:pt>
                <c:pt idx="7">
                  <c:v>120906697.31</c:v>
                </c:pt>
                <c:pt idx="8">
                  <c:v>127975375.17000002</c:v>
                </c:pt>
                <c:pt idx="9">
                  <c:v>38657824.57</c:v>
                </c:pt>
              </c:numCache>
            </c:numRef>
          </c:val>
          <c:extLst>
            <c:ext xmlns:c16="http://schemas.microsoft.com/office/drawing/2014/chart" uri="{C3380CC4-5D6E-409C-BE32-E72D297353CC}">
              <c16:uniqueId val="{00000000-BB68-40A3-BF67-C14142E40A56}"/>
            </c:ext>
          </c:extLst>
        </c:ser>
        <c:dLbls>
          <c:showLegendKey val="0"/>
          <c:showVal val="1"/>
          <c:showCatName val="0"/>
          <c:showSerName val="0"/>
          <c:showPercent val="0"/>
          <c:showBubbleSize val="0"/>
        </c:dLbls>
        <c:gapWidth val="150"/>
        <c:shape val="box"/>
        <c:axId val="890369343"/>
        <c:axId val="890367263"/>
        <c:axId val="0"/>
      </c:bar3DChart>
      <c:catAx>
        <c:axId val="890369343"/>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890367263"/>
        <c:crosses val="autoZero"/>
        <c:auto val="1"/>
        <c:lblAlgn val="ctr"/>
        <c:lblOffset val="100"/>
        <c:noMultiLvlLbl val="0"/>
      </c:catAx>
      <c:valAx>
        <c:axId val="890367263"/>
        <c:scaling>
          <c:orientation val="minMax"/>
        </c:scaling>
        <c:delete val="1"/>
        <c:axPos val="l"/>
        <c:numFmt formatCode="#,##0.00" sourceLinked="1"/>
        <c:majorTickMark val="none"/>
        <c:minorTickMark val="none"/>
        <c:tickLblPos val="nextTo"/>
        <c:crossAx val="8903693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Mensual en Despensas 2022</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DESPENSAS!$B$12</c:f>
              <c:strCache>
                <c:ptCount val="1"/>
                <c:pt idx="0">
                  <c:v>Monto</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DESPENSAS!$A$13:$A$24</c:f>
              <c:strCache>
                <c:ptCount val="12"/>
                <c:pt idx="0">
                  <c:v>Enero </c:v>
                </c:pt>
                <c:pt idx="1">
                  <c:v>Febrero</c:v>
                </c:pt>
                <c:pt idx="2">
                  <c:v>Marzo </c:v>
                </c:pt>
                <c:pt idx="3">
                  <c:v>Abril</c:v>
                </c:pt>
                <c:pt idx="4">
                  <c:v>Mayo</c:v>
                </c:pt>
                <c:pt idx="5">
                  <c:v>Junio </c:v>
                </c:pt>
                <c:pt idx="6">
                  <c:v>Julio</c:v>
                </c:pt>
                <c:pt idx="7">
                  <c:v>Agosto</c:v>
                </c:pt>
                <c:pt idx="8">
                  <c:v>Septiembre</c:v>
                </c:pt>
                <c:pt idx="9">
                  <c:v>Octubre </c:v>
                </c:pt>
                <c:pt idx="10">
                  <c:v>Noviembre</c:v>
                </c:pt>
                <c:pt idx="11">
                  <c:v>Diciembre</c:v>
                </c:pt>
              </c:strCache>
            </c:strRef>
          </c:cat>
          <c:val>
            <c:numRef>
              <c:f>DESPENSAS!$B$13:$B$24</c:f>
              <c:numCache>
                <c:formatCode>#,##0.00</c:formatCode>
                <c:ptCount val="12"/>
                <c:pt idx="1">
                  <c:v>3691993</c:v>
                </c:pt>
                <c:pt idx="2">
                  <c:v>2419167</c:v>
                </c:pt>
              </c:numCache>
            </c:numRef>
          </c:val>
          <c:extLst>
            <c:ext xmlns:c16="http://schemas.microsoft.com/office/drawing/2014/chart" uri="{C3380CC4-5D6E-409C-BE32-E72D297353CC}">
              <c16:uniqueId val="{00000000-9D35-4453-9D0A-2CE2A660D384}"/>
            </c:ext>
          </c:extLst>
        </c:ser>
        <c:dLbls>
          <c:showLegendKey val="0"/>
          <c:showVal val="1"/>
          <c:showCatName val="0"/>
          <c:showSerName val="0"/>
          <c:showPercent val="0"/>
          <c:showBubbleSize val="0"/>
        </c:dLbls>
        <c:gapWidth val="150"/>
        <c:shape val="box"/>
        <c:axId val="899509455"/>
        <c:axId val="899529423"/>
        <c:axId val="0"/>
      </c:bar3DChart>
      <c:catAx>
        <c:axId val="89950945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899529423"/>
        <c:crosses val="autoZero"/>
        <c:auto val="1"/>
        <c:lblAlgn val="ctr"/>
        <c:lblOffset val="100"/>
        <c:noMultiLvlLbl val="0"/>
      </c:catAx>
      <c:valAx>
        <c:axId val="899529423"/>
        <c:scaling>
          <c:orientation val="minMax"/>
        </c:scaling>
        <c:delete val="1"/>
        <c:axPos val="l"/>
        <c:numFmt formatCode="#,##0.00" sourceLinked="1"/>
        <c:majorTickMark val="none"/>
        <c:minorTickMark val="none"/>
        <c:tickLblPos val="nextTo"/>
        <c:crossAx val="8995094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Gasto Anual en Despensas</a:t>
            </a:r>
            <a:endParaRPr lang="es-MX">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DESPENSAS!$B$36</c:f>
              <c:strCache>
                <c:ptCount val="1"/>
                <c:pt idx="0">
                  <c:v>Monto</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8.8952554815860206E-18"/>
                  <c:y val="1.4611867943229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60A-49C1-B01B-0276B2847DC9}"/>
                </c:ext>
              </c:extLst>
            </c:dLbl>
            <c:dLbl>
              <c:idx val="1"/>
              <c:layout>
                <c:manualLayout>
                  <c:x val="3.8816108685104495E-3"/>
                  <c:y val="-1.3394057551998381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60A-49C1-B01B-0276B2847DC9}"/>
                </c:ext>
              </c:extLst>
            </c:dLbl>
            <c:dLbl>
              <c:idx val="2"/>
              <c:layout>
                <c:manualLayout>
                  <c:x val="1.9408054342552159E-3"/>
                  <c:y val="-3.65296698580751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60A-49C1-B01B-0276B2847DC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DESPENSAS!$A$37:$A$45</c:f>
              <c:strCache>
                <c:ptCount val="9"/>
                <c:pt idx="0">
                  <c:v>AÑO 2014</c:v>
                </c:pt>
                <c:pt idx="1">
                  <c:v>AÑO 2015</c:v>
                </c:pt>
                <c:pt idx="2">
                  <c:v>AÑO 2016</c:v>
                </c:pt>
                <c:pt idx="3">
                  <c:v>AÑO 2017</c:v>
                </c:pt>
                <c:pt idx="4">
                  <c:v>AÑO 2018</c:v>
                </c:pt>
                <c:pt idx="5">
                  <c:v>AÑO 2019</c:v>
                </c:pt>
                <c:pt idx="6">
                  <c:v>AÑO 2020</c:v>
                </c:pt>
                <c:pt idx="7">
                  <c:v>AÑO 2021</c:v>
                </c:pt>
                <c:pt idx="8">
                  <c:v>AÑO 2022</c:v>
                </c:pt>
              </c:strCache>
            </c:strRef>
          </c:cat>
          <c:val>
            <c:numRef>
              <c:f>DESPENSAS!$B$37:$B$45</c:f>
              <c:numCache>
                <c:formatCode>#,##0.00</c:formatCode>
                <c:ptCount val="9"/>
                <c:pt idx="0">
                  <c:v>11305544.829999996</c:v>
                </c:pt>
                <c:pt idx="1">
                  <c:v>12310996.85</c:v>
                </c:pt>
                <c:pt idx="2">
                  <c:v>12884799.58</c:v>
                </c:pt>
                <c:pt idx="3">
                  <c:v>11421600.84</c:v>
                </c:pt>
                <c:pt idx="4">
                  <c:v>21823728.370000001</c:v>
                </c:pt>
                <c:pt idx="5">
                  <c:v>15458588.42</c:v>
                </c:pt>
                <c:pt idx="6">
                  <c:v>28213256.450000003</c:v>
                </c:pt>
                <c:pt idx="7">
                  <c:v>21548946.59</c:v>
                </c:pt>
                <c:pt idx="8">
                  <c:v>6111160</c:v>
                </c:pt>
              </c:numCache>
            </c:numRef>
          </c:val>
          <c:extLst>
            <c:ext xmlns:c16="http://schemas.microsoft.com/office/drawing/2014/chart" uri="{C3380CC4-5D6E-409C-BE32-E72D297353CC}">
              <c16:uniqueId val="{00000000-260A-49C1-B01B-0276B2847DC9}"/>
            </c:ext>
          </c:extLst>
        </c:ser>
        <c:dLbls>
          <c:showLegendKey val="0"/>
          <c:showVal val="1"/>
          <c:showCatName val="0"/>
          <c:showSerName val="0"/>
          <c:showPercent val="0"/>
          <c:showBubbleSize val="0"/>
        </c:dLbls>
        <c:gapWidth val="150"/>
        <c:shape val="box"/>
        <c:axId val="908411423"/>
        <c:axId val="908429727"/>
        <c:axId val="0"/>
      </c:bar3DChart>
      <c:catAx>
        <c:axId val="908411423"/>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908429727"/>
        <c:crosses val="autoZero"/>
        <c:auto val="1"/>
        <c:lblAlgn val="ctr"/>
        <c:lblOffset val="100"/>
        <c:noMultiLvlLbl val="0"/>
      </c:catAx>
      <c:valAx>
        <c:axId val="908429727"/>
        <c:scaling>
          <c:orientation val="minMax"/>
        </c:scaling>
        <c:delete val="1"/>
        <c:axPos val="l"/>
        <c:numFmt formatCode="#,##0.00" sourceLinked="1"/>
        <c:majorTickMark val="none"/>
        <c:minorTickMark val="none"/>
        <c:tickLblPos val="nextTo"/>
        <c:crossAx val="9084114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r>
              <a:rPr lang="en-US" sz="1800" b="1" i="0" baseline="0">
                <a:effectLst/>
              </a:rPr>
              <a:t>Gasto en Arrendamientos Marzo 2022  </a:t>
            </a:r>
            <a:r>
              <a:rPr lang="en-US"/>
              <a:t> </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lumMod val="75000"/>
                  <a:lumOff val="25000"/>
                </a:sys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'ARRENDAMIENTOS '!$B$17</c:f>
              <c:strCache>
                <c:ptCount val="1"/>
                <c:pt idx="0">
                  <c:v>Monto </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'ARRENDAMIENTOS '!$A$18:$A$29</c:f>
              <c:strCache>
                <c:ptCount val="12"/>
                <c:pt idx="0">
                  <c:v>GRUAS MENCHACA RAMOS SA DE C.V.</c:v>
                </c:pt>
                <c:pt idx="1">
                  <c:v>INMOBILIARIA TURISTICA DEL NOROESTE, S.A. DE C.V.</c:v>
                </c:pt>
                <c:pt idx="2">
                  <c:v>BORBON GASTELUM FATIMA</c:v>
                </c:pt>
                <c:pt idx="3">
                  <c:v>ALONSO CORTES GERARDO</c:v>
                </c:pt>
                <c:pt idx="4">
                  <c:v>ALTERNATIVAS EN MEDIOS ENERGETICOS SUSTENTABLES SA DE CV</c:v>
                </c:pt>
                <c:pt idx="5">
                  <c:v>COPIADORAS DIGITALES DE SINALOA S.A. DE C.V.</c:v>
                </c:pt>
                <c:pt idx="6">
                  <c:v>LOPEZ LOW OLIVER ENRIQUE</c:v>
                </c:pt>
                <c:pt idx="7">
                  <c:v>JGUZ CONSTRUCTORA SA DE CV</c:v>
                </c:pt>
                <c:pt idx="8">
                  <c:v>ROBLES ROBLES LILA MARIANA</c:v>
                </c:pt>
                <c:pt idx="9">
                  <c:v>GAMEZ MEJIA CARLOS ENRIQUE</c:v>
                </c:pt>
                <c:pt idx="10">
                  <c:v>CONSTRUCCION BLIFT SA DE CV</c:v>
                </c:pt>
                <c:pt idx="11">
                  <c:v>GRINLEASING SAPI DE CV</c:v>
                </c:pt>
              </c:strCache>
            </c:strRef>
          </c:cat>
          <c:val>
            <c:numRef>
              <c:f>'ARRENDAMIENTOS '!$B$18:$B$29</c:f>
              <c:numCache>
                <c:formatCode>#,##0.00</c:formatCode>
                <c:ptCount val="12"/>
                <c:pt idx="0">
                  <c:v>13398</c:v>
                </c:pt>
                <c:pt idx="1">
                  <c:v>32480</c:v>
                </c:pt>
                <c:pt idx="2">
                  <c:v>175740</c:v>
                </c:pt>
                <c:pt idx="3">
                  <c:v>185895</c:v>
                </c:pt>
                <c:pt idx="4">
                  <c:v>192560.28</c:v>
                </c:pt>
                <c:pt idx="5">
                  <c:v>270960.75</c:v>
                </c:pt>
                <c:pt idx="6">
                  <c:v>315230</c:v>
                </c:pt>
                <c:pt idx="7">
                  <c:v>348000</c:v>
                </c:pt>
                <c:pt idx="8">
                  <c:v>349740</c:v>
                </c:pt>
                <c:pt idx="9">
                  <c:v>356700</c:v>
                </c:pt>
                <c:pt idx="10">
                  <c:v>391645</c:v>
                </c:pt>
                <c:pt idx="11">
                  <c:v>2053432</c:v>
                </c:pt>
              </c:numCache>
            </c:numRef>
          </c:val>
          <c:extLst>
            <c:ext xmlns:c16="http://schemas.microsoft.com/office/drawing/2014/chart" uri="{C3380CC4-5D6E-409C-BE32-E72D297353CC}">
              <c16:uniqueId val="{00000000-252F-4C77-8A05-069BCF0A6060}"/>
            </c:ext>
          </c:extLst>
        </c:ser>
        <c:dLbls>
          <c:showLegendKey val="0"/>
          <c:showVal val="1"/>
          <c:showCatName val="0"/>
          <c:showSerName val="0"/>
          <c:showPercent val="0"/>
          <c:showBubbleSize val="0"/>
        </c:dLbls>
        <c:gapWidth val="150"/>
        <c:shape val="box"/>
        <c:axId val="1487796463"/>
        <c:axId val="1487820175"/>
        <c:axId val="0"/>
      </c:bar3DChart>
      <c:catAx>
        <c:axId val="1487796463"/>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487820175"/>
        <c:crosses val="autoZero"/>
        <c:auto val="1"/>
        <c:lblAlgn val="ctr"/>
        <c:lblOffset val="100"/>
        <c:noMultiLvlLbl val="0"/>
      </c:catAx>
      <c:valAx>
        <c:axId val="1487820175"/>
        <c:scaling>
          <c:orientation val="minMax"/>
        </c:scaling>
        <c:delete val="1"/>
        <c:axPos val="b"/>
        <c:numFmt formatCode="#,##0.00" sourceLinked="1"/>
        <c:majorTickMark val="none"/>
        <c:minorTickMark val="none"/>
        <c:tickLblPos val="nextTo"/>
        <c:crossAx val="14877964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1">
  <cs:axisTitle>
    <cs:lnRef idx="0"/>
    <cs:fillRef idx="0"/>
    <cs:effectRef idx="0"/>
    <cs:fontRef idx="minor">
      <a:schemeClr val="lt1">
        <a:lumMod val="75000"/>
      </a:schemeClr>
    </cs:fontRef>
    <cs:defRPr sz="900"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lt1"/>
    </cs:fontRef>
    <cs:spPr>
      <a:solidFill>
        <a:schemeClr val="dk1">
          <a:lumMod val="75000"/>
          <a:lumOff val="25000"/>
        </a:schemeClr>
      </a:solidFill>
      <a:ln w="6350" cap="flat" cmpd="sng" algn="ctr">
        <a:solidFill>
          <a:schemeClr val="dk1">
            <a:tint val="75000"/>
          </a:schemeClr>
        </a:solidFill>
        <a:round/>
      </a:ln>
    </cs:spPr>
    <cs:defRPr sz="1000" kern="1200"/>
  </cs:chartArea>
  <cs:dataLabel>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dataLabel>
  <cs:dataLabelCallout>
    <cs:lnRef idx="0"/>
    <cs:fillRef idx="0">
      <cs:styleClr val="auto"/>
    </cs:fillRef>
    <cs:effectRef idx="0"/>
    <cs:fontRef idx="minor">
      <a:schemeClr val="lt1"/>
    </cs:fontRef>
    <cs:spPr>
      <a:solidFill>
        <a:schemeClr val="phClr">
          <a:alpha val="30000"/>
        </a:schemeClr>
      </a:solidFill>
      <a:ln>
        <a:solidFill>
          <a:schemeClr val="lt1">
            <a:alpha val="50000"/>
          </a:schemeClr>
        </a:solidFill>
        <a:round/>
      </a:ln>
      <a:effectLst>
        <a:outerShdw blurRad="63500" dist="88900" dir="2700000" algn="tl" rotWithShape="0">
          <a:prstClr val="black">
            <a:alpha val="40000"/>
          </a:prstClr>
        </a:outerShdw>
      </a:effectLst>
    </cs:spPr>
    <cs:defRPr sz="900" b="1" i="0" u="none" strike="noStrike" kern="1200" baseline="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cs:spPr>
  </cs:dataPoint>
  <cs:dataPoint3D>
    <cs:lnRef idx="0">
      <cs:styleClr val="auto"/>
    </cs:lnRef>
    <cs:fillRef idx="0">
      <cs:styleClr val="auto"/>
    </cs:fillRef>
    <cs:effectRef idx="0"/>
    <cs:fontRef idx="minor">
      <a:schemeClr val="tx1"/>
    </cs:fontRef>
    <cs:spPr>
      <a:solidFill>
        <a:schemeClr val="phClr">
          <a:alpha val="88000"/>
        </a:schemeClr>
      </a:solidFill>
      <a:ln>
        <a:solidFill>
          <a:schemeClr val="phClr">
            <a:lumMod val="50000"/>
          </a:schemeClr>
        </a:solidFill>
      </a:ln>
      <a:scene3d>
        <a:camera prst="orthographicFront"/>
        <a:lightRig rig="threePt" dir="t"/>
      </a:scene3d>
      <a:sp3d prstMaterial="flat"/>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dk1">
            <a:lumMod val="75000"/>
            <a:lumOff val="25000"/>
          </a:schemeClr>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tx1"/>
    </cs:fontRef>
    <cs:spPr>
      <a:solidFill>
        <a:schemeClr val="bg2">
          <a:lumMod val="75000"/>
          <a:alpha val="27000"/>
        </a:schemeClr>
      </a:solidFill>
      <a:sp3d/>
    </cs:spPr>
  </cs:floor>
  <cs:gridlineMajor>
    <cs:lnRef idx="0"/>
    <cs:fillRef idx="0"/>
    <cs:effectRef idx="0"/>
    <cs:fontRef idx="minor">
      <a:schemeClr val="tx1"/>
    </cs:fontRef>
    <cs:spPr>
      <a:ln w="9525">
        <a:solidFill>
          <a:schemeClr val="lt1">
            <a:lumMod val="50000"/>
          </a:schemeClr>
        </a:solidFill>
      </a:ln>
    </cs:spPr>
  </cs:gridlineMajor>
  <cs:gridlineMinor>
    <cs:lnRef idx="0"/>
    <cs:fillRef idx="0"/>
    <cs:effectRef idx="0"/>
    <cs:fontRef idx="minor">
      <a:schemeClr val="tx1"/>
    </cs:fontRef>
    <cs:spPr>
      <a:ln w="9525">
        <a:solidFill>
          <a:schemeClr val="lt1">
            <a:lumMod val="40000"/>
          </a:schemeClr>
        </a:soli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cs:fontRef>
    <cs:defRPr sz="1800" b="0" kern="1200" cap="all"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tx1"/>
    </cs:fontRef>
    <cs:spPr>
      <a:sp3d/>
    </cs:spPr>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2</xdr:col>
      <xdr:colOff>447675</xdr:colOff>
      <xdr:row>8</xdr:row>
      <xdr:rowOff>0</xdr:rowOff>
    </xdr:from>
    <xdr:to>
      <xdr:col>5</xdr:col>
      <xdr:colOff>457200</xdr:colOff>
      <xdr:row>22</xdr:row>
      <xdr:rowOff>76200</xdr:rowOff>
    </xdr:to>
    <xdr:graphicFrame macro="">
      <xdr:nvGraphicFramePr>
        <xdr:cNvPr id="2" name="Gráfico 1">
          <a:extLst>
            <a:ext uri="{FF2B5EF4-FFF2-40B4-BE49-F238E27FC236}">
              <a16:creationId xmlns:a16="http://schemas.microsoft.com/office/drawing/2014/main" id="{28052C4D-8E58-0162-D13E-0F8C1169457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390524</xdr:colOff>
      <xdr:row>24</xdr:row>
      <xdr:rowOff>152400</xdr:rowOff>
    </xdr:from>
    <xdr:to>
      <xdr:col>5</xdr:col>
      <xdr:colOff>447674</xdr:colOff>
      <xdr:row>39</xdr:row>
      <xdr:rowOff>38100</xdr:rowOff>
    </xdr:to>
    <xdr:graphicFrame macro="">
      <xdr:nvGraphicFramePr>
        <xdr:cNvPr id="3" name="Gráfico 2">
          <a:extLst>
            <a:ext uri="{FF2B5EF4-FFF2-40B4-BE49-F238E27FC236}">
              <a16:creationId xmlns:a16="http://schemas.microsoft.com/office/drawing/2014/main" id="{32B6A48F-C528-F8E3-8676-8B241A83193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352425</xdr:colOff>
      <xdr:row>42</xdr:row>
      <xdr:rowOff>19050</xdr:rowOff>
    </xdr:from>
    <xdr:to>
      <xdr:col>5</xdr:col>
      <xdr:colOff>514350</xdr:colOff>
      <xdr:row>61</xdr:row>
      <xdr:rowOff>0</xdr:rowOff>
    </xdr:to>
    <xdr:graphicFrame macro="">
      <xdr:nvGraphicFramePr>
        <xdr:cNvPr id="4" name="Gráfico 3">
          <a:extLst>
            <a:ext uri="{FF2B5EF4-FFF2-40B4-BE49-F238E27FC236}">
              <a16:creationId xmlns:a16="http://schemas.microsoft.com/office/drawing/2014/main" id="{A2CA75CB-EB68-20A1-B797-C28E5ABD35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361949</xdr:colOff>
      <xdr:row>18</xdr:row>
      <xdr:rowOff>28575</xdr:rowOff>
    </xdr:from>
    <xdr:to>
      <xdr:col>8</xdr:col>
      <xdr:colOff>85724</xdr:colOff>
      <xdr:row>32</xdr:row>
      <xdr:rowOff>104775</xdr:rowOff>
    </xdr:to>
    <xdr:graphicFrame macro="">
      <xdr:nvGraphicFramePr>
        <xdr:cNvPr id="2" name="Gráfico 1">
          <a:extLst>
            <a:ext uri="{FF2B5EF4-FFF2-40B4-BE49-F238E27FC236}">
              <a16:creationId xmlns:a16="http://schemas.microsoft.com/office/drawing/2014/main" id="{D67239EF-8F5A-5F49-123D-1DA3E8C9912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266700</xdr:colOff>
      <xdr:row>36</xdr:row>
      <xdr:rowOff>47625</xdr:rowOff>
    </xdr:from>
    <xdr:to>
      <xdr:col>7</xdr:col>
      <xdr:colOff>685800</xdr:colOff>
      <xdr:row>54</xdr:row>
      <xdr:rowOff>28575</xdr:rowOff>
    </xdr:to>
    <xdr:graphicFrame macro="">
      <xdr:nvGraphicFramePr>
        <xdr:cNvPr id="3" name="Gráfico 2">
          <a:extLst>
            <a:ext uri="{FF2B5EF4-FFF2-40B4-BE49-F238E27FC236}">
              <a16:creationId xmlns:a16="http://schemas.microsoft.com/office/drawing/2014/main" id="{402DF214-78ED-C8A4-61A5-1C9E2CAD24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247650</xdr:colOff>
      <xdr:row>56</xdr:row>
      <xdr:rowOff>66674</xdr:rowOff>
    </xdr:from>
    <xdr:to>
      <xdr:col>7</xdr:col>
      <xdr:colOff>742950</xdr:colOff>
      <xdr:row>74</xdr:row>
      <xdr:rowOff>19049</xdr:rowOff>
    </xdr:to>
    <xdr:graphicFrame macro="">
      <xdr:nvGraphicFramePr>
        <xdr:cNvPr id="4" name="Gráfico 3">
          <a:extLst>
            <a:ext uri="{FF2B5EF4-FFF2-40B4-BE49-F238E27FC236}">
              <a16:creationId xmlns:a16="http://schemas.microsoft.com/office/drawing/2014/main" id="{04D749C6-6490-3A46-5800-0B89C39B68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228600</xdr:colOff>
      <xdr:row>10</xdr:row>
      <xdr:rowOff>28575</xdr:rowOff>
    </xdr:from>
    <xdr:to>
      <xdr:col>4</xdr:col>
      <xdr:colOff>828675</xdr:colOff>
      <xdr:row>26</xdr:row>
      <xdr:rowOff>66675</xdr:rowOff>
    </xdr:to>
    <xdr:graphicFrame macro="">
      <xdr:nvGraphicFramePr>
        <xdr:cNvPr id="2" name="Gráfico 1">
          <a:extLst>
            <a:ext uri="{FF2B5EF4-FFF2-40B4-BE49-F238E27FC236}">
              <a16:creationId xmlns:a16="http://schemas.microsoft.com/office/drawing/2014/main" id="{1310553D-9F59-319B-4287-E19115F34D8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152399</xdr:colOff>
      <xdr:row>31</xdr:row>
      <xdr:rowOff>95249</xdr:rowOff>
    </xdr:from>
    <xdr:to>
      <xdr:col>5</xdr:col>
      <xdr:colOff>57149</xdr:colOff>
      <xdr:row>49</xdr:row>
      <xdr:rowOff>142875</xdr:rowOff>
    </xdr:to>
    <xdr:graphicFrame macro="">
      <xdr:nvGraphicFramePr>
        <xdr:cNvPr id="3" name="Gráfico 2">
          <a:extLst>
            <a:ext uri="{FF2B5EF4-FFF2-40B4-BE49-F238E27FC236}">
              <a16:creationId xmlns:a16="http://schemas.microsoft.com/office/drawing/2014/main" id="{D7934832-0E1D-8B1E-033B-44430C54E1A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409574</xdr:colOff>
      <xdr:row>15</xdr:row>
      <xdr:rowOff>76199</xdr:rowOff>
    </xdr:from>
    <xdr:to>
      <xdr:col>6</xdr:col>
      <xdr:colOff>752474</xdr:colOff>
      <xdr:row>36</xdr:row>
      <xdr:rowOff>57150</xdr:rowOff>
    </xdr:to>
    <xdr:graphicFrame macro="">
      <xdr:nvGraphicFramePr>
        <xdr:cNvPr id="2" name="Gráfico 1">
          <a:extLst>
            <a:ext uri="{FF2B5EF4-FFF2-40B4-BE49-F238E27FC236}">
              <a16:creationId xmlns:a16="http://schemas.microsoft.com/office/drawing/2014/main" id="{7F05EDB8-8138-87C5-2810-8350324B11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209549</xdr:colOff>
      <xdr:row>40</xdr:row>
      <xdr:rowOff>104774</xdr:rowOff>
    </xdr:from>
    <xdr:to>
      <xdr:col>7</xdr:col>
      <xdr:colOff>19049</xdr:colOff>
      <xdr:row>61</xdr:row>
      <xdr:rowOff>171450</xdr:rowOff>
    </xdr:to>
    <xdr:graphicFrame macro="">
      <xdr:nvGraphicFramePr>
        <xdr:cNvPr id="3" name="Gráfico 2">
          <a:extLst>
            <a:ext uri="{FF2B5EF4-FFF2-40B4-BE49-F238E27FC236}">
              <a16:creationId xmlns:a16="http://schemas.microsoft.com/office/drawing/2014/main" id="{5F772CF2-AFB0-0126-2F07-69D61CA1BA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133350</xdr:colOff>
      <xdr:row>66</xdr:row>
      <xdr:rowOff>38099</xdr:rowOff>
    </xdr:from>
    <xdr:to>
      <xdr:col>7</xdr:col>
      <xdr:colOff>47625</xdr:colOff>
      <xdr:row>85</xdr:row>
      <xdr:rowOff>47624</xdr:rowOff>
    </xdr:to>
    <xdr:graphicFrame macro="">
      <xdr:nvGraphicFramePr>
        <xdr:cNvPr id="4" name="Gráfico 3">
          <a:extLst>
            <a:ext uri="{FF2B5EF4-FFF2-40B4-BE49-F238E27FC236}">
              <a16:creationId xmlns:a16="http://schemas.microsoft.com/office/drawing/2014/main" id="{D9DCB16E-6000-4B18-4D37-FCF6825F896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704849</xdr:colOff>
      <xdr:row>15</xdr:row>
      <xdr:rowOff>180975</xdr:rowOff>
    </xdr:from>
    <xdr:to>
      <xdr:col>19</xdr:col>
      <xdr:colOff>95249</xdr:colOff>
      <xdr:row>35</xdr:row>
      <xdr:rowOff>161925</xdr:rowOff>
    </xdr:to>
    <xdr:graphicFrame macro="">
      <xdr:nvGraphicFramePr>
        <xdr:cNvPr id="2" name="Gráfico 1">
          <a:extLst>
            <a:ext uri="{FF2B5EF4-FFF2-40B4-BE49-F238E27FC236}">
              <a16:creationId xmlns:a16="http://schemas.microsoft.com/office/drawing/2014/main" id="{28477D61-9F93-03BE-9EDE-97C070AE38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19049</xdr:colOff>
      <xdr:row>54</xdr:row>
      <xdr:rowOff>114300</xdr:rowOff>
    </xdr:from>
    <xdr:to>
      <xdr:col>17</xdr:col>
      <xdr:colOff>733425</xdr:colOff>
      <xdr:row>72</xdr:row>
      <xdr:rowOff>133350</xdr:rowOff>
    </xdr:to>
    <xdr:graphicFrame macro="">
      <xdr:nvGraphicFramePr>
        <xdr:cNvPr id="3" name="Gráfico 2">
          <a:extLst>
            <a:ext uri="{FF2B5EF4-FFF2-40B4-BE49-F238E27FC236}">
              <a16:creationId xmlns:a16="http://schemas.microsoft.com/office/drawing/2014/main" id="{928760BB-D5E8-0861-F2B3-5D53166F0A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28574</xdr:colOff>
      <xdr:row>14</xdr:row>
      <xdr:rowOff>28574</xdr:rowOff>
    </xdr:from>
    <xdr:to>
      <xdr:col>15</xdr:col>
      <xdr:colOff>428624</xdr:colOff>
      <xdr:row>30</xdr:row>
      <xdr:rowOff>85724</xdr:rowOff>
    </xdr:to>
    <xdr:graphicFrame macro="">
      <xdr:nvGraphicFramePr>
        <xdr:cNvPr id="2" name="Gráfico 1">
          <a:extLst>
            <a:ext uri="{FF2B5EF4-FFF2-40B4-BE49-F238E27FC236}">
              <a16:creationId xmlns:a16="http://schemas.microsoft.com/office/drawing/2014/main" id="{FB01FEB2-4FA7-3DFF-400E-C238C02D08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180974</xdr:colOff>
      <xdr:row>56</xdr:row>
      <xdr:rowOff>66674</xdr:rowOff>
    </xdr:from>
    <xdr:to>
      <xdr:col>9</xdr:col>
      <xdr:colOff>133350</xdr:colOff>
      <xdr:row>83</xdr:row>
      <xdr:rowOff>142875</xdr:rowOff>
    </xdr:to>
    <xdr:graphicFrame macro="">
      <xdr:nvGraphicFramePr>
        <xdr:cNvPr id="2" name="Gráfico 1">
          <a:extLst>
            <a:ext uri="{FF2B5EF4-FFF2-40B4-BE49-F238E27FC236}">
              <a16:creationId xmlns:a16="http://schemas.microsoft.com/office/drawing/2014/main" id="{6C194E08-F0AA-CDD2-5DC6-9E9B8A5A6C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228600</xdr:colOff>
      <xdr:row>88</xdr:row>
      <xdr:rowOff>114300</xdr:rowOff>
    </xdr:from>
    <xdr:to>
      <xdr:col>6</xdr:col>
      <xdr:colOff>752475</xdr:colOff>
      <xdr:row>107</xdr:row>
      <xdr:rowOff>171450</xdr:rowOff>
    </xdr:to>
    <xdr:graphicFrame macro="">
      <xdr:nvGraphicFramePr>
        <xdr:cNvPr id="3" name="Gráfico 2">
          <a:extLst>
            <a:ext uri="{FF2B5EF4-FFF2-40B4-BE49-F238E27FC236}">
              <a16:creationId xmlns:a16="http://schemas.microsoft.com/office/drawing/2014/main" id="{0B31A6FE-A9F4-C727-6C82-249CE699AC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xdr:col>
      <xdr:colOff>180974</xdr:colOff>
      <xdr:row>26</xdr:row>
      <xdr:rowOff>95249</xdr:rowOff>
    </xdr:from>
    <xdr:to>
      <xdr:col>7</xdr:col>
      <xdr:colOff>371474</xdr:colOff>
      <xdr:row>53</xdr:row>
      <xdr:rowOff>76200</xdr:rowOff>
    </xdr:to>
    <xdr:graphicFrame macro="">
      <xdr:nvGraphicFramePr>
        <xdr:cNvPr id="3" name="Gráfico 2">
          <a:extLst>
            <a:ext uri="{FF2B5EF4-FFF2-40B4-BE49-F238E27FC236}">
              <a16:creationId xmlns:a16="http://schemas.microsoft.com/office/drawing/2014/main" id="{F377D347-0C21-5238-06F9-4E0AFEB020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219074</xdr:colOff>
      <xdr:row>55</xdr:row>
      <xdr:rowOff>95250</xdr:rowOff>
    </xdr:from>
    <xdr:to>
      <xdr:col>7</xdr:col>
      <xdr:colOff>390524</xdr:colOff>
      <xdr:row>73</xdr:row>
      <xdr:rowOff>171450</xdr:rowOff>
    </xdr:to>
    <xdr:graphicFrame macro="">
      <xdr:nvGraphicFramePr>
        <xdr:cNvPr id="4" name="Gráfico 3">
          <a:extLst>
            <a:ext uri="{FF2B5EF4-FFF2-40B4-BE49-F238E27FC236}">
              <a16:creationId xmlns:a16="http://schemas.microsoft.com/office/drawing/2014/main" id="{865AC4B7-EEDD-37DA-1CF2-80F8B0D3AE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247649</xdr:colOff>
      <xdr:row>76</xdr:row>
      <xdr:rowOff>38099</xdr:rowOff>
    </xdr:from>
    <xdr:to>
      <xdr:col>7</xdr:col>
      <xdr:colOff>438149</xdr:colOff>
      <xdr:row>95</xdr:row>
      <xdr:rowOff>47624</xdr:rowOff>
    </xdr:to>
    <xdr:graphicFrame macro="">
      <xdr:nvGraphicFramePr>
        <xdr:cNvPr id="5" name="Gráfico 4">
          <a:extLst>
            <a:ext uri="{FF2B5EF4-FFF2-40B4-BE49-F238E27FC236}">
              <a16:creationId xmlns:a16="http://schemas.microsoft.com/office/drawing/2014/main" id="{3022B116-0274-4C3A-E5E4-0598A7D322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2</xdr:col>
      <xdr:colOff>171450</xdr:colOff>
      <xdr:row>8</xdr:row>
      <xdr:rowOff>9525</xdr:rowOff>
    </xdr:from>
    <xdr:to>
      <xdr:col>5</xdr:col>
      <xdr:colOff>9525</xdr:colOff>
      <xdr:row>22</xdr:row>
      <xdr:rowOff>85725</xdr:rowOff>
    </xdr:to>
    <xdr:graphicFrame macro="">
      <xdr:nvGraphicFramePr>
        <xdr:cNvPr id="2" name="Gráfico 1">
          <a:extLst>
            <a:ext uri="{FF2B5EF4-FFF2-40B4-BE49-F238E27FC236}">
              <a16:creationId xmlns:a16="http://schemas.microsoft.com/office/drawing/2014/main" id="{37B67EA4-FD5C-6101-00F5-28E2DDD1E5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285750</xdr:colOff>
      <xdr:row>27</xdr:row>
      <xdr:rowOff>19049</xdr:rowOff>
    </xdr:from>
    <xdr:to>
      <xdr:col>4</xdr:col>
      <xdr:colOff>828675</xdr:colOff>
      <xdr:row>45</xdr:row>
      <xdr:rowOff>85724</xdr:rowOff>
    </xdr:to>
    <xdr:graphicFrame macro="">
      <xdr:nvGraphicFramePr>
        <xdr:cNvPr id="3" name="Gráfico 2">
          <a:extLst>
            <a:ext uri="{FF2B5EF4-FFF2-40B4-BE49-F238E27FC236}">
              <a16:creationId xmlns:a16="http://schemas.microsoft.com/office/drawing/2014/main" id="{911BA779-A40C-2465-2F0F-C98AF0FDF3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99"/>
  <sheetViews>
    <sheetView tabSelected="1" workbookViewId="0">
      <selection activeCell="A11" sqref="A11"/>
    </sheetView>
  </sheetViews>
  <sheetFormatPr baseColWidth="10" defaultColWidth="9.140625" defaultRowHeight="15" x14ac:dyDescent="0.25"/>
  <cols>
    <col min="1" max="1" width="61.28515625" customWidth="1"/>
    <col min="2" max="2" width="19.5703125" customWidth="1"/>
    <col min="3" max="3" width="67.140625" customWidth="1"/>
    <col min="4" max="4" width="21" bestFit="1" customWidth="1"/>
    <col min="5" max="5" width="12.85546875" customWidth="1"/>
  </cols>
  <sheetData>
    <row r="1" spans="1:5" x14ac:dyDescent="0.25">
      <c r="A1" s="1" t="s">
        <v>0</v>
      </c>
      <c r="B1" s="1" t="s">
        <v>566</v>
      </c>
      <c r="C1" s="1" t="s">
        <v>567</v>
      </c>
      <c r="D1" s="1" t="s">
        <v>568</v>
      </c>
      <c r="E1" s="1" t="s">
        <v>569</v>
      </c>
    </row>
    <row r="2" spans="1:5" s="2" customFormat="1" x14ac:dyDescent="0.25">
      <c r="A2" s="3" t="s">
        <v>109</v>
      </c>
      <c r="B2" s="4">
        <v>44623</v>
      </c>
      <c r="C2" s="3" t="s">
        <v>164</v>
      </c>
      <c r="D2" s="5">
        <v>48075</v>
      </c>
    </row>
    <row r="3" spans="1:5" s="2" customFormat="1" x14ac:dyDescent="0.25">
      <c r="A3" s="3" t="s">
        <v>109</v>
      </c>
      <c r="B3" s="4">
        <v>44630</v>
      </c>
      <c r="C3" s="3" t="s">
        <v>13</v>
      </c>
      <c r="D3" s="5">
        <v>12749.94</v>
      </c>
    </row>
    <row r="4" spans="1:5" s="2" customFormat="1" x14ac:dyDescent="0.25">
      <c r="A4" s="3" t="s">
        <v>109</v>
      </c>
      <c r="B4" s="4">
        <v>44637</v>
      </c>
      <c r="C4" s="3" t="s">
        <v>50</v>
      </c>
      <c r="D4" s="5">
        <v>35351</v>
      </c>
    </row>
    <row r="5" spans="1:5" s="2" customFormat="1" x14ac:dyDescent="0.25">
      <c r="A5" s="3" t="s">
        <v>109</v>
      </c>
      <c r="B5" s="4">
        <v>44637</v>
      </c>
      <c r="C5" s="3" t="s">
        <v>164</v>
      </c>
      <c r="D5" s="5">
        <v>25499.99</v>
      </c>
    </row>
    <row r="6" spans="1:5" s="2" customFormat="1" x14ac:dyDescent="0.25">
      <c r="A6" s="3" t="s">
        <v>109</v>
      </c>
      <c r="B6" s="4">
        <v>44651</v>
      </c>
      <c r="C6" s="3" t="s">
        <v>13</v>
      </c>
      <c r="D6" s="5">
        <v>1875.01</v>
      </c>
    </row>
    <row r="7" spans="1:5" s="2" customFormat="1" x14ac:dyDescent="0.25">
      <c r="A7" s="3" t="s">
        <v>300</v>
      </c>
      <c r="B7" s="4">
        <v>44629</v>
      </c>
      <c r="C7" s="3" t="s">
        <v>301</v>
      </c>
      <c r="D7" s="5">
        <v>27691.83</v>
      </c>
    </row>
    <row r="8" spans="1:5" s="2" customFormat="1" x14ac:dyDescent="0.25">
      <c r="A8" s="3" t="s">
        <v>118</v>
      </c>
      <c r="B8" s="4">
        <v>44628</v>
      </c>
      <c r="C8" s="3" t="s">
        <v>13</v>
      </c>
      <c r="D8" s="5">
        <v>500</v>
      </c>
    </row>
    <row r="9" spans="1:5" s="2" customFormat="1" x14ac:dyDescent="0.25">
      <c r="A9" s="3" t="s">
        <v>118</v>
      </c>
      <c r="B9" s="4">
        <v>44636</v>
      </c>
      <c r="C9" s="3" t="s">
        <v>13</v>
      </c>
      <c r="D9" s="5">
        <v>420</v>
      </c>
    </row>
    <row r="10" spans="1:5" s="2" customFormat="1" x14ac:dyDescent="0.25">
      <c r="A10" s="3" t="s">
        <v>118</v>
      </c>
      <c r="B10" s="4">
        <v>44636</v>
      </c>
      <c r="C10" s="3" t="s">
        <v>369</v>
      </c>
      <c r="D10" s="5">
        <v>6591.9</v>
      </c>
    </row>
    <row r="11" spans="1:5" s="2" customFormat="1" x14ac:dyDescent="0.25">
      <c r="A11" s="3" t="s">
        <v>118</v>
      </c>
      <c r="B11" s="4">
        <v>44645</v>
      </c>
      <c r="C11" s="3" t="s">
        <v>13</v>
      </c>
      <c r="D11" s="5">
        <v>729</v>
      </c>
    </row>
    <row r="12" spans="1:5" s="2" customFormat="1" x14ac:dyDescent="0.25">
      <c r="A12" s="3" t="s">
        <v>520</v>
      </c>
      <c r="B12" s="4">
        <v>44650</v>
      </c>
      <c r="C12" s="3" t="s">
        <v>521</v>
      </c>
      <c r="D12" s="5">
        <v>5000</v>
      </c>
    </row>
    <row r="13" spans="1:5" s="2" customFormat="1" x14ac:dyDescent="0.25">
      <c r="A13" s="3" t="s">
        <v>522</v>
      </c>
      <c r="B13" s="4">
        <v>44650</v>
      </c>
      <c r="C13" s="3" t="s">
        <v>523</v>
      </c>
      <c r="D13" s="5">
        <v>5000</v>
      </c>
    </row>
    <row r="14" spans="1:5" s="2" customFormat="1" x14ac:dyDescent="0.25">
      <c r="A14" s="3" t="s">
        <v>380</v>
      </c>
      <c r="B14" s="4">
        <v>44637</v>
      </c>
      <c r="C14" s="3" t="s">
        <v>9</v>
      </c>
      <c r="D14" s="5">
        <v>147320</v>
      </c>
    </row>
    <row r="15" spans="1:5" s="2" customFormat="1" x14ac:dyDescent="0.25">
      <c r="A15" s="3" t="s">
        <v>407</v>
      </c>
      <c r="B15" s="4">
        <v>44638</v>
      </c>
      <c r="C15" s="3" t="s">
        <v>408</v>
      </c>
      <c r="D15" s="5">
        <v>185895</v>
      </c>
    </row>
    <row r="16" spans="1:5" s="2" customFormat="1" x14ac:dyDescent="0.25">
      <c r="A16" s="3" t="s">
        <v>314</v>
      </c>
      <c r="B16" s="4">
        <v>44630</v>
      </c>
      <c r="C16" s="3" t="s">
        <v>315</v>
      </c>
      <c r="D16" s="5">
        <v>192560.28</v>
      </c>
    </row>
    <row r="17" spans="1:4" s="2" customFormat="1" x14ac:dyDescent="0.25">
      <c r="A17" s="3" t="s">
        <v>524</v>
      </c>
      <c r="B17" s="4">
        <v>44650</v>
      </c>
      <c r="C17" s="3" t="s">
        <v>525</v>
      </c>
      <c r="D17" s="5">
        <v>5000</v>
      </c>
    </row>
    <row r="18" spans="1:4" s="2" customFormat="1" x14ac:dyDescent="0.25">
      <c r="A18" s="3" t="s">
        <v>316</v>
      </c>
      <c r="B18" s="4">
        <v>44630</v>
      </c>
      <c r="C18" s="3" t="s">
        <v>9</v>
      </c>
      <c r="D18" s="5">
        <v>264480</v>
      </c>
    </row>
    <row r="19" spans="1:4" s="2" customFormat="1" x14ac:dyDescent="0.25">
      <c r="A19" s="3" t="s">
        <v>316</v>
      </c>
      <c r="B19" s="4">
        <v>44651</v>
      </c>
      <c r="C19" s="3" t="s">
        <v>9</v>
      </c>
      <c r="D19" s="5">
        <v>264480</v>
      </c>
    </row>
    <row r="20" spans="1:4" s="2" customFormat="1" x14ac:dyDescent="0.25">
      <c r="A20" s="3" t="s">
        <v>226</v>
      </c>
      <c r="B20" s="4">
        <v>44622</v>
      </c>
      <c r="C20" s="3" t="s">
        <v>4</v>
      </c>
      <c r="D20" s="5">
        <v>34495.43</v>
      </c>
    </row>
    <row r="21" spans="1:4" s="2" customFormat="1" x14ac:dyDescent="0.25">
      <c r="A21" s="3" t="s">
        <v>297</v>
      </c>
      <c r="B21" s="4">
        <v>44628</v>
      </c>
      <c r="C21" s="3" t="s">
        <v>4</v>
      </c>
      <c r="D21" s="5">
        <v>27252.34</v>
      </c>
    </row>
    <row r="22" spans="1:4" s="2" customFormat="1" x14ac:dyDescent="0.25">
      <c r="A22" s="3" t="s">
        <v>170</v>
      </c>
      <c r="B22" s="4">
        <v>44621</v>
      </c>
      <c r="C22" s="3" t="s">
        <v>171</v>
      </c>
      <c r="D22" s="5">
        <v>1500</v>
      </c>
    </row>
    <row r="23" spans="1:4" s="2" customFormat="1" x14ac:dyDescent="0.25">
      <c r="A23" s="3" t="s">
        <v>170</v>
      </c>
      <c r="B23" s="4">
        <v>44651</v>
      </c>
      <c r="C23" s="3" t="s">
        <v>540</v>
      </c>
      <c r="D23" s="5">
        <v>1500</v>
      </c>
    </row>
    <row r="24" spans="1:4" s="2" customFormat="1" x14ac:dyDescent="0.25">
      <c r="A24" s="3" t="s">
        <v>134</v>
      </c>
      <c r="B24" s="4">
        <v>44621</v>
      </c>
      <c r="C24" s="3" t="s">
        <v>171</v>
      </c>
      <c r="D24" s="5">
        <v>750</v>
      </c>
    </row>
    <row r="25" spans="1:4" s="2" customFormat="1" x14ac:dyDescent="0.25">
      <c r="A25" s="3" t="s">
        <v>134</v>
      </c>
      <c r="B25" s="4">
        <v>44651</v>
      </c>
      <c r="C25" s="3" t="s">
        <v>540</v>
      </c>
      <c r="D25" s="5">
        <v>750</v>
      </c>
    </row>
    <row r="26" spans="1:4" s="2" customFormat="1" x14ac:dyDescent="0.25">
      <c r="A26" s="3" t="s">
        <v>135</v>
      </c>
      <c r="B26" s="4">
        <v>44621</v>
      </c>
      <c r="C26" s="3" t="s">
        <v>171</v>
      </c>
      <c r="D26" s="5">
        <v>750</v>
      </c>
    </row>
    <row r="27" spans="1:4" s="2" customFormat="1" x14ac:dyDescent="0.25">
      <c r="A27" s="3" t="s">
        <v>135</v>
      </c>
      <c r="B27" s="4">
        <v>44651</v>
      </c>
      <c r="C27" s="3" t="s">
        <v>540</v>
      </c>
      <c r="D27" s="5">
        <v>750</v>
      </c>
    </row>
    <row r="28" spans="1:4" s="2" customFormat="1" x14ac:dyDescent="0.25">
      <c r="A28" s="3" t="s">
        <v>541</v>
      </c>
      <c r="B28" s="4">
        <v>44651</v>
      </c>
      <c r="C28" s="3" t="s">
        <v>18</v>
      </c>
      <c r="D28" s="5">
        <v>352246.61</v>
      </c>
    </row>
    <row r="29" spans="1:4" s="2" customFormat="1" x14ac:dyDescent="0.25">
      <c r="A29" s="3" t="s">
        <v>172</v>
      </c>
      <c r="B29" s="4">
        <v>44621</v>
      </c>
      <c r="C29" s="3" t="s">
        <v>18</v>
      </c>
      <c r="D29" s="5">
        <v>1906651.22</v>
      </c>
    </row>
    <row r="30" spans="1:4" s="2" customFormat="1" x14ac:dyDescent="0.25">
      <c r="A30" s="3" t="s">
        <v>172</v>
      </c>
      <c r="B30" s="4">
        <v>44621</v>
      </c>
      <c r="C30" s="3" t="s">
        <v>18</v>
      </c>
      <c r="D30" s="5">
        <v>402365.82</v>
      </c>
    </row>
    <row r="31" spans="1:4" s="2" customFormat="1" x14ac:dyDescent="0.25">
      <c r="A31" s="3" t="s">
        <v>172</v>
      </c>
      <c r="B31" s="4">
        <v>44649</v>
      </c>
      <c r="C31" s="3" t="s">
        <v>18</v>
      </c>
      <c r="D31" s="5">
        <v>1700873.45</v>
      </c>
    </row>
    <row r="32" spans="1:4" s="2" customFormat="1" x14ac:dyDescent="0.25">
      <c r="A32" s="3" t="s">
        <v>45</v>
      </c>
      <c r="B32" s="4">
        <v>44630</v>
      </c>
      <c r="C32" s="3" t="s">
        <v>13</v>
      </c>
      <c r="D32" s="5">
        <v>1500</v>
      </c>
    </row>
    <row r="33" spans="1:4" s="2" customFormat="1" x14ac:dyDescent="0.25">
      <c r="A33" s="3" t="s">
        <v>45</v>
      </c>
      <c r="B33" s="4">
        <v>44637</v>
      </c>
      <c r="C33" s="3" t="s">
        <v>13</v>
      </c>
      <c r="D33" s="5">
        <v>152324.94</v>
      </c>
    </row>
    <row r="34" spans="1:4" s="2" customFormat="1" x14ac:dyDescent="0.25">
      <c r="A34" s="3" t="s">
        <v>45</v>
      </c>
      <c r="B34" s="4">
        <v>44644</v>
      </c>
      <c r="C34" s="3" t="s">
        <v>50</v>
      </c>
      <c r="D34" s="5">
        <v>140219.98000000001</v>
      </c>
    </row>
    <row r="35" spans="1:4" s="2" customFormat="1" x14ac:dyDescent="0.25">
      <c r="A35" s="3" t="s">
        <v>45</v>
      </c>
      <c r="B35" s="4">
        <v>44644</v>
      </c>
      <c r="C35" s="3" t="s">
        <v>50</v>
      </c>
      <c r="D35" s="5">
        <v>25830</v>
      </c>
    </row>
    <row r="36" spans="1:4" s="2" customFormat="1" x14ac:dyDescent="0.25">
      <c r="A36" s="3" t="s">
        <v>45</v>
      </c>
      <c r="B36" s="4">
        <v>44651</v>
      </c>
      <c r="C36" s="3" t="s">
        <v>13</v>
      </c>
      <c r="D36" s="5">
        <v>3749.98</v>
      </c>
    </row>
    <row r="37" spans="1:4" s="2" customFormat="1" x14ac:dyDescent="0.25">
      <c r="A37" s="3" t="s">
        <v>173</v>
      </c>
      <c r="B37" s="4">
        <v>44621</v>
      </c>
      <c r="C37" s="3" t="s">
        <v>171</v>
      </c>
      <c r="D37" s="5">
        <v>1500</v>
      </c>
    </row>
    <row r="38" spans="1:4" s="2" customFormat="1" x14ac:dyDescent="0.25">
      <c r="A38" s="3" t="s">
        <v>173</v>
      </c>
      <c r="B38" s="4">
        <v>44651</v>
      </c>
      <c r="C38" s="3" t="s">
        <v>540</v>
      </c>
      <c r="D38" s="5">
        <v>1500</v>
      </c>
    </row>
    <row r="39" spans="1:4" s="2" customFormat="1" x14ac:dyDescent="0.25">
      <c r="A39" s="3" t="s">
        <v>506</v>
      </c>
      <c r="B39" s="4">
        <v>44645</v>
      </c>
      <c r="C39" s="6" t="s">
        <v>507</v>
      </c>
      <c r="D39" s="5">
        <v>160650</v>
      </c>
    </row>
    <row r="40" spans="1:4" s="2" customFormat="1" x14ac:dyDescent="0.25">
      <c r="A40" s="3" t="s">
        <v>317</v>
      </c>
      <c r="B40" s="4">
        <v>44630</v>
      </c>
      <c r="C40" s="3" t="s">
        <v>9</v>
      </c>
      <c r="D40" s="5">
        <v>81954</v>
      </c>
    </row>
    <row r="41" spans="1:4" s="2" customFormat="1" x14ac:dyDescent="0.25">
      <c r="A41" s="3" t="s">
        <v>317</v>
      </c>
      <c r="B41" s="4">
        <v>44637</v>
      </c>
      <c r="C41" s="3" t="s">
        <v>9</v>
      </c>
      <c r="D41" s="5">
        <v>240120</v>
      </c>
    </row>
    <row r="42" spans="1:4" s="2" customFormat="1" x14ac:dyDescent="0.25">
      <c r="A42" s="3" t="s">
        <v>497</v>
      </c>
      <c r="B42" s="4">
        <v>44645</v>
      </c>
      <c r="C42" s="3" t="s">
        <v>331</v>
      </c>
      <c r="D42" s="5">
        <v>4153</v>
      </c>
    </row>
    <row r="43" spans="1:4" s="2" customFormat="1" x14ac:dyDescent="0.25">
      <c r="A43" s="3" t="s">
        <v>174</v>
      </c>
      <c r="B43" s="4">
        <v>44621</v>
      </c>
      <c r="C43" s="3" t="s">
        <v>18</v>
      </c>
      <c r="D43" s="5">
        <v>5018</v>
      </c>
    </row>
    <row r="44" spans="1:4" s="2" customFormat="1" x14ac:dyDescent="0.25">
      <c r="A44" s="3" t="s">
        <v>175</v>
      </c>
      <c r="B44" s="4">
        <v>44621</v>
      </c>
      <c r="C44" s="3" t="s">
        <v>18</v>
      </c>
      <c r="D44" s="5">
        <v>188</v>
      </c>
    </row>
    <row r="45" spans="1:4" s="2" customFormat="1" x14ac:dyDescent="0.25">
      <c r="A45" s="3" t="s">
        <v>176</v>
      </c>
      <c r="B45" s="4">
        <v>44621</v>
      </c>
      <c r="C45" s="3" t="s">
        <v>18</v>
      </c>
      <c r="D45" s="5">
        <v>79315.460000000006</v>
      </c>
    </row>
    <row r="46" spans="1:4" s="2" customFormat="1" x14ac:dyDescent="0.25">
      <c r="A46" s="3" t="s">
        <v>177</v>
      </c>
      <c r="B46" s="4">
        <v>44621</v>
      </c>
      <c r="C46" s="3" t="s">
        <v>18</v>
      </c>
      <c r="D46" s="5">
        <v>34976.800000000003</v>
      </c>
    </row>
    <row r="47" spans="1:4" s="2" customFormat="1" x14ac:dyDescent="0.25">
      <c r="A47" s="3" t="s">
        <v>178</v>
      </c>
      <c r="B47" s="4">
        <v>44621</v>
      </c>
      <c r="C47" s="3" t="s">
        <v>171</v>
      </c>
      <c r="D47" s="5">
        <v>750</v>
      </c>
    </row>
    <row r="48" spans="1:4" s="2" customFormat="1" x14ac:dyDescent="0.25">
      <c r="A48" s="3" t="s">
        <v>178</v>
      </c>
      <c r="B48" s="4">
        <v>44651</v>
      </c>
      <c r="C48" s="3" t="s">
        <v>540</v>
      </c>
      <c r="D48" s="5">
        <v>750</v>
      </c>
    </row>
    <row r="49" spans="1:4" s="2" customFormat="1" x14ac:dyDescent="0.25">
      <c r="A49" s="3" t="s">
        <v>425</v>
      </c>
      <c r="B49" s="4">
        <v>44643</v>
      </c>
      <c r="C49" s="3" t="s">
        <v>426</v>
      </c>
      <c r="D49" s="5">
        <v>8000</v>
      </c>
    </row>
    <row r="50" spans="1:4" s="2" customFormat="1" x14ac:dyDescent="0.25">
      <c r="A50" s="3" t="s">
        <v>425</v>
      </c>
      <c r="B50" s="4">
        <v>44643</v>
      </c>
      <c r="C50" s="3" t="s">
        <v>427</v>
      </c>
      <c r="D50" s="5">
        <v>30000</v>
      </c>
    </row>
    <row r="51" spans="1:4" s="2" customFormat="1" x14ac:dyDescent="0.25">
      <c r="A51" s="3" t="s">
        <v>110</v>
      </c>
      <c r="B51" s="4">
        <v>44644</v>
      </c>
      <c r="C51" s="3" t="s">
        <v>458</v>
      </c>
      <c r="D51" s="5">
        <v>21403.5</v>
      </c>
    </row>
    <row r="52" spans="1:4" s="2" customFormat="1" x14ac:dyDescent="0.25">
      <c r="A52" s="3" t="s">
        <v>110</v>
      </c>
      <c r="B52" s="4">
        <v>44644</v>
      </c>
      <c r="C52" s="3" t="s">
        <v>459</v>
      </c>
      <c r="D52" s="5">
        <v>14230</v>
      </c>
    </row>
    <row r="53" spans="1:4" s="2" customFormat="1" x14ac:dyDescent="0.25">
      <c r="A53" s="3" t="s">
        <v>110</v>
      </c>
      <c r="B53" s="4">
        <v>44644</v>
      </c>
      <c r="C53" s="3" t="s">
        <v>460</v>
      </c>
      <c r="D53" s="5">
        <v>11250</v>
      </c>
    </row>
    <row r="54" spans="1:4" s="2" customFormat="1" x14ac:dyDescent="0.25">
      <c r="A54" s="3" t="s">
        <v>146</v>
      </c>
      <c r="B54" s="4">
        <v>44630</v>
      </c>
      <c r="C54" s="3" t="s">
        <v>50</v>
      </c>
      <c r="D54" s="5">
        <v>25520</v>
      </c>
    </row>
    <row r="55" spans="1:4" s="2" customFormat="1" x14ac:dyDescent="0.25">
      <c r="A55" s="3" t="s">
        <v>68</v>
      </c>
      <c r="B55" s="4">
        <v>44623</v>
      </c>
      <c r="C55" s="6" t="s">
        <v>233</v>
      </c>
      <c r="D55" s="5">
        <v>6776</v>
      </c>
    </row>
    <row r="56" spans="1:4" s="2" customFormat="1" x14ac:dyDescent="0.25">
      <c r="A56" s="3" t="s">
        <v>68</v>
      </c>
      <c r="B56" s="4">
        <v>44651</v>
      </c>
      <c r="C56" s="6" t="s">
        <v>233</v>
      </c>
      <c r="D56" s="5">
        <v>7260</v>
      </c>
    </row>
    <row r="57" spans="1:4" s="2" customFormat="1" x14ac:dyDescent="0.25">
      <c r="A57" s="3" t="s">
        <v>72</v>
      </c>
      <c r="B57" s="4">
        <v>44623</v>
      </c>
      <c r="C57" s="3" t="s">
        <v>234</v>
      </c>
      <c r="D57" s="5">
        <v>4084</v>
      </c>
    </row>
    <row r="58" spans="1:4" s="2" customFormat="1" x14ac:dyDescent="0.25">
      <c r="A58" s="3" t="s">
        <v>526</v>
      </c>
      <c r="B58" s="4">
        <v>44650</v>
      </c>
      <c r="C58" s="3" t="s">
        <v>527</v>
      </c>
      <c r="D58" s="5">
        <v>145363.79999999999</v>
      </c>
    </row>
    <row r="59" spans="1:4" s="2" customFormat="1" x14ac:dyDescent="0.25">
      <c r="A59" s="3" t="s">
        <v>96</v>
      </c>
      <c r="B59" s="4">
        <v>44650</v>
      </c>
      <c r="C59" s="3" t="s">
        <v>120</v>
      </c>
      <c r="D59" s="5">
        <v>585.79999999999995</v>
      </c>
    </row>
    <row r="60" spans="1:4" s="2" customFormat="1" x14ac:dyDescent="0.25">
      <c r="A60" s="3" t="s">
        <v>359</v>
      </c>
      <c r="B60" s="4">
        <v>44634</v>
      </c>
      <c r="C60" s="3" t="s">
        <v>360</v>
      </c>
      <c r="D60" s="5">
        <v>77961.509999999995</v>
      </c>
    </row>
    <row r="61" spans="1:4" s="2" customFormat="1" x14ac:dyDescent="0.25">
      <c r="A61" s="3" t="s">
        <v>179</v>
      </c>
      <c r="B61" s="4">
        <v>44621</v>
      </c>
      <c r="C61" s="3" t="s">
        <v>171</v>
      </c>
      <c r="D61" s="5">
        <v>1250</v>
      </c>
    </row>
    <row r="62" spans="1:4" s="2" customFormat="1" x14ac:dyDescent="0.25">
      <c r="A62" s="3" t="s">
        <v>179</v>
      </c>
      <c r="B62" s="4">
        <v>44651</v>
      </c>
      <c r="C62" s="3" t="s">
        <v>540</v>
      </c>
      <c r="D62" s="5">
        <v>1250</v>
      </c>
    </row>
    <row r="63" spans="1:4" s="2" customFormat="1" x14ac:dyDescent="0.25">
      <c r="A63" s="3" t="s">
        <v>409</v>
      </c>
      <c r="B63" s="4">
        <v>44638</v>
      </c>
      <c r="C63" s="3" t="s">
        <v>408</v>
      </c>
      <c r="D63" s="5">
        <v>175740</v>
      </c>
    </row>
    <row r="64" spans="1:4" s="2" customFormat="1" x14ac:dyDescent="0.25">
      <c r="A64" s="3" t="s">
        <v>235</v>
      </c>
      <c r="B64" s="4">
        <v>44623</v>
      </c>
      <c r="C64" s="3" t="s">
        <v>236</v>
      </c>
      <c r="D64" s="5">
        <v>500</v>
      </c>
    </row>
    <row r="65" spans="1:4" s="2" customFormat="1" x14ac:dyDescent="0.25">
      <c r="A65" s="3" t="s">
        <v>237</v>
      </c>
      <c r="B65" s="4">
        <v>44623</v>
      </c>
      <c r="C65" s="3" t="s">
        <v>236</v>
      </c>
      <c r="D65" s="5">
        <v>1042.56</v>
      </c>
    </row>
    <row r="66" spans="1:4" s="2" customFormat="1" x14ac:dyDescent="0.25">
      <c r="A66" s="3" t="s">
        <v>180</v>
      </c>
      <c r="B66" s="4">
        <v>44621</v>
      </c>
      <c r="C66" s="3" t="s">
        <v>171</v>
      </c>
      <c r="D66" s="5">
        <v>1500</v>
      </c>
    </row>
    <row r="67" spans="1:4" s="2" customFormat="1" x14ac:dyDescent="0.25">
      <c r="A67" s="3" t="s">
        <v>180</v>
      </c>
      <c r="B67" s="4">
        <v>44651</v>
      </c>
      <c r="C67" s="3" t="s">
        <v>540</v>
      </c>
      <c r="D67" s="5">
        <v>1500</v>
      </c>
    </row>
    <row r="68" spans="1:4" s="2" customFormat="1" x14ac:dyDescent="0.25">
      <c r="A68" s="3" t="s">
        <v>181</v>
      </c>
      <c r="B68" s="4">
        <v>44621</v>
      </c>
      <c r="C68" s="3" t="s">
        <v>171</v>
      </c>
      <c r="D68" s="5">
        <v>1500</v>
      </c>
    </row>
    <row r="69" spans="1:4" s="2" customFormat="1" x14ac:dyDescent="0.25">
      <c r="A69" s="3" t="s">
        <v>181</v>
      </c>
      <c r="B69" s="4">
        <v>44651</v>
      </c>
      <c r="C69" s="3" t="s">
        <v>540</v>
      </c>
      <c r="D69" s="5">
        <v>1500</v>
      </c>
    </row>
    <row r="70" spans="1:4" s="2" customFormat="1" x14ac:dyDescent="0.25">
      <c r="A70" s="3" t="s">
        <v>182</v>
      </c>
      <c r="B70" s="4">
        <v>44621</v>
      </c>
      <c r="C70" s="3" t="s">
        <v>171</v>
      </c>
      <c r="D70" s="5">
        <v>1250</v>
      </c>
    </row>
    <row r="71" spans="1:4" s="2" customFormat="1" x14ac:dyDescent="0.25">
      <c r="A71" s="3" t="s">
        <v>182</v>
      </c>
      <c r="B71" s="4">
        <v>44651</v>
      </c>
      <c r="C71" s="3" t="s">
        <v>540</v>
      </c>
      <c r="D71" s="5">
        <v>1250</v>
      </c>
    </row>
    <row r="72" spans="1:4" s="2" customFormat="1" x14ac:dyDescent="0.25">
      <c r="A72" s="3" t="s">
        <v>79</v>
      </c>
      <c r="B72" s="4">
        <v>44627</v>
      </c>
      <c r="C72" s="3" t="s">
        <v>290</v>
      </c>
      <c r="D72" s="5">
        <v>7500</v>
      </c>
    </row>
    <row r="73" spans="1:4" s="2" customFormat="1" x14ac:dyDescent="0.25">
      <c r="A73" s="3" t="s">
        <v>183</v>
      </c>
      <c r="B73" s="4">
        <v>44621</v>
      </c>
      <c r="C73" s="3" t="s">
        <v>171</v>
      </c>
      <c r="D73" s="5">
        <v>1500</v>
      </c>
    </row>
    <row r="74" spans="1:4" s="2" customFormat="1" x14ac:dyDescent="0.25">
      <c r="A74" s="3" t="s">
        <v>183</v>
      </c>
      <c r="B74" s="4">
        <v>44651</v>
      </c>
      <c r="C74" s="3" t="s">
        <v>540</v>
      </c>
      <c r="D74" s="5">
        <v>1500</v>
      </c>
    </row>
    <row r="75" spans="1:4" s="2" customFormat="1" x14ac:dyDescent="0.25">
      <c r="A75" s="3" t="s">
        <v>510</v>
      </c>
      <c r="B75" s="4">
        <v>44648</v>
      </c>
      <c r="C75" s="3" t="s">
        <v>9</v>
      </c>
      <c r="D75" s="5">
        <v>1692128.8</v>
      </c>
    </row>
    <row r="76" spans="1:4" s="2" customFormat="1" x14ac:dyDescent="0.25">
      <c r="A76" s="3" t="s">
        <v>498</v>
      </c>
      <c r="B76" s="4">
        <v>44645</v>
      </c>
      <c r="C76" s="3" t="s">
        <v>499</v>
      </c>
      <c r="D76" s="5">
        <v>6719.6</v>
      </c>
    </row>
    <row r="77" spans="1:4" s="2" customFormat="1" x14ac:dyDescent="0.25">
      <c r="A77" s="3" t="s">
        <v>238</v>
      </c>
      <c r="B77" s="4">
        <v>44623</v>
      </c>
      <c r="C77" s="3" t="s">
        <v>17</v>
      </c>
      <c r="D77" s="5">
        <v>8178</v>
      </c>
    </row>
    <row r="78" spans="1:4" s="2" customFormat="1" x14ac:dyDescent="0.25">
      <c r="A78" s="3" t="s">
        <v>238</v>
      </c>
      <c r="B78" s="4">
        <v>44651</v>
      </c>
      <c r="C78" s="3" t="s">
        <v>17</v>
      </c>
      <c r="D78" s="5">
        <v>57482.400000000001</v>
      </c>
    </row>
    <row r="79" spans="1:4" s="2" customFormat="1" x14ac:dyDescent="0.25">
      <c r="A79" s="3" t="s">
        <v>461</v>
      </c>
      <c r="B79" s="4">
        <v>44644</v>
      </c>
      <c r="C79" s="3" t="s">
        <v>242</v>
      </c>
      <c r="D79" s="5">
        <v>4721.7700000000004</v>
      </c>
    </row>
    <row r="80" spans="1:4" s="2" customFormat="1" x14ac:dyDescent="0.25">
      <c r="A80" s="3" t="s">
        <v>528</v>
      </c>
      <c r="B80" s="4">
        <v>44650</v>
      </c>
      <c r="C80" s="3" t="s">
        <v>529</v>
      </c>
      <c r="D80" s="5">
        <v>2696.76</v>
      </c>
    </row>
    <row r="81" spans="1:4" s="2" customFormat="1" x14ac:dyDescent="0.25">
      <c r="A81" s="3" t="s">
        <v>73</v>
      </c>
      <c r="B81" s="4">
        <v>44622</v>
      </c>
      <c r="C81" s="3" t="s">
        <v>1</v>
      </c>
      <c r="D81" s="5">
        <v>2497.34</v>
      </c>
    </row>
    <row r="82" spans="1:4" s="2" customFormat="1" x14ac:dyDescent="0.25">
      <c r="A82" s="3" t="s">
        <v>73</v>
      </c>
      <c r="B82" s="4">
        <v>44622</v>
      </c>
      <c r="C82" s="3" t="s">
        <v>422</v>
      </c>
      <c r="D82" s="5">
        <v>2500</v>
      </c>
    </row>
    <row r="83" spans="1:4" s="2" customFormat="1" x14ac:dyDescent="0.25">
      <c r="A83" s="3" t="s">
        <v>73</v>
      </c>
      <c r="B83" s="4">
        <v>44623</v>
      </c>
      <c r="C83" s="3" t="s">
        <v>41</v>
      </c>
      <c r="D83" s="5">
        <v>2316.52</v>
      </c>
    </row>
    <row r="84" spans="1:4" s="2" customFormat="1" x14ac:dyDescent="0.25">
      <c r="A84" s="3" t="s">
        <v>73</v>
      </c>
      <c r="B84" s="4">
        <v>44623</v>
      </c>
      <c r="C84" s="3" t="s">
        <v>36</v>
      </c>
      <c r="D84" s="5">
        <v>438.91</v>
      </c>
    </row>
    <row r="85" spans="1:4" s="2" customFormat="1" x14ac:dyDescent="0.25">
      <c r="A85" s="3" t="s">
        <v>73</v>
      </c>
      <c r="B85" s="4">
        <v>44629</v>
      </c>
      <c r="C85" s="3" t="s">
        <v>13</v>
      </c>
      <c r="D85" s="5">
        <v>881</v>
      </c>
    </row>
    <row r="86" spans="1:4" s="2" customFormat="1" x14ac:dyDescent="0.25">
      <c r="A86" s="3" t="s">
        <v>73</v>
      </c>
      <c r="B86" s="4">
        <v>44629</v>
      </c>
      <c r="C86" s="3" t="s">
        <v>40</v>
      </c>
      <c r="D86" s="5">
        <v>974.27</v>
      </c>
    </row>
    <row r="87" spans="1:4" s="2" customFormat="1" x14ac:dyDescent="0.25">
      <c r="A87" s="3" t="s">
        <v>73</v>
      </c>
      <c r="B87" s="4">
        <v>44631</v>
      </c>
      <c r="C87" s="3" t="s">
        <v>1</v>
      </c>
      <c r="D87" s="5">
        <v>771.13</v>
      </c>
    </row>
    <row r="88" spans="1:4" s="2" customFormat="1" x14ac:dyDescent="0.25">
      <c r="A88" s="3" t="s">
        <v>73</v>
      </c>
      <c r="B88" s="4">
        <v>44648</v>
      </c>
      <c r="C88" s="3" t="s">
        <v>36</v>
      </c>
      <c r="D88" s="5">
        <v>13715.18</v>
      </c>
    </row>
    <row r="89" spans="1:4" s="2" customFormat="1" x14ac:dyDescent="0.25">
      <c r="A89" s="3" t="s">
        <v>73</v>
      </c>
      <c r="B89" s="4">
        <v>44650</v>
      </c>
      <c r="C89" s="3" t="s">
        <v>40</v>
      </c>
      <c r="D89" s="5">
        <v>5000</v>
      </c>
    </row>
    <row r="90" spans="1:4" s="2" customFormat="1" ht="13.5" customHeight="1" x14ac:dyDescent="0.25">
      <c r="A90" s="3" t="s">
        <v>101</v>
      </c>
      <c r="B90" s="4">
        <v>44623</v>
      </c>
      <c r="C90" s="3" t="s">
        <v>40</v>
      </c>
      <c r="D90" s="5">
        <v>2955.89</v>
      </c>
    </row>
    <row r="91" spans="1:4" s="2" customFormat="1" x14ac:dyDescent="0.25">
      <c r="A91" s="3" t="s">
        <v>318</v>
      </c>
      <c r="B91" s="4">
        <v>44630</v>
      </c>
      <c r="C91" s="3" t="s">
        <v>9</v>
      </c>
      <c r="D91" s="5">
        <v>27540</v>
      </c>
    </row>
    <row r="92" spans="1:4" s="2" customFormat="1" x14ac:dyDescent="0.25">
      <c r="A92" s="3" t="s">
        <v>227</v>
      </c>
      <c r="B92" s="4">
        <v>44622</v>
      </c>
      <c r="C92" s="3" t="s">
        <v>4</v>
      </c>
      <c r="D92" s="5">
        <v>582</v>
      </c>
    </row>
    <row r="93" spans="1:4" s="2" customFormat="1" x14ac:dyDescent="0.25">
      <c r="A93" s="3" t="s">
        <v>428</v>
      </c>
      <c r="B93" s="4">
        <v>44643</v>
      </c>
      <c r="C93" s="3" t="s">
        <v>429</v>
      </c>
      <c r="D93" s="5">
        <v>8000</v>
      </c>
    </row>
    <row r="94" spans="1:4" s="2" customFormat="1" x14ac:dyDescent="0.25">
      <c r="A94" s="3" t="s">
        <v>428</v>
      </c>
      <c r="B94" s="4">
        <v>44643</v>
      </c>
      <c r="C94" s="3" t="s">
        <v>430</v>
      </c>
      <c r="D94" s="5">
        <v>30000</v>
      </c>
    </row>
    <row r="95" spans="1:4" s="2" customFormat="1" x14ac:dyDescent="0.25">
      <c r="A95" s="3" t="s">
        <v>319</v>
      </c>
      <c r="B95" s="4">
        <v>44630</v>
      </c>
      <c r="C95" s="3" t="s">
        <v>4</v>
      </c>
      <c r="D95" s="5">
        <v>582</v>
      </c>
    </row>
    <row r="96" spans="1:4" s="2" customFormat="1" x14ac:dyDescent="0.25">
      <c r="A96" s="3" t="s">
        <v>111</v>
      </c>
      <c r="B96" s="4">
        <v>44623</v>
      </c>
      <c r="C96" s="3" t="s">
        <v>3</v>
      </c>
      <c r="D96" s="5">
        <v>6388.7</v>
      </c>
    </row>
    <row r="97" spans="1:4" s="2" customFormat="1" x14ac:dyDescent="0.25">
      <c r="A97" s="3" t="s">
        <v>111</v>
      </c>
      <c r="B97" s="4">
        <v>44624</v>
      </c>
      <c r="C97" s="3" t="s">
        <v>3</v>
      </c>
      <c r="D97" s="5">
        <v>285143.78999999998</v>
      </c>
    </row>
    <row r="98" spans="1:4" s="2" customFormat="1" x14ac:dyDescent="0.25">
      <c r="A98" s="3" t="s">
        <v>111</v>
      </c>
      <c r="B98" s="4">
        <v>44637</v>
      </c>
      <c r="C98" s="3" t="s">
        <v>3</v>
      </c>
      <c r="D98" s="5">
        <v>2762.2</v>
      </c>
    </row>
    <row r="99" spans="1:4" s="2" customFormat="1" x14ac:dyDescent="0.25">
      <c r="A99" s="3" t="s">
        <v>111</v>
      </c>
      <c r="B99" s="4">
        <v>44638</v>
      </c>
      <c r="C99" s="3" t="s">
        <v>3</v>
      </c>
      <c r="D99" s="5">
        <v>211451.03</v>
      </c>
    </row>
    <row r="100" spans="1:4" s="2" customFormat="1" x14ac:dyDescent="0.25">
      <c r="A100" s="3" t="s">
        <v>111</v>
      </c>
      <c r="B100" s="4">
        <v>44644</v>
      </c>
      <c r="C100" s="3" t="s">
        <v>3</v>
      </c>
      <c r="D100" s="5">
        <v>2410.94</v>
      </c>
    </row>
    <row r="101" spans="1:4" s="2" customFormat="1" x14ac:dyDescent="0.25">
      <c r="A101" s="3" t="s">
        <v>370</v>
      </c>
      <c r="B101" s="4">
        <v>44636</v>
      </c>
      <c r="C101" s="3" t="s">
        <v>4</v>
      </c>
      <c r="D101" s="5">
        <v>4000</v>
      </c>
    </row>
    <row r="102" spans="1:4" s="2" customFormat="1" x14ac:dyDescent="0.25">
      <c r="A102" s="3" t="s">
        <v>371</v>
      </c>
      <c r="B102" s="4">
        <v>44636</v>
      </c>
      <c r="C102" s="3" t="s">
        <v>4</v>
      </c>
      <c r="D102" s="5">
        <v>4000</v>
      </c>
    </row>
    <row r="103" spans="1:4" s="2" customFormat="1" x14ac:dyDescent="0.25">
      <c r="A103" s="3" t="s">
        <v>184</v>
      </c>
      <c r="B103" s="4">
        <v>44621</v>
      </c>
      <c r="C103" s="3" t="s">
        <v>171</v>
      </c>
      <c r="D103" s="5">
        <v>1500</v>
      </c>
    </row>
    <row r="104" spans="1:4" s="2" customFormat="1" x14ac:dyDescent="0.25">
      <c r="A104" s="3" t="s">
        <v>184</v>
      </c>
      <c r="B104" s="4">
        <v>44651</v>
      </c>
      <c r="C104" s="3" t="s">
        <v>540</v>
      </c>
      <c r="D104" s="5">
        <v>1500</v>
      </c>
    </row>
    <row r="105" spans="1:4" s="2" customFormat="1" x14ac:dyDescent="0.25">
      <c r="A105" s="3" t="s">
        <v>80</v>
      </c>
      <c r="B105" s="4">
        <v>44629</v>
      </c>
      <c r="C105" s="3" t="s">
        <v>302</v>
      </c>
      <c r="D105" s="5">
        <v>7500</v>
      </c>
    </row>
    <row r="106" spans="1:4" s="2" customFormat="1" x14ac:dyDescent="0.25">
      <c r="A106" s="3" t="s">
        <v>542</v>
      </c>
      <c r="B106" s="4">
        <v>44651</v>
      </c>
      <c r="C106" s="3" t="s">
        <v>19</v>
      </c>
      <c r="D106" s="5">
        <v>60000</v>
      </c>
    </row>
    <row r="107" spans="1:4" s="2" customFormat="1" x14ac:dyDescent="0.25">
      <c r="A107" s="3" t="s">
        <v>46</v>
      </c>
      <c r="B107" s="4">
        <v>44651</v>
      </c>
      <c r="C107" s="3" t="s">
        <v>543</v>
      </c>
      <c r="D107" s="5">
        <v>4256405</v>
      </c>
    </row>
    <row r="108" spans="1:4" s="2" customFormat="1" x14ac:dyDescent="0.25">
      <c r="A108" s="3" t="s">
        <v>239</v>
      </c>
      <c r="B108" s="4">
        <v>44623</v>
      </c>
      <c r="C108" s="3" t="s">
        <v>55</v>
      </c>
      <c r="D108" s="5">
        <v>5000</v>
      </c>
    </row>
    <row r="109" spans="1:4" s="2" customFormat="1" x14ac:dyDescent="0.25">
      <c r="A109" s="3" t="s">
        <v>239</v>
      </c>
      <c r="B109" s="4">
        <v>44651</v>
      </c>
      <c r="C109" s="3" t="s">
        <v>55</v>
      </c>
      <c r="D109" s="5">
        <v>5600</v>
      </c>
    </row>
    <row r="110" spans="1:4" s="2" customFormat="1" x14ac:dyDescent="0.25">
      <c r="A110" s="3" t="s">
        <v>240</v>
      </c>
      <c r="B110" s="4">
        <v>44623</v>
      </c>
      <c r="C110" s="3" t="s">
        <v>17</v>
      </c>
      <c r="D110" s="5">
        <v>2743.4</v>
      </c>
    </row>
    <row r="111" spans="1:4" s="2" customFormat="1" x14ac:dyDescent="0.25">
      <c r="A111" s="3" t="s">
        <v>240</v>
      </c>
      <c r="B111" s="4">
        <v>44623</v>
      </c>
      <c r="C111" s="3" t="s">
        <v>17</v>
      </c>
      <c r="D111" s="5">
        <v>22028.400000000001</v>
      </c>
    </row>
    <row r="112" spans="1:4" s="2" customFormat="1" x14ac:dyDescent="0.25">
      <c r="A112" s="3" t="s">
        <v>240</v>
      </c>
      <c r="B112" s="4">
        <v>44637</v>
      </c>
      <c r="C112" s="3" t="s">
        <v>17</v>
      </c>
      <c r="D112" s="5">
        <v>4698</v>
      </c>
    </row>
    <row r="113" spans="1:4" s="2" customFormat="1" x14ac:dyDescent="0.25">
      <c r="A113" s="3" t="s">
        <v>240</v>
      </c>
      <c r="B113" s="4">
        <v>44651</v>
      </c>
      <c r="C113" s="3" t="s">
        <v>17</v>
      </c>
      <c r="D113" s="5">
        <v>65980.800000000003</v>
      </c>
    </row>
    <row r="114" spans="1:4" s="2" customFormat="1" x14ac:dyDescent="0.25">
      <c r="A114" s="3" t="s">
        <v>185</v>
      </c>
      <c r="B114" s="4">
        <v>44621</v>
      </c>
      <c r="C114" s="3" t="s">
        <v>171</v>
      </c>
      <c r="D114" s="5">
        <v>1250</v>
      </c>
    </row>
    <row r="115" spans="1:4" s="2" customFormat="1" x14ac:dyDescent="0.25">
      <c r="A115" s="3" t="s">
        <v>185</v>
      </c>
      <c r="B115" s="4">
        <v>44651</v>
      </c>
      <c r="C115" s="3" t="s">
        <v>540</v>
      </c>
      <c r="D115" s="5">
        <v>1250</v>
      </c>
    </row>
    <row r="116" spans="1:4" s="2" customFormat="1" x14ac:dyDescent="0.25">
      <c r="A116" s="3" t="s">
        <v>462</v>
      </c>
      <c r="B116" s="4">
        <v>44644</v>
      </c>
      <c r="C116" s="3" t="s">
        <v>167</v>
      </c>
      <c r="D116" s="5">
        <v>86503.69</v>
      </c>
    </row>
    <row r="117" spans="1:4" s="2" customFormat="1" x14ac:dyDescent="0.25">
      <c r="A117" s="3" t="s">
        <v>320</v>
      </c>
      <c r="B117" s="4">
        <v>44630</v>
      </c>
      <c r="C117" s="3" t="s">
        <v>4</v>
      </c>
      <c r="D117" s="5">
        <v>228319.55</v>
      </c>
    </row>
    <row r="118" spans="1:4" s="2" customFormat="1" x14ac:dyDescent="0.25">
      <c r="A118" s="3" t="s">
        <v>6</v>
      </c>
      <c r="B118" s="4">
        <v>44649</v>
      </c>
      <c r="C118" s="3" t="s">
        <v>161</v>
      </c>
      <c r="D118" s="5">
        <v>1320417.28</v>
      </c>
    </row>
    <row r="119" spans="1:4" s="2" customFormat="1" x14ac:dyDescent="0.25">
      <c r="A119" s="3" t="s">
        <v>511</v>
      </c>
      <c r="B119" s="4">
        <v>44648</v>
      </c>
      <c r="C119" s="3" t="s">
        <v>512</v>
      </c>
      <c r="D119" s="5">
        <v>900027.15</v>
      </c>
    </row>
    <row r="120" spans="1:4" s="2" customFormat="1" x14ac:dyDescent="0.25">
      <c r="A120" s="3" t="s">
        <v>410</v>
      </c>
      <c r="B120" s="4">
        <v>44638</v>
      </c>
      <c r="C120" s="3" t="s">
        <v>408</v>
      </c>
      <c r="D120" s="5">
        <v>391645</v>
      </c>
    </row>
    <row r="121" spans="1:4" s="2" customFormat="1" x14ac:dyDescent="0.25">
      <c r="A121" s="3" t="s">
        <v>411</v>
      </c>
      <c r="B121" s="4">
        <v>44638</v>
      </c>
      <c r="C121" s="3" t="s">
        <v>329</v>
      </c>
      <c r="D121" s="5">
        <v>141520</v>
      </c>
    </row>
    <row r="122" spans="1:4" s="2" customFormat="1" x14ac:dyDescent="0.25">
      <c r="A122" s="3" t="s">
        <v>412</v>
      </c>
      <c r="B122" s="4">
        <v>44638</v>
      </c>
      <c r="C122" s="6" t="s">
        <v>9</v>
      </c>
      <c r="D122" s="5">
        <v>835200</v>
      </c>
    </row>
    <row r="123" spans="1:4" s="2" customFormat="1" x14ac:dyDescent="0.25">
      <c r="A123" s="3" t="s">
        <v>321</v>
      </c>
      <c r="B123" s="4">
        <v>44630</v>
      </c>
      <c r="C123" s="3" t="s">
        <v>322</v>
      </c>
      <c r="D123" s="5">
        <v>104482.48</v>
      </c>
    </row>
    <row r="124" spans="1:4" s="2" customFormat="1" x14ac:dyDescent="0.25">
      <c r="A124" s="3" t="s">
        <v>323</v>
      </c>
      <c r="B124" s="4">
        <v>44630</v>
      </c>
      <c r="C124" s="3" t="s">
        <v>164</v>
      </c>
      <c r="D124" s="5">
        <v>12255.25</v>
      </c>
    </row>
    <row r="125" spans="1:4" s="2" customFormat="1" x14ac:dyDescent="0.25">
      <c r="A125" s="3" t="s">
        <v>413</v>
      </c>
      <c r="B125" s="4">
        <v>44638</v>
      </c>
      <c r="C125" s="3" t="s">
        <v>18</v>
      </c>
      <c r="D125" s="5">
        <v>682899.27</v>
      </c>
    </row>
    <row r="126" spans="1:4" s="2" customFormat="1" x14ac:dyDescent="0.25">
      <c r="A126" s="3" t="s">
        <v>413</v>
      </c>
      <c r="B126" s="4">
        <v>44638</v>
      </c>
      <c r="C126" s="3" t="s">
        <v>18</v>
      </c>
      <c r="D126" s="5">
        <v>704903.87</v>
      </c>
    </row>
    <row r="127" spans="1:4" s="2" customFormat="1" x14ac:dyDescent="0.25">
      <c r="A127" s="3" t="s">
        <v>37</v>
      </c>
      <c r="B127" s="4">
        <v>44623</v>
      </c>
      <c r="C127" s="3" t="s">
        <v>52</v>
      </c>
      <c r="D127" s="5">
        <v>270960.75</v>
      </c>
    </row>
    <row r="128" spans="1:4" s="2" customFormat="1" x14ac:dyDescent="0.25">
      <c r="A128" s="3" t="s">
        <v>37</v>
      </c>
      <c r="B128" s="4">
        <v>44644</v>
      </c>
      <c r="C128" s="3" t="s">
        <v>463</v>
      </c>
      <c r="D128" s="5">
        <v>11790</v>
      </c>
    </row>
    <row r="129" spans="1:4" s="2" customFormat="1" x14ac:dyDescent="0.25">
      <c r="A129" s="3" t="s">
        <v>37</v>
      </c>
      <c r="B129" s="4">
        <v>44651</v>
      </c>
      <c r="C129" s="3" t="s">
        <v>463</v>
      </c>
      <c r="D129" s="5">
        <v>13654</v>
      </c>
    </row>
    <row r="130" spans="1:4" s="2" customFormat="1" x14ac:dyDescent="0.25">
      <c r="A130" s="3" t="s">
        <v>372</v>
      </c>
      <c r="B130" s="4">
        <v>44636</v>
      </c>
      <c r="C130" s="3" t="s">
        <v>121</v>
      </c>
      <c r="D130" s="5">
        <v>517</v>
      </c>
    </row>
    <row r="131" spans="1:4" s="2" customFormat="1" x14ac:dyDescent="0.25">
      <c r="A131" s="3" t="s">
        <v>513</v>
      </c>
      <c r="B131" s="4">
        <v>44648</v>
      </c>
      <c r="C131" s="3" t="s">
        <v>165</v>
      </c>
      <c r="D131" s="5">
        <v>31800</v>
      </c>
    </row>
    <row r="132" spans="1:4" s="2" customFormat="1" x14ac:dyDescent="0.25">
      <c r="A132" s="3" t="s">
        <v>186</v>
      </c>
      <c r="B132" s="4">
        <v>44621</v>
      </c>
      <c r="C132" s="3" t="s">
        <v>171</v>
      </c>
      <c r="D132" s="5">
        <v>1500</v>
      </c>
    </row>
    <row r="133" spans="1:4" s="2" customFormat="1" x14ac:dyDescent="0.25">
      <c r="A133" s="3" t="s">
        <v>186</v>
      </c>
      <c r="B133" s="4">
        <v>44651</v>
      </c>
      <c r="C133" s="3" t="s">
        <v>540</v>
      </c>
      <c r="D133" s="5">
        <v>1500</v>
      </c>
    </row>
    <row r="134" spans="1:4" s="2" customFormat="1" x14ac:dyDescent="0.25">
      <c r="A134" s="3" t="s">
        <v>81</v>
      </c>
      <c r="B134" s="4">
        <v>44624</v>
      </c>
      <c r="C134" s="3" t="s">
        <v>41</v>
      </c>
      <c r="D134" s="5">
        <v>1014.86</v>
      </c>
    </row>
    <row r="135" spans="1:4" s="2" customFormat="1" x14ac:dyDescent="0.25">
      <c r="A135" s="3" t="s">
        <v>125</v>
      </c>
      <c r="B135" s="4">
        <v>44638</v>
      </c>
      <c r="C135" s="3" t="s">
        <v>9</v>
      </c>
      <c r="D135" s="5">
        <v>3436500</v>
      </c>
    </row>
    <row r="136" spans="1:4" s="2" customFormat="1" x14ac:dyDescent="0.25">
      <c r="A136" s="3" t="s">
        <v>241</v>
      </c>
      <c r="B136" s="4">
        <v>44623</v>
      </c>
      <c r="C136" s="3" t="s">
        <v>124</v>
      </c>
      <c r="D136" s="5">
        <v>34763.26</v>
      </c>
    </row>
    <row r="137" spans="1:4" s="2" customFormat="1" x14ac:dyDescent="0.25">
      <c r="A137" s="3" t="s">
        <v>136</v>
      </c>
      <c r="B137" s="4">
        <v>44621</v>
      </c>
      <c r="C137" s="3" t="s">
        <v>171</v>
      </c>
      <c r="D137" s="5">
        <v>750</v>
      </c>
    </row>
    <row r="138" spans="1:4" s="2" customFormat="1" x14ac:dyDescent="0.25">
      <c r="A138" s="3" t="s">
        <v>136</v>
      </c>
      <c r="B138" s="4">
        <v>44651</v>
      </c>
      <c r="C138" s="3" t="s">
        <v>540</v>
      </c>
      <c r="D138" s="5">
        <v>750</v>
      </c>
    </row>
    <row r="139" spans="1:4" s="2" customFormat="1" x14ac:dyDescent="0.25">
      <c r="A139" s="3" t="s">
        <v>69</v>
      </c>
      <c r="B139" s="4">
        <v>44623</v>
      </c>
      <c r="C139" s="3" t="s">
        <v>242</v>
      </c>
      <c r="D139" s="5">
        <v>31270</v>
      </c>
    </row>
    <row r="140" spans="1:4" s="2" customFormat="1" x14ac:dyDescent="0.25">
      <c r="A140" s="3" t="s">
        <v>69</v>
      </c>
      <c r="B140" s="4">
        <v>44630</v>
      </c>
      <c r="C140" s="3" t="s">
        <v>17</v>
      </c>
      <c r="D140" s="5">
        <v>16872</v>
      </c>
    </row>
    <row r="141" spans="1:4" s="2" customFormat="1" x14ac:dyDescent="0.25">
      <c r="A141" s="3" t="s">
        <v>69</v>
      </c>
      <c r="B141" s="4">
        <v>44637</v>
      </c>
      <c r="C141" s="3" t="s">
        <v>17</v>
      </c>
      <c r="D141" s="5">
        <v>5992</v>
      </c>
    </row>
    <row r="142" spans="1:4" s="2" customFormat="1" x14ac:dyDescent="0.25">
      <c r="A142" s="3" t="s">
        <v>69</v>
      </c>
      <c r="B142" s="4">
        <v>44644</v>
      </c>
      <c r="C142" s="3" t="s">
        <v>17</v>
      </c>
      <c r="D142" s="5">
        <v>22082</v>
      </c>
    </row>
    <row r="143" spans="1:4" s="2" customFormat="1" x14ac:dyDescent="0.25">
      <c r="A143" s="3" t="s">
        <v>69</v>
      </c>
      <c r="B143" s="4">
        <v>44651</v>
      </c>
      <c r="C143" s="3" t="s">
        <v>17</v>
      </c>
      <c r="D143" s="5">
        <v>55512</v>
      </c>
    </row>
    <row r="144" spans="1:4" s="2" customFormat="1" x14ac:dyDescent="0.25">
      <c r="A144" s="3" t="s">
        <v>69</v>
      </c>
      <c r="B144" s="4">
        <v>44651</v>
      </c>
      <c r="C144" s="3" t="s">
        <v>242</v>
      </c>
      <c r="D144" s="5">
        <v>12710</v>
      </c>
    </row>
    <row r="145" spans="1:4" s="2" customFormat="1" x14ac:dyDescent="0.25">
      <c r="A145" s="3" t="s">
        <v>145</v>
      </c>
      <c r="B145" s="4">
        <v>44631</v>
      </c>
      <c r="C145" s="3" t="s">
        <v>40</v>
      </c>
      <c r="D145" s="5">
        <v>1000</v>
      </c>
    </row>
    <row r="146" spans="1:4" s="2" customFormat="1" x14ac:dyDescent="0.25">
      <c r="A146" s="3" t="s">
        <v>187</v>
      </c>
      <c r="B146" s="4">
        <v>44621</v>
      </c>
      <c r="C146" s="3" t="s">
        <v>188</v>
      </c>
      <c r="D146" s="5">
        <v>1500</v>
      </c>
    </row>
    <row r="147" spans="1:4" s="2" customFormat="1" x14ac:dyDescent="0.25">
      <c r="A147" s="3" t="s">
        <v>187</v>
      </c>
      <c r="B147" s="4">
        <v>44651</v>
      </c>
      <c r="C147" s="3" t="s">
        <v>544</v>
      </c>
      <c r="D147" s="5">
        <v>1500</v>
      </c>
    </row>
    <row r="148" spans="1:4" s="2" customFormat="1" x14ac:dyDescent="0.25">
      <c r="A148" s="3" t="s">
        <v>189</v>
      </c>
      <c r="B148" s="4">
        <v>44621</v>
      </c>
      <c r="C148" s="3" t="s">
        <v>171</v>
      </c>
      <c r="D148" s="5">
        <v>1500</v>
      </c>
    </row>
    <row r="149" spans="1:4" s="2" customFormat="1" x14ac:dyDescent="0.25">
      <c r="A149" s="3" t="s">
        <v>189</v>
      </c>
      <c r="B149" s="4">
        <v>44651</v>
      </c>
      <c r="C149" s="3" t="s">
        <v>540</v>
      </c>
      <c r="D149" s="5">
        <v>1500</v>
      </c>
    </row>
    <row r="150" spans="1:4" s="2" customFormat="1" x14ac:dyDescent="0.25">
      <c r="A150" s="3" t="s">
        <v>137</v>
      </c>
      <c r="B150" s="4">
        <v>44621</v>
      </c>
      <c r="C150" s="3" t="s">
        <v>171</v>
      </c>
      <c r="D150" s="5">
        <v>750</v>
      </c>
    </row>
    <row r="151" spans="1:4" s="2" customFormat="1" x14ac:dyDescent="0.25">
      <c r="A151" s="3" t="s">
        <v>137</v>
      </c>
      <c r="B151" s="4">
        <v>44651</v>
      </c>
      <c r="C151" s="3" t="s">
        <v>540</v>
      </c>
      <c r="D151" s="5">
        <v>750</v>
      </c>
    </row>
    <row r="152" spans="1:4" s="2" customFormat="1" x14ac:dyDescent="0.25">
      <c r="A152" s="3" t="s">
        <v>545</v>
      </c>
      <c r="B152" s="4">
        <v>44651</v>
      </c>
      <c r="C152" s="3" t="s">
        <v>546</v>
      </c>
      <c r="D152" s="5">
        <v>50112.46</v>
      </c>
    </row>
    <row r="153" spans="1:4" s="2" customFormat="1" x14ac:dyDescent="0.25">
      <c r="A153" s="3" t="s">
        <v>28</v>
      </c>
      <c r="B153" s="4">
        <v>44651</v>
      </c>
      <c r="C153" s="3" t="s">
        <v>331</v>
      </c>
      <c r="D153" s="5">
        <v>10962</v>
      </c>
    </row>
    <row r="154" spans="1:4" s="2" customFormat="1" x14ac:dyDescent="0.25">
      <c r="A154" s="3" t="s">
        <v>547</v>
      </c>
      <c r="B154" s="4">
        <v>44651</v>
      </c>
      <c r="C154" s="3" t="s">
        <v>420</v>
      </c>
      <c r="D154" s="5">
        <v>4027.75</v>
      </c>
    </row>
    <row r="155" spans="1:4" s="2" customFormat="1" x14ac:dyDescent="0.25">
      <c r="A155" s="3" t="s">
        <v>243</v>
      </c>
      <c r="B155" s="4">
        <v>44623</v>
      </c>
      <c r="C155" s="3" t="s">
        <v>41</v>
      </c>
      <c r="D155" s="5">
        <v>1345.36</v>
      </c>
    </row>
    <row r="156" spans="1:4" s="2" customFormat="1" x14ac:dyDescent="0.25">
      <c r="A156" s="3" t="s">
        <v>243</v>
      </c>
      <c r="B156" s="4">
        <v>44630</v>
      </c>
      <c r="C156" s="3" t="s">
        <v>120</v>
      </c>
      <c r="D156" s="5">
        <v>24923.38</v>
      </c>
    </row>
    <row r="157" spans="1:4" s="2" customFormat="1" x14ac:dyDescent="0.25">
      <c r="A157" s="3" t="s">
        <v>243</v>
      </c>
      <c r="B157" s="4">
        <v>44637</v>
      </c>
      <c r="C157" s="3" t="s">
        <v>120</v>
      </c>
      <c r="D157" s="5">
        <v>6448.2</v>
      </c>
    </row>
    <row r="158" spans="1:4" s="2" customFormat="1" x14ac:dyDescent="0.25">
      <c r="A158" s="3" t="s">
        <v>243</v>
      </c>
      <c r="B158" s="4">
        <v>44644</v>
      </c>
      <c r="C158" s="3" t="s">
        <v>41</v>
      </c>
      <c r="D158" s="5">
        <v>24905.99</v>
      </c>
    </row>
    <row r="159" spans="1:4" s="2" customFormat="1" x14ac:dyDescent="0.25">
      <c r="A159" s="3" t="s">
        <v>243</v>
      </c>
      <c r="B159" s="4">
        <v>44651</v>
      </c>
      <c r="C159" s="3" t="s">
        <v>50</v>
      </c>
      <c r="D159" s="5">
        <v>37581.620000000003</v>
      </c>
    </row>
    <row r="160" spans="1:4" s="2" customFormat="1" x14ac:dyDescent="0.25">
      <c r="A160" s="3" t="s">
        <v>102</v>
      </c>
      <c r="B160" s="4">
        <v>44630</v>
      </c>
      <c r="C160" s="3" t="s">
        <v>41</v>
      </c>
      <c r="D160" s="5">
        <v>9407.6</v>
      </c>
    </row>
    <row r="161" spans="1:4" s="2" customFormat="1" x14ac:dyDescent="0.25">
      <c r="A161" s="3" t="s">
        <v>102</v>
      </c>
      <c r="B161" s="4">
        <v>44637</v>
      </c>
      <c r="C161" s="6" t="s">
        <v>381</v>
      </c>
      <c r="D161" s="5">
        <v>97301.82</v>
      </c>
    </row>
    <row r="162" spans="1:4" s="2" customFormat="1" x14ac:dyDescent="0.25">
      <c r="A162" s="3" t="s">
        <v>102</v>
      </c>
      <c r="B162" s="4">
        <v>44644</v>
      </c>
      <c r="C162" s="6" t="s">
        <v>381</v>
      </c>
      <c r="D162" s="5">
        <v>39415.06</v>
      </c>
    </row>
    <row r="163" spans="1:4" s="2" customFormat="1" x14ac:dyDescent="0.25">
      <c r="A163" s="3" t="s">
        <v>548</v>
      </c>
      <c r="B163" s="4">
        <v>44651</v>
      </c>
      <c r="C163" s="3" t="s">
        <v>242</v>
      </c>
      <c r="D163" s="5">
        <v>39663.35</v>
      </c>
    </row>
    <row r="164" spans="1:4" s="2" customFormat="1" x14ac:dyDescent="0.25">
      <c r="A164" s="3" t="s">
        <v>228</v>
      </c>
      <c r="B164" s="4">
        <v>44622</v>
      </c>
      <c r="C164" s="3" t="s">
        <v>4</v>
      </c>
      <c r="D164" s="5">
        <v>582</v>
      </c>
    </row>
    <row r="165" spans="1:4" s="2" customFormat="1" x14ac:dyDescent="0.25">
      <c r="A165" s="3" t="s">
        <v>549</v>
      </c>
      <c r="B165" s="4">
        <v>44651</v>
      </c>
      <c r="C165" s="3" t="s">
        <v>163</v>
      </c>
      <c r="D165" s="5">
        <v>48410</v>
      </c>
    </row>
    <row r="166" spans="1:4" s="2" customFormat="1" x14ac:dyDescent="0.25">
      <c r="A166" s="3" t="s">
        <v>324</v>
      </c>
      <c r="B166" s="4">
        <v>44630</v>
      </c>
      <c r="C166" s="3" t="s">
        <v>282</v>
      </c>
      <c r="D166" s="5">
        <v>12275.12</v>
      </c>
    </row>
    <row r="167" spans="1:4" s="2" customFormat="1" x14ac:dyDescent="0.25">
      <c r="A167" s="3" t="s">
        <v>324</v>
      </c>
      <c r="B167" s="4">
        <v>44637</v>
      </c>
      <c r="C167" s="3" t="s">
        <v>50</v>
      </c>
      <c r="D167" s="5">
        <v>4060</v>
      </c>
    </row>
    <row r="168" spans="1:4" s="2" customFormat="1" x14ac:dyDescent="0.25">
      <c r="A168" s="3" t="s">
        <v>514</v>
      </c>
      <c r="B168" s="4">
        <v>44648</v>
      </c>
      <c r="C168" s="3" t="s">
        <v>13</v>
      </c>
      <c r="D168" s="5">
        <v>4149.83</v>
      </c>
    </row>
    <row r="169" spans="1:4" s="2" customFormat="1" x14ac:dyDescent="0.25">
      <c r="A169" s="3" t="s">
        <v>190</v>
      </c>
      <c r="B169" s="4">
        <v>44621</v>
      </c>
      <c r="C169" s="3" t="s">
        <v>171</v>
      </c>
      <c r="D169" s="5">
        <v>1500</v>
      </c>
    </row>
    <row r="170" spans="1:4" s="2" customFormat="1" x14ac:dyDescent="0.25">
      <c r="A170" s="3" t="s">
        <v>190</v>
      </c>
      <c r="B170" s="4">
        <v>44651</v>
      </c>
      <c r="C170" s="3" t="s">
        <v>540</v>
      </c>
      <c r="D170" s="5">
        <v>1500</v>
      </c>
    </row>
    <row r="171" spans="1:4" s="2" customFormat="1" x14ac:dyDescent="0.25">
      <c r="A171" s="3" t="s">
        <v>244</v>
      </c>
      <c r="B171" s="4">
        <v>44623</v>
      </c>
      <c r="C171" s="3" t="s">
        <v>245</v>
      </c>
      <c r="D171" s="5">
        <v>25496.799999999999</v>
      </c>
    </row>
    <row r="172" spans="1:4" s="2" customFormat="1" x14ac:dyDescent="0.25">
      <c r="A172" s="3" t="s">
        <v>244</v>
      </c>
      <c r="B172" s="4">
        <v>44651</v>
      </c>
      <c r="C172" s="3" t="s">
        <v>245</v>
      </c>
      <c r="D172" s="5">
        <v>16750.400000000001</v>
      </c>
    </row>
    <row r="173" spans="1:4" s="2" customFormat="1" x14ac:dyDescent="0.25">
      <c r="A173" s="3" t="s">
        <v>191</v>
      </c>
      <c r="B173" s="4">
        <v>44621</v>
      </c>
      <c r="C173" s="3" t="s">
        <v>171</v>
      </c>
      <c r="D173" s="5">
        <v>1250</v>
      </c>
    </row>
    <row r="174" spans="1:4" s="2" customFormat="1" x14ac:dyDescent="0.25">
      <c r="A174" s="3" t="s">
        <v>191</v>
      </c>
      <c r="B174" s="4">
        <v>44651</v>
      </c>
      <c r="C174" s="3" t="s">
        <v>540</v>
      </c>
      <c r="D174" s="5">
        <v>1250</v>
      </c>
    </row>
    <row r="175" spans="1:4" s="2" customFormat="1" x14ac:dyDescent="0.25">
      <c r="A175" s="3" t="s">
        <v>414</v>
      </c>
      <c r="B175" s="4">
        <v>44638</v>
      </c>
      <c r="C175" s="3" t="s">
        <v>13</v>
      </c>
      <c r="D175" s="5">
        <v>3846.67</v>
      </c>
    </row>
    <row r="176" spans="1:4" s="2" customFormat="1" x14ac:dyDescent="0.25">
      <c r="A176" s="3" t="s">
        <v>414</v>
      </c>
      <c r="B176" s="4">
        <v>44638</v>
      </c>
      <c r="C176" s="3" t="s">
        <v>167</v>
      </c>
      <c r="D176" s="5">
        <v>1219.8</v>
      </c>
    </row>
    <row r="177" spans="1:4" s="2" customFormat="1" x14ac:dyDescent="0.25">
      <c r="A177" s="3" t="s">
        <v>157</v>
      </c>
      <c r="B177" s="4">
        <v>44644</v>
      </c>
      <c r="C177" s="3" t="s">
        <v>17</v>
      </c>
      <c r="D177" s="5">
        <v>5258.93</v>
      </c>
    </row>
    <row r="178" spans="1:4" s="2" customFormat="1" x14ac:dyDescent="0.25">
      <c r="A178" s="3" t="s">
        <v>157</v>
      </c>
      <c r="B178" s="4">
        <v>44651</v>
      </c>
      <c r="C178" s="3" t="s">
        <v>17</v>
      </c>
      <c r="D178" s="5">
        <v>2985.87</v>
      </c>
    </row>
    <row r="179" spans="1:4" s="2" customFormat="1" x14ac:dyDescent="0.25">
      <c r="A179" s="3" t="s">
        <v>74</v>
      </c>
      <c r="B179" s="4">
        <v>44623</v>
      </c>
      <c r="C179" s="3" t="s">
        <v>1</v>
      </c>
      <c r="D179" s="5">
        <v>1244.8</v>
      </c>
    </row>
    <row r="180" spans="1:4" s="2" customFormat="1" x14ac:dyDescent="0.25">
      <c r="A180" s="3" t="s">
        <v>281</v>
      </c>
      <c r="B180" s="4">
        <v>44624</v>
      </c>
      <c r="C180" s="3" t="s">
        <v>32</v>
      </c>
      <c r="D180" s="5">
        <v>9731.5499999999993</v>
      </c>
    </row>
    <row r="181" spans="1:4" s="2" customFormat="1" x14ac:dyDescent="0.25">
      <c r="A181" s="3" t="s">
        <v>246</v>
      </c>
      <c r="B181" s="4">
        <v>44623</v>
      </c>
      <c r="C181" s="3" t="s">
        <v>55</v>
      </c>
      <c r="D181" s="5">
        <v>126784.99</v>
      </c>
    </row>
    <row r="182" spans="1:4" s="2" customFormat="1" x14ac:dyDescent="0.25">
      <c r="A182" s="3" t="s">
        <v>246</v>
      </c>
      <c r="B182" s="4">
        <v>44630</v>
      </c>
      <c r="C182" s="3" t="s">
        <v>55</v>
      </c>
      <c r="D182" s="5">
        <v>5411.98</v>
      </c>
    </row>
    <row r="183" spans="1:4" s="2" customFormat="1" x14ac:dyDescent="0.25">
      <c r="A183" s="3" t="s">
        <v>246</v>
      </c>
      <c r="B183" s="4">
        <v>44637</v>
      </c>
      <c r="C183" s="3" t="s">
        <v>55</v>
      </c>
      <c r="D183" s="5">
        <v>48772</v>
      </c>
    </row>
    <row r="184" spans="1:4" s="2" customFormat="1" x14ac:dyDescent="0.25">
      <c r="A184" s="3" t="s">
        <v>246</v>
      </c>
      <c r="B184" s="4">
        <v>44644</v>
      </c>
      <c r="C184" s="3" t="s">
        <v>464</v>
      </c>
      <c r="D184" s="5">
        <v>106760</v>
      </c>
    </row>
    <row r="185" spans="1:4" s="2" customFormat="1" x14ac:dyDescent="0.25">
      <c r="A185" s="3" t="s">
        <v>246</v>
      </c>
      <c r="B185" s="4">
        <v>44651</v>
      </c>
      <c r="C185" s="3" t="s">
        <v>261</v>
      </c>
      <c r="D185" s="5">
        <v>143890.01</v>
      </c>
    </row>
    <row r="186" spans="1:4" s="2" customFormat="1" x14ac:dyDescent="0.25">
      <c r="A186" s="3" t="s">
        <v>465</v>
      </c>
      <c r="B186" s="4">
        <v>44644</v>
      </c>
      <c r="C186" s="3" t="s">
        <v>466</v>
      </c>
      <c r="D186" s="5">
        <v>6295</v>
      </c>
    </row>
    <row r="187" spans="1:4" s="2" customFormat="1" x14ac:dyDescent="0.25">
      <c r="A187" s="3" t="s">
        <v>70</v>
      </c>
      <c r="B187" s="4">
        <v>44623</v>
      </c>
      <c r="C187" s="3" t="s">
        <v>247</v>
      </c>
      <c r="D187" s="5">
        <v>78840.44</v>
      </c>
    </row>
    <row r="188" spans="1:4" s="2" customFormat="1" x14ac:dyDescent="0.25">
      <c r="A188" s="3" t="s">
        <v>70</v>
      </c>
      <c r="B188" s="4">
        <v>44630</v>
      </c>
      <c r="C188" s="3" t="s">
        <v>55</v>
      </c>
      <c r="D188" s="5">
        <v>1526.5</v>
      </c>
    </row>
    <row r="189" spans="1:4" s="2" customFormat="1" x14ac:dyDescent="0.25">
      <c r="A189" s="3" t="s">
        <v>70</v>
      </c>
      <c r="B189" s="4">
        <v>44637</v>
      </c>
      <c r="C189" s="3" t="s">
        <v>327</v>
      </c>
      <c r="D189" s="5">
        <v>156845.09</v>
      </c>
    </row>
    <row r="190" spans="1:4" s="2" customFormat="1" x14ac:dyDescent="0.25">
      <c r="A190" s="3" t="s">
        <v>70</v>
      </c>
      <c r="B190" s="4">
        <v>44644</v>
      </c>
      <c r="C190" s="3" t="s">
        <v>55</v>
      </c>
      <c r="D190" s="5">
        <v>46300.55</v>
      </c>
    </row>
    <row r="191" spans="1:4" s="2" customFormat="1" x14ac:dyDescent="0.25">
      <c r="A191" s="3" t="s">
        <v>70</v>
      </c>
      <c r="B191" s="4">
        <v>44651</v>
      </c>
      <c r="C191" s="3" t="s">
        <v>167</v>
      </c>
      <c r="D191" s="5">
        <v>32076.9</v>
      </c>
    </row>
    <row r="192" spans="1:4" s="2" customFormat="1" x14ac:dyDescent="0.25">
      <c r="A192" s="3" t="s">
        <v>75</v>
      </c>
      <c r="B192" s="4">
        <v>44624</v>
      </c>
      <c r="C192" s="3" t="s">
        <v>41</v>
      </c>
      <c r="D192" s="5">
        <v>1980.63</v>
      </c>
    </row>
    <row r="193" spans="1:4" s="2" customFormat="1" x14ac:dyDescent="0.25">
      <c r="A193" s="3" t="s">
        <v>75</v>
      </c>
      <c r="B193" s="4">
        <v>44624</v>
      </c>
      <c r="C193" s="3" t="s">
        <v>282</v>
      </c>
      <c r="D193" s="5">
        <v>610.5</v>
      </c>
    </row>
    <row r="194" spans="1:4" s="2" customFormat="1" x14ac:dyDescent="0.25">
      <c r="A194" s="3" t="s">
        <v>75</v>
      </c>
      <c r="B194" s="4">
        <v>44624</v>
      </c>
      <c r="C194" s="3" t="s">
        <v>1</v>
      </c>
      <c r="D194" s="5">
        <v>544.24</v>
      </c>
    </row>
    <row r="195" spans="1:4" s="2" customFormat="1" x14ac:dyDescent="0.25">
      <c r="A195" s="3" t="s">
        <v>75</v>
      </c>
      <c r="B195" s="4">
        <v>44636</v>
      </c>
      <c r="C195" s="3" t="s">
        <v>3</v>
      </c>
      <c r="D195" s="5">
        <v>2436</v>
      </c>
    </row>
    <row r="196" spans="1:4" s="2" customFormat="1" x14ac:dyDescent="0.25">
      <c r="A196" s="3" t="s">
        <v>42</v>
      </c>
      <c r="B196" s="4">
        <v>44623</v>
      </c>
      <c r="C196" s="3" t="s">
        <v>242</v>
      </c>
      <c r="D196" s="5">
        <v>21745</v>
      </c>
    </row>
    <row r="197" spans="1:4" s="2" customFormat="1" x14ac:dyDescent="0.25">
      <c r="A197" s="3" t="s">
        <v>42</v>
      </c>
      <c r="B197" s="4">
        <v>44637</v>
      </c>
      <c r="C197" s="3" t="s">
        <v>17</v>
      </c>
      <c r="D197" s="5">
        <v>43670</v>
      </c>
    </row>
    <row r="198" spans="1:4" s="2" customFormat="1" x14ac:dyDescent="0.25">
      <c r="A198" s="3" t="s">
        <v>42</v>
      </c>
      <c r="B198" s="4">
        <v>44644</v>
      </c>
      <c r="C198" s="3" t="s">
        <v>256</v>
      </c>
      <c r="D198" s="5">
        <v>24500</v>
      </c>
    </row>
    <row r="199" spans="1:4" s="2" customFormat="1" x14ac:dyDescent="0.25">
      <c r="A199" s="3" t="s">
        <v>42</v>
      </c>
      <c r="B199" s="4">
        <v>44651</v>
      </c>
      <c r="C199" s="3" t="s">
        <v>256</v>
      </c>
      <c r="D199" s="5">
        <v>48352</v>
      </c>
    </row>
    <row r="200" spans="1:4" s="2" customFormat="1" x14ac:dyDescent="0.25">
      <c r="A200" s="3" t="s">
        <v>42</v>
      </c>
      <c r="B200" s="4">
        <v>44651</v>
      </c>
      <c r="C200" s="3" t="s">
        <v>17</v>
      </c>
      <c r="D200" s="5">
        <v>21718</v>
      </c>
    </row>
    <row r="201" spans="1:4" s="2" customFormat="1" x14ac:dyDescent="0.25">
      <c r="A201" s="3" t="s">
        <v>467</v>
      </c>
      <c r="B201" s="4">
        <v>44644</v>
      </c>
      <c r="C201" s="3" t="s">
        <v>468</v>
      </c>
      <c r="D201" s="5">
        <v>16535.580000000002</v>
      </c>
    </row>
    <row r="202" spans="1:4" s="2" customFormat="1" x14ac:dyDescent="0.25">
      <c r="A202" s="3" t="s">
        <v>67</v>
      </c>
      <c r="B202" s="4">
        <v>44644</v>
      </c>
      <c r="C202" s="3" t="s">
        <v>469</v>
      </c>
      <c r="D202" s="5">
        <v>6228.85</v>
      </c>
    </row>
    <row r="203" spans="1:4" s="2" customFormat="1" x14ac:dyDescent="0.25">
      <c r="A203" s="3" t="s">
        <v>192</v>
      </c>
      <c r="B203" s="4">
        <v>44621</v>
      </c>
      <c r="C203" s="3" t="s">
        <v>193</v>
      </c>
      <c r="D203" s="5">
        <v>2251</v>
      </c>
    </row>
    <row r="204" spans="1:4" s="2" customFormat="1" x14ac:dyDescent="0.25">
      <c r="A204" s="3" t="s">
        <v>2</v>
      </c>
      <c r="B204" s="4">
        <v>44621</v>
      </c>
      <c r="C204" s="3" t="s">
        <v>193</v>
      </c>
      <c r="D204" s="5">
        <v>1022</v>
      </c>
    </row>
    <row r="205" spans="1:4" s="2" customFormat="1" x14ac:dyDescent="0.25">
      <c r="A205" s="3" t="s">
        <v>2</v>
      </c>
      <c r="B205" s="4">
        <v>44621</v>
      </c>
      <c r="C205" s="3" t="s">
        <v>194</v>
      </c>
      <c r="D205" s="5">
        <v>448.22</v>
      </c>
    </row>
    <row r="206" spans="1:4" s="2" customFormat="1" x14ac:dyDescent="0.25">
      <c r="A206" s="3" t="s">
        <v>248</v>
      </c>
      <c r="B206" s="4">
        <v>44623</v>
      </c>
      <c r="C206" s="3" t="s">
        <v>17</v>
      </c>
      <c r="D206" s="5">
        <v>1136.8</v>
      </c>
    </row>
    <row r="207" spans="1:4" s="2" customFormat="1" x14ac:dyDescent="0.25">
      <c r="A207" s="3" t="s">
        <v>415</v>
      </c>
      <c r="B207" s="4">
        <v>44638</v>
      </c>
      <c r="C207" s="3" t="s">
        <v>408</v>
      </c>
      <c r="D207" s="5">
        <v>356700</v>
      </c>
    </row>
    <row r="208" spans="1:4" s="2" customFormat="1" x14ac:dyDescent="0.25">
      <c r="A208" s="3" t="s">
        <v>97</v>
      </c>
      <c r="B208" s="4">
        <v>44630</v>
      </c>
      <c r="C208" s="3" t="s">
        <v>40</v>
      </c>
      <c r="D208" s="5">
        <v>7194</v>
      </c>
    </row>
    <row r="209" spans="1:4" s="2" customFormat="1" x14ac:dyDescent="0.25">
      <c r="A209" s="3" t="s">
        <v>97</v>
      </c>
      <c r="B209" s="4">
        <v>44637</v>
      </c>
      <c r="C209" s="3" t="s">
        <v>60</v>
      </c>
      <c r="D209" s="5">
        <v>1780</v>
      </c>
    </row>
    <row r="210" spans="1:4" s="2" customFormat="1" x14ac:dyDescent="0.25">
      <c r="A210" s="3" t="s">
        <v>97</v>
      </c>
      <c r="B210" s="4">
        <v>44644</v>
      </c>
      <c r="C210" s="3" t="s">
        <v>470</v>
      </c>
      <c r="D210" s="5">
        <v>3528.01</v>
      </c>
    </row>
    <row r="211" spans="1:4" s="2" customFormat="1" x14ac:dyDescent="0.25">
      <c r="A211" s="3" t="s">
        <v>97</v>
      </c>
      <c r="B211" s="4">
        <v>44651</v>
      </c>
      <c r="C211" s="3" t="s">
        <v>60</v>
      </c>
      <c r="D211" s="5">
        <v>3044</v>
      </c>
    </row>
    <row r="212" spans="1:4" s="2" customFormat="1" x14ac:dyDescent="0.25">
      <c r="A212" s="3" t="s">
        <v>148</v>
      </c>
      <c r="B212" s="4">
        <v>44623</v>
      </c>
      <c r="C212" s="3" t="s">
        <v>41</v>
      </c>
      <c r="D212" s="5">
        <v>2889.04</v>
      </c>
    </row>
    <row r="213" spans="1:4" s="2" customFormat="1" x14ac:dyDescent="0.25">
      <c r="A213" s="3" t="s">
        <v>119</v>
      </c>
      <c r="B213" s="4">
        <v>44627</v>
      </c>
      <c r="C213" s="3" t="s">
        <v>13</v>
      </c>
      <c r="D213" s="5">
        <v>1000</v>
      </c>
    </row>
    <row r="214" spans="1:4" s="2" customFormat="1" x14ac:dyDescent="0.25">
      <c r="A214" s="3" t="s">
        <v>119</v>
      </c>
      <c r="B214" s="4">
        <v>44627</v>
      </c>
      <c r="C214" s="3" t="s">
        <v>13</v>
      </c>
      <c r="D214" s="5">
        <v>4735.3999999999996</v>
      </c>
    </row>
    <row r="215" spans="1:4" s="2" customFormat="1" x14ac:dyDescent="0.25">
      <c r="A215" s="3" t="s">
        <v>119</v>
      </c>
      <c r="B215" s="4">
        <v>44627</v>
      </c>
      <c r="C215" s="3" t="s">
        <v>40</v>
      </c>
      <c r="D215" s="5">
        <v>9912.4500000000007</v>
      </c>
    </row>
    <row r="216" spans="1:4" s="2" customFormat="1" x14ac:dyDescent="0.25">
      <c r="A216" s="3" t="s">
        <v>119</v>
      </c>
      <c r="B216" s="4">
        <v>44644</v>
      </c>
      <c r="C216" s="3" t="s">
        <v>32</v>
      </c>
      <c r="D216" s="5">
        <v>3335</v>
      </c>
    </row>
    <row r="217" spans="1:4" s="2" customFormat="1" x14ac:dyDescent="0.25">
      <c r="A217" s="3" t="s">
        <v>119</v>
      </c>
      <c r="B217" s="4">
        <v>44645</v>
      </c>
      <c r="C217" s="3" t="s">
        <v>256</v>
      </c>
      <c r="D217" s="5">
        <v>1392</v>
      </c>
    </row>
    <row r="218" spans="1:4" s="2" customFormat="1" x14ac:dyDescent="0.25">
      <c r="A218" s="3" t="s">
        <v>249</v>
      </c>
      <c r="B218" s="4">
        <v>44623</v>
      </c>
      <c r="C218" s="3" t="s">
        <v>242</v>
      </c>
      <c r="D218" s="5">
        <v>43429.24</v>
      </c>
    </row>
    <row r="219" spans="1:4" s="2" customFormat="1" x14ac:dyDescent="0.25">
      <c r="A219" s="3" t="s">
        <v>249</v>
      </c>
      <c r="B219" s="4">
        <v>44630</v>
      </c>
      <c r="C219" s="3" t="s">
        <v>242</v>
      </c>
      <c r="D219" s="5">
        <v>3982.28</v>
      </c>
    </row>
    <row r="220" spans="1:4" s="2" customFormat="1" x14ac:dyDescent="0.25">
      <c r="A220" s="3" t="s">
        <v>249</v>
      </c>
      <c r="B220" s="4">
        <v>44651</v>
      </c>
      <c r="C220" s="3" t="s">
        <v>242</v>
      </c>
      <c r="D220" s="5">
        <v>116479.54</v>
      </c>
    </row>
    <row r="221" spans="1:4" s="2" customFormat="1" x14ac:dyDescent="0.25">
      <c r="A221" s="3" t="s">
        <v>431</v>
      </c>
      <c r="B221" s="4">
        <v>44643</v>
      </c>
      <c r="C221" s="3" t="s">
        <v>4</v>
      </c>
      <c r="D221" s="5">
        <v>722</v>
      </c>
    </row>
    <row r="222" spans="1:4" s="2" customFormat="1" x14ac:dyDescent="0.25">
      <c r="A222" s="3" t="s">
        <v>76</v>
      </c>
      <c r="B222" s="4">
        <v>44635</v>
      </c>
      <c r="C222" s="3" t="s">
        <v>1</v>
      </c>
      <c r="D222" s="5">
        <v>1600</v>
      </c>
    </row>
    <row r="223" spans="1:4" s="2" customFormat="1" x14ac:dyDescent="0.25">
      <c r="A223" s="3" t="s">
        <v>76</v>
      </c>
      <c r="B223" s="4">
        <v>44638</v>
      </c>
      <c r="C223" s="3" t="s">
        <v>13</v>
      </c>
      <c r="D223" s="5">
        <v>423.4</v>
      </c>
    </row>
    <row r="224" spans="1:4" s="2" customFormat="1" x14ac:dyDescent="0.25">
      <c r="A224" s="3" t="s">
        <v>250</v>
      </c>
      <c r="B224" s="4">
        <v>44623</v>
      </c>
      <c r="C224" s="6" t="s">
        <v>19</v>
      </c>
      <c r="D224" s="5">
        <v>39780</v>
      </c>
    </row>
    <row r="225" spans="1:4" s="2" customFormat="1" x14ac:dyDescent="0.25">
      <c r="A225" s="3" t="s">
        <v>250</v>
      </c>
      <c r="B225" s="4">
        <v>44630</v>
      </c>
      <c r="C225" s="6" t="s">
        <v>19</v>
      </c>
      <c r="D225" s="5">
        <v>39990</v>
      </c>
    </row>
    <row r="226" spans="1:4" s="2" customFormat="1" x14ac:dyDescent="0.25">
      <c r="A226" s="3" t="s">
        <v>250</v>
      </c>
      <c r="B226" s="4">
        <v>44637</v>
      </c>
      <c r="C226" s="6" t="s">
        <v>19</v>
      </c>
      <c r="D226" s="5">
        <v>42030</v>
      </c>
    </row>
    <row r="227" spans="1:4" s="2" customFormat="1" x14ac:dyDescent="0.25">
      <c r="A227" s="3" t="s">
        <v>47</v>
      </c>
      <c r="B227" s="4">
        <v>44644</v>
      </c>
      <c r="C227" s="6" t="s">
        <v>19</v>
      </c>
      <c r="D227" s="5">
        <v>43260</v>
      </c>
    </row>
    <row r="228" spans="1:4" s="2" customFormat="1" x14ac:dyDescent="0.25">
      <c r="A228" s="3" t="s">
        <v>103</v>
      </c>
      <c r="B228" s="4">
        <v>44623</v>
      </c>
      <c r="C228" s="3" t="s">
        <v>13</v>
      </c>
      <c r="D228" s="5">
        <v>1875.14</v>
      </c>
    </row>
    <row r="229" spans="1:4" s="2" customFormat="1" x14ac:dyDescent="0.25">
      <c r="A229" s="3" t="s">
        <v>103</v>
      </c>
      <c r="B229" s="4">
        <v>44630</v>
      </c>
      <c r="C229" s="3" t="s">
        <v>164</v>
      </c>
      <c r="D229" s="5">
        <v>26627</v>
      </c>
    </row>
    <row r="230" spans="1:4" s="2" customFormat="1" x14ac:dyDescent="0.25">
      <c r="A230" s="3" t="s">
        <v>103</v>
      </c>
      <c r="B230" s="4">
        <v>44637</v>
      </c>
      <c r="C230" s="3" t="s">
        <v>13</v>
      </c>
      <c r="D230" s="5">
        <v>9750.73</v>
      </c>
    </row>
    <row r="231" spans="1:4" s="2" customFormat="1" x14ac:dyDescent="0.25">
      <c r="A231" s="3" t="s">
        <v>432</v>
      </c>
      <c r="B231" s="4">
        <v>44643</v>
      </c>
      <c r="C231" s="3" t="s">
        <v>433</v>
      </c>
      <c r="D231" s="5">
        <v>8000</v>
      </c>
    </row>
    <row r="232" spans="1:4" s="2" customFormat="1" x14ac:dyDescent="0.25">
      <c r="A232" s="3" t="s">
        <v>432</v>
      </c>
      <c r="B232" s="4">
        <v>44643</v>
      </c>
      <c r="C232" s="3" t="s">
        <v>434</v>
      </c>
      <c r="D232" s="5">
        <v>30000</v>
      </c>
    </row>
    <row r="233" spans="1:4" s="2" customFormat="1" x14ac:dyDescent="0.25">
      <c r="A233" s="3" t="s">
        <v>43</v>
      </c>
      <c r="B233" s="4">
        <v>44623</v>
      </c>
      <c r="C233" s="3" t="s">
        <v>120</v>
      </c>
      <c r="D233" s="5">
        <v>13803.84</v>
      </c>
    </row>
    <row r="234" spans="1:4" s="2" customFormat="1" x14ac:dyDescent="0.25">
      <c r="A234" s="3" t="s">
        <v>43</v>
      </c>
      <c r="B234" s="4">
        <v>44630</v>
      </c>
      <c r="C234" s="3" t="s">
        <v>1</v>
      </c>
      <c r="D234" s="5">
        <v>18159.96</v>
      </c>
    </row>
    <row r="235" spans="1:4" s="2" customFormat="1" x14ac:dyDescent="0.25">
      <c r="A235" s="3" t="s">
        <v>43</v>
      </c>
      <c r="B235" s="4">
        <v>44637</v>
      </c>
      <c r="C235" s="3" t="s">
        <v>29</v>
      </c>
      <c r="D235" s="5">
        <v>3436.5</v>
      </c>
    </row>
    <row r="236" spans="1:4" s="2" customFormat="1" x14ac:dyDescent="0.25">
      <c r="A236" s="3" t="s">
        <v>43</v>
      </c>
      <c r="B236" s="4">
        <v>44644</v>
      </c>
      <c r="C236" s="3" t="s">
        <v>120</v>
      </c>
      <c r="D236" s="5">
        <v>2937.5</v>
      </c>
    </row>
    <row r="237" spans="1:4" s="2" customFormat="1" x14ac:dyDescent="0.25">
      <c r="A237" s="3" t="s">
        <v>43</v>
      </c>
      <c r="B237" s="4">
        <v>44651</v>
      </c>
      <c r="C237" s="3" t="s">
        <v>1</v>
      </c>
      <c r="D237" s="5">
        <v>21480.639999999999</v>
      </c>
    </row>
    <row r="238" spans="1:4" s="2" customFormat="1" x14ac:dyDescent="0.25">
      <c r="A238" s="3" t="s">
        <v>149</v>
      </c>
      <c r="B238" s="4">
        <v>44637</v>
      </c>
      <c r="C238" s="3" t="s">
        <v>41</v>
      </c>
      <c r="D238" s="5">
        <v>1600.8</v>
      </c>
    </row>
    <row r="239" spans="1:4" s="2" customFormat="1" x14ac:dyDescent="0.25">
      <c r="A239" s="3" t="s">
        <v>149</v>
      </c>
      <c r="B239" s="4">
        <v>44637</v>
      </c>
      <c r="C239" s="3" t="s">
        <v>41</v>
      </c>
      <c r="D239" s="5">
        <v>19972.3</v>
      </c>
    </row>
    <row r="240" spans="1:4" s="2" customFormat="1" x14ac:dyDescent="0.25">
      <c r="A240" s="3" t="s">
        <v>112</v>
      </c>
      <c r="B240" s="4">
        <v>44624</v>
      </c>
      <c r="C240" s="3" t="s">
        <v>33</v>
      </c>
      <c r="D240" s="5">
        <v>2053432</v>
      </c>
    </row>
    <row r="241" spans="1:4" s="2" customFormat="1" x14ac:dyDescent="0.25">
      <c r="A241" s="3" t="s">
        <v>550</v>
      </c>
      <c r="B241" s="4">
        <v>44651</v>
      </c>
      <c r="C241" s="3" t="s">
        <v>408</v>
      </c>
      <c r="D241" s="5">
        <v>13398</v>
      </c>
    </row>
    <row r="242" spans="1:4" s="2" customFormat="1" x14ac:dyDescent="0.25">
      <c r="A242" s="3" t="s">
        <v>283</v>
      </c>
      <c r="B242" s="4">
        <v>44624</v>
      </c>
      <c r="C242" s="3" t="s">
        <v>124</v>
      </c>
      <c r="D242" s="5">
        <v>384956</v>
      </c>
    </row>
    <row r="243" spans="1:4" s="2" customFormat="1" x14ac:dyDescent="0.25">
      <c r="A243" s="3" t="s">
        <v>195</v>
      </c>
      <c r="B243" s="4">
        <v>44621</v>
      </c>
      <c r="C243" s="3" t="s">
        <v>171</v>
      </c>
      <c r="D243" s="5">
        <v>1500</v>
      </c>
    </row>
    <row r="244" spans="1:4" s="2" customFormat="1" x14ac:dyDescent="0.25">
      <c r="A244" s="3" t="s">
        <v>195</v>
      </c>
      <c r="B244" s="4">
        <v>44651</v>
      </c>
      <c r="C244" s="3" t="s">
        <v>540</v>
      </c>
      <c r="D244" s="5">
        <v>1500</v>
      </c>
    </row>
    <row r="245" spans="1:4" s="2" customFormat="1" x14ac:dyDescent="0.25">
      <c r="A245" s="3" t="s">
        <v>251</v>
      </c>
      <c r="B245" s="4">
        <v>44623</v>
      </c>
      <c r="C245" s="3" t="s">
        <v>166</v>
      </c>
      <c r="D245" s="5">
        <v>18548.38</v>
      </c>
    </row>
    <row r="246" spans="1:4" s="2" customFormat="1" x14ac:dyDescent="0.25">
      <c r="A246" s="3" t="s">
        <v>251</v>
      </c>
      <c r="B246" s="4">
        <v>44630</v>
      </c>
      <c r="C246" s="3" t="s">
        <v>64</v>
      </c>
      <c r="D246" s="5">
        <v>44919.839999999997</v>
      </c>
    </row>
    <row r="247" spans="1:4" s="2" customFormat="1" x14ac:dyDescent="0.25">
      <c r="A247" s="3" t="s">
        <v>251</v>
      </c>
      <c r="B247" s="4">
        <v>44637</v>
      </c>
      <c r="C247" s="3" t="s">
        <v>64</v>
      </c>
      <c r="D247" s="5">
        <v>24563.99</v>
      </c>
    </row>
    <row r="248" spans="1:4" s="2" customFormat="1" x14ac:dyDescent="0.25">
      <c r="A248" s="3" t="s">
        <v>251</v>
      </c>
      <c r="B248" s="4">
        <v>44644</v>
      </c>
      <c r="C248" s="3" t="s">
        <v>64</v>
      </c>
      <c r="D248" s="5">
        <v>65174.6</v>
      </c>
    </row>
    <row r="249" spans="1:4" s="2" customFormat="1" x14ac:dyDescent="0.25">
      <c r="A249" s="3" t="s">
        <v>325</v>
      </c>
      <c r="B249" s="4">
        <v>44630</v>
      </c>
      <c r="C249" s="3" t="s">
        <v>38</v>
      </c>
      <c r="D249" s="5">
        <v>25376.44</v>
      </c>
    </row>
    <row r="250" spans="1:4" s="2" customFormat="1" x14ac:dyDescent="0.25">
      <c r="A250" s="3" t="s">
        <v>252</v>
      </c>
      <c r="B250" s="4">
        <v>44623</v>
      </c>
      <c r="C250" s="3" t="s">
        <v>253</v>
      </c>
      <c r="D250" s="5">
        <v>3277</v>
      </c>
    </row>
    <row r="251" spans="1:4" s="2" customFormat="1" x14ac:dyDescent="0.25">
      <c r="A251" s="3" t="s">
        <v>252</v>
      </c>
      <c r="B251" s="4">
        <v>44651</v>
      </c>
      <c r="C251" s="3" t="s">
        <v>253</v>
      </c>
      <c r="D251" s="5">
        <v>1276</v>
      </c>
    </row>
    <row r="252" spans="1:4" s="2" customFormat="1" x14ac:dyDescent="0.25">
      <c r="A252" s="3" t="s">
        <v>82</v>
      </c>
      <c r="B252" s="4">
        <v>44624</v>
      </c>
      <c r="C252" s="3" t="s">
        <v>284</v>
      </c>
      <c r="D252" s="5">
        <v>7500</v>
      </c>
    </row>
    <row r="253" spans="1:4" s="2" customFormat="1" x14ac:dyDescent="0.25">
      <c r="A253" s="3" t="s">
        <v>77</v>
      </c>
      <c r="B253" s="4">
        <v>44622</v>
      </c>
      <c r="C253" s="3" t="s">
        <v>40</v>
      </c>
      <c r="D253" s="5">
        <v>3198.3</v>
      </c>
    </row>
    <row r="254" spans="1:4" s="2" customFormat="1" x14ac:dyDescent="0.25">
      <c r="A254" s="3" t="s">
        <v>77</v>
      </c>
      <c r="B254" s="4">
        <v>44627</v>
      </c>
      <c r="C254" s="3" t="s">
        <v>13</v>
      </c>
      <c r="D254" s="5">
        <v>1453</v>
      </c>
    </row>
    <row r="255" spans="1:4" s="2" customFormat="1" x14ac:dyDescent="0.25">
      <c r="A255" s="3" t="s">
        <v>77</v>
      </c>
      <c r="B255" s="4">
        <v>44630</v>
      </c>
      <c r="C255" s="3" t="s">
        <v>40</v>
      </c>
      <c r="D255" s="5">
        <v>102</v>
      </c>
    </row>
    <row r="256" spans="1:4" s="2" customFormat="1" x14ac:dyDescent="0.25">
      <c r="A256" s="3" t="s">
        <v>77</v>
      </c>
      <c r="B256" s="4">
        <v>44630</v>
      </c>
      <c r="C256" s="3" t="s">
        <v>17</v>
      </c>
      <c r="D256" s="5">
        <v>174</v>
      </c>
    </row>
    <row r="257" spans="1:4" s="2" customFormat="1" x14ac:dyDescent="0.25">
      <c r="A257" s="3" t="s">
        <v>77</v>
      </c>
      <c r="B257" s="4">
        <v>44636</v>
      </c>
      <c r="C257" s="3" t="s">
        <v>373</v>
      </c>
      <c r="D257" s="5">
        <v>7442</v>
      </c>
    </row>
    <row r="258" spans="1:4" s="2" customFormat="1" x14ac:dyDescent="0.25">
      <c r="A258" s="3" t="s">
        <v>77</v>
      </c>
      <c r="B258" s="4">
        <v>44637</v>
      </c>
      <c r="C258" s="3" t="s">
        <v>36</v>
      </c>
      <c r="D258" s="5">
        <v>353.67</v>
      </c>
    </row>
    <row r="259" spans="1:4" s="2" customFormat="1" x14ac:dyDescent="0.25">
      <c r="A259" s="3" t="s">
        <v>77</v>
      </c>
      <c r="B259" s="4">
        <v>44643</v>
      </c>
      <c r="C259" s="3" t="s">
        <v>40</v>
      </c>
      <c r="D259" s="5">
        <v>616.9</v>
      </c>
    </row>
    <row r="260" spans="1:4" s="2" customFormat="1" x14ac:dyDescent="0.25">
      <c r="A260" s="3" t="s">
        <v>77</v>
      </c>
      <c r="B260" s="4">
        <v>44643</v>
      </c>
      <c r="C260" s="3" t="s">
        <v>1</v>
      </c>
      <c r="D260" s="5">
        <v>395</v>
      </c>
    </row>
    <row r="261" spans="1:4" s="2" customFormat="1" x14ac:dyDescent="0.25">
      <c r="A261" s="3" t="s">
        <v>196</v>
      </c>
      <c r="B261" s="4">
        <v>44621</v>
      </c>
      <c r="C261" s="3" t="s">
        <v>171</v>
      </c>
      <c r="D261" s="5">
        <v>1500</v>
      </c>
    </row>
    <row r="262" spans="1:4" s="2" customFormat="1" x14ac:dyDescent="0.25">
      <c r="A262" s="3" t="s">
        <v>196</v>
      </c>
      <c r="B262" s="4">
        <v>44651</v>
      </c>
      <c r="C262" s="3" t="s">
        <v>540</v>
      </c>
      <c r="D262" s="5">
        <v>1500</v>
      </c>
    </row>
    <row r="263" spans="1:4" s="2" customFormat="1" x14ac:dyDescent="0.25">
      <c r="A263" s="3" t="s">
        <v>346</v>
      </c>
      <c r="B263" s="4">
        <v>44631</v>
      </c>
      <c r="C263" s="3" t="s">
        <v>347</v>
      </c>
      <c r="D263" s="5">
        <v>2328.6799999999998</v>
      </c>
    </row>
    <row r="264" spans="1:4" s="2" customFormat="1" x14ac:dyDescent="0.25">
      <c r="A264" s="3" t="s">
        <v>530</v>
      </c>
      <c r="B264" s="4">
        <v>44650</v>
      </c>
      <c r="C264" s="3" t="s">
        <v>531</v>
      </c>
      <c r="D264" s="5">
        <v>18715.57</v>
      </c>
    </row>
    <row r="265" spans="1:4" s="2" customFormat="1" x14ac:dyDescent="0.25">
      <c r="A265" s="3" t="s">
        <v>326</v>
      </c>
      <c r="B265" s="4">
        <v>44630</v>
      </c>
      <c r="C265" s="3" t="s">
        <v>1</v>
      </c>
      <c r="D265" s="5">
        <v>2047.39</v>
      </c>
    </row>
    <row r="266" spans="1:4" s="2" customFormat="1" x14ac:dyDescent="0.25">
      <c r="A266" s="3" t="s">
        <v>197</v>
      </c>
      <c r="B266" s="4">
        <v>44621</v>
      </c>
      <c r="C266" s="3" t="s">
        <v>171</v>
      </c>
      <c r="D266" s="5">
        <v>1500</v>
      </c>
    </row>
    <row r="267" spans="1:4" s="2" customFormat="1" x14ac:dyDescent="0.25">
      <c r="A267" s="3" t="s">
        <v>197</v>
      </c>
      <c r="B267" s="4">
        <v>44651</v>
      </c>
      <c r="C267" s="3" t="s">
        <v>540</v>
      </c>
      <c r="D267" s="5">
        <v>1500</v>
      </c>
    </row>
    <row r="268" spans="1:4" s="2" customFormat="1" x14ac:dyDescent="0.25">
      <c r="A268" s="3" t="s">
        <v>229</v>
      </c>
      <c r="B268" s="4">
        <v>44622</v>
      </c>
      <c r="C268" s="3" t="s">
        <v>230</v>
      </c>
      <c r="D268" s="5">
        <v>100796.16</v>
      </c>
    </row>
    <row r="269" spans="1:4" s="2" customFormat="1" x14ac:dyDescent="0.25">
      <c r="A269" s="3" t="s">
        <v>126</v>
      </c>
      <c r="B269" s="4">
        <v>44622</v>
      </c>
      <c r="C269" s="3" t="s">
        <v>40</v>
      </c>
      <c r="D269" s="5">
        <v>4565.8999999999996</v>
      </c>
    </row>
    <row r="270" spans="1:4" s="2" customFormat="1" x14ac:dyDescent="0.25">
      <c r="A270" s="3" t="s">
        <v>198</v>
      </c>
      <c r="B270" s="4">
        <v>44621</v>
      </c>
      <c r="C270" s="3" t="s">
        <v>171</v>
      </c>
      <c r="D270" s="5">
        <v>1500</v>
      </c>
    </row>
    <row r="271" spans="1:4" s="2" customFormat="1" x14ac:dyDescent="0.25">
      <c r="A271" s="3" t="s">
        <v>198</v>
      </c>
      <c r="B271" s="4">
        <v>44651</v>
      </c>
      <c r="C271" s="3" t="s">
        <v>540</v>
      </c>
      <c r="D271" s="5">
        <v>1500</v>
      </c>
    </row>
    <row r="272" spans="1:4" s="2" customFormat="1" x14ac:dyDescent="0.25">
      <c r="A272" s="3" t="s">
        <v>382</v>
      </c>
      <c r="B272" s="4">
        <v>44637</v>
      </c>
      <c r="C272" s="3" t="s">
        <v>331</v>
      </c>
      <c r="D272" s="5">
        <v>46400</v>
      </c>
    </row>
    <row r="273" spans="1:4" s="2" customFormat="1" x14ac:dyDescent="0.25">
      <c r="A273" s="3" t="s">
        <v>382</v>
      </c>
      <c r="B273" s="4">
        <v>44644</v>
      </c>
      <c r="C273" s="3" t="s">
        <v>331</v>
      </c>
      <c r="D273" s="5">
        <v>46400</v>
      </c>
    </row>
    <row r="274" spans="1:4" s="2" customFormat="1" x14ac:dyDescent="0.25">
      <c r="A274" s="3" t="s">
        <v>34</v>
      </c>
      <c r="B274" s="4">
        <v>44623</v>
      </c>
      <c r="C274" s="3" t="s">
        <v>18</v>
      </c>
      <c r="D274" s="5">
        <v>98555.26</v>
      </c>
    </row>
    <row r="275" spans="1:4" s="2" customFormat="1" x14ac:dyDescent="0.25">
      <c r="A275" s="3" t="s">
        <v>34</v>
      </c>
      <c r="B275" s="4">
        <v>44636</v>
      </c>
      <c r="C275" s="3" t="s">
        <v>18</v>
      </c>
      <c r="D275" s="5">
        <v>201866.81</v>
      </c>
    </row>
    <row r="276" spans="1:4" s="2" customFormat="1" x14ac:dyDescent="0.25">
      <c r="A276" s="3" t="s">
        <v>551</v>
      </c>
      <c r="B276" s="4">
        <v>44651</v>
      </c>
      <c r="C276" s="3" t="s">
        <v>120</v>
      </c>
      <c r="D276" s="5">
        <v>33609.839999999997</v>
      </c>
    </row>
    <row r="277" spans="1:4" s="2" customFormat="1" x14ac:dyDescent="0.25">
      <c r="A277" s="3" t="s">
        <v>104</v>
      </c>
      <c r="B277" s="4">
        <v>44623</v>
      </c>
      <c r="C277" s="3" t="s">
        <v>17</v>
      </c>
      <c r="D277" s="5">
        <v>2088</v>
      </c>
    </row>
    <row r="278" spans="1:4" s="2" customFormat="1" x14ac:dyDescent="0.25">
      <c r="A278" s="3" t="s">
        <v>104</v>
      </c>
      <c r="B278" s="4">
        <v>44623</v>
      </c>
      <c r="C278" s="3" t="s">
        <v>17</v>
      </c>
      <c r="D278" s="5">
        <v>3422</v>
      </c>
    </row>
    <row r="279" spans="1:4" s="2" customFormat="1" x14ac:dyDescent="0.25">
      <c r="A279" s="3" t="s">
        <v>104</v>
      </c>
      <c r="B279" s="4">
        <v>44630</v>
      </c>
      <c r="C279" s="3" t="s">
        <v>3</v>
      </c>
      <c r="D279" s="5">
        <v>900</v>
      </c>
    </row>
    <row r="280" spans="1:4" s="2" customFormat="1" x14ac:dyDescent="0.25">
      <c r="A280" s="3" t="s">
        <v>104</v>
      </c>
      <c r="B280" s="4">
        <v>44637</v>
      </c>
      <c r="C280" s="3" t="s">
        <v>3</v>
      </c>
      <c r="D280" s="5">
        <v>4359.72</v>
      </c>
    </row>
    <row r="281" spans="1:4" s="2" customFormat="1" x14ac:dyDescent="0.25">
      <c r="A281" s="3" t="s">
        <v>104</v>
      </c>
      <c r="B281" s="4">
        <v>44651</v>
      </c>
      <c r="C281" s="3" t="s">
        <v>50</v>
      </c>
      <c r="D281" s="5">
        <v>1032.4000000000001</v>
      </c>
    </row>
    <row r="282" spans="1:4" s="2" customFormat="1" x14ac:dyDescent="0.25">
      <c r="A282" s="3" t="s">
        <v>254</v>
      </c>
      <c r="B282" s="4">
        <v>44623</v>
      </c>
      <c r="C282" s="3" t="s">
        <v>165</v>
      </c>
      <c r="D282" s="5">
        <v>64359.87</v>
      </c>
    </row>
    <row r="283" spans="1:4" s="2" customFormat="1" x14ac:dyDescent="0.25">
      <c r="A283" s="3" t="s">
        <v>254</v>
      </c>
      <c r="B283" s="4">
        <v>44637</v>
      </c>
      <c r="C283" s="3" t="s">
        <v>165</v>
      </c>
      <c r="D283" s="5">
        <v>64359.87</v>
      </c>
    </row>
    <row r="284" spans="1:4" s="2" customFormat="1" x14ac:dyDescent="0.25">
      <c r="A284" s="3" t="s">
        <v>10</v>
      </c>
      <c r="B284" s="4">
        <v>44624</v>
      </c>
      <c r="C284" s="3" t="s">
        <v>159</v>
      </c>
      <c r="D284" s="5">
        <v>4513.6400000000003</v>
      </c>
    </row>
    <row r="285" spans="1:4" s="2" customFormat="1" x14ac:dyDescent="0.25">
      <c r="A285" s="3" t="s">
        <v>10</v>
      </c>
      <c r="B285" s="4">
        <v>44624</v>
      </c>
      <c r="C285" s="3" t="s">
        <v>159</v>
      </c>
      <c r="D285" s="5">
        <v>10843.96</v>
      </c>
    </row>
    <row r="286" spans="1:4" s="2" customFormat="1" x14ac:dyDescent="0.25">
      <c r="A286" s="3" t="s">
        <v>383</v>
      </c>
      <c r="B286" s="4">
        <v>44637</v>
      </c>
      <c r="C286" s="6" t="s">
        <v>19</v>
      </c>
      <c r="D286" s="5">
        <v>1092.74</v>
      </c>
    </row>
    <row r="287" spans="1:4" s="2" customFormat="1" x14ac:dyDescent="0.25">
      <c r="A287" s="3" t="s">
        <v>471</v>
      </c>
      <c r="B287" s="4">
        <v>44644</v>
      </c>
      <c r="C287" s="3" t="s">
        <v>315</v>
      </c>
      <c r="D287" s="5">
        <v>32480</v>
      </c>
    </row>
    <row r="288" spans="1:4" s="2" customFormat="1" x14ac:dyDescent="0.25">
      <c r="A288" s="3" t="s">
        <v>12</v>
      </c>
      <c r="B288" s="4">
        <v>44635</v>
      </c>
      <c r="C288" s="3" t="s">
        <v>364</v>
      </c>
      <c r="D288" s="5">
        <v>9932590.4900000002</v>
      </c>
    </row>
    <row r="289" spans="1:4" s="2" customFormat="1" x14ac:dyDescent="0.25">
      <c r="A289" s="3" t="s">
        <v>21</v>
      </c>
      <c r="B289" s="4">
        <v>44624</v>
      </c>
      <c r="C289" s="3" t="s">
        <v>11</v>
      </c>
      <c r="D289" s="5">
        <v>2722041.28</v>
      </c>
    </row>
    <row r="290" spans="1:4" s="2" customFormat="1" x14ac:dyDescent="0.25">
      <c r="A290" s="3" t="s">
        <v>21</v>
      </c>
      <c r="B290" s="4">
        <v>44635</v>
      </c>
      <c r="C290" s="3" t="s">
        <v>11</v>
      </c>
      <c r="D290" s="5">
        <v>718626.86</v>
      </c>
    </row>
    <row r="291" spans="1:4" s="2" customFormat="1" x14ac:dyDescent="0.25">
      <c r="A291" s="3" t="s">
        <v>21</v>
      </c>
      <c r="B291" s="4">
        <v>44651</v>
      </c>
      <c r="C291" s="3" t="s">
        <v>11</v>
      </c>
      <c r="D291" s="5">
        <v>873793.77</v>
      </c>
    </row>
    <row r="292" spans="1:4" s="2" customFormat="1" x14ac:dyDescent="0.25">
      <c r="A292" s="3" t="s">
        <v>22</v>
      </c>
      <c r="B292" s="4">
        <v>44635</v>
      </c>
      <c r="C292" s="3" t="s">
        <v>23</v>
      </c>
      <c r="D292" s="5">
        <v>30000</v>
      </c>
    </row>
    <row r="293" spans="1:4" s="2" customFormat="1" x14ac:dyDescent="0.25">
      <c r="A293" s="3" t="s">
        <v>22</v>
      </c>
      <c r="B293" s="4">
        <v>44649</v>
      </c>
      <c r="C293" s="3" t="s">
        <v>23</v>
      </c>
      <c r="D293" s="5">
        <v>20000</v>
      </c>
    </row>
    <row r="294" spans="1:4" s="2" customFormat="1" x14ac:dyDescent="0.25">
      <c r="A294" s="3" t="s">
        <v>552</v>
      </c>
      <c r="B294" s="4">
        <v>44651</v>
      </c>
      <c r="C294" s="3" t="s">
        <v>23</v>
      </c>
      <c r="D294" s="5">
        <v>23600</v>
      </c>
    </row>
    <row r="295" spans="1:4" s="2" customFormat="1" x14ac:dyDescent="0.25">
      <c r="A295" s="3" t="s">
        <v>48</v>
      </c>
      <c r="B295" s="4">
        <v>44635</v>
      </c>
      <c r="C295" s="3" t="s">
        <v>24</v>
      </c>
      <c r="D295" s="5">
        <v>190237.64</v>
      </c>
    </row>
    <row r="296" spans="1:4" s="2" customFormat="1" x14ac:dyDescent="0.25">
      <c r="A296" s="3" t="s">
        <v>48</v>
      </c>
      <c r="B296" s="4">
        <v>44651</v>
      </c>
      <c r="C296" s="3" t="s">
        <v>24</v>
      </c>
      <c r="D296" s="5">
        <v>118792.32000000001</v>
      </c>
    </row>
    <row r="297" spans="1:4" s="2" customFormat="1" x14ac:dyDescent="0.25">
      <c r="A297" s="3" t="s">
        <v>25</v>
      </c>
      <c r="B297" s="4">
        <v>44635</v>
      </c>
      <c r="C297" s="3" t="s">
        <v>123</v>
      </c>
      <c r="D297" s="5">
        <v>1117558.94</v>
      </c>
    </row>
    <row r="298" spans="1:4" s="2" customFormat="1" x14ac:dyDescent="0.25">
      <c r="A298" s="3" t="s">
        <v>25</v>
      </c>
      <c r="B298" s="4">
        <v>44651</v>
      </c>
      <c r="C298" s="3" t="s">
        <v>123</v>
      </c>
      <c r="D298" s="5">
        <v>725161.91</v>
      </c>
    </row>
    <row r="299" spans="1:4" s="2" customFormat="1" x14ac:dyDescent="0.25">
      <c r="A299" s="3" t="s">
        <v>138</v>
      </c>
      <c r="B299" s="4">
        <v>44621</v>
      </c>
      <c r="C299" s="3" t="s">
        <v>171</v>
      </c>
      <c r="D299" s="5">
        <v>750</v>
      </c>
    </row>
    <row r="300" spans="1:4" s="2" customFormat="1" x14ac:dyDescent="0.25">
      <c r="A300" s="3" t="s">
        <v>138</v>
      </c>
      <c r="B300" s="4">
        <v>44651</v>
      </c>
      <c r="C300" s="3" t="s">
        <v>540</v>
      </c>
      <c r="D300" s="5">
        <v>750</v>
      </c>
    </row>
    <row r="301" spans="1:4" s="2" customFormat="1" x14ac:dyDescent="0.25">
      <c r="A301" s="3" t="s">
        <v>130</v>
      </c>
      <c r="B301" s="4">
        <v>44624</v>
      </c>
      <c r="C301" s="3" t="s">
        <v>1</v>
      </c>
      <c r="D301" s="5">
        <v>1336.85</v>
      </c>
    </row>
    <row r="302" spans="1:4" s="2" customFormat="1" x14ac:dyDescent="0.25">
      <c r="A302" s="3" t="s">
        <v>130</v>
      </c>
      <c r="B302" s="4">
        <v>44650</v>
      </c>
      <c r="C302" s="3" t="s">
        <v>17</v>
      </c>
      <c r="D302" s="5">
        <v>2784</v>
      </c>
    </row>
    <row r="303" spans="1:4" s="2" customFormat="1" x14ac:dyDescent="0.25">
      <c r="A303" s="3" t="s">
        <v>416</v>
      </c>
      <c r="B303" s="4">
        <v>44638</v>
      </c>
      <c r="C303" s="3" t="s">
        <v>408</v>
      </c>
      <c r="D303" s="5">
        <v>348000</v>
      </c>
    </row>
    <row r="304" spans="1:4" s="2" customFormat="1" x14ac:dyDescent="0.25">
      <c r="A304" s="3" t="s">
        <v>348</v>
      </c>
      <c r="B304" s="4">
        <v>44631</v>
      </c>
      <c r="C304" s="3" t="s">
        <v>349</v>
      </c>
      <c r="D304" s="5">
        <v>4200</v>
      </c>
    </row>
    <row r="305" spans="1:4" s="2" customFormat="1" x14ac:dyDescent="0.25">
      <c r="A305" s="3" t="s">
        <v>7</v>
      </c>
      <c r="B305" s="4">
        <v>44621</v>
      </c>
      <c r="C305" s="3" t="s">
        <v>169</v>
      </c>
      <c r="D305" s="5">
        <v>3600000</v>
      </c>
    </row>
    <row r="306" spans="1:4" s="2" customFormat="1" x14ac:dyDescent="0.25">
      <c r="A306" s="3" t="s">
        <v>7</v>
      </c>
      <c r="B306" s="4">
        <v>44621</v>
      </c>
      <c r="C306" s="3" t="s">
        <v>161</v>
      </c>
      <c r="D306" s="5">
        <v>316131.67</v>
      </c>
    </row>
    <row r="307" spans="1:4" s="2" customFormat="1" x14ac:dyDescent="0.25">
      <c r="A307" s="3" t="s">
        <v>7</v>
      </c>
      <c r="B307" s="4">
        <v>44624</v>
      </c>
      <c r="C307" s="3" t="s">
        <v>169</v>
      </c>
      <c r="D307" s="5">
        <v>5000000</v>
      </c>
    </row>
    <row r="308" spans="1:4" s="2" customFormat="1" x14ac:dyDescent="0.25">
      <c r="A308" s="3" t="s">
        <v>7</v>
      </c>
      <c r="B308" s="4">
        <v>44624</v>
      </c>
      <c r="C308" s="3" t="s">
        <v>169</v>
      </c>
      <c r="D308" s="5">
        <v>1225109.68</v>
      </c>
    </row>
    <row r="309" spans="1:4" s="2" customFormat="1" x14ac:dyDescent="0.25">
      <c r="A309" s="3" t="s">
        <v>7</v>
      </c>
      <c r="B309" s="4">
        <v>44627</v>
      </c>
      <c r="C309" s="3" t="s">
        <v>39</v>
      </c>
      <c r="D309" s="5">
        <v>1621660.96</v>
      </c>
    </row>
    <row r="310" spans="1:4" s="2" customFormat="1" x14ac:dyDescent="0.25">
      <c r="A310" s="3" t="s">
        <v>7</v>
      </c>
      <c r="B310" s="4">
        <v>44627</v>
      </c>
      <c r="C310" s="3" t="s">
        <v>168</v>
      </c>
      <c r="D310" s="5">
        <v>1508080.16</v>
      </c>
    </row>
    <row r="311" spans="1:4" s="2" customFormat="1" x14ac:dyDescent="0.25">
      <c r="A311" s="3" t="s">
        <v>7</v>
      </c>
      <c r="B311" s="4">
        <v>44651</v>
      </c>
      <c r="C311" s="6" t="s">
        <v>553</v>
      </c>
      <c r="D311" s="5">
        <v>771275.64</v>
      </c>
    </row>
    <row r="312" spans="1:4" s="2" customFormat="1" x14ac:dyDescent="0.25">
      <c r="A312" s="3" t="s">
        <v>7</v>
      </c>
      <c r="B312" s="4">
        <v>44651</v>
      </c>
      <c r="C312" s="6" t="s">
        <v>554</v>
      </c>
      <c r="D312" s="5">
        <v>677177.62</v>
      </c>
    </row>
    <row r="313" spans="1:4" s="2" customFormat="1" x14ac:dyDescent="0.25">
      <c r="A313" s="3" t="s">
        <v>500</v>
      </c>
      <c r="B313" s="4">
        <v>44645</v>
      </c>
      <c r="C313" s="3" t="s">
        <v>39</v>
      </c>
      <c r="D313" s="5">
        <v>1381012.41</v>
      </c>
    </row>
    <row r="314" spans="1:4" s="2" customFormat="1" x14ac:dyDescent="0.25">
      <c r="A314" s="3" t="s">
        <v>303</v>
      </c>
      <c r="B314" s="4">
        <v>44629</v>
      </c>
      <c r="C314" s="3" t="s">
        <v>304</v>
      </c>
      <c r="D314" s="5">
        <v>1146.8</v>
      </c>
    </row>
    <row r="315" spans="1:4" s="2" customFormat="1" x14ac:dyDescent="0.25">
      <c r="A315" s="3" t="s">
        <v>417</v>
      </c>
      <c r="B315" s="4">
        <v>44638</v>
      </c>
      <c r="C315" s="3" t="s">
        <v>161</v>
      </c>
      <c r="D315" s="5">
        <v>724666.53</v>
      </c>
    </row>
    <row r="316" spans="1:4" s="2" customFormat="1" x14ac:dyDescent="0.25">
      <c r="A316" s="3" t="s">
        <v>555</v>
      </c>
      <c r="B316" s="4">
        <v>44651</v>
      </c>
      <c r="C316" s="3" t="s">
        <v>17</v>
      </c>
      <c r="D316" s="5">
        <v>100651.76</v>
      </c>
    </row>
    <row r="317" spans="1:4" s="2" customFormat="1" x14ac:dyDescent="0.25">
      <c r="A317" s="3" t="s">
        <v>151</v>
      </c>
      <c r="B317" s="4">
        <v>44635</v>
      </c>
      <c r="C317" s="3" t="s">
        <v>20</v>
      </c>
      <c r="D317" s="5">
        <v>70000</v>
      </c>
    </row>
    <row r="318" spans="1:4" s="2" customFormat="1" ht="15.75" customHeight="1" x14ac:dyDescent="0.25">
      <c r="A318" s="3" t="s">
        <v>199</v>
      </c>
      <c r="B318" s="4">
        <v>44621</v>
      </c>
      <c r="C318" s="3" t="s">
        <v>200</v>
      </c>
      <c r="D318" s="5">
        <v>1500</v>
      </c>
    </row>
    <row r="319" spans="1:4" s="2" customFormat="1" ht="15.75" customHeight="1" x14ac:dyDescent="0.25">
      <c r="A319" s="3" t="s">
        <v>199</v>
      </c>
      <c r="B319" s="4">
        <v>44651</v>
      </c>
      <c r="C319" s="3" t="s">
        <v>540</v>
      </c>
      <c r="D319" s="5">
        <v>1500</v>
      </c>
    </row>
    <row r="320" spans="1:4" s="2" customFormat="1" x14ac:dyDescent="0.25">
      <c r="A320" s="3" t="s">
        <v>255</v>
      </c>
      <c r="B320" s="4">
        <v>44623</v>
      </c>
      <c r="C320" s="3" t="s">
        <v>256</v>
      </c>
      <c r="D320" s="5">
        <v>75706</v>
      </c>
    </row>
    <row r="321" spans="1:4" s="2" customFormat="1" x14ac:dyDescent="0.25">
      <c r="A321" s="3" t="s">
        <v>255</v>
      </c>
      <c r="B321" s="4">
        <v>44651</v>
      </c>
      <c r="C321" s="3" t="s">
        <v>32</v>
      </c>
      <c r="D321" s="5">
        <v>1945</v>
      </c>
    </row>
    <row r="322" spans="1:4" s="2" customFormat="1" x14ac:dyDescent="0.25">
      <c r="A322" s="3" t="s">
        <v>131</v>
      </c>
      <c r="B322" s="4">
        <v>44623</v>
      </c>
      <c r="C322" s="3" t="s">
        <v>40</v>
      </c>
      <c r="D322" s="5">
        <v>1648.42</v>
      </c>
    </row>
    <row r="323" spans="1:4" s="2" customFormat="1" x14ac:dyDescent="0.25">
      <c r="A323" s="3" t="s">
        <v>201</v>
      </c>
      <c r="B323" s="4">
        <v>44621</v>
      </c>
      <c r="C323" s="3" t="s">
        <v>171</v>
      </c>
      <c r="D323" s="5">
        <v>1500</v>
      </c>
    </row>
    <row r="324" spans="1:4" s="2" customFormat="1" x14ac:dyDescent="0.25">
      <c r="A324" s="3" t="s">
        <v>201</v>
      </c>
      <c r="B324" s="4">
        <v>44651</v>
      </c>
      <c r="C324" s="3" t="s">
        <v>540</v>
      </c>
      <c r="D324" s="5">
        <v>1500</v>
      </c>
    </row>
    <row r="325" spans="1:4" s="2" customFormat="1" x14ac:dyDescent="0.25">
      <c r="A325" s="3" t="s">
        <v>105</v>
      </c>
      <c r="B325" s="4">
        <v>44630</v>
      </c>
      <c r="C325" s="3" t="s">
        <v>327</v>
      </c>
      <c r="D325" s="5">
        <v>30798.01</v>
      </c>
    </row>
    <row r="326" spans="1:4" s="2" customFormat="1" x14ac:dyDescent="0.25">
      <c r="A326" s="3" t="s">
        <v>105</v>
      </c>
      <c r="B326" s="4">
        <v>44644</v>
      </c>
      <c r="C326" s="3" t="s">
        <v>40</v>
      </c>
      <c r="D326" s="5">
        <v>3639.99</v>
      </c>
    </row>
    <row r="327" spans="1:4" s="2" customFormat="1" x14ac:dyDescent="0.25">
      <c r="A327" s="3" t="s">
        <v>105</v>
      </c>
      <c r="B327" s="4">
        <v>44646</v>
      </c>
      <c r="C327" s="3" t="s">
        <v>40</v>
      </c>
      <c r="D327" s="5">
        <v>17793</v>
      </c>
    </row>
    <row r="328" spans="1:4" s="2" customFormat="1" x14ac:dyDescent="0.25">
      <c r="A328" s="3" t="s">
        <v>202</v>
      </c>
      <c r="B328" s="4">
        <v>44621</v>
      </c>
      <c r="C328" s="3" t="s">
        <v>171</v>
      </c>
      <c r="D328" s="5">
        <v>1500</v>
      </c>
    </row>
    <row r="329" spans="1:4" s="2" customFormat="1" x14ac:dyDescent="0.25">
      <c r="A329" s="3" t="s">
        <v>202</v>
      </c>
      <c r="B329" s="4">
        <v>44651</v>
      </c>
      <c r="C329" s="3" t="s">
        <v>540</v>
      </c>
      <c r="D329" s="5">
        <v>1500</v>
      </c>
    </row>
    <row r="330" spans="1:4" s="2" customFormat="1" x14ac:dyDescent="0.25">
      <c r="A330" s="3" t="s">
        <v>61</v>
      </c>
      <c r="B330" s="4">
        <v>44638</v>
      </c>
      <c r="C330" s="3" t="s">
        <v>40</v>
      </c>
      <c r="D330" s="5">
        <v>7999.72</v>
      </c>
    </row>
    <row r="331" spans="1:4" s="2" customFormat="1" x14ac:dyDescent="0.25">
      <c r="A331" s="3" t="s">
        <v>384</v>
      </c>
      <c r="B331" s="4">
        <v>44637</v>
      </c>
      <c r="C331" s="3" t="s">
        <v>164</v>
      </c>
      <c r="D331" s="5">
        <v>6670</v>
      </c>
    </row>
    <row r="332" spans="1:4" s="2" customFormat="1" x14ac:dyDescent="0.25">
      <c r="A332" s="3" t="s">
        <v>384</v>
      </c>
      <c r="B332" s="4">
        <v>44644</v>
      </c>
      <c r="C332" s="3" t="s">
        <v>164</v>
      </c>
      <c r="D332" s="5">
        <v>11720</v>
      </c>
    </row>
    <row r="333" spans="1:4" s="2" customFormat="1" x14ac:dyDescent="0.25">
      <c r="A333" s="3" t="s">
        <v>350</v>
      </c>
      <c r="B333" s="4">
        <v>44631</v>
      </c>
      <c r="C333" s="3" t="s">
        <v>351</v>
      </c>
      <c r="D333" s="5">
        <v>39085.910000000003</v>
      </c>
    </row>
    <row r="334" spans="1:4" s="2" customFormat="1" x14ac:dyDescent="0.25">
      <c r="A334" s="3" t="s">
        <v>435</v>
      </c>
      <c r="B334" s="4">
        <v>44643</v>
      </c>
      <c r="C334" s="3" t="s">
        <v>436</v>
      </c>
      <c r="D334" s="5">
        <v>8000</v>
      </c>
    </row>
    <row r="335" spans="1:4" s="2" customFormat="1" x14ac:dyDescent="0.25">
      <c r="A335" s="3" t="s">
        <v>435</v>
      </c>
      <c r="B335" s="4">
        <v>44643</v>
      </c>
      <c r="C335" s="3" t="s">
        <v>437</v>
      </c>
      <c r="D335" s="5">
        <v>30000</v>
      </c>
    </row>
    <row r="336" spans="1:4" s="2" customFormat="1" x14ac:dyDescent="0.25">
      <c r="A336" s="3" t="s">
        <v>203</v>
      </c>
      <c r="B336" s="4">
        <v>44621</v>
      </c>
      <c r="C336" s="3" t="s">
        <v>171</v>
      </c>
      <c r="D336" s="5">
        <v>1500</v>
      </c>
    </row>
    <row r="337" spans="1:4" s="2" customFormat="1" x14ac:dyDescent="0.25">
      <c r="A337" s="3" t="s">
        <v>203</v>
      </c>
      <c r="B337" s="4">
        <v>44651</v>
      </c>
      <c r="C337" s="3" t="s">
        <v>540</v>
      </c>
      <c r="D337" s="5">
        <v>1500</v>
      </c>
    </row>
    <row r="338" spans="1:4" s="2" customFormat="1" x14ac:dyDescent="0.25">
      <c r="A338" s="3" t="s">
        <v>438</v>
      </c>
      <c r="B338" s="4">
        <v>44643</v>
      </c>
      <c r="C338" s="3" t="s">
        <v>439</v>
      </c>
      <c r="D338" s="5">
        <v>8000</v>
      </c>
    </row>
    <row r="339" spans="1:4" s="2" customFormat="1" x14ac:dyDescent="0.25">
      <c r="A339" s="3" t="s">
        <v>438</v>
      </c>
      <c r="B339" s="4">
        <v>44643</v>
      </c>
      <c r="C339" s="3" t="s">
        <v>440</v>
      </c>
      <c r="D339" s="5">
        <v>30000</v>
      </c>
    </row>
    <row r="340" spans="1:4" s="2" customFormat="1" x14ac:dyDescent="0.25">
      <c r="A340" s="3" t="s">
        <v>385</v>
      </c>
      <c r="B340" s="4">
        <v>44637</v>
      </c>
      <c r="C340" s="3" t="s">
        <v>386</v>
      </c>
      <c r="D340" s="5">
        <v>25920</v>
      </c>
    </row>
    <row r="341" spans="1:4" s="2" customFormat="1" x14ac:dyDescent="0.25">
      <c r="A341" s="3" t="s">
        <v>385</v>
      </c>
      <c r="B341" s="4">
        <v>44644</v>
      </c>
      <c r="C341" s="3" t="s">
        <v>386</v>
      </c>
      <c r="D341" s="5">
        <v>32425.01</v>
      </c>
    </row>
    <row r="342" spans="1:4" s="2" customFormat="1" x14ac:dyDescent="0.25">
      <c r="A342" s="3" t="s">
        <v>441</v>
      </c>
      <c r="B342" s="4">
        <v>44643</v>
      </c>
      <c r="C342" s="3" t="s">
        <v>442</v>
      </c>
      <c r="D342" s="5">
        <v>8000</v>
      </c>
    </row>
    <row r="343" spans="1:4" s="2" customFormat="1" x14ac:dyDescent="0.25">
      <c r="A343" s="3" t="s">
        <v>441</v>
      </c>
      <c r="B343" s="4">
        <v>44643</v>
      </c>
      <c r="C343" s="3" t="s">
        <v>443</v>
      </c>
      <c r="D343" s="5">
        <v>30000</v>
      </c>
    </row>
    <row r="344" spans="1:4" s="2" customFormat="1" x14ac:dyDescent="0.25">
      <c r="A344" s="3" t="s">
        <v>516</v>
      </c>
      <c r="B344" s="4">
        <v>44649</v>
      </c>
      <c r="C344" s="3" t="s">
        <v>517</v>
      </c>
      <c r="D344" s="5">
        <v>30000</v>
      </c>
    </row>
    <row r="345" spans="1:4" s="2" customFormat="1" x14ac:dyDescent="0.25">
      <c r="A345" s="3" t="s">
        <v>501</v>
      </c>
      <c r="B345" s="4">
        <v>44645</v>
      </c>
      <c r="C345" s="3" t="s">
        <v>502</v>
      </c>
      <c r="D345" s="5">
        <v>7481.51</v>
      </c>
    </row>
    <row r="346" spans="1:4" s="2" customFormat="1" x14ac:dyDescent="0.25">
      <c r="A346" s="3" t="s">
        <v>15</v>
      </c>
      <c r="B346" s="4">
        <v>44635</v>
      </c>
      <c r="C346" s="3" t="s">
        <v>40</v>
      </c>
      <c r="D346" s="5">
        <v>5317.77</v>
      </c>
    </row>
    <row r="347" spans="1:4" s="2" customFormat="1" x14ac:dyDescent="0.25">
      <c r="A347" s="3" t="s">
        <v>15</v>
      </c>
      <c r="B347" s="4">
        <v>44648</v>
      </c>
      <c r="C347" s="3" t="s">
        <v>41</v>
      </c>
      <c r="D347" s="5">
        <v>3902.21</v>
      </c>
    </row>
    <row r="348" spans="1:4" s="2" customFormat="1" x14ac:dyDescent="0.25">
      <c r="A348" s="3" t="s">
        <v>204</v>
      </c>
      <c r="B348" s="4">
        <v>44621</v>
      </c>
      <c r="C348" s="3" t="s">
        <v>171</v>
      </c>
      <c r="D348" s="5">
        <v>1500</v>
      </c>
    </row>
    <row r="349" spans="1:4" s="2" customFormat="1" x14ac:dyDescent="0.25">
      <c r="A349" s="3" t="s">
        <v>204</v>
      </c>
      <c r="B349" s="4">
        <v>44651</v>
      </c>
      <c r="C349" s="3" t="s">
        <v>540</v>
      </c>
      <c r="D349" s="5">
        <v>1500</v>
      </c>
    </row>
    <row r="350" spans="1:4" s="2" customFormat="1" x14ac:dyDescent="0.25">
      <c r="A350" s="3" t="s">
        <v>62</v>
      </c>
      <c r="B350" s="4">
        <v>44638</v>
      </c>
      <c r="C350" s="3" t="s">
        <v>19</v>
      </c>
      <c r="D350" s="5">
        <v>8000</v>
      </c>
    </row>
    <row r="351" spans="1:4" s="2" customFormat="1" ht="18.75" customHeight="1" x14ac:dyDescent="0.25">
      <c r="A351" s="3" t="s">
        <v>418</v>
      </c>
      <c r="B351" s="4">
        <v>44638</v>
      </c>
      <c r="C351" s="3" t="s">
        <v>408</v>
      </c>
      <c r="D351" s="5">
        <v>315230</v>
      </c>
    </row>
    <row r="352" spans="1:4" s="2" customFormat="1" x14ac:dyDescent="0.25">
      <c r="A352" s="3" t="s">
        <v>93</v>
      </c>
      <c r="B352" s="4">
        <v>44623</v>
      </c>
      <c r="C352" s="3" t="s">
        <v>41</v>
      </c>
      <c r="D352" s="5">
        <v>1765.99</v>
      </c>
    </row>
    <row r="353" spans="1:4" s="2" customFormat="1" x14ac:dyDescent="0.25">
      <c r="A353" s="3" t="s">
        <v>93</v>
      </c>
      <c r="B353" s="4">
        <v>44650</v>
      </c>
      <c r="C353" s="3" t="s">
        <v>40</v>
      </c>
      <c r="D353" s="5">
        <v>1901.4</v>
      </c>
    </row>
    <row r="354" spans="1:4" s="2" customFormat="1" x14ac:dyDescent="0.25">
      <c r="A354" s="3" t="s">
        <v>352</v>
      </c>
      <c r="B354" s="4">
        <v>44631</v>
      </c>
      <c r="C354" s="3" t="s">
        <v>353</v>
      </c>
      <c r="D354" s="5">
        <v>2753.72</v>
      </c>
    </row>
    <row r="355" spans="1:4" s="2" customFormat="1" x14ac:dyDescent="0.25">
      <c r="A355" s="3" t="s">
        <v>139</v>
      </c>
      <c r="B355" s="4">
        <v>44644</v>
      </c>
      <c r="C355" s="3" t="s">
        <v>17</v>
      </c>
      <c r="D355" s="5">
        <v>17978</v>
      </c>
    </row>
    <row r="356" spans="1:4" s="2" customFormat="1" x14ac:dyDescent="0.25">
      <c r="A356" s="3" t="s">
        <v>139</v>
      </c>
      <c r="B356" s="4">
        <v>44651</v>
      </c>
      <c r="C356" s="3" t="s">
        <v>17</v>
      </c>
      <c r="D356" s="5">
        <v>183096.09</v>
      </c>
    </row>
    <row r="357" spans="1:4" s="2" customFormat="1" x14ac:dyDescent="0.25">
      <c r="A357" s="3" t="s">
        <v>205</v>
      </c>
      <c r="B357" s="4">
        <v>44621</v>
      </c>
      <c r="C357" s="3" t="s">
        <v>171</v>
      </c>
      <c r="D357" s="5">
        <v>750</v>
      </c>
    </row>
    <row r="358" spans="1:4" s="2" customFormat="1" x14ac:dyDescent="0.25">
      <c r="A358" s="3" t="s">
        <v>205</v>
      </c>
      <c r="B358" s="4">
        <v>44651</v>
      </c>
      <c r="C358" s="3" t="s">
        <v>540</v>
      </c>
      <c r="D358" s="5">
        <v>750</v>
      </c>
    </row>
    <row r="359" spans="1:4" s="2" customFormat="1" x14ac:dyDescent="0.25">
      <c r="A359" s="3" t="s">
        <v>83</v>
      </c>
      <c r="B359" s="4">
        <v>44624</v>
      </c>
      <c r="C359" s="3" t="s">
        <v>267</v>
      </c>
      <c r="D359" s="5">
        <v>7500</v>
      </c>
    </row>
    <row r="360" spans="1:4" s="2" customFormat="1" x14ac:dyDescent="0.25">
      <c r="A360" s="3" t="s">
        <v>113</v>
      </c>
      <c r="B360" s="4">
        <v>44630</v>
      </c>
      <c r="C360" s="3" t="s">
        <v>9</v>
      </c>
      <c r="D360" s="5">
        <v>198568.8</v>
      </c>
    </row>
    <row r="361" spans="1:4" s="2" customFormat="1" x14ac:dyDescent="0.25">
      <c r="A361" s="3" t="s">
        <v>113</v>
      </c>
      <c r="B361" s="4">
        <v>44637</v>
      </c>
      <c r="C361" s="3" t="s">
        <v>9</v>
      </c>
      <c r="D361" s="5">
        <v>214600</v>
      </c>
    </row>
    <row r="362" spans="1:4" s="2" customFormat="1" x14ac:dyDescent="0.25">
      <c r="A362" s="3" t="s">
        <v>113</v>
      </c>
      <c r="B362" s="4">
        <v>44651</v>
      </c>
      <c r="C362" s="3" t="s">
        <v>50</v>
      </c>
      <c r="D362" s="5">
        <v>4176</v>
      </c>
    </row>
    <row r="363" spans="1:4" s="2" customFormat="1" x14ac:dyDescent="0.25">
      <c r="A363" s="3" t="s">
        <v>328</v>
      </c>
      <c r="B363" s="4">
        <v>44630</v>
      </c>
      <c r="C363" s="3" t="s">
        <v>329</v>
      </c>
      <c r="D363" s="5">
        <v>11484</v>
      </c>
    </row>
    <row r="364" spans="1:4" s="2" customFormat="1" x14ac:dyDescent="0.25">
      <c r="A364" s="3" t="s">
        <v>387</v>
      </c>
      <c r="B364" s="4">
        <v>44637</v>
      </c>
      <c r="C364" s="3" t="s">
        <v>165</v>
      </c>
      <c r="D364" s="5">
        <v>22950</v>
      </c>
    </row>
    <row r="365" spans="1:4" s="2" customFormat="1" x14ac:dyDescent="0.25">
      <c r="A365" s="3" t="s">
        <v>127</v>
      </c>
      <c r="B365" s="4">
        <v>44628</v>
      </c>
      <c r="C365" s="3" t="s">
        <v>40</v>
      </c>
      <c r="D365" s="5">
        <v>1102</v>
      </c>
    </row>
    <row r="366" spans="1:4" s="2" customFormat="1" x14ac:dyDescent="0.25">
      <c r="A366" s="3" t="s">
        <v>127</v>
      </c>
      <c r="B366" s="4">
        <v>44634</v>
      </c>
      <c r="C366" s="3" t="s">
        <v>41</v>
      </c>
      <c r="D366" s="5">
        <v>1373.7</v>
      </c>
    </row>
    <row r="367" spans="1:4" s="2" customFormat="1" x14ac:dyDescent="0.25">
      <c r="A367" s="3" t="s">
        <v>472</v>
      </c>
      <c r="B367" s="4">
        <v>44644</v>
      </c>
      <c r="C367" s="3" t="s">
        <v>473</v>
      </c>
      <c r="D367" s="5">
        <v>5092.38</v>
      </c>
    </row>
    <row r="368" spans="1:4" s="2" customFormat="1" x14ac:dyDescent="0.25">
      <c r="A368" s="3" t="s">
        <v>158</v>
      </c>
      <c r="B368" s="4">
        <v>44645</v>
      </c>
      <c r="C368" s="3" t="s">
        <v>164</v>
      </c>
      <c r="D368" s="5">
        <v>754530</v>
      </c>
    </row>
    <row r="369" spans="1:4" s="2" customFormat="1" x14ac:dyDescent="0.25">
      <c r="A369" s="3" t="s">
        <v>158</v>
      </c>
      <c r="B369" s="4">
        <v>44651</v>
      </c>
      <c r="C369" s="6" t="s">
        <v>556</v>
      </c>
      <c r="D369" s="5">
        <v>2550000</v>
      </c>
    </row>
    <row r="370" spans="1:4" s="2" customFormat="1" x14ac:dyDescent="0.25">
      <c r="A370" s="3" t="s">
        <v>474</v>
      </c>
      <c r="B370" s="4">
        <v>44644</v>
      </c>
      <c r="C370" s="3" t="s">
        <v>475</v>
      </c>
      <c r="D370" s="5">
        <v>6288</v>
      </c>
    </row>
    <row r="371" spans="1:4" s="2" customFormat="1" x14ac:dyDescent="0.25">
      <c r="A371" s="3" t="s">
        <v>94</v>
      </c>
      <c r="B371" s="4">
        <v>44624</v>
      </c>
      <c r="C371" s="3" t="s">
        <v>1</v>
      </c>
      <c r="D371" s="5">
        <v>3562</v>
      </c>
    </row>
    <row r="372" spans="1:4" s="2" customFormat="1" x14ac:dyDescent="0.25">
      <c r="A372" s="3" t="s">
        <v>94</v>
      </c>
      <c r="B372" s="4">
        <v>44638</v>
      </c>
      <c r="C372" s="3" t="s">
        <v>50</v>
      </c>
      <c r="D372" s="5">
        <v>9280</v>
      </c>
    </row>
    <row r="373" spans="1:4" s="2" customFormat="1" x14ac:dyDescent="0.25">
      <c r="A373" s="3" t="s">
        <v>140</v>
      </c>
      <c r="B373" s="4">
        <v>44621</v>
      </c>
      <c r="C373" s="3" t="s">
        <v>171</v>
      </c>
      <c r="D373" s="5">
        <v>750</v>
      </c>
    </row>
    <row r="374" spans="1:4" s="2" customFormat="1" x14ac:dyDescent="0.25">
      <c r="A374" s="3" t="s">
        <v>140</v>
      </c>
      <c r="B374" s="4">
        <v>44651</v>
      </c>
      <c r="C374" s="3" t="s">
        <v>540</v>
      </c>
      <c r="D374" s="5">
        <v>750</v>
      </c>
    </row>
    <row r="375" spans="1:4" s="2" customFormat="1" x14ac:dyDescent="0.25">
      <c r="A375" s="3" t="s">
        <v>84</v>
      </c>
      <c r="B375" s="4">
        <v>44621</v>
      </c>
      <c r="C375" s="3" t="s">
        <v>41</v>
      </c>
      <c r="D375" s="5">
        <v>2014.9</v>
      </c>
    </row>
    <row r="376" spans="1:4" s="2" customFormat="1" x14ac:dyDescent="0.25">
      <c r="A376" s="3" t="s">
        <v>84</v>
      </c>
      <c r="B376" s="4">
        <v>44624</v>
      </c>
      <c r="C376" s="3" t="s">
        <v>285</v>
      </c>
      <c r="D376" s="5">
        <v>7500</v>
      </c>
    </row>
    <row r="377" spans="1:4" s="2" customFormat="1" x14ac:dyDescent="0.25">
      <c r="A377" s="3" t="s">
        <v>84</v>
      </c>
      <c r="B377" s="4">
        <v>44645</v>
      </c>
      <c r="C377" s="3" t="s">
        <v>41</v>
      </c>
      <c r="D377" s="5">
        <v>2000</v>
      </c>
    </row>
    <row r="378" spans="1:4" s="2" customFormat="1" x14ac:dyDescent="0.25">
      <c r="A378" s="3" t="s">
        <v>330</v>
      </c>
      <c r="B378" s="4">
        <v>44630</v>
      </c>
      <c r="C378" s="3" t="s">
        <v>331</v>
      </c>
      <c r="D378" s="5">
        <v>104400</v>
      </c>
    </row>
    <row r="379" spans="1:4" s="2" customFormat="1" x14ac:dyDescent="0.25">
      <c r="A379" s="3" t="s">
        <v>257</v>
      </c>
      <c r="B379" s="4">
        <v>44623</v>
      </c>
      <c r="C379" s="3" t="s">
        <v>50</v>
      </c>
      <c r="D379" s="5">
        <v>133339.5</v>
      </c>
    </row>
    <row r="380" spans="1:4" s="2" customFormat="1" x14ac:dyDescent="0.25">
      <c r="A380" s="3" t="s">
        <v>298</v>
      </c>
      <c r="B380" s="4">
        <v>44628</v>
      </c>
      <c r="C380" s="3" t="s">
        <v>299</v>
      </c>
      <c r="D380" s="5">
        <v>35768.65</v>
      </c>
    </row>
    <row r="381" spans="1:4" s="2" customFormat="1" x14ac:dyDescent="0.25">
      <c r="A381" s="3" t="s">
        <v>258</v>
      </c>
      <c r="B381" s="4">
        <v>44623</v>
      </c>
      <c r="C381" s="3" t="s">
        <v>20</v>
      </c>
      <c r="D381" s="5">
        <v>1704.02</v>
      </c>
    </row>
    <row r="382" spans="1:4" s="2" customFormat="1" x14ac:dyDescent="0.25">
      <c r="A382" s="3" t="s">
        <v>258</v>
      </c>
      <c r="B382" s="4">
        <v>44644</v>
      </c>
      <c r="C382" s="3" t="s">
        <v>20</v>
      </c>
      <c r="D382" s="5">
        <v>5112.0600000000004</v>
      </c>
    </row>
    <row r="383" spans="1:4" s="2" customFormat="1" x14ac:dyDescent="0.25">
      <c r="A383" s="3" t="s">
        <v>388</v>
      </c>
      <c r="B383" s="4">
        <v>44637</v>
      </c>
      <c r="C383" s="3" t="s">
        <v>20</v>
      </c>
      <c r="D383" s="5">
        <v>6816.08</v>
      </c>
    </row>
    <row r="384" spans="1:4" s="2" customFormat="1" x14ac:dyDescent="0.25">
      <c r="A384" s="3" t="s">
        <v>152</v>
      </c>
      <c r="B384" s="4">
        <v>44644</v>
      </c>
      <c r="C384" s="3" t="s">
        <v>242</v>
      </c>
      <c r="D384" s="5">
        <v>39138.400000000001</v>
      </c>
    </row>
    <row r="385" spans="1:4" s="2" customFormat="1" x14ac:dyDescent="0.25">
      <c r="A385" s="3" t="s">
        <v>152</v>
      </c>
      <c r="B385" s="4">
        <v>44651</v>
      </c>
      <c r="C385" s="3" t="s">
        <v>17</v>
      </c>
      <c r="D385" s="5">
        <v>10463.200000000001</v>
      </c>
    </row>
    <row r="386" spans="1:4" s="2" customFormat="1" x14ac:dyDescent="0.25">
      <c r="A386" s="3" t="s">
        <v>85</v>
      </c>
      <c r="B386" s="4">
        <v>44630</v>
      </c>
      <c r="C386" s="3" t="s">
        <v>276</v>
      </c>
      <c r="D386" s="5">
        <v>1050</v>
      </c>
    </row>
    <row r="387" spans="1:4" s="2" customFormat="1" x14ac:dyDescent="0.25">
      <c r="A387" s="3" t="s">
        <v>85</v>
      </c>
      <c r="B387" s="4">
        <v>44630</v>
      </c>
      <c r="C387" s="3" t="s">
        <v>1</v>
      </c>
      <c r="D387" s="5">
        <v>2093</v>
      </c>
    </row>
    <row r="388" spans="1:4" s="2" customFormat="1" x14ac:dyDescent="0.25">
      <c r="A388" s="3" t="s">
        <v>86</v>
      </c>
      <c r="B388" s="4">
        <v>44627</v>
      </c>
      <c r="C388" s="3" t="s">
        <v>41</v>
      </c>
      <c r="D388" s="5">
        <v>5000</v>
      </c>
    </row>
    <row r="389" spans="1:4" s="2" customFormat="1" x14ac:dyDescent="0.25">
      <c r="A389" s="3" t="s">
        <v>86</v>
      </c>
      <c r="B389" s="4">
        <v>44627</v>
      </c>
      <c r="C389" s="3" t="s">
        <v>291</v>
      </c>
      <c r="D389" s="5">
        <v>7500</v>
      </c>
    </row>
    <row r="390" spans="1:4" s="2" customFormat="1" x14ac:dyDescent="0.25">
      <c r="A390" s="3" t="s">
        <v>35</v>
      </c>
      <c r="B390" s="4">
        <v>44621</v>
      </c>
      <c r="C390" s="6" t="s">
        <v>18</v>
      </c>
      <c r="D390" s="5">
        <v>460.75</v>
      </c>
    </row>
    <row r="391" spans="1:4" s="2" customFormat="1" x14ac:dyDescent="0.25">
      <c r="A391" s="3" t="s">
        <v>35</v>
      </c>
      <c r="B391" s="4">
        <v>44621</v>
      </c>
      <c r="C391" s="6" t="s">
        <v>18</v>
      </c>
      <c r="D391" s="5">
        <v>5099.91</v>
      </c>
    </row>
    <row r="392" spans="1:4" s="2" customFormat="1" x14ac:dyDescent="0.25">
      <c r="A392" s="3" t="s">
        <v>35</v>
      </c>
      <c r="B392" s="4">
        <v>44636</v>
      </c>
      <c r="C392" s="6" t="s">
        <v>18</v>
      </c>
      <c r="D392" s="5">
        <v>5098.01</v>
      </c>
    </row>
    <row r="393" spans="1:4" s="2" customFormat="1" x14ac:dyDescent="0.25">
      <c r="A393" s="3" t="s">
        <v>51</v>
      </c>
      <c r="B393" s="4">
        <v>44637</v>
      </c>
      <c r="C393" s="3" t="s">
        <v>164</v>
      </c>
      <c r="D393" s="5">
        <v>5690</v>
      </c>
    </row>
    <row r="394" spans="1:4" s="2" customFormat="1" x14ac:dyDescent="0.25">
      <c r="A394" s="3" t="s">
        <v>259</v>
      </c>
      <c r="B394" s="4">
        <v>44623</v>
      </c>
      <c r="C394" s="3" t="s">
        <v>17</v>
      </c>
      <c r="D394" s="5">
        <v>11206.68</v>
      </c>
    </row>
    <row r="395" spans="1:4" s="2" customFormat="1" x14ac:dyDescent="0.25">
      <c r="A395" s="3" t="s">
        <v>259</v>
      </c>
      <c r="B395" s="4">
        <v>44630</v>
      </c>
      <c r="C395" s="3" t="s">
        <v>242</v>
      </c>
      <c r="D395" s="5">
        <v>11166.37</v>
      </c>
    </row>
    <row r="396" spans="1:4" s="2" customFormat="1" x14ac:dyDescent="0.25">
      <c r="A396" s="3" t="s">
        <v>259</v>
      </c>
      <c r="B396" s="4">
        <v>44644</v>
      </c>
      <c r="C396" s="3" t="s">
        <v>17</v>
      </c>
      <c r="D396" s="5">
        <v>19644.080000000002</v>
      </c>
    </row>
    <row r="397" spans="1:4" s="2" customFormat="1" x14ac:dyDescent="0.25">
      <c r="A397" s="3" t="s">
        <v>259</v>
      </c>
      <c r="B397" s="4">
        <v>44651</v>
      </c>
      <c r="C397" s="3" t="s">
        <v>17</v>
      </c>
      <c r="D397" s="5">
        <v>33346.92</v>
      </c>
    </row>
    <row r="398" spans="1:4" s="2" customFormat="1" x14ac:dyDescent="0.25">
      <c r="A398" s="3" t="s">
        <v>141</v>
      </c>
      <c r="B398" s="4">
        <v>44623</v>
      </c>
      <c r="C398" s="3" t="s">
        <v>17</v>
      </c>
      <c r="D398" s="5">
        <v>4875</v>
      </c>
    </row>
    <row r="399" spans="1:4" s="2" customFormat="1" x14ac:dyDescent="0.25">
      <c r="A399" s="3" t="s">
        <v>141</v>
      </c>
      <c r="B399" s="4">
        <v>44644</v>
      </c>
      <c r="C399" s="3" t="s">
        <v>17</v>
      </c>
      <c r="D399" s="5">
        <v>1998.1</v>
      </c>
    </row>
    <row r="400" spans="1:4" s="2" customFormat="1" x14ac:dyDescent="0.25">
      <c r="A400" s="3" t="s">
        <v>141</v>
      </c>
      <c r="B400" s="4">
        <v>44651</v>
      </c>
      <c r="C400" s="3" t="s">
        <v>17</v>
      </c>
      <c r="D400" s="5">
        <v>128843.77</v>
      </c>
    </row>
    <row r="401" spans="1:4" s="2" customFormat="1" x14ac:dyDescent="0.25">
      <c r="A401" s="3" t="s">
        <v>106</v>
      </c>
      <c r="B401" s="4">
        <v>44644</v>
      </c>
      <c r="C401" s="3" t="s">
        <v>476</v>
      </c>
      <c r="D401" s="5">
        <v>13999</v>
      </c>
    </row>
    <row r="402" spans="1:4" s="2" customFormat="1" x14ac:dyDescent="0.25">
      <c r="A402" s="3" t="s">
        <v>106</v>
      </c>
      <c r="B402" s="4">
        <v>44644</v>
      </c>
      <c r="C402" s="3" t="s">
        <v>477</v>
      </c>
      <c r="D402" s="5">
        <v>14499</v>
      </c>
    </row>
    <row r="403" spans="1:4" x14ac:dyDescent="0.25">
      <c r="A403" s="3" t="s">
        <v>106</v>
      </c>
      <c r="B403" s="4">
        <v>44644</v>
      </c>
      <c r="C403" s="3" t="s">
        <v>478</v>
      </c>
      <c r="D403" s="5">
        <v>10498</v>
      </c>
    </row>
    <row r="404" spans="1:4" x14ac:dyDescent="0.25">
      <c r="A404" s="3" t="s">
        <v>106</v>
      </c>
      <c r="B404" s="4">
        <v>44644</v>
      </c>
      <c r="C404" s="3" t="s">
        <v>479</v>
      </c>
      <c r="D404" s="5">
        <v>9969</v>
      </c>
    </row>
    <row r="405" spans="1:4" x14ac:dyDescent="0.25">
      <c r="A405" s="3" t="s">
        <v>106</v>
      </c>
      <c r="B405" s="4">
        <v>44644</v>
      </c>
      <c r="C405" s="3" t="s">
        <v>480</v>
      </c>
      <c r="D405" s="5">
        <v>9969</v>
      </c>
    </row>
    <row r="406" spans="1:4" x14ac:dyDescent="0.25">
      <c r="A406" s="3" t="s">
        <v>106</v>
      </c>
      <c r="B406" s="4">
        <v>44644</v>
      </c>
      <c r="C406" s="3" t="s">
        <v>481</v>
      </c>
      <c r="D406" s="5">
        <v>6499</v>
      </c>
    </row>
    <row r="407" spans="1:4" x14ac:dyDescent="0.25">
      <c r="A407" s="3" t="s">
        <v>106</v>
      </c>
      <c r="B407" s="4">
        <v>44644</v>
      </c>
      <c r="C407" s="3" t="s">
        <v>482</v>
      </c>
      <c r="D407" s="5">
        <v>16545</v>
      </c>
    </row>
    <row r="408" spans="1:4" x14ac:dyDescent="0.25">
      <c r="A408" s="3" t="s">
        <v>106</v>
      </c>
      <c r="B408" s="4">
        <v>44644</v>
      </c>
      <c r="C408" s="3" t="s">
        <v>483</v>
      </c>
      <c r="D408" s="5">
        <v>8998</v>
      </c>
    </row>
    <row r="409" spans="1:4" x14ac:dyDescent="0.25">
      <c r="A409" s="3" t="s">
        <v>292</v>
      </c>
      <c r="B409" s="4">
        <v>44627</v>
      </c>
      <c r="C409" s="3" t="s">
        <v>63</v>
      </c>
      <c r="D409" s="5">
        <v>329268</v>
      </c>
    </row>
    <row r="410" spans="1:4" x14ac:dyDescent="0.25">
      <c r="A410" s="3" t="s">
        <v>292</v>
      </c>
      <c r="B410" s="4">
        <v>44630</v>
      </c>
      <c r="C410" s="3" t="s">
        <v>63</v>
      </c>
      <c r="D410" s="5">
        <v>198807.48</v>
      </c>
    </row>
    <row r="411" spans="1:4" x14ac:dyDescent="0.25">
      <c r="A411" s="3" t="s">
        <v>292</v>
      </c>
      <c r="B411" s="4">
        <v>44635</v>
      </c>
      <c r="C411" s="3" t="s">
        <v>274</v>
      </c>
      <c r="D411" s="5">
        <v>825</v>
      </c>
    </row>
    <row r="412" spans="1:4" x14ac:dyDescent="0.25">
      <c r="A412" s="3" t="s">
        <v>557</v>
      </c>
      <c r="B412" s="4">
        <v>44651</v>
      </c>
      <c r="C412" s="3" t="s">
        <v>261</v>
      </c>
      <c r="D412" s="5">
        <v>1358571.08</v>
      </c>
    </row>
    <row r="413" spans="1:4" x14ac:dyDescent="0.25">
      <c r="A413" s="3" t="s">
        <v>557</v>
      </c>
      <c r="B413" s="4">
        <v>44651</v>
      </c>
      <c r="C413" s="3" t="s">
        <v>558</v>
      </c>
      <c r="D413" s="5">
        <v>1288070.1399999999</v>
      </c>
    </row>
    <row r="414" spans="1:4" x14ac:dyDescent="0.25">
      <c r="A414" s="3" t="s">
        <v>206</v>
      </c>
      <c r="B414" s="4">
        <v>44621</v>
      </c>
      <c r="C414" s="6" t="s">
        <v>207</v>
      </c>
      <c r="D414" s="5">
        <v>609.74</v>
      </c>
    </row>
    <row r="415" spans="1:4" x14ac:dyDescent="0.25">
      <c r="A415" s="3" t="s">
        <v>30</v>
      </c>
      <c r="B415" s="4">
        <v>44623</v>
      </c>
      <c r="C415" s="3" t="s">
        <v>17</v>
      </c>
      <c r="D415" s="5">
        <v>8361.2800000000007</v>
      </c>
    </row>
    <row r="416" spans="1:4" x14ac:dyDescent="0.25">
      <c r="A416" s="3" t="s">
        <v>30</v>
      </c>
      <c r="B416" s="4">
        <v>44623</v>
      </c>
      <c r="C416" s="3" t="s">
        <v>17</v>
      </c>
      <c r="D416" s="5">
        <v>4930</v>
      </c>
    </row>
    <row r="417" spans="1:4" x14ac:dyDescent="0.25">
      <c r="A417" s="3" t="s">
        <v>30</v>
      </c>
      <c r="B417" s="4">
        <v>44630</v>
      </c>
      <c r="C417" s="3" t="s">
        <v>17</v>
      </c>
      <c r="D417" s="5">
        <v>6513.4</v>
      </c>
    </row>
    <row r="418" spans="1:4" x14ac:dyDescent="0.25">
      <c r="A418" s="3" t="s">
        <v>30</v>
      </c>
      <c r="B418" s="4">
        <v>44637</v>
      </c>
      <c r="C418" s="3" t="s">
        <v>17</v>
      </c>
      <c r="D418" s="5">
        <v>14227.4</v>
      </c>
    </row>
    <row r="419" spans="1:4" x14ac:dyDescent="0.25">
      <c r="A419" s="3" t="s">
        <v>30</v>
      </c>
      <c r="B419" s="4">
        <v>44651</v>
      </c>
      <c r="C419" s="3" t="s">
        <v>17</v>
      </c>
      <c r="D419" s="5">
        <v>23421.56</v>
      </c>
    </row>
    <row r="420" spans="1:4" x14ac:dyDescent="0.25">
      <c r="A420" s="3" t="s">
        <v>532</v>
      </c>
      <c r="B420" s="4">
        <v>44650</v>
      </c>
      <c r="C420" s="3" t="s">
        <v>533</v>
      </c>
      <c r="D420" s="5">
        <v>6178.99</v>
      </c>
    </row>
    <row r="421" spans="1:4" x14ac:dyDescent="0.25">
      <c r="A421" s="3" t="s">
        <v>332</v>
      </c>
      <c r="B421" s="4">
        <v>44630</v>
      </c>
      <c r="C421" s="3" t="s">
        <v>333</v>
      </c>
      <c r="D421" s="5">
        <v>5243.2</v>
      </c>
    </row>
    <row r="422" spans="1:4" x14ac:dyDescent="0.25">
      <c r="A422" s="3" t="s">
        <v>332</v>
      </c>
      <c r="B422" s="4">
        <v>44644</v>
      </c>
      <c r="C422" s="3" t="s">
        <v>50</v>
      </c>
      <c r="D422" s="5">
        <v>2296.8000000000002</v>
      </c>
    </row>
    <row r="423" spans="1:4" x14ac:dyDescent="0.25">
      <c r="A423" s="3" t="s">
        <v>142</v>
      </c>
      <c r="B423" s="4">
        <v>44621</v>
      </c>
      <c r="C423" s="3" t="s">
        <v>171</v>
      </c>
      <c r="D423" s="5">
        <v>750</v>
      </c>
    </row>
    <row r="424" spans="1:4" x14ac:dyDescent="0.25">
      <c r="A424" s="3" t="s">
        <v>142</v>
      </c>
      <c r="B424" s="4">
        <v>44651</v>
      </c>
      <c r="C424" s="3" t="s">
        <v>540</v>
      </c>
      <c r="D424" s="5">
        <v>750</v>
      </c>
    </row>
    <row r="425" spans="1:4" x14ac:dyDescent="0.25">
      <c r="A425" s="3" t="s">
        <v>365</v>
      </c>
      <c r="B425" s="4">
        <v>44635</v>
      </c>
      <c r="C425" s="3" t="s">
        <v>26</v>
      </c>
      <c r="D425" s="5">
        <v>4214095</v>
      </c>
    </row>
    <row r="426" spans="1:4" x14ac:dyDescent="0.25">
      <c r="A426" s="3" t="s">
        <v>365</v>
      </c>
      <c r="B426" s="4">
        <v>44651</v>
      </c>
      <c r="C426" s="3" t="s">
        <v>26</v>
      </c>
      <c r="D426" s="5">
        <v>4510453.62</v>
      </c>
    </row>
    <row r="427" spans="1:4" x14ac:dyDescent="0.25">
      <c r="A427" s="3" t="s">
        <v>260</v>
      </c>
      <c r="B427" s="4">
        <v>44623</v>
      </c>
      <c r="C427" s="3" t="s">
        <v>261</v>
      </c>
      <c r="D427" s="5">
        <v>4025.2</v>
      </c>
    </row>
    <row r="428" spans="1:4" x14ac:dyDescent="0.25">
      <c r="A428" s="3" t="s">
        <v>260</v>
      </c>
      <c r="B428" s="4">
        <v>44630</v>
      </c>
      <c r="C428" s="3" t="s">
        <v>3</v>
      </c>
      <c r="D428" s="5">
        <v>4535.6000000000004</v>
      </c>
    </row>
    <row r="429" spans="1:4" x14ac:dyDescent="0.25">
      <c r="A429" s="3" t="s">
        <v>260</v>
      </c>
      <c r="B429" s="4">
        <v>44639</v>
      </c>
      <c r="C429" s="3" t="s">
        <v>423</v>
      </c>
      <c r="D429" s="5">
        <v>13195</v>
      </c>
    </row>
    <row r="430" spans="1:4" x14ac:dyDescent="0.25">
      <c r="A430" s="3" t="s">
        <v>260</v>
      </c>
      <c r="B430" s="4">
        <v>44644</v>
      </c>
      <c r="C430" s="3" t="s">
        <v>3</v>
      </c>
      <c r="D430" s="5">
        <v>10400</v>
      </c>
    </row>
    <row r="431" spans="1:4" x14ac:dyDescent="0.25">
      <c r="A431" s="3" t="s">
        <v>260</v>
      </c>
      <c r="B431" s="4">
        <v>44651</v>
      </c>
      <c r="C431" s="3" t="s">
        <v>3</v>
      </c>
      <c r="D431" s="5">
        <v>2088</v>
      </c>
    </row>
    <row r="432" spans="1:4" x14ac:dyDescent="0.25">
      <c r="A432" s="3" t="s">
        <v>374</v>
      </c>
      <c r="B432" s="4">
        <v>44636</v>
      </c>
      <c r="C432" s="3" t="s">
        <v>375</v>
      </c>
      <c r="D432" s="5">
        <v>4730.25</v>
      </c>
    </row>
    <row r="433" spans="1:4" x14ac:dyDescent="0.25">
      <c r="A433" s="3" t="s">
        <v>114</v>
      </c>
      <c r="B433" s="4">
        <v>44623</v>
      </c>
      <c r="C433" s="3" t="s">
        <v>17</v>
      </c>
      <c r="D433" s="5">
        <v>7134</v>
      </c>
    </row>
    <row r="434" spans="1:4" x14ac:dyDescent="0.25">
      <c r="A434" s="3" t="s">
        <v>114</v>
      </c>
      <c r="B434" s="4">
        <v>44644</v>
      </c>
      <c r="C434" s="3" t="s">
        <v>242</v>
      </c>
      <c r="D434" s="5">
        <v>34104</v>
      </c>
    </row>
    <row r="435" spans="1:4" x14ac:dyDescent="0.25">
      <c r="A435" s="3" t="s">
        <v>114</v>
      </c>
      <c r="B435" s="4">
        <v>44651</v>
      </c>
      <c r="C435" s="3" t="s">
        <v>17</v>
      </c>
      <c r="D435" s="5">
        <v>11333.2</v>
      </c>
    </row>
    <row r="436" spans="1:4" x14ac:dyDescent="0.25">
      <c r="A436" s="3" t="s">
        <v>518</v>
      </c>
      <c r="B436" s="4">
        <v>44649</v>
      </c>
      <c r="C436" s="3" t="s">
        <v>519</v>
      </c>
      <c r="D436" s="5">
        <v>50000</v>
      </c>
    </row>
    <row r="437" spans="1:4" x14ac:dyDescent="0.25">
      <c r="A437" s="3" t="s">
        <v>534</v>
      </c>
      <c r="B437" s="4">
        <v>44650</v>
      </c>
      <c r="C437" s="3" t="s">
        <v>535</v>
      </c>
      <c r="D437" s="5">
        <v>105408.92</v>
      </c>
    </row>
    <row r="438" spans="1:4" x14ac:dyDescent="0.25">
      <c r="A438" s="3" t="s">
        <v>262</v>
      </c>
      <c r="B438" s="4">
        <v>44623</v>
      </c>
      <c r="C438" s="6" t="s">
        <v>263</v>
      </c>
      <c r="D438" s="5">
        <v>149186.23000000001</v>
      </c>
    </row>
    <row r="439" spans="1:4" x14ac:dyDescent="0.25">
      <c r="A439" s="3" t="s">
        <v>262</v>
      </c>
      <c r="B439" s="4">
        <v>44651</v>
      </c>
      <c r="C439" s="6" t="s">
        <v>263</v>
      </c>
      <c r="D439" s="5">
        <v>34124.49</v>
      </c>
    </row>
    <row r="440" spans="1:4" x14ac:dyDescent="0.25">
      <c r="A440" s="3" t="s">
        <v>78</v>
      </c>
      <c r="B440" s="4">
        <v>44634</v>
      </c>
      <c r="C440" s="3" t="s">
        <v>13</v>
      </c>
      <c r="D440" s="5">
        <v>10000</v>
      </c>
    </row>
    <row r="441" spans="1:4" x14ac:dyDescent="0.25">
      <c r="A441" s="3" t="s">
        <v>559</v>
      </c>
      <c r="B441" s="4">
        <v>44651</v>
      </c>
      <c r="C441" s="3" t="s">
        <v>17</v>
      </c>
      <c r="D441" s="5">
        <v>79657.2</v>
      </c>
    </row>
    <row r="442" spans="1:4" x14ac:dyDescent="0.25">
      <c r="A442" s="3" t="s">
        <v>305</v>
      </c>
      <c r="B442" s="4">
        <v>44629</v>
      </c>
      <c r="C442" s="3" t="s">
        <v>306</v>
      </c>
      <c r="D442" s="5">
        <v>10393.08</v>
      </c>
    </row>
    <row r="443" spans="1:4" x14ac:dyDescent="0.25">
      <c r="A443" s="3" t="s">
        <v>293</v>
      </c>
      <c r="B443" s="4">
        <v>44627</v>
      </c>
      <c r="C443" s="3" t="s">
        <v>294</v>
      </c>
      <c r="D443" s="5">
        <v>1000</v>
      </c>
    </row>
    <row r="444" spans="1:4" x14ac:dyDescent="0.25">
      <c r="A444" s="3" t="s">
        <v>293</v>
      </c>
      <c r="B444" s="4">
        <v>44645</v>
      </c>
      <c r="C444" s="3" t="s">
        <v>41</v>
      </c>
      <c r="D444" s="5">
        <v>950.3</v>
      </c>
    </row>
    <row r="445" spans="1:4" x14ac:dyDescent="0.25">
      <c r="A445" s="3" t="s">
        <v>444</v>
      </c>
      <c r="B445" s="4">
        <v>44643</v>
      </c>
      <c r="C445" s="3" t="s">
        <v>445</v>
      </c>
      <c r="D445" s="5">
        <v>8000</v>
      </c>
    </row>
    <row r="446" spans="1:4" x14ac:dyDescent="0.25">
      <c r="A446" s="3" t="s">
        <v>444</v>
      </c>
      <c r="B446" s="4">
        <v>44643</v>
      </c>
      <c r="C446" s="3" t="s">
        <v>446</v>
      </c>
      <c r="D446" s="5">
        <v>50000</v>
      </c>
    </row>
    <row r="447" spans="1:4" x14ac:dyDescent="0.25">
      <c r="A447" s="3" t="s">
        <v>376</v>
      </c>
      <c r="B447" s="4">
        <v>44636</v>
      </c>
      <c r="C447" s="3" t="s">
        <v>377</v>
      </c>
      <c r="D447" s="5">
        <v>2509.36</v>
      </c>
    </row>
    <row r="448" spans="1:4" x14ac:dyDescent="0.25">
      <c r="A448" s="3" t="s">
        <v>99</v>
      </c>
      <c r="B448" s="4">
        <v>44622</v>
      </c>
      <c r="C448" s="3" t="s">
        <v>13</v>
      </c>
      <c r="D448" s="5">
        <v>4316</v>
      </c>
    </row>
    <row r="449" spans="1:4" x14ac:dyDescent="0.25">
      <c r="A449" s="3" t="s">
        <v>99</v>
      </c>
      <c r="B449" s="4">
        <v>44622</v>
      </c>
      <c r="C449" s="3" t="s">
        <v>41</v>
      </c>
      <c r="D449" s="5">
        <v>2584.69</v>
      </c>
    </row>
    <row r="450" spans="1:4" x14ac:dyDescent="0.25">
      <c r="A450" s="3" t="s">
        <v>99</v>
      </c>
      <c r="B450" s="4">
        <v>44635</v>
      </c>
      <c r="C450" s="3" t="s">
        <v>13</v>
      </c>
      <c r="D450" s="5">
        <v>7302</v>
      </c>
    </row>
    <row r="451" spans="1:4" x14ac:dyDescent="0.25">
      <c r="A451" s="3" t="s">
        <v>99</v>
      </c>
      <c r="B451" s="4">
        <v>44648</v>
      </c>
      <c r="C451" s="3" t="s">
        <v>41</v>
      </c>
      <c r="D451" s="5">
        <v>2763.4</v>
      </c>
    </row>
    <row r="452" spans="1:4" x14ac:dyDescent="0.25">
      <c r="A452" s="3" t="s">
        <v>99</v>
      </c>
      <c r="B452" s="4">
        <v>44648</v>
      </c>
      <c r="C452" s="3" t="s">
        <v>515</v>
      </c>
      <c r="D452" s="5">
        <v>2000</v>
      </c>
    </row>
    <row r="453" spans="1:4" x14ac:dyDescent="0.25">
      <c r="A453" s="3" t="s">
        <v>132</v>
      </c>
      <c r="B453" s="4">
        <v>44623</v>
      </c>
      <c r="C453" s="3" t="s">
        <v>41</v>
      </c>
      <c r="D453" s="5">
        <v>2522.86</v>
      </c>
    </row>
    <row r="454" spans="1:4" x14ac:dyDescent="0.25">
      <c r="A454" s="3" t="s">
        <v>59</v>
      </c>
      <c r="B454" s="4">
        <v>44638</v>
      </c>
      <c r="C454" s="3" t="s">
        <v>41</v>
      </c>
      <c r="D454" s="5">
        <v>7966.72</v>
      </c>
    </row>
    <row r="455" spans="1:4" x14ac:dyDescent="0.25">
      <c r="A455" s="3" t="s">
        <v>153</v>
      </c>
      <c r="B455" s="4">
        <v>44638</v>
      </c>
      <c r="C455" s="3" t="s">
        <v>17</v>
      </c>
      <c r="D455" s="5">
        <v>4772</v>
      </c>
    </row>
    <row r="456" spans="1:4" x14ac:dyDescent="0.25">
      <c r="A456" s="3" t="s">
        <v>389</v>
      </c>
      <c r="B456" s="4">
        <v>44637</v>
      </c>
      <c r="C456" s="3" t="s">
        <v>17</v>
      </c>
      <c r="D456" s="5">
        <v>2970</v>
      </c>
    </row>
    <row r="457" spans="1:4" x14ac:dyDescent="0.25">
      <c r="A457" s="3" t="s">
        <v>144</v>
      </c>
      <c r="B457" s="4">
        <v>44621</v>
      </c>
      <c r="C457" s="3" t="s">
        <v>18</v>
      </c>
      <c r="D457" s="5">
        <v>26089.8</v>
      </c>
    </row>
    <row r="458" spans="1:4" x14ac:dyDescent="0.25">
      <c r="A458" s="3" t="s">
        <v>154</v>
      </c>
      <c r="B458" s="4">
        <v>44623</v>
      </c>
      <c r="C458" s="3" t="s">
        <v>38</v>
      </c>
      <c r="D458" s="5">
        <v>9455</v>
      </c>
    </row>
    <row r="459" spans="1:4" x14ac:dyDescent="0.25">
      <c r="A459" s="3" t="s">
        <v>154</v>
      </c>
      <c r="B459" s="4">
        <v>44624</v>
      </c>
      <c r="C459" s="3" t="s">
        <v>38</v>
      </c>
      <c r="D459" s="5">
        <v>12875</v>
      </c>
    </row>
    <row r="460" spans="1:4" x14ac:dyDescent="0.25">
      <c r="A460" s="3" t="s">
        <v>154</v>
      </c>
      <c r="B460" s="4">
        <v>44644</v>
      </c>
      <c r="C460" s="3" t="s">
        <v>38</v>
      </c>
      <c r="D460" s="5">
        <v>29580</v>
      </c>
    </row>
    <row r="461" spans="1:4" x14ac:dyDescent="0.25">
      <c r="A461" s="3" t="s">
        <v>154</v>
      </c>
      <c r="B461" s="4">
        <v>44644</v>
      </c>
      <c r="C461" s="3" t="s">
        <v>38</v>
      </c>
      <c r="D461" s="5">
        <v>5979.13</v>
      </c>
    </row>
    <row r="462" spans="1:4" x14ac:dyDescent="0.25">
      <c r="A462" s="3" t="s">
        <v>334</v>
      </c>
      <c r="B462" s="4">
        <v>44630</v>
      </c>
      <c r="C462" s="3" t="s">
        <v>164</v>
      </c>
      <c r="D462" s="5">
        <v>114905</v>
      </c>
    </row>
    <row r="463" spans="1:4" x14ac:dyDescent="0.25">
      <c r="A463" s="3" t="s">
        <v>447</v>
      </c>
      <c r="B463" s="4">
        <v>44643</v>
      </c>
      <c r="C463" s="3" t="s">
        <v>4</v>
      </c>
      <c r="D463" s="5">
        <v>23313.68</v>
      </c>
    </row>
    <row r="464" spans="1:4" x14ac:dyDescent="0.25">
      <c r="A464" s="3" t="s">
        <v>208</v>
      </c>
      <c r="B464" s="4">
        <v>44621</v>
      </c>
      <c r="C464" s="3" t="s">
        <v>171</v>
      </c>
      <c r="D464" s="5">
        <v>1500</v>
      </c>
    </row>
    <row r="465" spans="1:4" x14ac:dyDescent="0.25">
      <c r="A465" s="3" t="s">
        <v>208</v>
      </c>
      <c r="B465" s="4">
        <v>44651</v>
      </c>
      <c r="C465" s="3" t="s">
        <v>540</v>
      </c>
      <c r="D465" s="5">
        <v>1500</v>
      </c>
    </row>
    <row r="466" spans="1:4" x14ac:dyDescent="0.25">
      <c r="A466" s="3" t="s">
        <v>54</v>
      </c>
      <c r="B466" s="4">
        <v>44635</v>
      </c>
      <c r="C466" s="3" t="s">
        <v>274</v>
      </c>
      <c r="D466" s="5">
        <v>1201</v>
      </c>
    </row>
    <row r="467" spans="1:4" x14ac:dyDescent="0.25">
      <c r="A467" s="3" t="s">
        <v>54</v>
      </c>
      <c r="B467" s="4">
        <v>44635</v>
      </c>
      <c r="C467" s="3" t="s">
        <v>274</v>
      </c>
      <c r="D467" s="5">
        <v>16842</v>
      </c>
    </row>
    <row r="468" spans="1:4" x14ac:dyDescent="0.25">
      <c r="A468" s="3" t="s">
        <v>54</v>
      </c>
      <c r="B468" s="4">
        <v>44635</v>
      </c>
      <c r="C468" s="3" t="s">
        <v>274</v>
      </c>
      <c r="D468" s="5">
        <v>1201</v>
      </c>
    </row>
    <row r="469" spans="1:4" x14ac:dyDescent="0.25">
      <c r="A469" s="3" t="s">
        <v>54</v>
      </c>
      <c r="B469" s="4">
        <v>44635</v>
      </c>
      <c r="C469" s="3" t="s">
        <v>274</v>
      </c>
      <c r="D469" s="5">
        <v>1201</v>
      </c>
    </row>
    <row r="470" spans="1:4" x14ac:dyDescent="0.25">
      <c r="A470" s="3" t="s">
        <v>54</v>
      </c>
      <c r="B470" s="4">
        <v>44635</v>
      </c>
      <c r="C470" s="3" t="s">
        <v>274</v>
      </c>
      <c r="D470" s="5">
        <v>1201</v>
      </c>
    </row>
    <row r="471" spans="1:4" x14ac:dyDescent="0.25">
      <c r="A471" s="3" t="s">
        <v>71</v>
      </c>
      <c r="B471" s="4">
        <v>44623</v>
      </c>
      <c r="C471" s="3" t="s">
        <v>50</v>
      </c>
      <c r="D471" s="5">
        <v>76860.240000000005</v>
      </c>
    </row>
    <row r="472" spans="1:4" x14ac:dyDescent="0.25">
      <c r="A472" s="3" t="s">
        <v>71</v>
      </c>
      <c r="B472" s="4">
        <v>44630</v>
      </c>
      <c r="C472" s="3" t="s">
        <v>50</v>
      </c>
      <c r="D472" s="5">
        <v>62979.8</v>
      </c>
    </row>
    <row r="473" spans="1:4" x14ac:dyDescent="0.25">
      <c r="A473" s="3" t="s">
        <v>71</v>
      </c>
      <c r="B473" s="4">
        <v>44637</v>
      </c>
      <c r="C473" s="3" t="s">
        <v>120</v>
      </c>
      <c r="D473" s="5">
        <v>12094.08</v>
      </c>
    </row>
    <row r="474" spans="1:4" x14ac:dyDescent="0.25">
      <c r="A474" s="3" t="s">
        <v>71</v>
      </c>
      <c r="B474" s="4">
        <v>44644</v>
      </c>
      <c r="C474" s="3" t="s">
        <v>50</v>
      </c>
      <c r="D474" s="5">
        <v>9722.32</v>
      </c>
    </row>
    <row r="475" spans="1:4" x14ac:dyDescent="0.25">
      <c r="A475" s="3" t="s">
        <v>71</v>
      </c>
      <c r="B475" s="4">
        <v>44651</v>
      </c>
      <c r="C475" s="3" t="s">
        <v>50</v>
      </c>
      <c r="D475" s="5">
        <v>37515.96</v>
      </c>
    </row>
    <row r="476" spans="1:4" x14ac:dyDescent="0.25">
      <c r="A476" s="3" t="s">
        <v>560</v>
      </c>
      <c r="B476" s="4">
        <v>44651</v>
      </c>
      <c r="C476" s="3" t="s">
        <v>17</v>
      </c>
      <c r="D476" s="5">
        <v>11368</v>
      </c>
    </row>
    <row r="477" spans="1:4" x14ac:dyDescent="0.25">
      <c r="A477" s="3" t="s">
        <v>560</v>
      </c>
      <c r="B477" s="4">
        <v>44651</v>
      </c>
      <c r="C477" s="3" t="s">
        <v>17</v>
      </c>
      <c r="D477" s="5">
        <v>35820.800000000003</v>
      </c>
    </row>
    <row r="478" spans="1:4" x14ac:dyDescent="0.25">
      <c r="A478" s="3" t="s">
        <v>503</v>
      </c>
      <c r="B478" s="4">
        <v>44645</v>
      </c>
      <c r="C478" s="3" t="s">
        <v>504</v>
      </c>
      <c r="D478" s="5">
        <v>1107.53</v>
      </c>
    </row>
    <row r="479" spans="1:4" x14ac:dyDescent="0.25">
      <c r="A479" s="3" t="s">
        <v>484</v>
      </c>
      <c r="B479" s="4">
        <v>44644</v>
      </c>
      <c r="C479" s="3" t="s">
        <v>485</v>
      </c>
      <c r="D479" s="5">
        <v>1859.38</v>
      </c>
    </row>
    <row r="480" spans="1:4" x14ac:dyDescent="0.25">
      <c r="A480" s="3" t="s">
        <v>335</v>
      </c>
      <c r="B480" s="4">
        <v>44630</v>
      </c>
      <c r="C480" s="3" t="s">
        <v>50</v>
      </c>
      <c r="D480" s="5">
        <v>15800</v>
      </c>
    </row>
    <row r="481" spans="1:4" x14ac:dyDescent="0.25">
      <c r="A481" s="3" t="s">
        <v>335</v>
      </c>
      <c r="B481" s="4">
        <v>44651</v>
      </c>
      <c r="C481" s="3" t="s">
        <v>282</v>
      </c>
      <c r="D481" s="5">
        <v>3258.8</v>
      </c>
    </row>
    <row r="482" spans="1:4" x14ac:dyDescent="0.25">
      <c r="A482" s="3" t="s">
        <v>561</v>
      </c>
      <c r="B482" s="4">
        <v>44651</v>
      </c>
      <c r="C482" s="3" t="s">
        <v>282</v>
      </c>
      <c r="D482" s="5">
        <v>10915</v>
      </c>
    </row>
    <row r="483" spans="1:4" x14ac:dyDescent="0.25">
      <c r="A483" s="3" t="s">
        <v>336</v>
      </c>
      <c r="B483" s="4">
        <v>44630</v>
      </c>
      <c r="C483" s="3" t="s">
        <v>4</v>
      </c>
      <c r="D483" s="5">
        <v>3250</v>
      </c>
    </row>
    <row r="484" spans="1:4" x14ac:dyDescent="0.25">
      <c r="A484" s="3" t="s">
        <v>536</v>
      </c>
      <c r="B484" s="4">
        <v>44650</v>
      </c>
      <c r="C484" s="3" t="s">
        <v>537</v>
      </c>
      <c r="D484" s="5">
        <v>5000</v>
      </c>
    </row>
    <row r="485" spans="1:4" x14ac:dyDescent="0.25">
      <c r="A485" s="3" t="s">
        <v>486</v>
      </c>
      <c r="B485" s="4">
        <v>44644</v>
      </c>
      <c r="C485" s="3" t="s">
        <v>55</v>
      </c>
      <c r="D485" s="5">
        <v>290</v>
      </c>
    </row>
    <row r="486" spans="1:4" x14ac:dyDescent="0.25">
      <c r="A486" s="3" t="s">
        <v>66</v>
      </c>
      <c r="B486" s="4">
        <v>44623</v>
      </c>
      <c r="C486" s="3" t="s">
        <v>120</v>
      </c>
      <c r="D486" s="5">
        <v>12354</v>
      </c>
    </row>
    <row r="487" spans="1:4" x14ac:dyDescent="0.25">
      <c r="A487" s="3" t="s">
        <v>66</v>
      </c>
      <c r="B487" s="4">
        <v>44630</v>
      </c>
      <c r="C487" s="3" t="s">
        <v>50</v>
      </c>
      <c r="D487" s="5">
        <v>12064.8</v>
      </c>
    </row>
    <row r="488" spans="1:4" x14ac:dyDescent="0.25">
      <c r="A488" s="3" t="s">
        <v>66</v>
      </c>
      <c r="B488" s="4">
        <v>44637</v>
      </c>
      <c r="C488" s="3" t="s">
        <v>50</v>
      </c>
      <c r="D488" s="5">
        <v>41818</v>
      </c>
    </row>
    <row r="489" spans="1:4" x14ac:dyDescent="0.25">
      <c r="A489" s="3" t="s">
        <v>66</v>
      </c>
      <c r="B489" s="4">
        <v>44644</v>
      </c>
      <c r="C489" s="3" t="s">
        <v>164</v>
      </c>
      <c r="D489" s="5">
        <v>30972</v>
      </c>
    </row>
    <row r="490" spans="1:4" x14ac:dyDescent="0.25">
      <c r="A490" s="3" t="s">
        <v>66</v>
      </c>
      <c r="B490" s="4">
        <v>44651</v>
      </c>
      <c r="C490" s="3" t="s">
        <v>50</v>
      </c>
      <c r="D490" s="5">
        <v>2784</v>
      </c>
    </row>
    <row r="491" spans="1:4" x14ac:dyDescent="0.25">
      <c r="A491" s="3" t="s">
        <v>337</v>
      </c>
      <c r="B491" s="4">
        <v>44630</v>
      </c>
      <c r="C491" s="3" t="s">
        <v>4</v>
      </c>
      <c r="D491" s="5">
        <v>607786.91</v>
      </c>
    </row>
    <row r="492" spans="1:4" x14ac:dyDescent="0.25">
      <c r="A492" s="3" t="s">
        <v>337</v>
      </c>
      <c r="B492" s="4">
        <v>44637</v>
      </c>
      <c r="C492" s="3" t="s">
        <v>390</v>
      </c>
      <c r="D492" s="5">
        <v>50731.09</v>
      </c>
    </row>
    <row r="493" spans="1:4" x14ac:dyDescent="0.25">
      <c r="A493" s="3" t="s">
        <v>337</v>
      </c>
      <c r="B493" s="4">
        <v>44651</v>
      </c>
      <c r="C493" s="3" t="s">
        <v>55</v>
      </c>
      <c r="D493" s="5">
        <v>94830.66</v>
      </c>
    </row>
    <row r="494" spans="1:4" x14ac:dyDescent="0.25">
      <c r="A494" s="3" t="s">
        <v>419</v>
      </c>
      <c r="B494" s="4">
        <v>44638</v>
      </c>
      <c r="C494" s="3" t="s">
        <v>408</v>
      </c>
      <c r="D494" s="5">
        <v>349740</v>
      </c>
    </row>
    <row r="495" spans="1:4" x14ac:dyDescent="0.25">
      <c r="A495" s="3" t="s">
        <v>108</v>
      </c>
      <c r="B495" s="4">
        <v>44627</v>
      </c>
      <c r="C495" s="3" t="s">
        <v>40</v>
      </c>
      <c r="D495" s="5">
        <v>3000</v>
      </c>
    </row>
    <row r="496" spans="1:4" x14ac:dyDescent="0.25">
      <c r="A496" s="3" t="s">
        <v>108</v>
      </c>
      <c r="B496" s="4">
        <v>44635</v>
      </c>
      <c r="C496" s="3" t="s">
        <v>13</v>
      </c>
      <c r="D496" s="5">
        <v>2478</v>
      </c>
    </row>
    <row r="497" spans="1:4" x14ac:dyDescent="0.25">
      <c r="A497" s="3" t="s">
        <v>108</v>
      </c>
      <c r="B497" s="4">
        <v>44637</v>
      </c>
      <c r="C497" s="3" t="s">
        <v>50</v>
      </c>
      <c r="D497" s="5">
        <v>600</v>
      </c>
    </row>
    <row r="498" spans="1:4" x14ac:dyDescent="0.25">
      <c r="A498" s="3" t="s">
        <v>108</v>
      </c>
      <c r="B498" s="4">
        <v>44637</v>
      </c>
      <c r="C498" s="3" t="s">
        <v>50</v>
      </c>
      <c r="D498" s="5">
        <v>812</v>
      </c>
    </row>
    <row r="499" spans="1:4" x14ac:dyDescent="0.25">
      <c r="A499" s="3" t="s">
        <v>108</v>
      </c>
      <c r="B499" s="4">
        <v>44637</v>
      </c>
      <c r="C499" s="3" t="s">
        <v>50</v>
      </c>
      <c r="D499" s="5">
        <v>1254.4000000000001</v>
      </c>
    </row>
    <row r="500" spans="1:4" x14ac:dyDescent="0.25">
      <c r="A500" s="3" t="s">
        <v>108</v>
      </c>
      <c r="B500" s="4">
        <v>44644</v>
      </c>
      <c r="C500" s="3" t="s">
        <v>50</v>
      </c>
      <c r="D500" s="5">
        <v>1872</v>
      </c>
    </row>
    <row r="501" spans="1:4" x14ac:dyDescent="0.25">
      <c r="A501" s="3" t="s">
        <v>108</v>
      </c>
      <c r="B501" s="4">
        <v>44644</v>
      </c>
      <c r="C501" s="3" t="s">
        <v>50</v>
      </c>
      <c r="D501" s="5">
        <v>952.8</v>
      </c>
    </row>
    <row r="502" spans="1:4" x14ac:dyDescent="0.25">
      <c r="A502" s="3" t="s">
        <v>115</v>
      </c>
      <c r="B502" s="4">
        <v>44623</v>
      </c>
      <c r="C502" s="3" t="s">
        <v>164</v>
      </c>
      <c r="D502" s="5">
        <v>691200</v>
      </c>
    </row>
    <row r="503" spans="1:4" x14ac:dyDescent="0.25">
      <c r="A503" s="3" t="s">
        <v>115</v>
      </c>
      <c r="B503" s="4">
        <v>44637</v>
      </c>
      <c r="C503" s="3" t="s">
        <v>164</v>
      </c>
      <c r="D503" s="5">
        <v>1593992</v>
      </c>
    </row>
    <row r="504" spans="1:4" x14ac:dyDescent="0.25">
      <c r="A504" s="3" t="s">
        <v>115</v>
      </c>
      <c r="B504" s="4">
        <v>44651</v>
      </c>
      <c r="C504" s="3" t="s">
        <v>164</v>
      </c>
      <c r="D504" s="5">
        <v>133975</v>
      </c>
    </row>
    <row r="505" spans="1:4" x14ac:dyDescent="0.25">
      <c r="A505" s="3" t="s">
        <v>87</v>
      </c>
      <c r="B505" s="4">
        <v>44628</v>
      </c>
      <c r="C505" s="3" t="s">
        <v>267</v>
      </c>
      <c r="D505" s="5">
        <v>7500</v>
      </c>
    </row>
    <row r="506" spans="1:4" x14ac:dyDescent="0.25">
      <c r="A506" s="3" t="s">
        <v>264</v>
      </c>
      <c r="B506" s="4">
        <v>44623</v>
      </c>
      <c r="C506" s="3" t="s">
        <v>265</v>
      </c>
      <c r="D506" s="5">
        <v>22922.86</v>
      </c>
    </row>
    <row r="507" spans="1:4" x14ac:dyDescent="0.25">
      <c r="A507" s="3" t="s">
        <v>266</v>
      </c>
      <c r="B507" s="4">
        <v>44623</v>
      </c>
      <c r="C507" s="3" t="s">
        <v>164</v>
      </c>
      <c r="D507" s="5">
        <v>4190</v>
      </c>
    </row>
    <row r="508" spans="1:4" x14ac:dyDescent="0.25">
      <c r="A508" s="3" t="s">
        <v>448</v>
      </c>
      <c r="B508" s="4">
        <v>44643</v>
      </c>
      <c r="C508" s="3" t="s">
        <v>4</v>
      </c>
      <c r="D508" s="5">
        <v>21630.66</v>
      </c>
    </row>
    <row r="509" spans="1:4" x14ac:dyDescent="0.25">
      <c r="A509" s="3" t="s">
        <v>98</v>
      </c>
      <c r="B509" s="4">
        <v>44623</v>
      </c>
      <c r="C509" s="3" t="s">
        <v>40</v>
      </c>
      <c r="D509" s="5">
        <v>13672.41</v>
      </c>
    </row>
    <row r="510" spans="1:4" x14ac:dyDescent="0.25">
      <c r="A510" s="3" t="s">
        <v>95</v>
      </c>
      <c r="B510" s="4">
        <v>44623</v>
      </c>
      <c r="C510" s="3" t="s">
        <v>55</v>
      </c>
      <c r="D510" s="5">
        <v>1078.42</v>
      </c>
    </row>
    <row r="511" spans="1:4" x14ac:dyDescent="0.25">
      <c r="A511" s="3" t="s">
        <v>95</v>
      </c>
      <c r="B511" s="4">
        <v>44627</v>
      </c>
      <c r="C511" s="3" t="s">
        <v>40</v>
      </c>
      <c r="D511" s="5">
        <v>3175.84</v>
      </c>
    </row>
    <row r="512" spans="1:4" x14ac:dyDescent="0.25">
      <c r="A512" s="3" t="s">
        <v>286</v>
      </c>
      <c r="B512" s="4">
        <v>44624</v>
      </c>
      <c r="C512" s="3" t="s">
        <v>40</v>
      </c>
      <c r="D512" s="5">
        <v>8971.48</v>
      </c>
    </row>
    <row r="513" spans="1:4" x14ac:dyDescent="0.25">
      <c r="A513" s="3" t="s">
        <v>286</v>
      </c>
      <c r="B513" s="4">
        <v>44635</v>
      </c>
      <c r="C513" s="3" t="s">
        <v>13</v>
      </c>
      <c r="D513" s="5">
        <v>14986.5</v>
      </c>
    </row>
    <row r="514" spans="1:4" x14ac:dyDescent="0.25">
      <c r="A514" s="3" t="s">
        <v>209</v>
      </c>
      <c r="B514" s="4">
        <v>44621</v>
      </c>
      <c r="C514" s="3" t="s">
        <v>171</v>
      </c>
      <c r="D514" s="5">
        <v>1500</v>
      </c>
    </row>
    <row r="515" spans="1:4" x14ac:dyDescent="0.25">
      <c r="A515" s="3" t="s">
        <v>209</v>
      </c>
      <c r="B515" s="4">
        <v>44651</v>
      </c>
      <c r="C515" s="3" t="s">
        <v>540</v>
      </c>
      <c r="D515" s="5">
        <v>1500</v>
      </c>
    </row>
    <row r="516" spans="1:4" x14ac:dyDescent="0.25">
      <c r="A516" s="3" t="s">
        <v>391</v>
      </c>
      <c r="B516" s="4">
        <v>44637</v>
      </c>
      <c r="C516" s="3" t="s">
        <v>40</v>
      </c>
      <c r="D516" s="5">
        <v>928</v>
      </c>
    </row>
    <row r="517" spans="1:4" x14ac:dyDescent="0.25">
      <c r="A517" s="3" t="s">
        <v>307</v>
      </c>
      <c r="B517" s="4">
        <v>44629</v>
      </c>
      <c r="C517" s="3" t="s">
        <v>308</v>
      </c>
      <c r="D517" s="5">
        <v>253.32</v>
      </c>
    </row>
    <row r="518" spans="1:4" x14ac:dyDescent="0.25">
      <c r="A518" s="3" t="s">
        <v>56</v>
      </c>
      <c r="B518" s="4">
        <v>44638</v>
      </c>
      <c r="C518" s="3" t="s">
        <v>40</v>
      </c>
      <c r="D518" s="5">
        <v>8000</v>
      </c>
    </row>
    <row r="519" spans="1:4" x14ac:dyDescent="0.25">
      <c r="A519" s="3" t="s">
        <v>366</v>
      </c>
      <c r="B519" s="4">
        <v>44635</v>
      </c>
      <c r="C519" s="3" t="s">
        <v>565</v>
      </c>
      <c r="D519" s="5">
        <v>523</v>
      </c>
    </row>
    <row r="520" spans="1:4" x14ac:dyDescent="0.25">
      <c r="A520" s="3" t="s">
        <v>338</v>
      </c>
      <c r="B520" s="4">
        <v>44630</v>
      </c>
      <c r="C520" s="3" t="s">
        <v>65</v>
      </c>
      <c r="D520" s="5">
        <v>1479</v>
      </c>
    </row>
    <row r="521" spans="1:4" x14ac:dyDescent="0.25">
      <c r="A521" s="3" t="s">
        <v>338</v>
      </c>
      <c r="B521" s="4">
        <v>44637</v>
      </c>
      <c r="C521" s="3" t="s">
        <v>65</v>
      </c>
      <c r="D521" s="5">
        <v>20959.599999999999</v>
      </c>
    </row>
    <row r="522" spans="1:4" x14ac:dyDescent="0.25">
      <c r="A522" s="3" t="s">
        <v>309</v>
      </c>
      <c r="B522" s="4">
        <v>44629</v>
      </c>
      <c r="C522" s="3" t="s">
        <v>310</v>
      </c>
      <c r="D522" s="5">
        <v>429.68</v>
      </c>
    </row>
    <row r="523" spans="1:4" x14ac:dyDescent="0.25">
      <c r="A523" s="3" t="s">
        <v>392</v>
      </c>
      <c r="B523" s="4">
        <v>44637</v>
      </c>
      <c r="C523" s="3" t="s">
        <v>9</v>
      </c>
      <c r="D523" s="5">
        <v>236640</v>
      </c>
    </row>
    <row r="524" spans="1:4" x14ac:dyDescent="0.25">
      <c r="A524" s="3" t="s">
        <v>392</v>
      </c>
      <c r="B524" s="4">
        <v>44638</v>
      </c>
      <c r="C524" s="3" t="s">
        <v>420</v>
      </c>
      <c r="D524" s="5">
        <v>521187.66</v>
      </c>
    </row>
    <row r="525" spans="1:4" x14ac:dyDescent="0.25">
      <c r="A525" s="3" t="s">
        <v>393</v>
      </c>
      <c r="B525" s="4">
        <v>44637</v>
      </c>
      <c r="C525" s="3" t="s">
        <v>9</v>
      </c>
      <c r="D525" s="5">
        <v>213440</v>
      </c>
    </row>
    <row r="526" spans="1:4" x14ac:dyDescent="0.25">
      <c r="A526" s="3" t="s">
        <v>88</v>
      </c>
      <c r="B526" s="4">
        <v>44623</v>
      </c>
      <c r="C526" s="3" t="s">
        <v>267</v>
      </c>
      <c r="D526" s="5">
        <v>7500</v>
      </c>
    </row>
    <row r="527" spans="1:4" x14ac:dyDescent="0.25">
      <c r="A527" s="3" t="s">
        <v>116</v>
      </c>
      <c r="B527" s="4">
        <v>44644</v>
      </c>
      <c r="C527" s="3" t="s">
        <v>17</v>
      </c>
      <c r="D527" s="5">
        <v>3310.54</v>
      </c>
    </row>
    <row r="528" spans="1:4" x14ac:dyDescent="0.25">
      <c r="A528" s="3" t="s">
        <v>116</v>
      </c>
      <c r="B528" s="4">
        <v>44651</v>
      </c>
      <c r="C528" s="3" t="s">
        <v>17</v>
      </c>
      <c r="D528" s="5">
        <v>69244.509999999995</v>
      </c>
    </row>
    <row r="529" spans="1:4" x14ac:dyDescent="0.25">
      <c r="A529" s="3" t="s">
        <v>116</v>
      </c>
      <c r="B529" s="4">
        <v>44651</v>
      </c>
      <c r="C529" s="3" t="s">
        <v>17</v>
      </c>
      <c r="D529" s="5">
        <v>215036.39</v>
      </c>
    </row>
    <row r="530" spans="1:4" x14ac:dyDescent="0.25">
      <c r="A530" s="3" t="s">
        <v>339</v>
      </c>
      <c r="B530" s="4">
        <v>44630</v>
      </c>
      <c r="C530" s="3" t="s">
        <v>340</v>
      </c>
      <c r="D530" s="5">
        <v>11600</v>
      </c>
    </row>
    <row r="531" spans="1:4" x14ac:dyDescent="0.25">
      <c r="A531" s="3" t="s">
        <v>354</v>
      </c>
      <c r="B531" s="4">
        <v>44631</v>
      </c>
      <c r="C531" s="3" t="s">
        <v>355</v>
      </c>
      <c r="D531" s="5">
        <v>15149.99</v>
      </c>
    </row>
    <row r="532" spans="1:4" x14ac:dyDescent="0.25">
      <c r="A532" s="3" t="s">
        <v>341</v>
      </c>
      <c r="B532" s="4">
        <v>44630</v>
      </c>
      <c r="C532" s="3" t="s">
        <v>342</v>
      </c>
      <c r="D532" s="5">
        <v>15122.07</v>
      </c>
    </row>
    <row r="533" spans="1:4" x14ac:dyDescent="0.25">
      <c r="A533" s="3" t="s">
        <v>31</v>
      </c>
      <c r="B533" s="4">
        <v>44623</v>
      </c>
      <c r="C533" s="3" t="s">
        <v>17</v>
      </c>
      <c r="D533" s="5">
        <v>3364</v>
      </c>
    </row>
    <row r="534" spans="1:4" x14ac:dyDescent="0.25">
      <c r="A534" s="3" t="s">
        <v>31</v>
      </c>
      <c r="B534" s="4">
        <v>44623</v>
      </c>
      <c r="C534" s="3" t="s">
        <v>17</v>
      </c>
      <c r="D534" s="5">
        <v>5452</v>
      </c>
    </row>
    <row r="535" spans="1:4" x14ac:dyDescent="0.25">
      <c r="A535" s="3" t="s">
        <v>31</v>
      </c>
      <c r="B535" s="4">
        <v>44637</v>
      </c>
      <c r="C535" s="3" t="s">
        <v>17</v>
      </c>
      <c r="D535" s="5">
        <v>12006</v>
      </c>
    </row>
    <row r="536" spans="1:4" x14ac:dyDescent="0.25">
      <c r="A536" s="3" t="s">
        <v>31</v>
      </c>
      <c r="B536" s="4">
        <v>44651</v>
      </c>
      <c r="C536" s="3" t="s">
        <v>17</v>
      </c>
      <c r="D536" s="5">
        <v>11217.2</v>
      </c>
    </row>
    <row r="537" spans="1:4" x14ac:dyDescent="0.25">
      <c r="A537" s="3" t="s">
        <v>31</v>
      </c>
      <c r="B537" s="4">
        <v>44651</v>
      </c>
      <c r="C537" s="3" t="s">
        <v>17</v>
      </c>
      <c r="D537" s="5">
        <v>20984.400000000001</v>
      </c>
    </row>
    <row r="538" spans="1:4" x14ac:dyDescent="0.25">
      <c r="A538" s="3" t="s">
        <v>58</v>
      </c>
      <c r="B538" s="4">
        <v>44631</v>
      </c>
      <c r="C538" s="3" t="s">
        <v>41</v>
      </c>
      <c r="D538" s="5">
        <v>7998</v>
      </c>
    </row>
    <row r="539" spans="1:4" x14ac:dyDescent="0.25">
      <c r="A539" s="3" t="s">
        <v>487</v>
      </c>
      <c r="B539" s="4">
        <v>44644</v>
      </c>
      <c r="C539" s="3" t="s">
        <v>488</v>
      </c>
      <c r="D539" s="5">
        <v>6474.45</v>
      </c>
    </row>
    <row r="540" spans="1:4" x14ac:dyDescent="0.25">
      <c r="A540" s="3" t="s">
        <v>147</v>
      </c>
      <c r="B540" s="4">
        <v>44630</v>
      </c>
      <c r="C540" s="6" t="s">
        <v>263</v>
      </c>
      <c r="D540" s="5">
        <v>19905.599999999999</v>
      </c>
    </row>
    <row r="541" spans="1:4" x14ac:dyDescent="0.25">
      <c r="A541" s="3" t="s">
        <v>562</v>
      </c>
      <c r="B541" s="4">
        <v>44651</v>
      </c>
      <c r="C541" s="6" t="s">
        <v>263</v>
      </c>
      <c r="D541" s="5">
        <v>88730.72</v>
      </c>
    </row>
    <row r="542" spans="1:4" x14ac:dyDescent="0.25">
      <c r="A542" s="3" t="s">
        <v>562</v>
      </c>
      <c r="B542" s="4">
        <v>44651</v>
      </c>
      <c r="C542" s="6" t="s">
        <v>263</v>
      </c>
      <c r="D542" s="5">
        <v>20885.8</v>
      </c>
    </row>
    <row r="543" spans="1:4" x14ac:dyDescent="0.25">
      <c r="A543" s="3" t="s">
        <v>394</v>
      </c>
      <c r="B543" s="4">
        <v>44637</v>
      </c>
      <c r="C543" s="6" t="s">
        <v>160</v>
      </c>
      <c r="D543" s="5">
        <v>84288</v>
      </c>
    </row>
    <row r="544" spans="1:4" x14ac:dyDescent="0.25">
      <c r="A544" s="3" t="s">
        <v>395</v>
      </c>
      <c r="B544" s="4">
        <v>44637</v>
      </c>
      <c r="C544" s="6" t="s">
        <v>160</v>
      </c>
      <c r="D544" s="5">
        <v>80484</v>
      </c>
    </row>
    <row r="545" spans="1:4" x14ac:dyDescent="0.25">
      <c r="A545" s="3" t="s">
        <v>396</v>
      </c>
      <c r="B545" s="4">
        <v>44637</v>
      </c>
      <c r="C545" s="6" t="s">
        <v>160</v>
      </c>
      <c r="D545" s="5">
        <v>100824</v>
      </c>
    </row>
    <row r="546" spans="1:4" x14ac:dyDescent="0.25">
      <c r="A546" s="3" t="s">
        <v>397</v>
      </c>
      <c r="B546" s="4">
        <v>44637</v>
      </c>
      <c r="C546" s="6" t="s">
        <v>160</v>
      </c>
      <c r="D546" s="5">
        <v>87668</v>
      </c>
    </row>
    <row r="547" spans="1:4" x14ac:dyDescent="0.25">
      <c r="A547" s="3" t="s">
        <v>367</v>
      </c>
      <c r="B547" s="4">
        <v>44635</v>
      </c>
      <c r="C547" s="3" t="s">
        <v>368</v>
      </c>
      <c r="D547" s="5">
        <v>637153</v>
      </c>
    </row>
    <row r="548" spans="1:4" x14ac:dyDescent="0.25">
      <c r="A548" s="3" t="s">
        <v>287</v>
      </c>
      <c r="B548" s="4">
        <v>44624</v>
      </c>
      <c r="C548" s="3" t="s">
        <v>288</v>
      </c>
      <c r="D548" s="5">
        <v>404890.73</v>
      </c>
    </row>
    <row r="549" spans="1:4" x14ac:dyDescent="0.25">
      <c r="A549" s="3" t="s">
        <v>210</v>
      </c>
      <c r="B549" s="4">
        <v>44621</v>
      </c>
      <c r="C549" s="3" t="s">
        <v>161</v>
      </c>
      <c r="D549" s="5">
        <v>549497.93000000005</v>
      </c>
    </row>
    <row r="550" spans="1:4" x14ac:dyDescent="0.25">
      <c r="A550" s="3" t="s">
        <v>210</v>
      </c>
      <c r="B550" s="4">
        <v>44631</v>
      </c>
      <c r="C550" s="3" t="s">
        <v>161</v>
      </c>
      <c r="D550" s="5">
        <v>474222.34</v>
      </c>
    </row>
    <row r="551" spans="1:4" x14ac:dyDescent="0.25">
      <c r="A551" s="3" t="s">
        <v>210</v>
      </c>
      <c r="B551" s="4">
        <v>44645</v>
      </c>
      <c r="C551" s="3" t="s">
        <v>161</v>
      </c>
      <c r="D551" s="5">
        <v>38094.54</v>
      </c>
    </row>
    <row r="552" spans="1:4" x14ac:dyDescent="0.25">
      <c r="A552" s="3" t="s">
        <v>211</v>
      </c>
      <c r="B552" s="4">
        <v>44621</v>
      </c>
      <c r="C552" s="6" t="s">
        <v>18</v>
      </c>
      <c r="D552" s="5">
        <v>14750.11</v>
      </c>
    </row>
    <row r="553" spans="1:4" x14ac:dyDescent="0.25">
      <c r="A553" s="3" t="s">
        <v>211</v>
      </c>
      <c r="B553" s="4">
        <v>44636</v>
      </c>
      <c r="C553" s="6" t="s">
        <v>18</v>
      </c>
      <c r="D553" s="5">
        <v>26098.52</v>
      </c>
    </row>
    <row r="554" spans="1:4" x14ac:dyDescent="0.25">
      <c r="A554" s="3" t="s">
        <v>268</v>
      </c>
      <c r="B554" s="4">
        <v>44623</v>
      </c>
      <c r="C554" s="3" t="s">
        <v>4</v>
      </c>
      <c r="D554" s="5">
        <v>16400</v>
      </c>
    </row>
    <row r="555" spans="1:4" x14ac:dyDescent="0.25">
      <c r="A555" s="3" t="s">
        <v>268</v>
      </c>
      <c r="B555" s="4">
        <v>44623</v>
      </c>
      <c r="C555" s="3" t="s">
        <v>4</v>
      </c>
      <c r="D555" s="5">
        <v>30400</v>
      </c>
    </row>
    <row r="556" spans="1:4" x14ac:dyDescent="0.25">
      <c r="A556" s="3" t="s">
        <v>268</v>
      </c>
      <c r="B556" s="4">
        <v>44637</v>
      </c>
      <c r="C556" s="3" t="s">
        <v>4</v>
      </c>
      <c r="D556" s="5">
        <v>17200</v>
      </c>
    </row>
    <row r="557" spans="1:4" x14ac:dyDescent="0.25">
      <c r="A557" s="3" t="s">
        <v>268</v>
      </c>
      <c r="B557" s="4">
        <v>44637</v>
      </c>
      <c r="C557" s="3" t="s">
        <v>4</v>
      </c>
      <c r="D557" s="5">
        <v>30400</v>
      </c>
    </row>
    <row r="558" spans="1:4" x14ac:dyDescent="0.25">
      <c r="A558" s="3" t="s">
        <v>563</v>
      </c>
      <c r="B558" s="4">
        <v>44651</v>
      </c>
      <c r="C558" s="3" t="s">
        <v>19</v>
      </c>
      <c r="D558" s="5">
        <v>110000</v>
      </c>
    </row>
    <row r="559" spans="1:4" x14ac:dyDescent="0.25">
      <c r="A559" s="3" t="s">
        <v>564</v>
      </c>
      <c r="B559" s="4">
        <v>44651</v>
      </c>
      <c r="C559" s="3" t="s">
        <v>19</v>
      </c>
      <c r="D559" s="5">
        <v>1252148.52</v>
      </c>
    </row>
    <row r="560" spans="1:4" x14ac:dyDescent="0.25">
      <c r="A560" s="3" t="s">
        <v>27</v>
      </c>
      <c r="B560" s="4">
        <v>44623</v>
      </c>
      <c r="C560" s="3" t="s">
        <v>19</v>
      </c>
      <c r="D560" s="5">
        <v>582768.74</v>
      </c>
    </row>
    <row r="561" spans="1:4" x14ac:dyDescent="0.25">
      <c r="A561" s="3" t="s">
        <v>27</v>
      </c>
      <c r="B561" s="4">
        <v>44623</v>
      </c>
      <c r="C561" s="3" t="s">
        <v>19</v>
      </c>
      <c r="D561" s="5">
        <v>1080690</v>
      </c>
    </row>
    <row r="562" spans="1:4" x14ac:dyDescent="0.25">
      <c r="A562" s="3" t="s">
        <v>27</v>
      </c>
      <c r="B562" s="4">
        <v>44623</v>
      </c>
      <c r="C562" s="3" t="s">
        <v>19</v>
      </c>
      <c r="D562" s="5">
        <v>1170157.6599999999</v>
      </c>
    </row>
    <row r="563" spans="1:4" x14ac:dyDescent="0.25">
      <c r="A563" s="3" t="s">
        <v>27</v>
      </c>
      <c r="B563" s="4">
        <v>44630</v>
      </c>
      <c r="C563" s="3" t="s">
        <v>19</v>
      </c>
      <c r="D563" s="5">
        <v>1873953.48</v>
      </c>
    </row>
    <row r="564" spans="1:4" x14ac:dyDescent="0.25">
      <c r="A564" s="3" t="s">
        <v>27</v>
      </c>
      <c r="B564" s="4">
        <v>44630</v>
      </c>
      <c r="C564" s="3" t="s">
        <v>19</v>
      </c>
      <c r="D564" s="5">
        <v>1225279.18</v>
      </c>
    </row>
    <row r="565" spans="1:4" x14ac:dyDescent="0.25">
      <c r="A565" s="3" t="s">
        <v>27</v>
      </c>
      <c r="B565" s="4">
        <v>44637</v>
      </c>
      <c r="C565" s="3" t="s">
        <v>19</v>
      </c>
      <c r="D565" s="5">
        <v>2161758.59</v>
      </c>
    </row>
    <row r="566" spans="1:4" x14ac:dyDescent="0.25">
      <c r="A566" s="3" t="s">
        <v>27</v>
      </c>
      <c r="B566" s="4">
        <v>44644</v>
      </c>
      <c r="C566" s="3" t="s">
        <v>19</v>
      </c>
      <c r="D566" s="5">
        <v>1735472.44</v>
      </c>
    </row>
    <row r="567" spans="1:4" x14ac:dyDescent="0.25">
      <c r="A567" s="3" t="s">
        <v>27</v>
      </c>
      <c r="B567" s="4">
        <v>44651</v>
      </c>
      <c r="C567" s="3" t="s">
        <v>19</v>
      </c>
      <c r="D567" s="5">
        <v>1980490.72</v>
      </c>
    </row>
    <row r="568" spans="1:4" x14ac:dyDescent="0.25">
      <c r="A568" s="3" t="s">
        <v>27</v>
      </c>
      <c r="B568" s="4">
        <v>44651</v>
      </c>
      <c r="C568" s="3" t="s">
        <v>19</v>
      </c>
      <c r="D568" s="5">
        <v>2492575.77</v>
      </c>
    </row>
    <row r="569" spans="1:4" x14ac:dyDescent="0.25">
      <c r="A569" s="3" t="s">
        <v>505</v>
      </c>
      <c r="B569" s="4">
        <v>44645</v>
      </c>
      <c r="C569" s="3" t="s">
        <v>165</v>
      </c>
      <c r="D569" s="5">
        <v>835200</v>
      </c>
    </row>
    <row r="570" spans="1:4" x14ac:dyDescent="0.25">
      <c r="A570" s="3" t="s">
        <v>398</v>
      </c>
      <c r="B570" s="4">
        <v>44637</v>
      </c>
      <c r="C570" s="3" t="s">
        <v>9</v>
      </c>
      <c r="D570" s="5">
        <v>180960</v>
      </c>
    </row>
    <row r="571" spans="1:4" x14ac:dyDescent="0.25">
      <c r="A571" s="3" t="s">
        <v>424</v>
      </c>
      <c r="B571" s="4">
        <v>44639</v>
      </c>
      <c r="C571" s="3" t="s">
        <v>164</v>
      </c>
      <c r="D571" s="5">
        <v>16240</v>
      </c>
    </row>
    <row r="572" spans="1:4" x14ac:dyDescent="0.25">
      <c r="A572" s="3" t="s">
        <v>424</v>
      </c>
      <c r="B572" s="4">
        <v>44642</v>
      </c>
      <c r="C572" s="3" t="s">
        <v>53</v>
      </c>
      <c r="D572" s="5">
        <v>25520</v>
      </c>
    </row>
    <row r="573" spans="1:4" x14ac:dyDescent="0.25">
      <c r="A573" s="3" t="s">
        <v>155</v>
      </c>
      <c r="B573" s="4">
        <v>44627</v>
      </c>
      <c r="C573" s="3" t="s">
        <v>4</v>
      </c>
      <c r="D573" s="5">
        <v>6000</v>
      </c>
    </row>
    <row r="574" spans="1:4" x14ac:dyDescent="0.25">
      <c r="A574" s="3" t="s">
        <v>5</v>
      </c>
      <c r="B574" s="4">
        <v>44621</v>
      </c>
      <c r="C574" s="3" t="s">
        <v>4</v>
      </c>
      <c r="D574" s="5">
        <v>1156</v>
      </c>
    </row>
    <row r="575" spans="1:4" x14ac:dyDescent="0.25">
      <c r="A575" s="3" t="s">
        <v>5</v>
      </c>
      <c r="B575" s="4">
        <v>44621</v>
      </c>
      <c r="C575" s="3" t="s">
        <v>4</v>
      </c>
      <c r="D575" s="5">
        <v>2298</v>
      </c>
    </row>
    <row r="576" spans="1:4" x14ac:dyDescent="0.25">
      <c r="A576" s="3" t="s">
        <v>5</v>
      </c>
      <c r="B576" s="4">
        <v>44621</v>
      </c>
      <c r="C576" s="3" t="s">
        <v>4</v>
      </c>
      <c r="D576" s="5">
        <v>419</v>
      </c>
    </row>
    <row r="577" spans="1:4" x14ac:dyDescent="0.25">
      <c r="A577" s="3" t="s">
        <v>5</v>
      </c>
      <c r="B577" s="4">
        <v>44621</v>
      </c>
      <c r="C577" s="3" t="s">
        <v>212</v>
      </c>
      <c r="D577" s="5">
        <v>944</v>
      </c>
    </row>
    <row r="578" spans="1:4" x14ac:dyDescent="0.25">
      <c r="A578" s="3" t="s">
        <v>5</v>
      </c>
      <c r="B578" s="4">
        <v>44623</v>
      </c>
      <c r="C578" s="3" t="s">
        <v>269</v>
      </c>
      <c r="D578" s="5">
        <v>325000</v>
      </c>
    </row>
    <row r="579" spans="1:4" x14ac:dyDescent="0.25">
      <c r="A579" s="3" t="s">
        <v>5</v>
      </c>
      <c r="B579" s="4">
        <v>44623</v>
      </c>
      <c r="C579" s="3" t="s">
        <v>270</v>
      </c>
      <c r="D579" s="5">
        <v>180000</v>
      </c>
    </row>
    <row r="580" spans="1:4" x14ac:dyDescent="0.25">
      <c r="A580" s="3" t="s">
        <v>5</v>
      </c>
      <c r="B580" s="4">
        <v>44624</v>
      </c>
      <c r="C580" s="3" t="s">
        <v>4</v>
      </c>
      <c r="D580" s="5">
        <v>61052</v>
      </c>
    </row>
    <row r="581" spans="1:4" x14ac:dyDescent="0.25">
      <c r="A581" s="3" t="s">
        <v>5</v>
      </c>
      <c r="B581" s="4">
        <v>44627</v>
      </c>
      <c r="C581" s="3" t="s">
        <v>4</v>
      </c>
      <c r="D581" s="5">
        <v>20000</v>
      </c>
    </row>
    <row r="582" spans="1:4" x14ac:dyDescent="0.25">
      <c r="A582" s="3" t="s">
        <v>5</v>
      </c>
      <c r="B582" s="4">
        <v>44630</v>
      </c>
      <c r="C582" s="3" t="s">
        <v>4</v>
      </c>
      <c r="D582" s="5">
        <v>1050</v>
      </c>
    </row>
    <row r="583" spans="1:4" x14ac:dyDescent="0.25">
      <c r="A583" s="3" t="s">
        <v>5</v>
      </c>
      <c r="B583" s="4">
        <v>44631</v>
      </c>
      <c r="C583" s="3" t="s">
        <v>4</v>
      </c>
      <c r="D583" s="5">
        <v>15600</v>
      </c>
    </row>
    <row r="584" spans="1:4" x14ac:dyDescent="0.25">
      <c r="A584" s="3" t="s">
        <v>5</v>
      </c>
      <c r="B584" s="4">
        <v>44631</v>
      </c>
      <c r="C584" s="3" t="s">
        <v>4</v>
      </c>
      <c r="D584" s="5">
        <v>15600</v>
      </c>
    </row>
    <row r="585" spans="1:4" x14ac:dyDescent="0.25">
      <c r="A585" s="3" t="s">
        <v>5</v>
      </c>
      <c r="B585" s="4">
        <v>44631</v>
      </c>
      <c r="C585" s="3" t="s">
        <v>4</v>
      </c>
      <c r="D585" s="5">
        <v>15600</v>
      </c>
    </row>
    <row r="586" spans="1:4" x14ac:dyDescent="0.25">
      <c r="A586" s="3" t="s">
        <v>5</v>
      </c>
      <c r="B586" s="4">
        <v>44634</v>
      </c>
      <c r="C586" s="3" t="s">
        <v>4</v>
      </c>
      <c r="D586" s="5">
        <v>60954</v>
      </c>
    </row>
    <row r="587" spans="1:4" x14ac:dyDescent="0.25">
      <c r="A587" s="3" t="s">
        <v>5</v>
      </c>
      <c r="B587" s="4">
        <v>44636</v>
      </c>
      <c r="C587" s="3" t="s">
        <v>4</v>
      </c>
      <c r="D587" s="5">
        <v>7800</v>
      </c>
    </row>
    <row r="588" spans="1:4" x14ac:dyDescent="0.25">
      <c r="A588" s="3" t="s">
        <v>5</v>
      </c>
      <c r="B588" s="4">
        <v>44636</v>
      </c>
      <c r="C588" s="3" t="s">
        <v>4</v>
      </c>
      <c r="D588" s="5">
        <v>13500</v>
      </c>
    </row>
    <row r="589" spans="1:4" x14ac:dyDescent="0.25">
      <c r="A589" s="3" t="s">
        <v>5</v>
      </c>
      <c r="B589" s="4">
        <v>44636</v>
      </c>
      <c r="C589" s="3" t="s">
        <v>378</v>
      </c>
      <c r="D589" s="5">
        <v>175326.66</v>
      </c>
    </row>
    <row r="590" spans="1:4" x14ac:dyDescent="0.25">
      <c r="A590" s="3" t="s">
        <v>5</v>
      </c>
      <c r="B590" s="4">
        <v>44637</v>
      </c>
      <c r="C590" s="3" t="s">
        <v>4</v>
      </c>
      <c r="D590" s="5">
        <v>63588</v>
      </c>
    </row>
    <row r="591" spans="1:4" x14ac:dyDescent="0.25">
      <c r="A591" s="3" t="s">
        <v>5</v>
      </c>
      <c r="B591" s="4">
        <v>44643</v>
      </c>
      <c r="C591" s="3" t="s">
        <v>4</v>
      </c>
      <c r="D591" s="5">
        <v>6000</v>
      </c>
    </row>
    <row r="592" spans="1:4" x14ac:dyDescent="0.25">
      <c r="A592" s="3" t="s">
        <v>5</v>
      </c>
      <c r="B592" s="4">
        <v>44644</v>
      </c>
      <c r="C592" s="3" t="s">
        <v>4</v>
      </c>
      <c r="D592" s="5">
        <v>1393</v>
      </c>
    </row>
    <row r="593" spans="1:4" x14ac:dyDescent="0.25">
      <c r="A593" s="3" t="s">
        <v>5</v>
      </c>
      <c r="B593" s="4">
        <v>44644</v>
      </c>
      <c r="C593" s="3" t="s">
        <v>4</v>
      </c>
      <c r="D593" s="5">
        <v>420</v>
      </c>
    </row>
    <row r="594" spans="1:4" x14ac:dyDescent="0.25">
      <c r="A594" s="3" t="s">
        <v>5</v>
      </c>
      <c r="B594" s="4">
        <v>44645</v>
      </c>
      <c r="C594" s="3" t="s">
        <v>4</v>
      </c>
      <c r="D594" s="5">
        <v>61146</v>
      </c>
    </row>
    <row r="595" spans="1:4" x14ac:dyDescent="0.25">
      <c r="A595" s="3" t="s">
        <v>5</v>
      </c>
      <c r="B595" s="4">
        <v>44645</v>
      </c>
      <c r="C595" s="3" t="s">
        <v>4</v>
      </c>
      <c r="D595" s="5">
        <v>2298</v>
      </c>
    </row>
    <row r="596" spans="1:4" x14ac:dyDescent="0.25">
      <c r="A596" s="3" t="s">
        <v>399</v>
      </c>
      <c r="B596" s="4">
        <v>44637</v>
      </c>
      <c r="C596" s="3" t="s">
        <v>247</v>
      </c>
      <c r="D596" s="5">
        <v>170375</v>
      </c>
    </row>
    <row r="597" spans="1:4" x14ac:dyDescent="0.25">
      <c r="A597" s="3" t="s">
        <v>399</v>
      </c>
      <c r="B597" s="4">
        <v>44651</v>
      </c>
      <c r="C597" s="3" t="s">
        <v>247</v>
      </c>
      <c r="D597" s="5">
        <v>170375</v>
      </c>
    </row>
    <row r="598" spans="1:4" x14ac:dyDescent="0.25">
      <c r="A598" s="3" t="s">
        <v>271</v>
      </c>
      <c r="B598" s="4">
        <v>44623</v>
      </c>
      <c r="C598" s="3" t="s">
        <v>247</v>
      </c>
      <c r="D598" s="5">
        <v>681500</v>
      </c>
    </row>
    <row r="599" spans="1:4" x14ac:dyDescent="0.25">
      <c r="A599" s="3" t="s">
        <v>356</v>
      </c>
      <c r="B599" s="4">
        <v>44631</v>
      </c>
      <c r="C599" s="3" t="s">
        <v>122</v>
      </c>
      <c r="D599" s="5">
        <v>2166667</v>
      </c>
    </row>
    <row r="600" spans="1:4" x14ac:dyDescent="0.25">
      <c r="A600" s="3" t="s">
        <v>508</v>
      </c>
      <c r="B600" s="4">
        <v>44646</v>
      </c>
      <c r="C600" s="3" t="s">
        <v>165</v>
      </c>
      <c r="D600" s="5">
        <v>873257.28</v>
      </c>
    </row>
    <row r="601" spans="1:4" x14ac:dyDescent="0.25">
      <c r="A601" s="3" t="s">
        <v>128</v>
      </c>
      <c r="B601" s="4">
        <v>44636</v>
      </c>
      <c r="C601" s="3" t="s">
        <v>379</v>
      </c>
      <c r="D601" s="5">
        <v>6349.62</v>
      </c>
    </row>
    <row r="602" spans="1:4" x14ac:dyDescent="0.25">
      <c r="A602" s="3" t="s">
        <v>128</v>
      </c>
      <c r="B602" s="4">
        <v>44646</v>
      </c>
      <c r="C602" s="3" t="s">
        <v>509</v>
      </c>
      <c r="D602" s="5">
        <v>3394305</v>
      </c>
    </row>
    <row r="603" spans="1:4" x14ac:dyDescent="0.25">
      <c r="A603" s="3" t="s">
        <v>343</v>
      </c>
      <c r="B603" s="4">
        <v>44630</v>
      </c>
      <c r="C603" s="3" t="s">
        <v>40</v>
      </c>
      <c r="D603" s="5">
        <v>1046.92</v>
      </c>
    </row>
    <row r="604" spans="1:4" x14ac:dyDescent="0.25">
      <c r="A604" s="3" t="s">
        <v>400</v>
      </c>
      <c r="B604" s="4">
        <v>44637</v>
      </c>
      <c r="C604" s="3" t="s">
        <v>65</v>
      </c>
      <c r="D604" s="5">
        <v>6000</v>
      </c>
    </row>
    <row r="605" spans="1:4" x14ac:dyDescent="0.25">
      <c r="A605" s="3" t="s">
        <v>344</v>
      </c>
      <c r="B605" s="4">
        <v>44630</v>
      </c>
      <c r="C605" s="3" t="s">
        <v>40</v>
      </c>
      <c r="D605" s="5">
        <v>17463.8</v>
      </c>
    </row>
    <row r="606" spans="1:4" x14ac:dyDescent="0.25">
      <c r="A606" s="3" t="s">
        <v>344</v>
      </c>
      <c r="B606" s="4">
        <v>44651</v>
      </c>
      <c r="C606" s="3" t="s">
        <v>40</v>
      </c>
      <c r="D606" s="5">
        <v>21587.599999999999</v>
      </c>
    </row>
    <row r="607" spans="1:4" x14ac:dyDescent="0.25">
      <c r="A607" s="3" t="s">
        <v>213</v>
      </c>
      <c r="B607" s="4">
        <v>44621</v>
      </c>
      <c r="C607" s="3" t="s">
        <v>188</v>
      </c>
      <c r="D607" s="5">
        <v>1500</v>
      </c>
    </row>
    <row r="608" spans="1:4" x14ac:dyDescent="0.25">
      <c r="A608" s="3" t="s">
        <v>213</v>
      </c>
      <c r="B608" s="4">
        <v>44651</v>
      </c>
      <c r="C608" s="3" t="s">
        <v>544</v>
      </c>
      <c r="D608" s="5">
        <v>1500</v>
      </c>
    </row>
    <row r="609" spans="1:4" x14ac:dyDescent="0.25">
      <c r="A609" s="3" t="s">
        <v>156</v>
      </c>
      <c r="B609" s="4">
        <v>44630</v>
      </c>
      <c r="C609" s="3" t="s">
        <v>13</v>
      </c>
      <c r="D609" s="5">
        <v>8491.5</v>
      </c>
    </row>
    <row r="610" spans="1:4" x14ac:dyDescent="0.25">
      <c r="A610" s="3" t="s">
        <v>156</v>
      </c>
      <c r="B610" s="4">
        <v>44637</v>
      </c>
      <c r="C610" s="3" t="s">
        <v>50</v>
      </c>
      <c r="D610" s="5">
        <v>16684.64</v>
      </c>
    </row>
    <row r="611" spans="1:4" x14ac:dyDescent="0.25">
      <c r="A611" s="3" t="s">
        <v>361</v>
      </c>
      <c r="B611" s="4">
        <v>44634</v>
      </c>
      <c r="C611" s="3" t="s">
        <v>362</v>
      </c>
      <c r="D611" s="5">
        <v>4652.83</v>
      </c>
    </row>
    <row r="612" spans="1:4" x14ac:dyDescent="0.25">
      <c r="A612" s="3" t="s">
        <v>143</v>
      </c>
      <c r="B612" s="4">
        <v>44621</v>
      </c>
      <c r="C612" s="3" t="s">
        <v>171</v>
      </c>
      <c r="D612" s="5">
        <v>750</v>
      </c>
    </row>
    <row r="613" spans="1:4" x14ac:dyDescent="0.25">
      <c r="A613" s="3" t="s">
        <v>143</v>
      </c>
      <c r="B613" s="4">
        <v>44651</v>
      </c>
      <c r="C613" s="3" t="s">
        <v>540</v>
      </c>
      <c r="D613" s="5">
        <v>750</v>
      </c>
    </row>
    <row r="614" spans="1:4" x14ac:dyDescent="0.25">
      <c r="A614" s="3" t="s">
        <v>272</v>
      </c>
      <c r="B614" s="4">
        <v>44623</v>
      </c>
      <c r="C614" s="3" t="s">
        <v>273</v>
      </c>
      <c r="D614" s="5">
        <v>58131.199999999997</v>
      </c>
    </row>
    <row r="615" spans="1:4" x14ac:dyDescent="0.25">
      <c r="A615" s="3" t="s">
        <v>272</v>
      </c>
      <c r="B615" s="4">
        <v>44637</v>
      </c>
      <c r="C615" s="3" t="s">
        <v>40</v>
      </c>
      <c r="D615" s="5">
        <v>900.76</v>
      </c>
    </row>
    <row r="616" spans="1:4" x14ac:dyDescent="0.25">
      <c r="A616" s="3" t="s">
        <v>272</v>
      </c>
      <c r="B616" s="4">
        <v>44651</v>
      </c>
      <c r="C616" s="3" t="s">
        <v>40</v>
      </c>
      <c r="D616" s="5">
        <v>140850.28</v>
      </c>
    </row>
    <row r="617" spans="1:4" x14ac:dyDescent="0.25">
      <c r="A617" s="3" t="s">
        <v>49</v>
      </c>
      <c r="B617" s="4">
        <v>44621</v>
      </c>
      <c r="C617" s="3" t="s">
        <v>18</v>
      </c>
      <c r="D617" s="5">
        <v>278541.14</v>
      </c>
    </row>
    <row r="618" spans="1:4" x14ac:dyDescent="0.25">
      <c r="A618" s="3" t="s">
        <v>49</v>
      </c>
      <c r="B618" s="4">
        <v>44621</v>
      </c>
      <c r="C618" s="3" t="s">
        <v>18</v>
      </c>
      <c r="D618" s="5">
        <v>221637.5</v>
      </c>
    </row>
    <row r="619" spans="1:4" x14ac:dyDescent="0.25">
      <c r="A619" s="3" t="s">
        <v>49</v>
      </c>
      <c r="B619" s="4">
        <v>44636</v>
      </c>
      <c r="C619" s="3" t="s">
        <v>18</v>
      </c>
      <c r="D619" s="5">
        <v>232368.53</v>
      </c>
    </row>
    <row r="620" spans="1:4" x14ac:dyDescent="0.25">
      <c r="A620" s="3" t="s">
        <v>150</v>
      </c>
      <c r="B620" s="4">
        <v>44651</v>
      </c>
      <c r="C620" s="3" t="s">
        <v>164</v>
      </c>
      <c r="D620" s="5">
        <v>68290.2</v>
      </c>
    </row>
    <row r="621" spans="1:4" x14ac:dyDescent="0.25">
      <c r="A621" s="3" t="s">
        <v>231</v>
      </c>
      <c r="B621" s="4">
        <v>44622</v>
      </c>
      <c r="C621" s="3" t="s">
        <v>4</v>
      </c>
      <c r="D621" s="5">
        <v>3250</v>
      </c>
    </row>
    <row r="622" spans="1:4" x14ac:dyDescent="0.25">
      <c r="A622" s="3" t="s">
        <v>44</v>
      </c>
      <c r="B622" s="4">
        <v>44623</v>
      </c>
      <c r="C622" s="3" t="s">
        <v>274</v>
      </c>
      <c r="D622" s="5">
        <v>6663</v>
      </c>
    </row>
    <row r="623" spans="1:4" x14ac:dyDescent="0.25">
      <c r="A623" s="3" t="s">
        <v>401</v>
      </c>
      <c r="B623" s="4">
        <v>44637</v>
      </c>
      <c r="C623" s="3" t="s">
        <v>274</v>
      </c>
      <c r="D623" s="5">
        <v>218996.72</v>
      </c>
    </row>
    <row r="624" spans="1:4" x14ac:dyDescent="0.25">
      <c r="A624" s="3" t="s">
        <v>16</v>
      </c>
      <c r="B624" s="4">
        <v>44635</v>
      </c>
      <c r="C624" s="3" t="s">
        <v>162</v>
      </c>
      <c r="D624" s="5">
        <v>2060075</v>
      </c>
    </row>
    <row r="625" spans="1:4" x14ac:dyDescent="0.25">
      <c r="A625" s="3" t="s">
        <v>489</v>
      </c>
      <c r="B625" s="4">
        <v>44644</v>
      </c>
      <c r="C625" s="3" t="s">
        <v>490</v>
      </c>
      <c r="D625" s="5">
        <v>15668.05</v>
      </c>
    </row>
    <row r="626" spans="1:4" x14ac:dyDescent="0.25">
      <c r="A626" s="3" t="s">
        <v>491</v>
      </c>
      <c r="B626" s="4">
        <v>44644</v>
      </c>
      <c r="C626" s="3" t="s">
        <v>492</v>
      </c>
      <c r="D626" s="5">
        <v>13997</v>
      </c>
    </row>
    <row r="627" spans="1:4" x14ac:dyDescent="0.25">
      <c r="A627" s="3" t="s">
        <v>214</v>
      </c>
      <c r="B627" s="4">
        <v>44621</v>
      </c>
      <c r="C627" s="3" t="s">
        <v>200</v>
      </c>
      <c r="D627" s="5">
        <v>1500</v>
      </c>
    </row>
    <row r="628" spans="1:4" x14ac:dyDescent="0.25">
      <c r="A628" s="3" t="s">
        <v>214</v>
      </c>
      <c r="B628" s="4">
        <v>44651</v>
      </c>
      <c r="C628" s="3" t="s">
        <v>540</v>
      </c>
      <c r="D628" s="5">
        <v>1500</v>
      </c>
    </row>
    <row r="629" spans="1:4" x14ac:dyDescent="0.25">
      <c r="A629" s="3" t="s">
        <v>107</v>
      </c>
      <c r="B629" s="4">
        <v>44623</v>
      </c>
      <c r="C629" s="3" t="s">
        <v>256</v>
      </c>
      <c r="D629" s="5">
        <v>14801.6</v>
      </c>
    </row>
    <row r="630" spans="1:4" x14ac:dyDescent="0.25">
      <c r="A630" s="3" t="s">
        <v>107</v>
      </c>
      <c r="B630" s="4">
        <v>44630</v>
      </c>
      <c r="C630" s="3" t="s">
        <v>32</v>
      </c>
      <c r="D630" s="5">
        <v>37638.42</v>
      </c>
    </row>
    <row r="631" spans="1:4" x14ac:dyDescent="0.25">
      <c r="A631" s="3" t="s">
        <v>107</v>
      </c>
      <c r="B631" s="4">
        <v>44651</v>
      </c>
      <c r="C631" s="3" t="s">
        <v>32</v>
      </c>
      <c r="D631" s="5">
        <v>46784.01</v>
      </c>
    </row>
    <row r="632" spans="1:4" x14ac:dyDescent="0.25">
      <c r="A632" s="3" t="s">
        <v>129</v>
      </c>
      <c r="B632" s="4">
        <v>44637</v>
      </c>
      <c r="C632" s="3" t="s">
        <v>9</v>
      </c>
      <c r="D632" s="5">
        <v>3413238.75</v>
      </c>
    </row>
    <row r="633" spans="1:4" x14ac:dyDescent="0.25">
      <c r="A633" s="3" t="s">
        <v>493</v>
      </c>
      <c r="B633" s="4">
        <v>44644</v>
      </c>
      <c r="C633" s="3" t="s">
        <v>494</v>
      </c>
      <c r="D633" s="5">
        <v>4570.84</v>
      </c>
    </row>
    <row r="634" spans="1:4" x14ac:dyDescent="0.25">
      <c r="A634" s="3" t="s">
        <v>14</v>
      </c>
      <c r="B634" s="4">
        <v>44642</v>
      </c>
      <c r="C634" s="3" t="s">
        <v>13</v>
      </c>
      <c r="D634" s="5">
        <v>9062</v>
      </c>
    </row>
    <row r="635" spans="1:4" x14ac:dyDescent="0.25">
      <c r="A635" s="3" t="s">
        <v>14</v>
      </c>
      <c r="B635" s="4">
        <v>44651</v>
      </c>
      <c r="C635" s="3" t="s">
        <v>282</v>
      </c>
      <c r="D635" s="5">
        <v>6826</v>
      </c>
    </row>
    <row r="636" spans="1:4" x14ac:dyDescent="0.25">
      <c r="A636" s="3" t="s">
        <v>421</v>
      </c>
      <c r="B636" s="4">
        <v>44638</v>
      </c>
      <c r="C636" s="3" t="s">
        <v>422</v>
      </c>
      <c r="D636" s="5">
        <v>6500</v>
      </c>
    </row>
    <row r="637" spans="1:4" x14ac:dyDescent="0.25">
      <c r="A637" s="3" t="s">
        <v>89</v>
      </c>
      <c r="B637" s="4">
        <v>44622</v>
      </c>
      <c r="C637" s="3" t="s">
        <v>232</v>
      </c>
      <c r="D637" s="5">
        <v>2420</v>
      </c>
    </row>
    <row r="638" spans="1:4" x14ac:dyDescent="0.25">
      <c r="A638" s="3" t="s">
        <v>215</v>
      </c>
      <c r="B638" s="4">
        <v>44621</v>
      </c>
      <c r="C638" s="3" t="s">
        <v>171</v>
      </c>
      <c r="D638" s="5">
        <v>1500</v>
      </c>
    </row>
    <row r="639" spans="1:4" x14ac:dyDescent="0.25">
      <c r="A639" s="3" t="s">
        <v>215</v>
      </c>
      <c r="B639" s="4">
        <v>44651</v>
      </c>
      <c r="C639" s="3" t="s">
        <v>540</v>
      </c>
      <c r="D639" s="5">
        <v>1500</v>
      </c>
    </row>
    <row r="640" spans="1:4" x14ac:dyDescent="0.25">
      <c r="A640" s="3" t="s">
        <v>57</v>
      </c>
      <c r="B640" s="4">
        <v>44631</v>
      </c>
      <c r="C640" s="3" t="s">
        <v>357</v>
      </c>
      <c r="D640" s="5">
        <v>7998.96</v>
      </c>
    </row>
    <row r="641" spans="1:4" x14ac:dyDescent="0.25">
      <c r="A641" s="3" t="s">
        <v>311</v>
      </c>
      <c r="B641" s="4">
        <v>44629</v>
      </c>
      <c r="C641" s="3" t="s">
        <v>13</v>
      </c>
      <c r="D641" s="5">
        <v>413</v>
      </c>
    </row>
    <row r="642" spans="1:4" x14ac:dyDescent="0.25">
      <c r="A642" s="3" t="s">
        <v>90</v>
      </c>
      <c r="B642" s="4">
        <v>44623</v>
      </c>
      <c r="C642" s="3" t="s">
        <v>267</v>
      </c>
      <c r="D642" s="5">
        <v>7500</v>
      </c>
    </row>
    <row r="643" spans="1:4" x14ac:dyDescent="0.25">
      <c r="A643" s="3" t="s">
        <v>91</v>
      </c>
      <c r="B643" s="4">
        <v>44624</v>
      </c>
      <c r="C643" s="3" t="s">
        <v>267</v>
      </c>
      <c r="D643" s="5">
        <v>7500</v>
      </c>
    </row>
    <row r="644" spans="1:4" x14ac:dyDescent="0.25">
      <c r="A644" s="3" t="s">
        <v>402</v>
      </c>
      <c r="B644" s="4">
        <v>44637</v>
      </c>
      <c r="C644" s="3" t="s">
        <v>245</v>
      </c>
      <c r="D644" s="5">
        <v>70000</v>
      </c>
    </row>
    <row r="645" spans="1:4" x14ac:dyDescent="0.25">
      <c r="A645" s="3" t="s">
        <v>289</v>
      </c>
      <c r="B645" s="4">
        <v>44624</v>
      </c>
      <c r="C645" s="3" t="s">
        <v>267</v>
      </c>
      <c r="D645" s="5">
        <v>7500</v>
      </c>
    </row>
    <row r="646" spans="1:4" x14ac:dyDescent="0.25">
      <c r="A646" s="3" t="s">
        <v>312</v>
      </c>
      <c r="B646" s="4">
        <v>44629</v>
      </c>
      <c r="C646" s="3" t="s">
        <v>313</v>
      </c>
      <c r="D646" s="5">
        <v>685.44</v>
      </c>
    </row>
    <row r="647" spans="1:4" x14ac:dyDescent="0.25">
      <c r="A647" s="3" t="s">
        <v>8</v>
      </c>
      <c r="B647" s="4">
        <v>44623</v>
      </c>
      <c r="C647" s="3" t="s">
        <v>40</v>
      </c>
      <c r="D647" s="5">
        <v>23423.07</v>
      </c>
    </row>
    <row r="648" spans="1:4" x14ac:dyDescent="0.25">
      <c r="A648" s="3" t="s">
        <v>538</v>
      </c>
      <c r="B648" s="4">
        <v>44650</v>
      </c>
      <c r="C648" s="3" t="s">
        <v>539</v>
      </c>
      <c r="D648" s="5">
        <v>5000</v>
      </c>
    </row>
    <row r="649" spans="1:4" x14ac:dyDescent="0.25">
      <c r="A649" s="3" t="s">
        <v>449</v>
      </c>
      <c r="B649" s="4">
        <v>44643</v>
      </c>
      <c r="C649" s="3" t="s">
        <v>450</v>
      </c>
      <c r="D649" s="5">
        <v>8000</v>
      </c>
    </row>
    <row r="650" spans="1:4" x14ac:dyDescent="0.25">
      <c r="A650" s="3" t="s">
        <v>449</v>
      </c>
      <c r="B650" s="4">
        <v>44643</v>
      </c>
      <c r="C650" s="3" t="s">
        <v>451</v>
      </c>
      <c r="D650" s="5">
        <v>30000</v>
      </c>
    </row>
    <row r="651" spans="1:4" x14ac:dyDescent="0.25">
      <c r="A651" s="3" t="s">
        <v>403</v>
      </c>
      <c r="B651" s="4">
        <v>44637</v>
      </c>
      <c r="C651" s="3" t="s">
        <v>50</v>
      </c>
      <c r="D651" s="5">
        <v>32500</v>
      </c>
    </row>
    <row r="652" spans="1:4" x14ac:dyDescent="0.25">
      <c r="A652" s="3" t="s">
        <v>275</v>
      </c>
      <c r="B652" s="4">
        <v>44623</v>
      </c>
      <c r="C652" s="3" t="s">
        <v>276</v>
      </c>
      <c r="D652" s="5">
        <v>17131.46</v>
      </c>
    </row>
    <row r="653" spans="1:4" x14ac:dyDescent="0.25">
      <c r="A653" s="3" t="s">
        <v>275</v>
      </c>
      <c r="B653" s="4">
        <v>44644</v>
      </c>
      <c r="C653" s="3" t="s">
        <v>327</v>
      </c>
      <c r="D653" s="5">
        <v>6902</v>
      </c>
    </row>
    <row r="654" spans="1:4" x14ac:dyDescent="0.25">
      <c r="A654" s="3" t="s">
        <v>275</v>
      </c>
      <c r="B654" s="4">
        <v>44651</v>
      </c>
      <c r="C654" s="3" t="s">
        <v>327</v>
      </c>
      <c r="D654" s="5">
        <v>36914.58</v>
      </c>
    </row>
    <row r="655" spans="1:4" x14ac:dyDescent="0.25">
      <c r="A655" s="3" t="s">
        <v>452</v>
      </c>
      <c r="B655" s="4">
        <v>44643</v>
      </c>
      <c r="C655" s="3" t="s">
        <v>453</v>
      </c>
      <c r="D655" s="5">
        <v>8000</v>
      </c>
    </row>
    <row r="656" spans="1:4" x14ac:dyDescent="0.25">
      <c r="A656" s="3" t="s">
        <v>452</v>
      </c>
      <c r="B656" s="4">
        <v>44643</v>
      </c>
      <c r="C656" s="3" t="s">
        <v>454</v>
      </c>
      <c r="D656" s="5">
        <v>30000</v>
      </c>
    </row>
    <row r="657" spans="1:4" x14ac:dyDescent="0.25">
      <c r="A657" s="3" t="s">
        <v>455</v>
      </c>
      <c r="B657" s="4">
        <v>44643</v>
      </c>
      <c r="C657" s="3" t="s">
        <v>456</v>
      </c>
      <c r="D657" s="5">
        <v>8000</v>
      </c>
    </row>
    <row r="658" spans="1:4" x14ac:dyDescent="0.25">
      <c r="A658" s="3" t="s">
        <v>455</v>
      </c>
      <c r="B658" s="4">
        <v>44643</v>
      </c>
      <c r="C658" s="3" t="s">
        <v>457</v>
      </c>
      <c r="D658" s="5">
        <v>80000</v>
      </c>
    </row>
    <row r="659" spans="1:4" x14ac:dyDescent="0.25">
      <c r="A659" s="3" t="s">
        <v>277</v>
      </c>
      <c r="B659" s="4">
        <v>44623</v>
      </c>
      <c r="C659" s="3" t="s">
        <v>17</v>
      </c>
      <c r="D659" s="5">
        <v>270295.08</v>
      </c>
    </row>
    <row r="660" spans="1:4" x14ac:dyDescent="0.25">
      <c r="A660" s="3" t="s">
        <v>277</v>
      </c>
      <c r="B660" s="4">
        <v>44651</v>
      </c>
      <c r="C660" s="3" t="s">
        <v>242</v>
      </c>
      <c r="D660" s="5">
        <v>75134.36</v>
      </c>
    </row>
    <row r="661" spans="1:4" x14ac:dyDescent="0.25">
      <c r="A661" s="3" t="s">
        <v>92</v>
      </c>
      <c r="B661" s="4">
        <v>44623</v>
      </c>
      <c r="C661" s="3" t="s">
        <v>278</v>
      </c>
      <c r="D661" s="5">
        <v>7500</v>
      </c>
    </row>
    <row r="662" spans="1:4" x14ac:dyDescent="0.25">
      <c r="A662" s="3" t="s">
        <v>216</v>
      </c>
      <c r="B662" s="4">
        <v>44621</v>
      </c>
      <c r="C662" s="3" t="s">
        <v>171</v>
      </c>
      <c r="D662" s="5">
        <v>1500</v>
      </c>
    </row>
    <row r="663" spans="1:4" x14ac:dyDescent="0.25">
      <c r="A663" s="3" t="s">
        <v>216</v>
      </c>
      <c r="B663" s="4">
        <v>44651</v>
      </c>
      <c r="C663" s="3" t="s">
        <v>540</v>
      </c>
      <c r="D663" s="5">
        <v>1500</v>
      </c>
    </row>
    <row r="664" spans="1:4" x14ac:dyDescent="0.25">
      <c r="A664" s="3" t="s">
        <v>217</v>
      </c>
      <c r="B664" s="4">
        <v>44621</v>
      </c>
      <c r="C664" s="3" t="s">
        <v>171</v>
      </c>
      <c r="D664" s="5">
        <v>1500</v>
      </c>
    </row>
    <row r="665" spans="1:4" x14ac:dyDescent="0.25">
      <c r="A665" s="3" t="s">
        <v>217</v>
      </c>
      <c r="B665" s="4">
        <v>44651</v>
      </c>
      <c r="C665" s="3" t="s">
        <v>540</v>
      </c>
      <c r="D665" s="5">
        <v>1500</v>
      </c>
    </row>
    <row r="666" spans="1:4" x14ac:dyDescent="0.25">
      <c r="A666" s="3" t="s">
        <v>218</v>
      </c>
      <c r="B666" s="4">
        <v>44621</v>
      </c>
      <c r="C666" s="3" t="s">
        <v>171</v>
      </c>
      <c r="D666" s="5">
        <v>1500</v>
      </c>
    </row>
    <row r="667" spans="1:4" x14ac:dyDescent="0.25">
      <c r="A667" s="3" t="s">
        <v>218</v>
      </c>
      <c r="B667" s="4">
        <v>44651</v>
      </c>
      <c r="C667" s="3" t="s">
        <v>540</v>
      </c>
      <c r="D667" s="5">
        <v>1500</v>
      </c>
    </row>
    <row r="668" spans="1:4" x14ac:dyDescent="0.25">
      <c r="A668" s="3" t="s">
        <v>279</v>
      </c>
      <c r="B668" s="4">
        <v>44623</v>
      </c>
      <c r="C668" s="3" t="s">
        <v>53</v>
      </c>
      <c r="D668" s="5">
        <v>11440</v>
      </c>
    </row>
    <row r="669" spans="1:4" x14ac:dyDescent="0.25">
      <c r="A669" s="3" t="s">
        <v>279</v>
      </c>
      <c r="B669" s="4">
        <v>44651</v>
      </c>
      <c r="C669" s="3" t="s">
        <v>50</v>
      </c>
      <c r="D669" s="5">
        <v>95365.01</v>
      </c>
    </row>
    <row r="670" spans="1:4" x14ac:dyDescent="0.25">
      <c r="A670" s="3" t="s">
        <v>219</v>
      </c>
      <c r="B670" s="4">
        <v>44621</v>
      </c>
      <c r="C670" s="3" t="s">
        <v>171</v>
      </c>
      <c r="D670" s="5">
        <v>1500</v>
      </c>
    </row>
    <row r="671" spans="1:4" x14ac:dyDescent="0.25">
      <c r="A671" s="3" t="s">
        <v>219</v>
      </c>
      <c r="B671" s="4">
        <v>44651</v>
      </c>
      <c r="C671" s="3" t="s">
        <v>540</v>
      </c>
      <c r="D671" s="5">
        <v>1500</v>
      </c>
    </row>
    <row r="672" spans="1:4" x14ac:dyDescent="0.25">
      <c r="A672" s="3" t="s">
        <v>220</v>
      </c>
      <c r="B672" s="4">
        <v>44621</v>
      </c>
      <c r="C672" s="3" t="s">
        <v>171</v>
      </c>
      <c r="D672" s="5">
        <v>1500</v>
      </c>
    </row>
    <row r="673" spans="1:4" x14ac:dyDescent="0.25">
      <c r="A673" s="3" t="s">
        <v>220</v>
      </c>
      <c r="B673" s="4">
        <v>44651</v>
      </c>
      <c r="C673" s="3" t="s">
        <v>540</v>
      </c>
      <c r="D673" s="5">
        <v>1500</v>
      </c>
    </row>
    <row r="674" spans="1:4" x14ac:dyDescent="0.25">
      <c r="A674" s="3" t="s">
        <v>100</v>
      </c>
      <c r="B674" s="4">
        <v>44638</v>
      </c>
      <c r="C674" s="3" t="s">
        <v>40</v>
      </c>
      <c r="D674" s="5">
        <v>8000</v>
      </c>
    </row>
    <row r="675" spans="1:4" x14ac:dyDescent="0.25">
      <c r="A675" s="3" t="s">
        <v>221</v>
      </c>
      <c r="B675" s="4">
        <v>44621</v>
      </c>
      <c r="C675" s="3" t="s">
        <v>171</v>
      </c>
      <c r="D675" s="5">
        <v>2000</v>
      </c>
    </row>
    <row r="676" spans="1:4" x14ac:dyDescent="0.25">
      <c r="A676" s="3" t="s">
        <v>221</v>
      </c>
      <c r="B676" s="4">
        <v>44651</v>
      </c>
      <c r="C676" s="3" t="s">
        <v>540</v>
      </c>
      <c r="D676" s="5">
        <v>2000</v>
      </c>
    </row>
    <row r="677" spans="1:4" x14ac:dyDescent="0.25">
      <c r="A677" s="3" t="s">
        <v>404</v>
      </c>
      <c r="B677" s="4">
        <v>44637</v>
      </c>
      <c r="C677" s="6" t="s">
        <v>405</v>
      </c>
      <c r="D677" s="5">
        <v>2999.76</v>
      </c>
    </row>
    <row r="678" spans="1:4" x14ac:dyDescent="0.25">
      <c r="A678" s="3" t="s">
        <v>358</v>
      </c>
      <c r="B678" s="4">
        <v>44631</v>
      </c>
      <c r="C678" s="3" t="s">
        <v>161</v>
      </c>
      <c r="D678" s="5">
        <v>130880.83</v>
      </c>
    </row>
    <row r="679" spans="1:4" x14ac:dyDescent="0.25">
      <c r="A679" s="3" t="s">
        <v>222</v>
      </c>
      <c r="B679" s="4">
        <v>44621</v>
      </c>
      <c r="C679" s="3" t="s">
        <v>200</v>
      </c>
      <c r="D679" s="5">
        <v>750</v>
      </c>
    </row>
    <row r="680" spans="1:4" x14ac:dyDescent="0.25">
      <c r="A680" s="3" t="s">
        <v>222</v>
      </c>
      <c r="B680" s="4">
        <v>44651</v>
      </c>
      <c r="C680" s="3" t="s">
        <v>540</v>
      </c>
      <c r="D680" s="5">
        <v>750</v>
      </c>
    </row>
    <row r="681" spans="1:4" x14ac:dyDescent="0.25">
      <c r="A681" s="3" t="s">
        <v>223</v>
      </c>
      <c r="B681" s="4">
        <v>44621</v>
      </c>
      <c r="C681" s="3" t="s">
        <v>171</v>
      </c>
      <c r="D681" s="5">
        <v>1500</v>
      </c>
    </row>
    <row r="682" spans="1:4" x14ac:dyDescent="0.25">
      <c r="A682" s="3" t="s">
        <v>223</v>
      </c>
      <c r="B682" s="4">
        <v>44651</v>
      </c>
      <c r="C682" s="3" t="s">
        <v>540</v>
      </c>
      <c r="D682" s="5">
        <v>1500</v>
      </c>
    </row>
    <row r="683" spans="1:4" x14ac:dyDescent="0.25">
      <c r="A683" s="3" t="s">
        <v>345</v>
      </c>
      <c r="B683" s="4">
        <v>44630</v>
      </c>
      <c r="C683" s="3" t="s">
        <v>17</v>
      </c>
      <c r="D683" s="5">
        <v>3364</v>
      </c>
    </row>
    <row r="684" spans="1:4" x14ac:dyDescent="0.25">
      <c r="A684" s="3" t="s">
        <v>345</v>
      </c>
      <c r="B684" s="4">
        <v>44644</v>
      </c>
      <c r="C684" s="3" t="s">
        <v>17</v>
      </c>
      <c r="D684" s="5">
        <v>23026</v>
      </c>
    </row>
    <row r="685" spans="1:4" x14ac:dyDescent="0.25">
      <c r="A685" s="3" t="s">
        <v>345</v>
      </c>
      <c r="B685" s="4">
        <v>44651</v>
      </c>
      <c r="C685" s="3" t="s">
        <v>17</v>
      </c>
      <c r="D685" s="5">
        <v>42920</v>
      </c>
    </row>
    <row r="686" spans="1:4" x14ac:dyDescent="0.25">
      <c r="A686" s="3" t="s">
        <v>495</v>
      </c>
      <c r="B686" s="4">
        <v>44644</v>
      </c>
      <c r="C686" s="3" t="s">
        <v>496</v>
      </c>
      <c r="D686" s="5">
        <v>9680.41</v>
      </c>
    </row>
    <row r="687" spans="1:4" x14ac:dyDescent="0.25">
      <c r="A687" s="3" t="s">
        <v>295</v>
      </c>
      <c r="B687" s="4">
        <v>44627</v>
      </c>
      <c r="C687" s="3" t="s">
        <v>296</v>
      </c>
      <c r="D687" s="5">
        <v>33885.51</v>
      </c>
    </row>
    <row r="688" spans="1:4" x14ac:dyDescent="0.25">
      <c r="A688" s="3" t="s">
        <v>224</v>
      </c>
      <c r="B688" s="4">
        <v>44621</v>
      </c>
      <c r="C688" s="3" t="s">
        <v>171</v>
      </c>
      <c r="D688" s="5">
        <v>1500</v>
      </c>
    </row>
    <row r="689" spans="1:4" x14ac:dyDescent="0.25">
      <c r="A689" s="3" t="s">
        <v>224</v>
      </c>
      <c r="B689" s="4">
        <v>44651</v>
      </c>
      <c r="C689" s="3" t="s">
        <v>540</v>
      </c>
      <c r="D689" s="5">
        <v>1500</v>
      </c>
    </row>
    <row r="690" spans="1:4" x14ac:dyDescent="0.25">
      <c r="A690" s="3" t="s">
        <v>280</v>
      </c>
      <c r="B690" s="4">
        <v>44623</v>
      </c>
      <c r="C690" s="3" t="s">
        <v>17</v>
      </c>
      <c r="D690" s="5">
        <v>2700</v>
      </c>
    </row>
    <row r="691" spans="1:4" x14ac:dyDescent="0.25">
      <c r="A691" s="3" t="s">
        <v>225</v>
      </c>
      <c r="B691" s="4">
        <v>44621</v>
      </c>
      <c r="C691" s="3" t="s">
        <v>171</v>
      </c>
      <c r="D691" s="5">
        <v>1500</v>
      </c>
    </row>
    <row r="692" spans="1:4" x14ac:dyDescent="0.25">
      <c r="A692" s="3" t="s">
        <v>225</v>
      </c>
      <c r="B692" s="4">
        <v>44651</v>
      </c>
      <c r="C692" s="3" t="s">
        <v>540</v>
      </c>
      <c r="D692" s="5">
        <v>1500</v>
      </c>
    </row>
    <row r="693" spans="1:4" x14ac:dyDescent="0.25">
      <c r="A693" s="3" t="s">
        <v>117</v>
      </c>
      <c r="B693" s="4">
        <v>44630</v>
      </c>
      <c r="C693" s="3" t="s">
        <v>164</v>
      </c>
      <c r="D693" s="5">
        <v>54069.72</v>
      </c>
    </row>
    <row r="694" spans="1:4" x14ac:dyDescent="0.25">
      <c r="A694" s="3" t="s">
        <v>117</v>
      </c>
      <c r="B694" s="4">
        <v>44651</v>
      </c>
      <c r="C694" s="3" t="s">
        <v>164</v>
      </c>
      <c r="D694" s="5">
        <v>25916.35</v>
      </c>
    </row>
    <row r="695" spans="1:4" x14ac:dyDescent="0.25">
      <c r="A695" s="3" t="s">
        <v>133</v>
      </c>
      <c r="B695" s="4">
        <v>44634</v>
      </c>
      <c r="C695" s="3" t="s">
        <v>363</v>
      </c>
      <c r="D695" s="5">
        <v>2760</v>
      </c>
    </row>
    <row r="696" spans="1:4" x14ac:dyDescent="0.25">
      <c r="A696" s="3" t="s">
        <v>133</v>
      </c>
      <c r="B696" s="4">
        <v>44636</v>
      </c>
      <c r="C696" s="3" t="s">
        <v>363</v>
      </c>
      <c r="D696" s="5">
        <v>38632</v>
      </c>
    </row>
    <row r="697" spans="1:4" x14ac:dyDescent="0.25">
      <c r="A697" s="3" t="s">
        <v>133</v>
      </c>
      <c r="B697" s="4">
        <v>44645</v>
      </c>
      <c r="C697" s="3" t="s">
        <v>4</v>
      </c>
      <c r="D697" s="5">
        <v>582</v>
      </c>
    </row>
    <row r="698" spans="1:4" x14ac:dyDescent="0.25">
      <c r="A698" s="3" t="s">
        <v>406</v>
      </c>
      <c r="B698" s="4">
        <v>44637</v>
      </c>
      <c r="C698" s="3" t="s">
        <v>9</v>
      </c>
      <c r="D698" s="5">
        <v>273760</v>
      </c>
    </row>
    <row r="699" spans="1:4" ht="21" x14ac:dyDescent="0.35">
      <c r="D699" s="84">
        <f>SUM(D2:D698)</f>
        <v>123033764.17999998</v>
      </c>
    </row>
  </sheetData>
  <autoFilter ref="A1:D699" xr:uid="{00000000-0001-0000-0000-000000000000}"/>
  <sortState xmlns:xlrd2="http://schemas.microsoft.com/office/spreadsheetml/2017/richdata2" ref="A2:D698">
    <sortCondition ref="A2:A698"/>
  </sortState>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F4CEF-EFFE-4863-807A-B9F70352D604}">
  <dimension ref="A1:E42"/>
  <sheetViews>
    <sheetView workbookViewId="0">
      <selection activeCell="C28" sqref="C28"/>
    </sheetView>
  </sheetViews>
  <sheetFormatPr baseColWidth="10" defaultRowHeight="15" x14ac:dyDescent="0.25"/>
  <cols>
    <col min="1" max="1" width="61.28515625" customWidth="1"/>
    <col min="2" max="2" width="19.5703125" customWidth="1"/>
    <col min="3" max="3" width="67.140625" customWidth="1"/>
    <col min="4" max="4" width="19.5703125" bestFit="1" customWidth="1"/>
    <col min="5" max="5" width="12.85546875" customWidth="1"/>
  </cols>
  <sheetData>
    <row r="1" spans="1:5" x14ac:dyDescent="0.25">
      <c r="A1" s="1" t="s">
        <v>0</v>
      </c>
      <c r="B1" s="1" t="s">
        <v>566</v>
      </c>
      <c r="C1" s="1" t="s">
        <v>567</v>
      </c>
      <c r="D1" s="1" t="s">
        <v>568</v>
      </c>
      <c r="E1" s="1" t="s">
        <v>569</v>
      </c>
    </row>
    <row r="2" spans="1:5" x14ac:dyDescent="0.25">
      <c r="A2" s="3" t="s">
        <v>513</v>
      </c>
      <c r="B2" s="4">
        <v>44648</v>
      </c>
      <c r="C2" s="3" t="s">
        <v>165</v>
      </c>
      <c r="D2" s="5">
        <v>31800</v>
      </c>
      <c r="E2" s="5">
        <v>31800</v>
      </c>
    </row>
    <row r="3" spans="1:5" x14ac:dyDescent="0.25">
      <c r="A3" s="71" t="s">
        <v>254</v>
      </c>
      <c r="B3" s="4">
        <v>44623</v>
      </c>
      <c r="C3" s="3" t="s">
        <v>165</v>
      </c>
      <c r="D3" s="5">
        <v>64359.87</v>
      </c>
      <c r="E3" s="9">
        <f>SUM(D3:D4 )</f>
        <v>128719.74</v>
      </c>
    </row>
    <row r="4" spans="1:5" x14ac:dyDescent="0.25">
      <c r="A4" s="71" t="s">
        <v>254</v>
      </c>
      <c r="B4" s="4">
        <v>44637</v>
      </c>
      <c r="C4" s="3" t="s">
        <v>165</v>
      </c>
      <c r="D4" s="5">
        <v>64359.87</v>
      </c>
      <c r="E4" s="2"/>
    </row>
    <row r="5" spans="1:5" x14ac:dyDescent="0.25">
      <c r="A5" s="71" t="s">
        <v>387</v>
      </c>
      <c r="B5" s="4">
        <v>44637</v>
      </c>
      <c r="C5" s="3" t="s">
        <v>165</v>
      </c>
      <c r="D5" s="5">
        <v>22950</v>
      </c>
      <c r="E5" s="5">
        <v>22950</v>
      </c>
    </row>
    <row r="6" spans="1:5" x14ac:dyDescent="0.25">
      <c r="A6" s="3" t="s">
        <v>505</v>
      </c>
      <c r="B6" s="4">
        <v>44645</v>
      </c>
      <c r="C6" s="3" t="s">
        <v>165</v>
      </c>
      <c r="D6" s="5">
        <v>835200</v>
      </c>
      <c r="E6" s="5">
        <v>835200</v>
      </c>
    </row>
    <row r="7" spans="1:5" x14ac:dyDescent="0.25">
      <c r="A7" s="3" t="s">
        <v>508</v>
      </c>
      <c r="B7" s="4">
        <v>44646</v>
      </c>
      <c r="C7" s="3" t="s">
        <v>165</v>
      </c>
      <c r="D7" s="5">
        <v>873257.28</v>
      </c>
      <c r="E7" s="5">
        <v>873257.28</v>
      </c>
    </row>
    <row r="13" spans="1:5" x14ac:dyDescent="0.25">
      <c r="A13" s="1" t="s">
        <v>0</v>
      </c>
      <c r="B13" s="1" t="s">
        <v>569</v>
      </c>
    </row>
    <row r="14" spans="1:5" x14ac:dyDescent="0.25">
      <c r="A14" s="76" t="s">
        <v>387</v>
      </c>
      <c r="B14" s="77">
        <v>22950</v>
      </c>
    </row>
    <row r="15" spans="1:5" x14ac:dyDescent="0.25">
      <c r="A15" s="10" t="s">
        <v>513</v>
      </c>
      <c r="B15" s="11">
        <v>31800</v>
      </c>
    </row>
    <row r="16" spans="1:5" x14ac:dyDescent="0.25">
      <c r="A16" s="76" t="s">
        <v>254</v>
      </c>
      <c r="B16" s="79">
        <v>128719.74</v>
      </c>
    </row>
    <row r="17" spans="1:2" x14ac:dyDescent="0.25">
      <c r="A17" s="10" t="s">
        <v>505</v>
      </c>
      <c r="B17" s="11">
        <v>835200</v>
      </c>
    </row>
    <row r="18" spans="1:2" x14ac:dyDescent="0.25">
      <c r="A18" s="10" t="s">
        <v>508</v>
      </c>
      <c r="B18" s="11">
        <v>873257.28</v>
      </c>
    </row>
    <row r="19" spans="1:2" x14ac:dyDescent="0.25">
      <c r="A19" s="13" t="s">
        <v>570</v>
      </c>
      <c r="B19" s="14">
        <f>SUBTOTAL(9,B14:B18)</f>
        <v>1891927.02</v>
      </c>
    </row>
    <row r="29" spans="1:2" x14ac:dyDescent="0.25">
      <c r="A29" s="57" t="s">
        <v>600</v>
      </c>
      <c r="B29" s="57" t="s">
        <v>572</v>
      </c>
    </row>
    <row r="30" spans="1:2" x14ac:dyDescent="0.25">
      <c r="A30" s="13" t="s">
        <v>597</v>
      </c>
      <c r="B30" s="14"/>
    </row>
    <row r="31" spans="1:2" x14ac:dyDescent="0.25">
      <c r="A31" s="13" t="s">
        <v>598</v>
      </c>
      <c r="B31" s="47">
        <v>485149.61</v>
      </c>
    </row>
    <row r="32" spans="1:2" x14ac:dyDescent="0.25">
      <c r="A32" s="13" t="s">
        <v>602</v>
      </c>
      <c r="B32" s="14">
        <v>1891927.02</v>
      </c>
    </row>
    <row r="33" spans="1:2" x14ac:dyDescent="0.25">
      <c r="A33" s="13" t="s">
        <v>603</v>
      </c>
      <c r="B33" s="47"/>
    </row>
    <row r="34" spans="1:2" x14ac:dyDescent="0.25">
      <c r="A34" s="13" t="s">
        <v>604</v>
      </c>
      <c r="B34" s="14"/>
    </row>
    <row r="35" spans="1:2" x14ac:dyDescent="0.25">
      <c r="A35" s="13" t="s">
        <v>612</v>
      </c>
      <c r="B35" s="14"/>
    </row>
    <row r="36" spans="1:2" x14ac:dyDescent="0.25">
      <c r="A36" s="52" t="s">
        <v>606</v>
      </c>
      <c r="B36" s="14"/>
    </row>
    <row r="37" spans="1:2" x14ac:dyDescent="0.25">
      <c r="A37" s="52" t="s">
        <v>607</v>
      </c>
      <c r="B37" s="14"/>
    </row>
    <row r="38" spans="1:2" x14ac:dyDescent="0.25">
      <c r="A38" s="52" t="s">
        <v>613</v>
      </c>
      <c r="B38" s="14"/>
    </row>
    <row r="39" spans="1:2" x14ac:dyDescent="0.25">
      <c r="A39" s="52" t="s">
        <v>614</v>
      </c>
      <c r="B39" s="14"/>
    </row>
    <row r="40" spans="1:2" x14ac:dyDescent="0.25">
      <c r="A40" s="52" t="s">
        <v>610</v>
      </c>
      <c r="B40" s="14"/>
    </row>
    <row r="41" spans="1:2" x14ac:dyDescent="0.25">
      <c r="A41" s="52" t="s">
        <v>611</v>
      </c>
      <c r="B41" s="14"/>
    </row>
    <row r="42" spans="1:2" x14ac:dyDescent="0.25">
      <c r="A42" s="58" t="s">
        <v>585</v>
      </c>
      <c r="B42" s="22">
        <f>SUBTOTAL(9,B30:B41)</f>
        <v>2377076.63</v>
      </c>
    </row>
  </sheetData>
  <autoFilter ref="A1:E7" xr:uid="{F1EF4CEF-EFFE-4863-807A-B9F70352D604}"/>
  <sortState xmlns:xlrd2="http://schemas.microsoft.com/office/spreadsheetml/2017/richdata2" ref="A14:B18">
    <sortCondition ref="B14:B18"/>
  </sortState>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16901-95B2-4445-83D1-16E8BCC42E21}">
  <sheetPr filterMode="1"/>
  <dimension ref="A1:E56"/>
  <sheetViews>
    <sheetView workbookViewId="0">
      <selection activeCell="B56" sqref="A45:B56"/>
    </sheetView>
  </sheetViews>
  <sheetFormatPr baseColWidth="10" defaultRowHeight="15" x14ac:dyDescent="0.25"/>
  <cols>
    <col min="1" max="1" width="51.5703125" customWidth="1"/>
    <col min="2" max="2" width="19.5703125" customWidth="1"/>
    <col min="3" max="3" width="67.140625" customWidth="1"/>
    <col min="4" max="4" width="19.5703125" bestFit="1" customWidth="1"/>
    <col min="5" max="5" width="12.85546875" customWidth="1"/>
  </cols>
  <sheetData>
    <row r="1" spans="1:5" x14ac:dyDescent="0.25">
      <c r="A1" s="1" t="s">
        <v>0</v>
      </c>
      <c r="B1" s="1" t="s">
        <v>566</v>
      </c>
      <c r="C1" s="1" t="s">
        <v>567</v>
      </c>
      <c r="D1" s="1" t="s">
        <v>568</v>
      </c>
      <c r="E1" s="1" t="s">
        <v>569</v>
      </c>
    </row>
    <row r="2" spans="1:5" x14ac:dyDescent="0.25">
      <c r="A2" s="3" t="s">
        <v>497</v>
      </c>
      <c r="B2" s="4">
        <v>44645</v>
      </c>
      <c r="C2" s="3" t="s">
        <v>331</v>
      </c>
      <c r="D2" s="5">
        <v>4153</v>
      </c>
      <c r="E2" s="5">
        <v>4153</v>
      </c>
    </row>
    <row r="3" spans="1:5" x14ac:dyDescent="0.25">
      <c r="A3" s="3" t="s">
        <v>28</v>
      </c>
      <c r="B3" s="4">
        <v>44651</v>
      </c>
      <c r="C3" s="3" t="s">
        <v>331</v>
      </c>
      <c r="D3" s="5">
        <v>10962</v>
      </c>
      <c r="E3" s="5">
        <v>10962</v>
      </c>
    </row>
    <row r="4" spans="1:5" x14ac:dyDescent="0.25">
      <c r="A4" s="3" t="s">
        <v>382</v>
      </c>
      <c r="B4" s="4">
        <v>44637</v>
      </c>
      <c r="C4" s="3" t="s">
        <v>331</v>
      </c>
      <c r="D4" s="5">
        <v>46400</v>
      </c>
      <c r="E4" s="9">
        <f>SUM(D4:D5 )</f>
        <v>92800</v>
      </c>
    </row>
    <row r="5" spans="1:5" hidden="1" x14ac:dyDescent="0.25">
      <c r="A5" s="3" t="s">
        <v>382</v>
      </c>
      <c r="B5" s="4">
        <v>44644</v>
      </c>
      <c r="C5" s="3" t="s">
        <v>331</v>
      </c>
      <c r="D5" s="5">
        <v>46400</v>
      </c>
      <c r="E5" s="2"/>
    </row>
    <row r="6" spans="1:5" x14ac:dyDescent="0.25">
      <c r="A6" s="3" t="s">
        <v>330</v>
      </c>
      <c r="B6" s="4">
        <v>44630</v>
      </c>
      <c r="C6" s="3" t="s">
        <v>331</v>
      </c>
      <c r="D6" s="5">
        <v>104400</v>
      </c>
      <c r="E6" s="5">
        <v>104400</v>
      </c>
    </row>
    <row r="7" spans="1:5" hidden="1" x14ac:dyDescent="0.25">
      <c r="D7" s="8">
        <f>SUM(D2:D6)</f>
        <v>212315</v>
      </c>
    </row>
    <row r="11" spans="1:5" x14ac:dyDescent="0.25">
      <c r="A11" s="1" t="s">
        <v>0</v>
      </c>
      <c r="B11" s="1" t="s">
        <v>569</v>
      </c>
    </row>
    <row r="12" spans="1:5" x14ac:dyDescent="0.25">
      <c r="A12" s="10" t="s">
        <v>497</v>
      </c>
      <c r="B12" s="11">
        <v>4153</v>
      </c>
    </row>
    <row r="13" spans="1:5" x14ac:dyDescent="0.25">
      <c r="A13" s="10" t="s">
        <v>28</v>
      </c>
      <c r="B13" s="11">
        <v>10962</v>
      </c>
    </row>
    <row r="14" spans="1:5" x14ac:dyDescent="0.25">
      <c r="A14" s="10" t="s">
        <v>382</v>
      </c>
      <c r="B14" s="12">
        <v>92800</v>
      </c>
    </row>
    <row r="15" spans="1:5" x14ac:dyDescent="0.25">
      <c r="A15" s="10" t="s">
        <v>330</v>
      </c>
      <c r="B15" s="11">
        <v>104400</v>
      </c>
    </row>
    <row r="16" spans="1:5" x14ac:dyDescent="0.25">
      <c r="A16" s="13" t="s">
        <v>570</v>
      </c>
      <c r="B16" s="14">
        <f>SUBTOTAL(9,B12:B15)</f>
        <v>212315</v>
      </c>
    </row>
    <row r="27" spans="1:2" x14ac:dyDescent="0.25">
      <c r="A27" s="15" t="s">
        <v>571</v>
      </c>
      <c r="B27" s="16" t="s">
        <v>572</v>
      </c>
    </row>
    <row r="28" spans="1:2" x14ac:dyDescent="0.25">
      <c r="A28" s="17" t="s">
        <v>573</v>
      </c>
      <c r="B28" s="18"/>
    </row>
    <row r="29" spans="1:2" x14ac:dyDescent="0.25">
      <c r="A29" s="17" t="s">
        <v>574</v>
      </c>
      <c r="B29" s="19">
        <v>113139</v>
      </c>
    </row>
    <row r="30" spans="1:2" x14ac:dyDescent="0.25">
      <c r="A30" s="17" t="s">
        <v>575</v>
      </c>
      <c r="B30" s="14">
        <v>212315</v>
      </c>
    </row>
    <row r="31" spans="1:2" x14ac:dyDescent="0.25">
      <c r="A31" s="20" t="s">
        <v>576</v>
      </c>
      <c r="B31" s="19"/>
    </row>
    <row r="32" spans="1:2" x14ac:dyDescent="0.25">
      <c r="A32" s="20" t="s">
        <v>577</v>
      </c>
      <c r="B32" s="19"/>
    </row>
    <row r="33" spans="1:2" x14ac:dyDescent="0.25">
      <c r="A33" s="20" t="s">
        <v>578</v>
      </c>
      <c r="B33" s="19"/>
    </row>
    <row r="34" spans="1:2" x14ac:dyDescent="0.25">
      <c r="A34" s="20" t="s">
        <v>579</v>
      </c>
      <c r="B34" s="19"/>
    </row>
    <row r="35" spans="1:2" x14ac:dyDescent="0.25">
      <c r="A35" s="20" t="s">
        <v>580</v>
      </c>
      <c r="B35" s="14"/>
    </row>
    <row r="36" spans="1:2" x14ac:dyDescent="0.25">
      <c r="A36" s="20" t="s">
        <v>581</v>
      </c>
      <c r="B36" s="19"/>
    </row>
    <row r="37" spans="1:2" x14ac:dyDescent="0.25">
      <c r="A37" s="20" t="s">
        <v>582</v>
      </c>
      <c r="B37" s="19"/>
    </row>
    <row r="38" spans="1:2" x14ac:dyDescent="0.25">
      <c r="A38" s="20" t="s">
        <v>583</v>
      </c>
      <c r="B38" s="19"/>
    </row>
    <row r="39" spans="1:2" x14ac:dyDescent="0.25">
      <c r="A39" s="20" t="s">
        <v>584</v>
      </c>
      <c r="B39" s="19"/>
    </row>
    <row r="40" spans="1:2" x14ac:dyDescent="0.25">
      <c r="A40" s="21" t="s">
        <v>585</v>
      </c>
      <c r="B40" s="22">
        <f>SUM(B28:B39)</f>
        <v>325454</v>
      </c>
    </row>
    <row r="45" spans="1:2" x14ac:dyDescent="0.25">
      <c r="A45" s="23" t="s">
        <v>586</v>
      </c>
      <c r="B45" s="24" t="s">
        <v>572</v>
      </c>
    </row>
    <row r="46" spans="1:2" x14ac:dyDescent="0.25">
      <c r="A46" s="25" t="s">
        <v>587</v>
      </c>
      <c r="B46" s="26">
        <v>13181003.039999999</v>
      </c>
    </row>
    <row r="47" spans="1:2" x14ac:dyDescent="0.25">
      <c r="A47" s="27" t="s">
        <v>588</v>
      </c>
      <c r="B47" s="26">
        <v>13242277.75</v>
      </c>
    </row>
    <row r="48" spans="1:2" x14ac:dyDescent="0.25">
      <c r="A48" s="27" t="s">
        <v>589</v>
      </c>
      <c r="B48" s="26">
        <v>11480326.689999999</v>
      </c>
    </row>
    <row r="49" spans="1:2" x14ac:dyDescent="0.25">
      <c r="A49" s="27" t="s">
        <v>590</v>
      </c>
      <c r="B49" s="26">
        <v>13202883.74</v>
      </c>
    </row>
    <row r="50" spans="1:2" x14ac:dyDescent="0.25">
      <c r="A50" s="27" t="s">
        <v>591</v>
      </c>
      <c r="B50" s="26">
        <v>21630615.449999999</v>
      </c>
    </row>
    <row r="51" spans="1:2" x14ac:dyDescent="0.25">
      <c r="A51" s="27" t="s">
        <v>592</v>
      </c>
      <c r="B51" s="26">
        <v>10678500.960000001</v>
      </c>
    </row>
    <row r="52" spans="1:2" x14ac:dyDescent="0.25">
      <c r="A52" s="27" t="s">
        <v>593</v>
      </c>
      <c r="B52" s="26">
        <v>11803161.699999999</v>
      </c>
    </row>
    <row r="53" spans="1:2" x14ac:dyDescent="0.25">
      <c r="A53" s="25" t="s">
        <v>594</v>
      </c>
      <c r="B53" s="28">
        <v>10571114.5</v>
      </c>
    </row>
    <row r="54" spans="1:2" x14ac:dyDescent="0.25">
      <c r="A54" s="29" t="s">
        <v>595</v>
      </c>
      <c r="B54" s="30">
        <v>13681359.849999998</v>
      </c>
    </row>
    <row r="55" spans="1:2" x14ac:dyDescent="0.25">
      <c r="A55" s="29" t="s">
        <v>596</v>
      </c>
      <c r="B55" s="31">
        <v>325454</v>
      </c>
    </row>
    <row r="56" spans="1:2" x14ac:dyDescent="0.25">
      <c r="A56" s="32" t="s">
        <v>585</v>
      </c>
      <c r="B56" s="33">
        <f>SUM(B46:B55)</f>
        <v>119796697.67999999</v>
      </c>
    </row>
  </sheetData>
  <autoFilter ref="A1:E7" xr:uid="{2F616901-95B2-4445-83D1-16E8BCC42E21}">
    <filterColumn colId="4">
      <customFilters>
        <customFilter operator="notEqual" val=" "/>
      </customFilters>
    </filterColumn>
  </autoFilter>
  <sortState xmlns:xlrd2="http://schemas.microsoft.com/office/spreadsheetml/2017/richdata2" ref="A12:B15">
    <sortCondition ref="B12:B15"/>
  </sortSt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3E0195-0466-47B9-A52C-296DF46EB1B8}">
  <dimension ref="A1:E70"/>
  <sheetViews>
    <sheetView topLeftCell="A16" workbookViewId="0">
      <selection activeCell="B70" sqref="A59:B70"/>
    </sheetView>
  </sheetViews>
  <sheetFormatPr baseColWidth="10" defaultRowHeight="15" x14ac:dyDescent="0.25"/>
  <cols>
    <col min="1" max="1" width="54.85546875" style="35" customWidth="1"/>
    <col min="2" max="2" width="19.5703125" style="35" customWidth="1"/>
    <col min="3" max="3" width="36.140625" style="35" customWidth="1"/>
    <col min="4" max="4" width="19.5703125" style="35" bestFit="1" customWidth="1"/>
    <col min="5" max="5" width="12.85546875" style="35" customWidth="1"/>
    <col min="6" max="16384" width="11.42578125" style="35"/>
  </cols>
  <sheetData>
    <row r="1" spans="1:5" x14ac:dyDescent="0.25">
      <c r="A1" s="34" t="s">
        <v>0</v>
      </c>
      <c r="B1" s="34" t="s">
        <v>566</v>
      </c>
      <c r="C1" s="34" t="s">
        <v>567</v>
      </c>
      <c r="D1" s="34" t="s">
        <v>568</v>
      </c>
      <c r="E1" s="34" t="s">
        <v>569</v>
      </c>
    </row>
    <row r="2" spans="1:5" x14ac:dyDescent="0.25">
      <c r="A2" s="36" t="s">
        <v>542</v>
      </c>
      <c r="B2" s="37">
        <v>44651</v>
      </c>
      <c r="C2" s="36" t="s">
        <v>19</v>
      </c>
      <c r="D2" s="38">
        <v>60000</v>
      </c>
      <c r="E2" s="38">
        <v>60000</v>
      </c>
    </row>
    <row r="3" spans="1:5" x14ac:dyDescent="0.25">
      <c r="A3" s="36" t="s">
        <v>250</v>
      </c>
      <c r="B3" s="37">
        <v>44623</v>
      </c>
      <c r="C3" s="39" t="s">
        <v>19</v>
      </c>
      <c r="D3" s="38">
        <v>39780</v>
      </c>
      <c r="E3" s="40">
        <f>SUM( D3:D6)</f>
        <v>165060</v>
      </c>
    </row>
    <row r="4" spans="1:5" x14ac:dyDescent="0.25">
      <c r="A4" s="36" t="s">
        <v>250</v>
      </c>
      <c r="B4" s="37">
        <v>44630</v>
      </c>
      <c r="C4" s="39" t="s">
        <v>19</v>
      </c>
      <c r="D4" s="38">
        <v>39990</v>
      </c>
    </row>
    <row r="5" spans="1:5" x14ac:dyDescent="0.25">
      <c r="A5" s="36" t="s">
        <v>250</v>
      </c>
      <c r="B5" s="37">
        <v>44637</v>
      </c>
      <c r="C5" s="39" t="s">
        <v>19</v>
      </c>
      <c r="D5" s="38">
        <v>42030</v>
      </c>
    </row>
    <row r="6" spans="1:5" x14ac:dyDescent="0.25">
      <c r="A6" s="36" t="s">
        <v>47</v>
      </c>
      <c r="B6" s="37">
        <v>44644</v>
      </c>
      <c r="C6" s="39" t="s">
        <v>19</v>
      </c>
      <c r="D6" s="38">
        <v>43260</v>
      </c>
    </row>
    <row r="7" spans="1:5" x14ac:dyDescent="0.25">
      <c r="A7" s="36" t="s">
        <v>563</v>
      </c>
      <c r="B7" s="37">
        <v>44651</v>
      </c>
      <c r="C7" s="36" t="s">
        <v>19</v>
      </c>
      <c r="D7" s="38">
        <v>110000</v>
      </c>
      <c r="E7" s="38">
        <v>110000</v>
      </c>
    </row>
    <row r="8" spans="1:5" x14ac:dyDescent="0.25">
      <c r="A8" s="36" t="s">
        <v>564</v>
      </c>
      <c r="B8" s="37">
        <v>44651</v>
      </c>
      <c r="C8" s="36" t="s">
        <v>19</v>
      </c>
      <c r="D8" s="38">
        <v>1252148.52</v>
      </c>
      <c r="E8" s="40">
        <f>SUM( D8:D17)</f>
        <v>15555295.1</v>
      </c>
    </row>
    <row r="9" spans="1:5" customFormat="1" x14ac:dyDescent="0.25">
      <c r="A9" s="3" t="s">
        <v>564</v>
      </c>
      <c r="B9" s="4">
        <v>44623</v>
      </c>
      <c r="C9" s="3" t="s">
        <v>19</v>
      </c>
      <c r="D9" s="5">
        <v>582768.74</v>
      </c>
    </row>
    <row r="10" spans="1:5" customFormat="1" x14ac:dyDescent="0.25">
      <c r="A10" s="3" t="s">
        <v>564</v>
      </c>
      <c r="B10" s="4">
        <v>44623</v>
      </c>
      <c r="C10" s="3" t="s">
        <v>19</v>
      </c>
      <c r="D10" s="5">
        <v>1080690</v>
      </c>
    </row>
    <row r="11" spans="1:5" customFormat="1" x14ac:dyDescent="0.25">
      <c r="A11" s="3" t="s">
        <v>564</v>
      </c>
      <c r="B11" s="4">
        <v>44623</v>
      </c>
      <c r="C11" s="3" t="s">
        <v>19</v>
      </c>
      <c r="D11" s="5">
        <v>1170157.6599999999</v>
      </c>
    </row>
    <row r="12" spans="1:5" customFormat="1" x14ac:dyDescent="0.25">
      <c r="A12" s="3" t="s">
        <v>564</v>
      </c>
      <c r="B12" s="4">
        <v>44630</v>
      </c>
      <c r="C12" s="3" t="s">
        <v>19</v>
      </c>
      <c r="D12" s="5">
        <v>1873953.48</v>
      </c>
    </row>
    <row r="13" spans="1:5" customFormat="1" x14ac:dyDescent="0.25">
      <c r="A13" s="3" t="s">
        <v>564</v>
      </c>
      <c r="B13" s="4">
        <v>44630</v>
      </c>
      <c r="C13" s="3" t="s">
        <v>19</v>
      </c>
      <c r="D13" s="5">
        <v>1225279.18</v>
      </c>
    </row>
    <row r="14" spans="1:5" customFormat="1" x14ac:dyDescent="0.25">
      <c r="A14" s="3" t="s">
        <v>564</v>
      </c>
      <c r="B14" s="4">
        <v>44637</v>
      </c>
      <c r="C14" s="3" t="s">
        <v>19</v>
      </c>
      <c r="D14" s="5">
        <v>2161758.59</v>
      </c>
    </row>
    <row r="15" spans="1:5" customFormat="1" x14ac:dyDescent="0.25">
      <c r="A15" s="3" t="s">
        <v>564</v>
      </c>
      <c r="B15" s="4">
        <v>44644</v>
      </c>
      <c r="C15" s="3" t="s">
        <v>19</v>
      </c>
      <c r="D15" s="5">
        <v>1735472.44</v>
      </c>
    </row>
    <row r="16" spans="1:5" customFormat="1" x14ac:dyDescent="0.25">
      <c r="A16" s="3" t="s">
        <v>564</v>
      </c>
      <c r="B16" s="4">
        <v>44651</v>
      </c>
      <c r="C16" s="3" t="s">
        <v>19</v>
      </c>
      <c r="D16" s="5">
        <v>1980490.72</v>
      </c>
    </row>
    <row r="17" spans="1:4" customFormat="1" x14ac:dyDescent="0.25">
      <c r="A17" s="3" t="s">
        <v>564</v>
      </c>
      <c r="B17" s="4">
        <v>44651</v>
      </c>
      <c r="C17" s="3" t="s">
        <v>19</v>
      </c>
      <c r="D17" s="5">
        <v>2492575.77</v>
      </c>
    </row>
    <row r="23" spans="1:4" x14ac:dyDescent="0.25">
      <c r="A23" s="41" t="s">
        <v>0</v>
      </c>
      <c r="B23" s="42" t="s">
        <v>569</v>
      </c>
    </row>
    <row r="24" spans="1:4" x14ac:dyDescent="0.25">
      <c r="A24" s="43" t="s">
        <v>542</v>
      </c>
      <c r="B24" s="44">
        <v>60000</v>
      </c>
    </row>
    <row r="25" spans="1:4" x14ac:dyDescent="0.25">
      <c r="A25" s="43" t="s">
        <v>250</v>
      </c>
      <c r="B25" s="44">
        <v>165060</v>
      </c>
    </row>
    <row r="26" spans="1:4" x14ac:dyDescent="0.25">
      <c r="A26" s="43" t="s">
        <v>563</v>
      </c>
      <c r="B26" s="44">
        <v>110000</v>
      </c>
    </row>
    <row r="27" spans="1:4" x14ac:dyDescent="0.25">
      <c r="A27" s="43" t="s">
        <v>564</v>
      </c>
      <c r="B27" s="44">
        <v>15555295.1</v>
      </c>
    </row>
    <row r="28" spans="1:4" x14ac:dyDescent="0.25">
      <c r="A28" s="45" t="s">
        <v>585</v>
      </c>
      <c r="B28" s="44">
        <f>SUBTOTAL(9,B24:B27)</f>
        <v>15890355.1</v>
      </c>
    </row>
    <row r="38" spans="1:2" x14ac:dyDescent="0.25">
      <c r="A38" s="15" t="s">
        <v>571</v>
      </c>
      <c r="B38" s="16" t="s">
        <v>572</v>
      </c>
    </row>
    <row r="39" spans="1:2" x14ac:dyDescent="0.25">
      <c r="A39" s="17" t="s">
        <v>597</v>
      </c>
      <c r="B39" s="46">
        <v>10917119.949999999</v>
      </c>
    </row>
    <row r="40" spans="1:2" x14ac:dyDescent="0.25">
      <c r="A40" s="17" t="s">
        <v>598</v>
      </c>
      <c r="B40" s="19">
        <v>11850349.52</v>
      </c>
    </row>
    <row r="41" spans="1:2" x14ac:dyDescent="0.25">
      <c r="A41" s="17" t="s">
        <v>599</v>
      </c>
      <c r="B41" s="19">
        <v>15890355.1</v>
      </c>
    </row>
    <row r="42" spans="1:2" x14ac:dyDescent="0.25">
      <c r="A42" s="20" t="s">
        <v>576</v>
      </c>
      <c r="B42" s="19"/>
    </row>
    <row r="43" spans="1:2" x14ac:dyDescent="0.25">
      <c r="A43" s="20" t="s">
        <v>577</v>
      </c>
      <c r="B43" s="19"/>
    </row>
    <row r="44" spans="1:2" x14ac:dyDescent="0.25">
      <c r="A44" s="20" t="s">
        <v>578</v>
      </c>
      <c r="B44" s="19"/>
    </row>
    <row r="45" spans="1:2" x14ac:dyDescent="0.25">
      <c r="A45" s="20" t="s">
        <v>579</v>
      </c>
      <c r="B45" s="14"/>
    </row>
    <row r="46" spans="1:2" x14ac:dyDescent="0.25">
      <c r="A46" s="20" t="s">
        <v>580</v>
      </c>
      <c r="B46" s="19"/>
    </row>
    <row r="47" spans="1:2" x14ac:dyDescent="0.25">
      <c r="A47" s="20" t="s">
        <v>581</v>
      </c>
      <c r="B47" s="19"/>
    </row>
    <row r="48" spans="1:2" x14ac:dyDescent="0.25">
      <c r="A48" s="20" t="s">
        <v>582</v>
      </c>
      <c r="B48" s="47"/>
    </row>
    <row r="49" spans="1:2" x14ac:dyDescent="0.25">
      <c r="A49" s="20" t="s">
        <v>583</v>
      </c>
      <c r="B49" s="19"/>
    </row>
    <row r="50" spans="1:2" x14ac:dyDescent="0.25">
      <c r="A50" s="20" t="s">
        <v>584</v>
      </c>
      <c r="B50" s="14"/>
    </row>
    <row r="51" spans="1:2" x14ac:dyDescent="0.25">
      <c r="A51" s="21" t="s">
        <v>585</v>
      </c>
      <c r="B51" s="48">
        <f>SUBTOTAL(9,B39:B50)</f>
        <v>38657824.57</v>
      </c>
    </row>
    <row r="59" spans="1:2" x14ac:dyDescent="0.25">
      <c r="A59" s="16" t="s">
        <v>586</v>
      </c>
      <c r="B59" s="16" t="s">
        <v>572</v>
      </c>
    </row>
    <row r="60" spans="1:2" x14ac:dyDescent="0.25">
      <c r="A60" s="49" t="s">
        <v>587</v>
      </c>
      <c r="B60" s="19">
        <v>59681317.369999997</v>
      </c>
    </row>
    <row r="61" spans="1:2" x14ac:dyDescent="0.25">
      <c r="A61" s="49" t="s">
        <v>588</v>
      </c>
      <c r="B61" s="19">
        <v>71596398.170000002</v>
      </c>
    </row>
    <row r="62" spans="1:2" x14ac:dyDescent="0.25">
      <c r="A62" s="49" t="s">
        <v>589</v>
      </c>
      <c r="B62" s="19">
        <v>80449843.450000003</v>
      </c>
    </row>
    <row r="63" spans="1:2" x14ac:dyDescent="0.25">
      <c r="A63" s="49" t="s">
        <v>590</v>
      </c>
      <c r="B63" s="19">
        <v>88997159</v>
      </c>
    </row>
    <row r="64" spans="1:2" x14ac:dyDescent="0.25">
      <c r="A64" s="49" t="s">
        <v>591</v>
      </c>
      <c r="B64" s="19">
        <v>75709421.150000006</v>
      </c>
    </row>
    <row r="65" spans="1:2" x14ac:dyDescent="0.25">
      <c r="A65" s="49" t="s">
        <v>592</v>
      </c>
      <c r="B65" s="19">
        <v>85442395.490000024</v>
      </c>
    </row>
    <row r="66" spans="1:2" x14ac:dyDescent="0.25">
      <c r="A66" s="49" t="s">
        <v>593</v>
      </c>
      <c r="B66" s="19">
        <v>110525583.23</v>
      </c>
    </row>
    <row r="67" spans="1:2" x14ac:dyDescent="0.25">
      <c r="A67" s="49" t="s">
        <v>594</v>
      </c>
      <c r="B67" s="19">
        <v>120906697.31</v>
      </c>
    </row>
    <row r="68" spans="1:2" x14ac:dyDescent="0.25">
      <c r="A68" s="49" t="s">
        <v>595</v>
      </c>
      <c r="B68" s="19">
        <v>127975375.17000002</v>
      </c>
    </row>
    <row r="69" spans="1:2" x14ac:dyDescent="0.25">
      <c r="A69" s="49" t="s">
        <v>596</v>
      </c>
      <c r="B69" s="19">
        <v>38657824.57</v>
      </c>
    </row>
    <row r="70" spans="1:2" x14ac:dyDescent="0.25">
      <c r="A70" s="50" t="s">
        <v>585</v>
      </c>
      <c r="B70" s="33">
        <f>SUBTOTAL(9,B60:B69)</f>
        <v>859942014.91000021</v>
      </c>
    </row>
  </sheetData>
  <autoFilter ref="A1:E17" xr:uid="{423E0195-0466-47B9-A52C-296DF46EB1B8}"/>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9A5DA-2485-4448-AC7E-1AE0CDFACB27}">
  <dimension ref="A1:E46"/>
  <sheetViews>
    <sheetView workbookViewId="0">
      <selection activeCell="B35" sqref="B35"/>
    </sheetView>
  </sheetViews>
  <sheetFormatPr baseColWidth="10" defaultRowHeight="15" x14ac:dyDescent="0.25"/>
  <cols>
    <col min="1" max="1" width="61.28515625" customWidth="1"/>
    <col min="2" max="2" width="19.5703125" customWidth="1"/>
    <col min="3" max="3" width="67.140625" customWidth="1"/>
    <col min="4" max="4" width="19.5703125" bestFit="1" customWidth="1"/>
    <col min="5" max="5" width="12.85546875" customWidth="1"/>
  </cols>
  <sheetData>
    <row r="1" spans="1:5" x14ac:dyDescent="0.25">
      <c r="A1" s="1" t="s">
        <v>0</v>
      </c>
      <c r="B1" s="1" t="s">
        <v>566</v>
      </c>
      <c r="C1" s="1" t="s">
        <v>567</v>
      </c>
      <c r="D1" s="1" t="s">
        <v>568</v>
      </c>
      <c r="E1" s="1" t="s">
        <v>569</v>
      </c>
    </row>
    <row r="2" spans="1:5" x14ac:dyDescent="0.25">
      <c r="A2" s="3" t="s">
        <v>115</v>
      </c>
      <c r="B2" s="4">
        <v>44623</v>
      </c>
      <c r="C2" s="3" t="s">
        <v>164</v>
      </c>
      <c r="D2" s="5">
        <v>691200</v>
      </c>
    </row>
    <row r="3" spans="1:5" x14ac:dyDescent="0.25">
      <c r="A3" s="3" t="s">
        <v>115</v>
      </c>
      <c r="B3" s="4">
        <v>44637</v>
      </c>
      <c r="C3" s="3" t="s">
        <v>164</v>
      </c>
      <c r="D3" s="5">
        <v>1593992</v>
      </c>
    </row>
    <row r="4" spans="1:5" x14ac:dyDescent="0.25">
      <c r="A4" s="3" t="s">
        <v>115</v>
      </c>
      <c r="B4" s="4">
        <v>44651</v>
      </c>
      <c r="C4" s="3" t="s">
        <v>164</v>
      </c>
      <c r="D4" s="5">
        <v>133975</v>
      </c>
    </row>
    <row r="5" spans="1:5" x14ac:dyDescent="0.25">
      <c r="D5" s="8">
        <f>SUM(D2:D4)</f>
        <v>2419167</v>
      </c>
    </row>
    <row r="12" spans="1:5" x14ac:dyDescent="0.25">
      <c r="A12" s="51" t="s">
        <v>600</v>
      </c>
      <c r="B12" s="51" t="s">
        <v>572</v>
      </c>
    </row>
    <row r="13" spans="1:5" x14ac:dyDescent="0.25">
      <c r="A13" s="20" t="s">
        <v>601</v>
      </c>
      <c r="B13" s="14"/>
    </row>
    <row r="14" spans="1:5" x14ac:dyDescent="0.25">
      <c r="A14" s="20" t="s">
        <v>598</v>
      </c>
      <c r="B14" s="14">
        <v>3691993</v>
      </c>
    </row>
    <row r="15" spans="1:5" x14ac:dyDescent="0.25">
      <c r="A15" s="20" t="s">
        <v>602</v>
      </c>
      <c r="B15" s="14">
        <v>2419167</v>
      </c>
    </row>
    <row r="16" spans="1:5" x14ac:dyDescent="0.25">
      <c r="A16" s="20" t="s">
        <v>603</v>
      </c>
      <c r="B16" s="14"/>
    </row>
    <row r="17" spans="1:2" x14ac:dyDescent="0.25">
      <c r="A17" s="20" t="s">
        <v>604</v>
      </c>
      <c r="B17" s="14"/>
    </row>
    <row r="18" spans="1:2" x14ac:dyDescent="0.25">
      <c r="A18" s="20" t="s">
        <v>605</v>
      </c>
      <c r="B18" s="14"/>
    </row>
    <row r="19" spans="1:2" x14ac:dyDescent="0.25">
      <c r="A19" s="52" t="s">
        <v>606</v>
      </c>
      <c r="B19" s="14"/>
    </row>
    <row r="20" spans="1:2" x14ac:dyDescent="0.25">
      <c r="A20" s="52" t="s">
        <v>607</v>
      </c>
      <c r="B20" s="14"/>
    </row>
    <row r="21" spans="1:2" x14ac:dyDescent="0.25">
      <c r="A21" s="52" t="s">
        <v>608</v>
      </c>
      <c r="B21" s="19"/>
    </row>
    <row r="22" spans="1:2" x14ac:dyDescent="0.25">
      <c r="A22" s="52" t="s">
        <v>609</v>
      </c>
      <c r="B22" s="19"/>
    </row>
    <row r="23" spans="1:2" x14ac:dyDescent="0.25">
      <c r="A23" s="52" t="s">
        <v>610</v>
      </c>
      <c r="B23" s="19"/>
    </row>
    <row r="24" spans="1:2" x14ac:dyDescent="0.25">
      <c r="A24" s="52" t="s">
        <v>611</v>
      </c>
      <c r="B24" s="19"/>
    </row>
    <row r="25" spans="1:2" x14ac:dyDescent="0.25">
      <c r="A25" s="50" t="s">
        <v>585</v>
      </c>
      <c r="B25" s="33">
        <f>SUBTOTAL(9,B13:B24)</f>
        <v>6111160</v>
      </c>
    </row>
    <row r="36" spans="1:2" x14ac:dyDescent="0.25">
      <c r="A36" s="16" t="s">
        <v>586</v>
      </c>
      <c r="B36" s="16" t="s">
        <v>572</v>
      </c>
    </row>
    <row r="37" spans="1:2" x14ac:dyDescent="0.25">
      <c r="A37" s="53" t="s">
        <v>588</v>
      </c>
      <c r="B37" s="54">
        <v>11305544.829999996</v>
      </c>
    </row>
    <row r="38" spans="1:2" x14ac:dyDescent="0.25">
      <c r="A38" s="53" t="s">
        <v>589</v>
      </c>
      <c r="B38" s="54">
        <v>12310996.85</v>
      </c>
    </row>
    <row r="39" spans="1:2" x14ac:dyDescent="0.25">
      <c r="A39" s="53" t="s">
        <v>590</v>
      </c>
      <c r="B39" s="54">
        <v>12884799.58</v>
      </c>
    </row>
    <row r="40" spans="1:2" x14ac:dyDescent="0.25">
      <c r="A40" s="53" t="s">
        <v>591</v>
      </c>
      <c r="B40" s="54">
        <v>11421600.84</v>
      </c>
    </row>
    <row r="41" spans="1:2" x14ac:dyDescent="0.25">
      <c r="A41" s="53" t="s">
        <v>592</v>
      </c>
      <c r="B41" s="54">
        <v>21823728.370000001</v>
      </c>
    </row>
    <row r="42" spans="1:2" x14ac:dyDescent="0.25">
      <c r="A42" s="53" t="s">
        <v>593</v>
      </c>
      <c r="B42" s="54">
        <v>15458588.42</v>
      </c>
    </row>
    <row r="43" spans="1:2" x14ac:dyDescent="0.25">
      <c r="A43" s="55" t="s">
        <v>594</v>
      </c>
      <c r="B43" s="56">
        <v>28213256.450000003</v>
      </c>
    </row>
    <row r="44" spans="1:2" x14ac:dyDescent="0.25">
      <c r="A44" s="55" t="s">
        <v>595</v>
      </c>
      <c r="B44" s="56">
        <v>21548946.59</v>
      </c>
    </row>
    <row r="45" spans="1:2" x14ac:dyDescent="0.25">
      <c r="A45" s="55" t="s">
        <v>596</v>
      </c>
      <c r="B45" s="56">
        <v>6111160</v>
      </c>
    </row>
    <row r="46" spans="1:2" x14ac:dyDescent="0.25">
      <c r="A46" s="21" t="s">
        <v>585</v>
      </c>
      <c r="B46" s="33">
        <f>SUM(B37:B45)</f>
        <v>141078621.93000001</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0F392-A56E-418B-B745-0FA6E562090E}">
  <dimension ref="A1:E80"/>
  <sheetViews>
    <sheetView topLeftCell="A10" workbookViewId="0">
      <selection activeCell="B55" sqref="A42:B55"/>
    </sheetView>
  </sheetViews>
  <sheetFormatPr baseColWidth="10" defaultRowHeight="15" x14ac:dyDescent="0.25"/>
  <cols>
    <col min="1" max="1" width="61.28515625" customWidth="1"/>
    <col min="2" max="2" width="19.5703125" customWidth="1"/>
    <col min="3" max="3" width="50.5703125" customWidth="1"/>
    <col min="4" max="4" width="19.5703125" bestFit="1" customWidth="1"/>
    <col min="5" max="5" width="12.85546875" customWidth="1"/>
  </cols>
  <sheetData>
    <row r="1" spans="1:5" x14ac:dyDescent="0.25">
      <c r="A1" s="1" t="s">
        <v>0</v>
      </c>
      <c r="B1" s="1" t="s">
        <v>566</v>
      </c>
      <c r="C1" s="1" t="s">
        <v>567</v>
      </c>
      <c r="D1" s="1" t="s">
        <v>568</v>
      </c>
      <c r="E1" s="1" t="s">
        <v>569</v>
      </c>
    </row>
    <row r="2" spans="1:5" x14ac:dyDescent="0.25">
      <c r="A2" s="3" t="s">
        <v>407</v>
      </c>
      <c r="B2" s="4">
        <v>44638</v>
      </c>
      <c r="C2" s="3" t="s">
        <v>408</v>
      </c>
      <c r="D2" s="5">
        <v>185895</v>
      </c>
    </row>
    <row r="3" spans="1:5" x14ac:dyDescent="0.25">
      <c r="A3" s="3" t="s">
        <v>314</v>
      </c>
      <c r="B3" s="4">
        <v>44630</v>
      </c>
      <c r="C3" s="3" t="s">
        <v>315</v>
      </c>
      <c r="D3" s="5">
        <v>192560.28</v>
      </c>
    </row>
    <row r="4" spans="1:5" x14ac:dyDescent="0.25">
      <c r="A4" s="3" t="s">
        <v>409</v>
      </c>
      <c r="B4" s="4">
        <v>44638</v>
      </c>
      <c r="C4" s="3" t="s">
        <v>408</v>
      </c>
      <c r="D4" s="5">
        <v>175740</v>
      </c>
    </row>
    <row r="5" spans="1:5" x14ac:dyDescent="0.25">
      <c r="A5" s="3" t="s">
        <v>410</v>
      </c>
      <c r="B5" s="4">
        <v>44638</v>
      </c>
      <c r="C5" s="3" t="s">
        <v>408</v>
      </c>
      <c r="D5" s="5">
        <v>391645</v>
      </c>
    </row>
    <row r="6" spans="1:5" x14ac:dyDescent="0.25">
      <c r="A6" s="3" t="s">
        <v>37</v>
      </c>
      <c r="B6" s="4">
        <v>44623</v>
      </c>
      <c r="C6" s="3" t="s">
        <v>52</v>
      </c>
      <c r="D6" s="5">
        <v>270960.75</v>
      </c>
    </row>
    <row r="7" spans="1:5" x14ac:dyDescent="0.25">
      <c r="A7" s="3" t="s">
        <v>415</v>
      </c>
      <c r="B7" s="4">
        <v>44638</v>
      </c>
      <c r="C7" s="3" t="s">
        <v>408</v>
      </c>
      <c r="D7" s="5">
        <v>356700</v>
      </c>
    </row>
    <row r="8" spans="1:5" x14ac:dyDescent="0.25">
      <c r="A8" s="3" t="s">
        <v>112</v>
      </c>
      <c r="B8" s="4">
        <v>44624</v>
      </c>
      <c r="C8" s="3" t="s">
        <v>33</v>
      </c>
      <c r="D8" s="5">
        <v>2053432</v>
      </c>
    </row>
    <row r="9" spans="1:5" x14ac:dyDescent="0.25">
      <c r="A9" s="3" t="s">
        <v>550</v>
      </c>
      <c r="B9" s="4">
        <v>44651</v>
      </c>
      <c r="C9" s="3" t="s">
        <v>408</v>
      </c>
      <c r="D9" s="5">
        <v>13398</v>
      </c>
    </row>
    <row r="10" spans="1:5" x14ac:dyDescent="0.25">
      <c r="A10" s="3" t="s">
        <v>471</v>
      </c>
      <c r="B10" s="4">
        <v>44644</v>
      </c>
      <c r="C10" s="3" t="s">
        <v>315</v>
      </c>
      <c r="D10" s="5">
        <v>32480</v>
      </c>
    </row>
    <row r="11" spans="1:5" x14ac:dyDescent="0.25">
      <c r="A11" s="3" t="s">
        <v>416</v>
      </c>
      <c r="B11" s="4">
        <v>44638</v>
      </c>
      <c r="C11" s="3" t="s">
        <v>408</v>
      </c>
      <c r="D11" s="5">
        <v>348000</v>
      </c>
    </row>
    <row r="12" spans="1:5" x14ac:dyDescent="0.25">
      <c r="A12" s="3" t="s">
        <v>418</v>
      </c>
      <c r="B12" s="4">
        <v>44638</v>
      </c>
      <c r="C12" s="3" t="s">
        <v>408</v>
      </c>
      <c r="D12" s="5">
        <v>315230</v>
      </c>
    </row>
    <row r="13" spans="1:5" x14ac:dyDescent="0.25">
      <c r="A13" s="3" t="s">
        <v>419</v>
      </c>
      <c r="B13" s="4">
        <v>44638</v>
      </c>
      <c r="C13" s="3" t="s">
        <v>408</v>
      </c>
      <c r="D13" s="5">
        <v>349740</v>
      </c>
    </row>
    <row r="14" spans="1:5" x14ac:dyDescent="0.25">
      <c r="D14" s="8">
        <f>SUM(D2:D13)</f>
        <v>4685781.03</v>
      </c>
    </row>
    <row r="17" spans="1:2" x14ac:dyDescent="0.25">
      <c r="A17" s="1" t="s">
        <v>0</v>
      </c>
      <c r="B17" s="1" t="s">
        <v>568</v>
      </c>
    </row>
    <row r="18" spans="1:2" x14ac:dyDescent="0.25">
      <c r="A18" s="10" t="s">
        <v>550</v>
      </c>
      <c r="B18" s="11">
        <v>13398</v>
      </c>
    </row>
    <row r="19" spans="1:2" x14ac:dyDescent="0.25">
      <c r="A19" s="10" t="s">
        <v>471</v>
      </c>
      <c r="B19" s="11">
        <v>32480</v>
      </c>
    </row>
    <row r="20" spans="1:2" x14ac:dyDescent="0.25">
      <c r="A20" s="10" t="s">
        <v>409</v>
      </c>
      <c r="B20" s="11">
        <v>175740</v>
      </c>
    </row>
    <row r="21" spans="1:2" x14ac:dyDescent="0.25">
      <c r="A21" s="10" t="s">
        <v>407</v>
      </c>
      <c r="B21" s="11">
        <v>185895</v>
      </c>
    </row>
    <row r="22" spans="1:2" x14ac:dyDescent="0.25">
      <c r="A22" s="10" t="s">
        <v>314</v>
      </c>
      <c r="B22" s="11">
        <v>192560.28</v>
      </c>
    </row>
    <row r="23" spans="1:2" x14ac:dyDescent="0.25">
      <c r="A23" s="10" t="s">
        <v>37</v>
      </c>
      <c r="B23" s="11">
        <v>270960.75</v>
      </c>
    </row>
    <row r="24" spans="1:2" x14ac:dyDescent="0.25">
      <c r="A24" s="10" t="s">
        <v>418</v>
      </c>
      <c r="B24" s="11">
        <v>315230</v>
      </c>
    </row>
    <row r="25" spans="1:2" x14ac:dyDescent="0.25">
      <c r="A25" s="10" t="s">
        <v>416</v>
      </c>
      <c r="B25" s="11">
        <v>348000</v>
      </c>
    </row>
    <row r="26" spans="1:2" x14ac:dyDescent="0.25">
      <c r="A26" s="10" t="s">
        <v>419</v>
      </c>
      <c r="B26" s="11">
        <v>349740</v>
      </c>
    </row>
    <row r="27" spans="1:2" x14ac:dyDescent="0.25">
      <c r="A27" s="10" t="s">
        <v>415</v>
      </c>
      <c r="B27" s="11">
        <v>356700</v>
      </c>
    </row>
    <row r="28" spans="1:2" x14ac:dyDescent="0.25">
      <c r="A28" s="10" t="s">
        <v>410</v>
      </c>
      <c r="B28" s="11">
        <v>391645</v>
      </c>
    </row>
    <row r="29" spans="1:2" x14ac:dyDescent="0.25">
      <c r="A29" s="10" t="s">
        <v>112</v>
      </c>
      <c r="B29" s="11">
        <v>2053432</v>
      </c>
    </row>
    <row r="30" spans="1:2" x14ac:dyDescent="0.25">
      <c r="A30" s="13" t="s">
        <v>585</v>
      </c>
      <c r="B30" s="14">
        <f>SUM(B18:B29)</f>
        <v>4685781.03</v>
      </c>
    </row>
    <row r="33" spans="1:2" s="7" customFormat="1" x14ac:dyDescent="0.25"/>
    <row r="34" spans="1:2" s="7" customFormat="1" x14ac:dyDescent="0.25"/>
    <row r="35" spans="1:2" s="7" customFormat="1" x14ac:dyDescent="0.25"/>
    <row r="42" spans="1:2" x14ac:dyDescent="0.25">
      <c r="A42" s="57" t="s">
        <v>600</v>
      </c>
      <c r="B42" s="57" t="s">
        <v>572</v>
      </c>
    </row>
    <row r="43" spans="1:2" x14ac:dyDescent="0.25">
      <c r="A43" s="13" t="s">
        <v>597</v>
      </c>
      <c r="B43" s="14">
        <v>3999700</v>
      </c>
    </row>
    <row r="44" spans="1:2" x14ac:dyDescent="0.25">
      <c r="A44" s="13" t="s">
        <v>598</v>
      </c>
      <c r="B44" s="47">
        <v>3515793.46</v>
      </c>
    </row>
    <row r="45" spans="1:2" x14ac:dyDescent="0.25">
      <c r="A45" s="13" t="s">
        <v>602</v>
      </c>
      <c r="B45" s="14">
        <v>4685781.03</v>
      </c>
    </row>
    <row r="46" spans="1:2" x14ac:dyDescent="0.25">
      <c r="A46" s="13" t="s">
        <v>603</v>
      </c>
      <c r="B46" s="47"/>
    </row>
    <row r="47" spans="1:2" x14ac:dyDescent="0.25">
      <c r="A47" s="13" t="s">
        <v>604</v>
      </c>
      <c r="B47" s="14"/>
    </row>
    <row r="48" spans="1:2" x14ac:dyDescent="0.25">
      <c r="A48" s="13" t="s">
        <v>612</v>
      </c>
      <c r="B48" s="14"/>
    </row>
    <row r="49" spans="1:2" x14ac:dyDescent="0.25">
      <c r="A49" s="52" t="s">
        <v>606</v>
      </c>
      <c r="B49" s="14"/>
    </row>
    <row r="50" spans="1:2" x14ac:dyDescent="0.25">
      <c r="A50" s="52" t="s">
        <v>607</v>
      </c>
      <c r="B50" s="14"/>
    </row>
    <row r="51" spans="1:2" x14ac:dyDescent="0.25">
      <c r="A51" s="52" t="s">
        <v>613</v>
      </c>
      <c r="B51" s="14"/>
    </row>
    <row r="52" spans="1:2" x14ac:dyDescent="0.25">
      <c r="A52" s="52" t="s">
        <v>614</v>
      </c>
      <c r="B52" s="14"/>
    </row>
    <row r="53" spans="1:2" x14ac:dyDescent="0.25">
      <c r="A53" s="52" t="s">
        <v>610</v>
      </c>
      <c r="B53" s="14"/>
    </row>
    <row r="54" spans="1:2" x14ac:dyDescent="0.25">
      <c r="A54" s="52" t="s">
        <v>611</v>
      </c>
      <c r="B54" s="14"/>
    </row>
    <row r="55" spans="1:2" x14ac:dyDescent="0.25">
      <c r="A55" s="58" t="s">
        <v>585</v>
      </c>
      <c r="B55" s="22">
        <f>SUBTOTAL(9,B43:B54)</f>
        <v>12201274.49</v>
      </c>
    </row>
    <row r="59" spans="1:2" s="7" customFormat="1" x14ac:dyDescent="0.25"/>
    <row r="60" spans="1:2" s="7" customFormat="1" x14ac:dyDescent="0.25"/>
    <row r="61" spans="1:2" s="7" customFormat="1" x14ac:dyDescent="0.25"/>
    <row r="62" spans="1:2" s="7" customFormat="1" x14ac:dyDescent="0.25"/>
    <row r="69" spans="1:2" x14ac:dyDescent="0.25">
      <c r="A69" s="57" t="s">
        <v>586</v>
      </c>
      <c r="B69" s="57" t="s">
        <v>572</v>
      </c>
    </row>
    <row r="70" spans="1:2" x14ac:dyDescent="0.25">
      <c r="A70" s="13" t="s">
        <v>615</v>
      </c>
      <c r="B70" s="59">
        <v>2349804.4900000002</v>
      </c>
    </row>
    <row r="71" spans="1:2" x14ac:dyDescent="0.25">
      <c r="A71" s="13" t="s">
        <v>616</v>
      </c>
      <c r="B71" s="14">
        <v>33219163.170000002</v>
      </c>
    </row>
    <row r="72" spans="1:2" x14ac:dyDescent="0.25">
      <c r="A72" s="13" t="s">
        <v>617</v>
      </c>
      <c r="B72" s="14">
        <v>41534727.170000002</v>
      </c>
    </row>
    <row r="73" spans="1:2" x14ac:dyDescent="0.25">
      <c r="A73" s="13" t="s">
        <v>618</v>
      </c>
      <c r="B73" s="14">
        <v>64623022.280000053</v>
      </c>
    </row>
    <row r="74" spans="1:2" x14ac:dyDescent="0.25">
      <c r="A74" s="13" t="s">
        <v>619</v>
      </c>
      <c r="B74" s="14">
        <v>36116924.529999986</v>
      </c>
    </row>
    <row r="75" spans="1:2" x14ac:dyDescent="0.25">
      <c r="A75" s="13" t="s">
        <v>620</v>
      </c>
      <c r="B75" s="14">
        <v>32613961.109999999</v>
      </c>
    </row>
    <row r="76" spans="1:2" x14ac:dyDescent="0.25">
      <c r="A76" s="13" t="s">
        <v>621</v>
      </c>
      <c r="B76" s="14">
        <v>39885673.149999999</v>
      </c>
    </row>
    <row r="77" spans="1:2" x14ac:dyDescent="0.25">
      <c r="A77" s="13" t="s">
        <v>622</v>
      </c>
      <c r="B77" s="14">
        <v>25196439.07</v>
      </c>
    </row>
    <row r="78" spans="1:2" x14ac:dyDescent="0.25">
      <c r="A78" s="60" t="s">
        <v>623</v>
      </c>
      <c r="B78" s="31">
        <v>31832090.620000005</v>
      </c>
    </row>
    <row r="79" spans="1:2" x14ac:dyDescent="0.25">
      <c r="A79" s="60" t="s">
        <v>624</v>
      </c>
      <c r="B79" s="31">
        <v>12201274.49</v>
      </c>
    </row>
    <row r="80" spans="1:2" x14ac:dyDescent="0.25">
      <c r="A80" s="58" t="s">
        <v>585</v>
      </c>
      <c r="B80" s="22">
        <f>SUM(B70:B79)</f>
        <v>319573080.0800001</v>
      </c>
    </row>
  </sheetData>
  <sortState xmlns:xlrd2="http://schemas.microsoft.com/office/spreadsheetml/2017/richdata2" ref="A18:B29">
    <sortCondition ref="B18:B29"/>
  </sortState>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C8270-8D0B-4EB5-ACA0-7303A4C58CEC}">
  <dimension ref="A1:L53"/>
  <sheetViews>
    <sheetView topLeftCell="G7" workbookViewId="0">
      <selection activeCell="Q11" sqref="Q11"/>
    </sheetView>
  </sheetViews>
  <sheetFormatPr baseColWidth="10" defaultRowHeight="15" x14ac:dyDescent="0.25"/>
  <cols>
    <col min="1" max="1" width="61.28515625" customWidth="1"/>
    <col min="2" max="2" width="19.5703125" customWidth="1"/>
    <col min="3" max="3" width="67.140625" customWidth="1"/>
    <col min="4" max="4" width="19.5703125" bestFit="1" customWidth="1"/>
    <col min="5" max="5" width="12.85546875" customWidth="1"/>
    <col min="9" max="9" width="16" customWidth="1"/>
    <col min="10" max="10" width="15.7109375" customWidth="1"/>
    <col min="11" max="11" width="16.42578125" customWidth="1"/>
    <col min="12" max="12" width="16" customWidth="1"/>
  </cols>
  <sheetData>
    <row r="1" spans="1:10" x14ac:dyDescent="0.25">
      <c r="A1" s="1" t="s">
        <v>0</v>
      </c>
      <c r="B1" s="1" t="s">
        <v>566</v>
      </c>
      <c r="C1" s="1" t="s">
        <v>567</v>
      </c>
      <c r="D1" s="1" t="s">
        <v>568</v>
      </c>
      <c r="E1" s="1" t="s">
        <v>569</v>
      </c>
      <c r="I1" s="80" t="s">
        <v>625</v>
      </c>
      <c r="J1" s="80"/>
    </row>
    <row r="2" spans="1:10" x14ac:dyDescent="0.25">
      <c r="A2" s="3" t="s">
        <v>365</v>
      </c>
      <c r="B2" s="4">
        <v>44635</v>
      </c>
      <c r="C2" s="3" t="s">
        <v>26</v>
      </c>
      <c r="D2" s="5">
        <v>4214095</v>
      </c>
      <c r="I2" s="16" t="s">
        <v>600</v>
      </c>
      <c r="J2" s="16" t="s">
        <v>572</v>
      </c>
    </row>
    <row r="3" spans="1:10" x14ac:dyDescent="0.25">
      <c r="A3" s="3" t="s">
        <v>365</v>
      </c>
      <c r="B3" s="4">
        <v>44651</v>
      </c>
      <c r="C3" s="3" t="s">
        <v>26</v>
      </c>
      <c r="D3" s="5">
        <v>4510453.62</v>
      </c>
      <c r="I3" s="13" t="s">
        <v>601</v>
      </c>
      <c r="J3" s="61">
        <v>8916865.1899999995</v>
      </c>
    </row>
    <row r="4" spans="1:10" x14ac:dyDescent="0.25">
      <c r="D4" s="8">
        <f>SUM(D2:D3)</f>
        <v>8724548.620000001</v>
      </c>
      <c r="I4" s="13" t="s">
        <v>626</v>
      </c>
      <c r="J4" s="14">
        <v>9561850.5399999991</v>
      </c>
    </row>
    <row r="5" spans="1:10" x14ac:dyDescent="0.25">
      <c r="I5" s="13" t="s">
        <v>599</v>
      </c>
      <c r="J5" s="14">
        <v>8724548.620000001</v>
      </c>
    </row>
    <row r="6" spans="1:10" x14ac:dyDescent="0.25">
      <c r="I6" s="13" t="s">
        <v>627</v>
      </c>
      <c r="J6" s="14"/>
    </row>
    <row r="7" spans="1:10" x14ac:dyDescent="0.25">
      <c r="I7" s="13" t="s">
        <v>628</v>
      </c>
      <c r="J7" s="14"/>
    </row>
    <row r="8" spans="1:10" x14ac:dyDescent="0.25">
      <c r="I8" s="13" t="s">
        <v>605</v>
      </c>
      <c r="J8" s="14"/>
    </row>
    <row r="9" spans="1:10" x14ac:dyDescent="0.25">
      <c r="I9" s="13" t="s">
        <v>606</v>
      </c>
      <c r="J9" s="14"/>
    </row>
    <row r="10" spans="1:10" x14ac:dyDescent="0.25">
      <c r="I10" s="13" t="s">
        <v>629</v>
      </c>
      <c r="J10" s="14"/>
    </row>
    <row r="11" spans="1:10" x14ac:dyDescent="0.25">
      <c r="I11" s="13" t="s">
        <v>608</v>
      </c>
      <c r="J11" s="14"/>
    </row>
    <row r="12" spans="1:10" x14ac:dyDescent="0.25">
      <c r="I12" s="13" t="s">
        <v>609</v>
      </c>
      <c r="J12" s="14"/>
    </row>
    <row r="13" spans="1:10" x14ac:dyDescent="0.25">
      <c r="I13" s="13" t="s">
        <v>630</v>
      </c>
      <c r="J13" s="14"/>
    </row>
    <row r="14" spans="1:10" x14ac:dyDescent="0.25">
      <c r="I14" s="13" t="s">
        <v>631</v>
      </c>
      <c r="J14" s="14"/>
    </row>
    <row r="15" spans="1:10" x14ac:dyDescent="0.25">
      <c r="I15" s="13" t="s">
        <v>570</v>
      </c>
      <c r="J15" s="14">
        <f>SUM(J3:J14)</f>
        <v>27203264.349999998</v>
      </c>
    </row>
    <row r="42" spans="9:12" x14ac:dyDescent="0.25">
      <c r="I42" s="81" t="s">
        <v>632</v>
      </c>
      <c r="J42" s="82"/>
      <c r="K42" s="82"/>
      <c r="L42" s="83"/>
    </row>
    <row r="43" spans="9:12" x14ac:dyDescent="0.25">
      <c r="I43" s="16" t="s">
        <v>586</v>
      </c>
      <c r="J43" s="16" t="s">
        <v>633</v>
      </c>
      <c r="K43" s="16" t="s">
        <v>634</v>
      </c>
      <c r="L43" s="16" t="s">
        <v>635</v>
      </c>
    </row>
    <row r="44" spans="9:12" x14ac:dyDescent="0.25">
      <c r="I44" s="62" t="s">
        <v>616</v>
      </c>
      <c r="J44" s="14">
        <v>72183034.639999986</v>
      </c>
      <c r="K44" s="14">
        <v>72183034.639999986</v>
      </c>
      <c r="L44" s="14"/>
    </row>
    <row r="45" spans="9:12" x14ac:dyDescent="0.25">
      <c r="I45" s="62" t="s">
        <v>617</v>
      </c>
      <c r="J45" s="14">
        <v>65310368.68999999</v>
      </c>
      <c r="K45" s="14">
        <v>65310368.68999999</v>
      </c>
      <c r="L45" s="14"/>
    </row>
    <row r="46" spans="9:12" x14ac:dyDescent="0.25">
      <c r="I46" s="62" t="s">
        <v>618</v>
      </c>
      <c r="J46" s="14">
        <v>74015264.75999999</v>
      </c>
      <c r="K46" s="14">
        <v>74015264.75999999</v>
      </c>
      <c r="L46" s="14"/>
    </row>
    <row r="47" spans="9:12" x14ac:dyDescent="0.25">
      <c r="I47" s="62" t="s">
        <v>619</v>
      </c>
      <c r="J47" s="14">
        <v>71833183.890000001</v>
      </c>
      <c r="K47" s="14">
        <v>71833183.890000001</v>
      </c>
      <c r="L47" s="14"/>
    </row>
    <row r="48" spans="9:12" x14ac:dyDescent="0.25">
      <c r="I48" s="62" t="s">
        <v>620</v>
      </c>
      <c r="J48" s="14">
        <v>70965165.319999993</v>
      </c>
      <c r="K48" s="14">
        <v>70965165.319999993</v>
      </c>
      <c r="L48" s="14"/>
    </row>
    <row r="49" spans="9:12" x14ac:dyDescent="0.25">
      <c r="I49" s="60" t="s">
        <v>621</v>
      </c>
      <c r="J49" s="14">
        <v>90946679.379999995</v>
      </c>
      <c r="K49" s="14">
        <v>90946679.379999995</v>
      </c>
      <c r="L49" s="14"/>
    </row>
    <row r="50" spans="9:12" x14ac:dyDescent="0.25">
      <c r="I50" s="60" t="s">
        <v>622</v>
      </c>
      <c r="J50" s="14">
        <f>K50+L50</f>
        <v>59286267.530000001</v>
      </c>
      <c r="K50" s="14">
        <v>39733051.480000004</v>
      </c>
      <c r="L50" s="63">
        <v>19553216.050000001</v>
      </c>
    </row>
    <row r="51" spans="9:12" x14ac:dyDescent="0.25">
      <c r="I51" s="60" t="s">
        <v>623</v>
      </c>
      <c r="J51" s="14">
        <f>K51+L51</f>
        <v>102237287.49000001</v>
      </c>
      <c r="K51" s="14">
        <v>28381906.880000006</v>
      </c>
      <c r="L51" s="63">
        <v>73855380.609999999</v>
      </c>
    </row>
    <row r="52" spans="9:12" x14ac:dyDescent="0.25">
      <c r="I52" s="60" t="s">
        <v>624</v>
      </c>
      <c r="J52" s="14">
        <f>K52+L52</f>
        <v>27203264.349999998</v>
      </c>
      <c r="K52" s="14"/>
      <c r="L52" s="63">
        <v>27203264.349999998</v>
      </c>
    </row>
    <row r="53" spans="9:12" x14ac:dyDescent="0.25">
      <c r="I53" s="60" t="s">
        <v>636</v>
      </c>
      <c r="J53" s="14">
        <f>SUM(J44:J51)</f>
        <v>606777251.69999993</v>
      </c>
      <c r="K53" s="14">
        <f>SUM(K44:K51)</f>
        <v>513368655.03999996</v>
      </c>
      <c r="L53" s="63">
        <f>SUBTOTAL(9,L50:L52)</f>
        <v>120611861.00999999</v>
      </c>
    </row>
  </sheetData>
  <mergeCells count="2">
    <mergeCell ref="I1:J1"/>
    <mergeCell ref="I42:L4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976E6-1CE1-46F8-AAD6-1EFBF9B4F1CF}">
  <dimension ref="A1:M31"/>
  <sheetViews>
    <sheetView topLeftCell="G4" workbookViewId="0">
      <selection activeCell="M12" sqref="I1:M12"/>
    </sheetView>
  </sheetViews>
  <sheetFormatPr baseColWidth="10" defaultRowHeight="15" x14ac:dyDescent="0.25"/>
  <cols>
    <col min="1" max="1" width="61.28515625" customWidth="1"/>
    <col min="2" max="2" width="19.5703125" customWidth="1"/>
    <col min="3" max="3" width="67.140625" customWidth="1"/>
    <col min="4" max="4" width="19.5703125" bestFit="1" customWidth="1"/>
    <col min="5" max="5" width="12.85546875" customWidth="1"/>
    <col min="9" max="9" width="32.28515625" customWidth="1"/>
    <col min="10" max="10" width="17.7109375" customWidth="1"/>
    <col min="11" max="11" width="16" customWidth="1"/>
    <col min="12" max="12" width="17.140625" customWidth="1"/>
    <col min="13" max="13" width="18.140625" customWidth="1"/>
  </cols>
  <sheetData>
    <row r="1" spans="1:13" ht="45" x14ac:dyDescent="0.25">
      <c r="A1" s="1" t="s">
        <v>0</v>
      </c>
      <c r="B1" s="1" t="s">
        <v>566</v>
      </c>
      <c r="C1" s="1" t="s">
        <v>567</v>
      </c>
      <c r="D1" s="1" t="s">
        <v>568</v>
      </c>
      <c r="E1" s="1" t="s">
        <v>569</v>
      </c>
      <c r="I1" s="64"/>
      <c r="J1" s="65" t="s">
        <v>637</v>
      </c>
      <c r="K1" s="65" t="s">
        <v>638</v>
      </c>
      <c r="L1" s="65" t="s">
        <v>639</v>
      </c>
      <c r="M1" s="66" t="s">
        <v>640</v>
      </c>
    </row>
    <row r="2" spans="1:13" x14ac:dyDescent="0.25">
      <c r="A2" s="3" t="s">
        <v>46</v>
      </c>
      <c r="B2" s="4">
        <v>44651</v>
      </c>
      <c r="C2" s="3" t="s">
        <v>543</v>
      </c>
      <c r="D2" s="5">
        <v>4256405</v>
      </c>
      <c r="I2" s="67" t="s">
        <v>641</v>
      </c>
      <c r="J2" s="68">
        <v>54652736.270000003</v>
      </c>
      <c r="K2" s="68">
        <v>54652736.270000003</v>
      </c>
      <c r="L2" s="68"/>
      <c r="M2" s="68"/>
    </row>
    <row r="3" spans="1:13" x14ac:dyDescent="0.25">
      <c r="I3" s="67" t="s">
        <v>642</v>
      </c>
      <c r="J3" s="68">
        <v>72436561.439999998</v>
      </c>
      <c r="K3" s="68">
        <v>47031534.840000004</v>
      </c>
      <c r="L3" s="68">
        <v>25405026.600000001</v>
      </c>
      <c r="M3" s="68"/>
    </row>
    <row r="4" spans="1:13" x14ac:dyDescent="0.25">
      <c r="I4" s="67" t="s">
        <v>643</v>
      </c>
      <c r="J4" s="68">
        <v>72884150</v>
      </c>
      <c r="K4" s="68">
        <v>51196790</v>
      </c>
      <c r="L4" s="68">
        <v>21687360</v>
      </c>
      <c r="M4" s="68"/>
    </row>
    <row r="5" spans="1:13" x14ac:dyDescent="0.25">
      <c r="I5" s="67" t="s">
        <v>644</v>
      </c>
      <c r="J5" s="68">
        <v>76815507.270000011</v>
      </c>
      <c r="K5" s="68">
        <v>55128147.270000003</v>
      </c>
      <c r="L5" s="68">
        <v>21687360</v>
      </c>
      <c r="M5" s="68"/>
    </row>
    <row r="6" spans="1:13" x14ac:dyDescent="0.25">
      <c r="I6" s="67" t="s">
        <v>645</v>
      </c>
      <c r="J6" s="68">
        <v>98732624.839999989</v>
      </c>
      <c r="K6" s="68">
        <v>54847822.189999998</v>
      </c>
      <c r="L6" s="68">
        <v>19880080</v>
      </c>
      <c r="M6" s="68">
        <v>24004722.649999991</v>
      </c>
    </row>
    <row r="7" spans="1:13" x14ac:dyDescent="0.25">
      <c r="A7" s="1" t="s">
        <v>0</v>
      </c>
      <c r="B7" s="1" t="s">
        <v>566</v>
      </c>
      <c r="C7" s="1" t="s">
        <v>567</v>
      </c>
      <c r="D7" s="1" t="s">
        <v>568</v>
      </c>
      <c r="E7" s="1" t="s">
        <v>569</v>
      </c>
      <c r="I7" s="67" t="s">
        <v>646</v>
      </c>
      <c r="J7" s="68">
        <v>85573982.529999986</v>
      </c>
      <c r="K7" s="68">
        <v>41916813.909999989</v>
      </c>
      <c r="L7" s="68">
        <v>23494640</v>
      </c>
      <c r="M7" s="68">
        <v>20162528.620000001</v>
      </c>
    </row>
    <row r="8" spans="1:13" x14ac:dyDescent="0.25">
      <c r="A8" s="3" t="s">
        <v>372</v>
      </c>
      <c r="B8" s="4">
        <v>44636</v>
      </c>
      <c r="C8" s="3" t="s">
        <v>121</v>
      </c>
      <c r="D8" s="5">
        <v>517</v>
      </c>
      <c r="E8" s="2"/>
      <c r="I8" s="67" t="s">
        <v>647</v>
      </c>
      <c r="J8" s="68">
        <v>88136395.219999999</v>
      </c>
      <c r="K8" s="68">
        <v>54525451.159999996</v>
      </c>
      <c r="L8" s="68">
        <v>23494640</v>
      </c>
      <c r="M8" s="68">
        <v>10116304.059999999</v>
      </c>
    </row>
    <row r="9" spans="1:13" x14ac:dyDescent="0.25">
      <c r="I9" s="67" t="s">
        <v>648</v>
      </c>
      <c r="J9" s="63">
        <v>50873632.419999994</v>
      </c>
      <c r="K9" s="63">
        <v>46992631.279999994</v>
      </c>
      <c r="L9" s="63">
        <v>1807280</v>
      </c>
      <c r="M9" s="63">
        <v>2073721.14</v>
      </c>
    </row>
    <row r="10" spans="1:13" x14ac:dyDescent="0.25">
      <c r="I10" s="67" t="s">
        <v>649</v>
      </c>
      <c r="J10" s="63">
        <f>SUM(K10:M10 )</f>
        <v>59672917.360000007</v>
      </c>
      <c r="K10" s="14">
        <v>50052410.850000009</v>
      </c>
      <c r="L10" s="63"/>
      <c r="M10" s="63">
        <v>9620506.5099999998</v>
      </c>
    </row>
    <row r="11" spans="1:13" x14ac:dyDescent="0.25">
      <c r="I11" s="67" t="s">
        <v>650</v>
      </c>
      <c r="J11" s="8">
        <f>SUM(K11:M11 )</f>
        <v>14640828.199999999</v>
      </c>
      <c r="K11" s="14">
        <v>13225278</v>
      </c>
      <c r="L11" s="13"/>
      <c r="M11" s="14">
        <v>1415550.2</v>
      </c>
    </row>
    <row r="12" spans="1:13" x14ac:dyDescent="0.25">
      <c r="I12" s="69" t="s">
        <v>636</v>
      </c>
      <c r="J12" s="63">
        <f>SUM(J2:J10)</f>
        <v>659778507.3499999</v>
      </c>
      <c r="K12" s="68">
        <f>SUM(K2:K11)</f>
        <v>469569615.76999998</v>
      </c>
      <c r="L12" s="68">
        <f>SUM(L2:L10)</f>
        <v>137456386.59999999</v>
      </c>
      <c r="M12" s="68">
        <f>SUM(M6:M11)</f>
        <v>67393333.179999992</v>
      </c>
    </row>
    <row r="13" spans="1:13" x14ac:dyDescent="0.25">
      <c r="A13" s="1" t="s">
        <v>0</v>
      </c>
      <c r="B13" s="1" t="s">
        <v>566</v>
      </c>
      <c r="C13" s="1" t="s">
        <v>567</v>
      </c>
      <c r="D13" s="1" t="s">
        <v>568</v>
      </c>
      <c r="E13" s="1" t="s">
        <v>569</v>
      </c>
    </row>
    <row r="14" spans="1:13" x14ac:dyDescent="0.25">
      <c r="A14" s="3" t="s">
        <v>292</v>
      </c>
      <c r="B14" s="4">
        <v>44635</v>
      </c>
      <c r="C14" s="3" t="s">
        <v>274</v>
      </c>
      <c r="D14" s="5">
        <v>825</v>
      </c>
      <c r="E14" s="7"/>
    </row>
    <row r="15" spans="1:13" x14ac:dyDescent="0.25">
      <c r="A15" s="3" t="s">
        <v>54</v>
      </c>
      <c r="B15" s="4">
        <v>44635</v>
      </c>
      <c r="C15" s="3" t="s">
        <v>274</v>
      </c>
      <c r="D15" s="5">
        <v>1201</v>
      </c>
      <c r="E15" s="7"/>
    </row>
    <row r="16" spans="1:13" x14ac:dyDescent="0.25">
      <c r="A16" s="3" t="s">
        <v>54</v>
      </c>
      <c r="B16" s="4">
        <v>44635</v>
      </c>
      <c r="C16" s="3" t="s">
        <v>274</v>
      </c>
      <c r="D16" s="5">
        <v>16842</v>
      </c>
      <c r="E16" s="7"/>
    </row>
    <row r="17" spans="1:5" x14ac:dyDescent="0.25">
      <c r="A17" s="3" t="s">
        <v>54</v>
      </c>
      <c r="B17" s="4">
        <v>44635</v>
      </c>
      <c r="C17" s="3" t="s">
        <v>274</v>
      </c>
      <c r="D17" s="5">
        <v>1201</v>
      </c>
      <c r="E17" s="7"/>
    </row>
    <row r="18" spans="1:5" x14ac:dyDescent="0.25">
      <c r="A18" s="3" t="s">
        <v>54</v>
      </c>
      <c r="B18" s="4">
        <v>44635</v>
      </c>
      <c r="C18" s="3" t="s">
        <v>274</v>
      </c>
      <c r="D18" s="5">
        <v>1201</v>
      </c>
      <c r="E18" s="7"/>
    </row>
    <row r="19" spans="1:5" x14ac:dyDescent="0.25">
      <c r="A19" s="3" t="s">
        <v>54</v>
      </c>
      <c r="B19" s="4">
        <v>44635</v>
      </c>
      <c r="C19" s="3" t="s">
        <v>274</v>
      </c>
      <c r="D19" s="5">
        <v>1201</v>
      </c>
      <c r="E19" s="7"/>
    </row>
    <row r="20" spans="1:5" x14ac:dyDescent="0.25">
      <c r="A20" s="3" t="s">
        <v>44</v>
      </c>
      <c r="B20" s="4">
        <v>44623</v>
      </c>
      <c r="C20" s="3" t="s">
        <v>274</v>
      </c>
      <c r="D20" s="5">
        <v>6663</v>
      </c>
      <c r="E20" s="7"/>
    </row>
    <row r="21" spans="1:5" ht="15.75" thickBot="1" x14ac:dyDescent="0.3">
      <c r="A21" s="3" t="s">
        <v>401</v>
      </c>
      <c r="B21" s="4">
        <v>44637</v>
      </c>
      <c r="C21" s="3" t="s">
        <v>274</v>
      </c>
      <c r="D21" s="70">
        <v>218996.72</v>
      </c>
      <c r="E21" s="7"/>
    </row>
    <row r="22" spans="1:5" ht="15.75" thickTop="1" x14ac:dyDescent="0.25">
      <c r="D22" s="8">
        <f>SUM(D14:D21)</f>
        <v>248130.72</v>
      </c>
    </row>
    <row r="26" spans="1:5" x14ac:dyDescent="0.25">
      <c r="A26" s="1" t="s">
        <v>0</v>
      </c>
      <c r="B26" s="1" t="s">
        <v>566</v>
      </c>
      <c r="C26" s="1" t="s">
        <v>567</v>
      </c>
      <c r="D26" s="1" t="s">
        <v>568</v>
      </c>
      <c r="E26" s="1" t="s">
        <v>569</v>
      </c>
    </row>
    <row r="27" spans="1:5" x14ac:dyDescent="0.25">
      <c r="A27" s="3" t="s">
        <v>70</v>
      </c>
      <c r="B27" s="4">
        <v>44623</v>
      </c>
      <c r="C27" s="3" t="s">
        <v>247</v>
      </c>
      <c r="D27" s="5">
        <v>78840.44</v>
      </c>
      <c r="E27" s="2"/>
    </row>
    <row r="28" spans="1:5" x14ac:dyDescent="0.25">
      <c r="A28" s="3" t="s">
        <v>399</v>
      </c>
      <c r="B28" s="4">
        <v>44637</v>
      </c>
      <c r="C28" s="3" t="s">
        <v>247</v>
      </c>
      <c r="D28" s="5">
        <v>170375</v>
      </c>
      <c r="E28" s="7"/>
    </row>
    <row r="29" spans="1:5" x14ac:dyDescent="0.25">
      <c r="A29" s="3" t="s">
        <v>399</v>
      </c>
      <c r="B29" s="4">
        <v>44651</v>
      </c>
      <c r="C29" s="3" t="s">
        <v>247</v>
      </c>
      <c r="D29" s="5">
        <v>170375</v>
      </c>
      <c r="E29" s="7"/>
    </row>
    <row r="30" spans="1:5" ht="15.75" thickBot="1" x14ac:dyDescent="0.3">
      <c r="A30" s="3" t="s">
        <v>271</v>
      </c>
      <c r="B30" s="4">
        <v>44623</v>
      </c>
      <c r="C30" s="3" t="s">
        <v>247</v>
      </c>
      <c r="D30" s="70">
        <v>681500</v>
      </c>
      <c r="E30" s="7"/>
    </row>
    <row r="31" spans="1:5" ht="15.75" thickTop="1" x14ac:dyDescent="0.25">
      <c r="D31" s="8">
        <f>SUM(D27:D30)</f>
        <v>1101090.44</v>
      </c>
    </row>
  </sheetData>
  <pageMargins left="0.7" right="0.7" top="0.75" bottom="0.75" header="0.3" footer="0.3"/>
  <ignoredErrors>
    <ignoredError sqref="K12" formula="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228D6-4561-42F0-92BB-3BB674A3F9B7}">
  <dimension ref="A1:E104"/>
  <sheetViews>
    <sheetView topLeftCell="A52" workbookViewId="0">
      <selection activeCell="B104" sqref="A91:B104"/>
    </sheetView>
  </sheetViews>
  <sheetFormatPr baseColWidth="10" defaultRowHeight="15" x14ac:dyDescent="0.25"/>
  <cols>
    <col min="1" max="1" width="61.28515625" customWidth="1"/>
    <col min="2" max="2" width="19.5703125" customWidth="1"/>
    <col min="3" max="3" width="67.140625" customWidth="1"/>
    <col min="4" max="4" width="19.5703125" bestFit="1" customWidth="1"/>
    <col min="5" max="5" width="12.85546875" customWidth="1"/>
  </cols>
  <sheetData>
    <row r="1" spans="1:5" x14ac:dyDescent="0.25">
      <c r="A1" s="1" t="s">
        <v>0</v>
      </c>
      <c r="B1" s="1" t="s">
        <v>566</v>
      </c>
      <c r="C1" s="1" t="s">
        <v>567</v>
      </c>
      <c r="D1" s="1" t="s">
        <v>568</v>
      </c>
      <c r="E1" s="1" t="s">
        <v>569</v>
      </c>
    </row>
    <row r="2" spans="1:5" x14ac:dyDescent="0.25">
      <c r="A2" s="3" t="s">
        <v>22</v>
      </c>
      <c r="B2" s="4">
        <v>44635</v>
      </c>
      <c r="C2" s="3" t="s">
        <v>23</v>
      </c>
      <c r="D2" s="5">
        <v>30000</v>
      </c>
      <c r="E2" s="2"/>
    </row>
    <row r="3" spans="1:5" x14ac:dyDescent="0.25">
      <c r="A3" s="3" t="s">
        <v>22</v>
      </c>
      <c r="B3" s="4">
        <v>44649</v>
      </c>
      <c r="C3" s="3" t="s">
        <v>23</v>
      </c>
      <c r="D3" s="5">
        <v>20000</v>
      </c>
      <c r="E3" s="2"/>
    </row>
    <row r="4" spans="1:5" ht="15.75" thickBot="1" x14ac:dyDescent="0.3">
      <c r="A4" s="3" t="s">
        <v>552</v>
      </c>
      <c r="B4" s="4">
        <v>44651</v>
      </c>
      <c r="C4" s="3" t="s">
        <v>23</v>
      </c>
      <c r="D4" s="70">
        <v>23600</v>
      </c>
      <c r="E4" s="2"/>
    </row>
    <row r="5" spans="1:5" ht="15.75" thickTop="1" x14ac:dyDescent="0.25">
      <c r="D5" s="8">
        <f>SUM(D2:D4)</f>
        <v>73600</v>
      </c>
    </row>
    <row r="9" spans="1:5" x14ac:dyDescent="0.25">
      <c r="A9" s="1" t="s">
        <v>0</v>
      </c>
      <c r="B9" s="1" t="s">
        <v>566</v>
      </c>
      <c r="C9" s="1" t="s">
        <v>567</v>
      </c>
      <c r="D9" s="1" t="s">
        <v>568</v>
      </c>
      <c r="E9" s="1" t="s">
        <v>569</v>
      </c>
    </row>
    <row r="10" spans="1:5" x14ac:dyDescent="0.25">
      <c r="A10" s="3" t="s">
        <v>21</v>
      </c>
      <c r="B10" s="4">
        <v>44624</v>
      </c>
      <c r="C10" s="3" t="s">
        <v>11</v>
      </c>
      <c r="D10" s="5">
        <v>2722041.28</v>
      </c>
      <c r="E10" s="2"/>
    </row>
    <row r="11" spans="1:5" x14ac:dyDescent="0.25">
      <c r="A11" s="3" t="s">
        <v>21</v>
      </c>
      <c r="B11" s="4">
        <v>44635</v>
      </c>
      <c r="C11" s="3" t="s">
        <v>11</v>
      </c>
      <c r="D11" s="5">
        <v>718626.86</v>
      </c>
      <c r="E11" s="2"/>
    </row>
    <row r="12" spans="1:5" ht="15.75" thickBot="1" x14ac:dyDescent="0.3">
      <c r="A12" s="3" t="s">
        <v>21</v>
      </c>
      <c r="B12" s="4">
        <v>44651</v>
      </c>
      <c r="C12" s="3" t="s">
        <v>11</v>
      </c>
      <c r="D12" s="70">
        <v>873793.77</v>
      </c>
      <c r="E12" s="2"/>
    </row>
    <row r="13" spans="1:5" ht="15.75" thickTop="1" x14ac:dyDescent="0.25">
      <c r="D13" s="8">
        <f>SUM(D10:D12)</f>
        <v>4314461.91</v>
      </c>
    </row>
    <row r="17" spans="1:5" x14ac:dyDescent="0.25">
      <c r="A17" s="1" t="s">
        <v>0</v>
      </c>
      <c r="B17" s="1" t="s">
        <v>566</v>
      </c>
      <c r="C17" s="1" t="s">
        <v>567</v>
      </c>
      <c r="D17" s="1" t="s">
        <v>568</v>
      </c>
      <c r="E17" s="1" t="s">
        <v>569</v>
      </c>
    </row>
    <row r="18" spans="1:5" x14ac:dyDescent="0.25">
      <c r="A18" s="3" t="s">
        <v>48</v>
      </c>
      <c r="B18" s="4">
        <v>44635</v>
      </c>
      <c r="C18" s="3" t="s">
        <v>24</v>
      </c>
      <c r="D18" s="5">
        <v>190237.64</v>
      </c>
      <c r="E18" s="2"/>
    </row>
    <row r="19" spans="1:5" ht="15.75" thickBot="1" x14ac:dyDescent="0.3">
      <c r="A19" s="3" t="s">
        <v>48</v>
      </c>
      <c r="B19" s="4">
        <v>44651</v>
      </c>
      <c r="C19" s="3" t="s">
        <v>24</v>
      </c>
      <c r="D19" s="70">
        <v>118792.32000000001</v>
      </c>
      <c r="E19" s="2"/>
    </row>
    <row r="20" spans="1:5" ht="15.75" thickTop="1" x14ac:dyDescent="0.25">
      <c r="D20" s="8">
        <f>SUM(D18:D19)</f>
        <v>309029.96000000002</v>
      </c>
    </row>
    <row r="24" spans="1:5" x14ac:dyDescent="0.25">
      <c r="A24" s="1" t="s">
        <v>0</v>
      </c>
      <c r="B24" s="1" t="s">
        <v>566</v>
      </c>
      <c r="C24" s="1" t="s">
        <v>567</v>
      </c>
      <c r="D24" s="1" t="s">
        <v>568</v>
      </c>
      <c r="E24" s="1" t="s">
        <v>569</v>
      </c>
    </row>
    <row r="25" spans="1:5" x14ac:dyDescent="0.25">
      <c r="A25" s="3" t="s">
        <v>25</v>
      </c>
      <c r="B25" s="4">
        <v>44635</v>
      </c>
      <c r="C25" s="3" t="s">
        <v>123</v>
      </c>
      <c r="D25" s="5">
        <v>1117558.94</v>
      </c>
      <c r="E25" s="2"/>
    </row>
    <row r="26" spans="1:5" ht="15.75" thickBot="1" x14ac:dyDescent="0.3">
      <c r="A26" s="3" t="s">
        <v>25</v>
      </c>
      <c r="B26" s="4">
        <v>44651</v>
      </c>
      <c r="C26" s="3" t="s">
        <v>123</v>
      </c>
      <c r="D26" s="70">
        <v>725161.91</v>
      </c>
      <c r="E26" s="2"/>
    </row>
    <row r="27" spans="1:5" ht="15.75" thickTop="1" x14ac:dyDescent="0.25">
      <c r="D27" s="8">
        <f>SUM(D25:D26)</f>
        <v>1842720.85</v>
      </c>
    </row>
    <row r="31" spans="1:5" x14ac:dyDescent="0.25">
      <c r="A31" s="1" t="s">
        <v>0</v>
      </c>
      <c r="B31" s="1" t="s">
        <v>566</v>
      </c>
      <c r="C31" s="1" t="s">
        <v>567</v>
      </c>
      <c r="D31" s="1" t="s">
        <v>568</v>
      </c>
      <c r="E31" s="1" t="s">
        <v>569</v>
      </c>
    </row>
    <row r="32" spans="1:5" x14ac:dyDescent="0.25">
      <c r="A32" s="3" t="s">
        <v>356</v>
      </c>
      <c r="B32" s="4">
        <v>44631</v>
      </c>
      <c r="C32" s="3" t="s">
        <v>122</v>
      </c>
      <c r="D32" s="5">
        <v>2166667</v>
      </c>
    </row>
    <row r="37" spans="1:5" x14ac:dyDescent="0.25">
      <c r="A37" s="1" t="s">
        <v>0</v>
      </c>
      <c r="B37" s="1" t="s">
        <v>566</v>
      </c>
      <c r="C37" s="1" t="s">
        <v>567</v>
      </c>
      <c r="D37" s="1" t="s">
        <v>568</v>
      </c>
      <c r="E37" s="1" t="s">
        <v>569</v>
      </c>
    </row>
    <row r="38" spans="1:5" x14ac:dyDescent="0.25">
      <c r="A38" s="3" t="s">
        <v>6</v>
      </c>
      <c r="B38" s="4">
        <v>44649</v>
      </c>
      <c r="C38" s="3" t="s">
        <v>161</v>
      </c>
      <c r="D38" s="5">
        <v>1320417.28</v>
      </c>
    </row>
    <row r="45" spans="1:5" x14ac:dyDescent="0.25">
      <c r="A45" s="1" t="s">
        <v>0</v>
      </c>
      <c r="B45" s="1" t="s">
        <v>566</v>
      </c>
      <c r="C45" s="1" t="s">
        <v>567</v>
      </c>
      <c r="D45" s="1" t="s">
        <v>568</v>
      </c>
      <c r="E45" s="1" t="s">
        <v>569</v>
      </c>
    </row>
    <row r="46" spans="1:5" x14ac:dyDescent="0.25">
      <c r="A46" s="3" t="s">
        <v>7</v>
      </c>
      <c r="B46" s="4">
        <v>44621</v>
      </c>
      <c r="C46" s="3" t="s">
        <v>169</v>
      </c>
      <c r="D46" s="5">
        <v>3600000</v>
      </c>
      <c r="E46" s="2"/>
    </row>
    <row r="47" spans="1:5" x14ac:dyDescent="0.25">
      <c r="A47" s="3" t="s">
        <v>7</v>
      </c>
      <c r="B47" s="4">
        <v>44621</v>
      </c>
      <c r="C47" s="3" t="s">
        <v>161</v>
      </c>
      <c r="D47" s="5">
        <v>316131.67</v>
      </c>
      <c r="E47" s="2"/>
    </row>
    <row r="48" spans="1:5" x14ac:dyDescent="0.25">
      <c r="A48" s="3" t="s">
        <v>7</v>
      </c>
      <c r="B48" s="4">
        <v>44624</v>
      </c>
      <c r="C48" s="3" t="s">
        <v>169</v>
      </c>
      <c r="D48" s="5">
        <v>5000000</v>
      </c>
      <c r="E48" s="2"/>
    </row>
    <row r="49" spans="1:5" x14ac:dyDescent="0.25">
      <c r="A49" s="3" t="s">
        <v>7</v>
      </c>
      <c r="B49" s="4">
        <v>44624</v>
      </c>
      <c r="C49" s="3" t="s">
        <v>169</v>
      </c>
      <c r="D49" s="5">
        <v>1225109.68</v>
      </c>
      <c r="E49" s="2"/>
    </row>
    <row r="50" spans="1:5" x14ac:dyDescent="0.25">
      <c r="A50" s="3" t="s">
        <v>7</v>
      </c>
      <c r="B50" s="4">
        <v>44627</v>
      </c>
      <c r="C50" s="3" t="s">
        <v>39</v>
      </c>
      <c r="D50" s="5">
        <v>1621660.96</v>
      </c>
      <c r="E50" s="2"/>
    </row>
    <row r="51" spans="1:5" x14ac:dyDescent="0.25">
      <c r="A51" s="3" t="s">
        <v>7</v>
      </c>
      <c r="B51" s="4">
        <v>44627</v>
      </c>
      <c r="C51" s="3" t="s">
        <v>168</v>
      </c>
      <c r="D51" s="5">
        <v>1508080.16</v>
      </c>
      <c r="E51" s="2"/>
    </row>
    <row r="52" spans="1:5" x14ac:dyDescent="0.25">
      <c r="A52" s="3" t="s">
        <v>7</v>
      </c>
      <c r="B52" s="4">
        <v>44651</v>
      </c>
      <c r="C52" s="6" t="s">
        <v>553</v>
      </c>
      <c r="D52" s="5">
        <v>771275.64</v>
      </c>
      <c r="E52" s="2"/>
    </row>
    <row r="53" spans="1:5" x14ac:dyDescent="0.25">
      <c r="A53" s="3" t="s">
        <v>7</v>
      </c>
      <c r="B53" s="4">
        <v>44651</v>
      </c>
      <c r="C53" s="6" t="s">
        <v>554</v>
      </c>
      <c r="D53" s="5">
        <v>677177.62</v>
      </c>
      <c r="E53" s="2"/>
    </row>
    <row r="54" spans="1:5" ht="15.75" thickBot="1" x14ac:dyDescent="0.3">
      <c r="A54" s="3" t="s">
        <v>500</v>
      </c>
      <c r="B54" s="4">
        <v>44645</v>
      </c>
      <c r="C54" s="3" t="s">
        <v>39</v>
      </c>
      <c r="D54" s="70">
        <v>1381012.41</v>
      </c>
      <c r="E54" s="2"/>
    </row>
    <row r="55" spans="1:5" ht="15.75" thickTop="1" x14ac:dyDescent="0.25">
      <c r="D55" s="8">
        <f>SUM(D46:D54)</f>
        <v>16100448.139999999</v>
      </c>
    </row>
    <row r="60" spans="1:5" x14ac:dyDescent="0.25">
      <c r="A60" s="57" t="s">
        <v>651</v>
      </c>
      <c r="B60" s="57" t="s">
        <v>652</v>
      </c>
    </row>
    <row r="61" spans="1:5" x14ac:dyDescent="0.25">
      <c r="A61" s="13" t="s">
        <v>653</v>
      </c>
      <c r="B61" s="61">
        <v>73600</v>
      </c>
    </row>
    <row r="62" spans="1:5" x14ac:dyDescent="0.25">
      <c r="A62" s="13" t="s">
        <v>654</v>
      </c>
      <c r="B62" s="47">
        <v>309029.96000000002</v>
      </c>
    </row>
    <row r="63" spans="1:5" x14ac:dyDescent="0.25">
      <c r="A63" s="13" t="s">
        <v>656</v>
      </c>
      <c r="B63" s="14">
        <v>1320417.28</v>
      </c>
    </row>
    <row r="64" spans="1:5" x14ac:dyDescent="0.25">
      <c r="A64" s="13" t="s">
        <v>658</v>
      </c>
      <c r="B64" s="14">
        <v>1842720.85</v>
      </c>
    </row>
    <row r="65" spans="1:2" x14ac:dyDescent="0.25">
      <c r="A65" s="13" t="s">
        <v>657</v>
      </c>
      <c r="B65" s="14">
        <v>2166667</v>
      </c>
    </row>
    <row r="66" spans="1:2" x14ac:dyDescent="0.25">
      <c r="A66" s="13" t="s">
        <v>655</v>
      </c>
      <c r="B66" s="14">
        <v>4314461.91</v>
      </c>
    </row>
    <row r="67" spans="1:2" x14ac:dyDescent="0.25">
      <c r="A67" s="13" t="s">
        <v>659</v>
      </c>
      <c r="B67" s="14">
        <v>16100448.139999999</v>
      </c>
    </row>
    <row r="68" spans="1:2" x14ac:dyDescent="0.25">
      <c r="A68" s="13" t="s">
        <v>570</v>
      </c>
      <c r="B68" s="22">
        <f>SUM(B61:B67)</f>
        <v>26127345.140000001</v>
      </c>
    </row>
    <row r="91" spans="1:2" x14ac:dyDescent="0.25">
      <c r="A91" s="57" t="s">
        <v>600</v>
      </c>
      <c r="B91" s="57" t="s">
        <v>572</v>
      </c>
    </row>
    <row r="92" spans="1:2" x14ac:dyDescent="0.25">
      <c r="A92" s="13" t="s">
        <v>597</v>
      </c>
      <c r="B92" s="14">
        <v>15814849.630000001</v>
      </c>
    </row>
    <row r="93" spans="1:2" x14ac:dyDescent="0.25">
      <c r="A93" s="13" t="s">
        <v>598</v>
      </c>
      <c r="B93" s="47">
        <v>15771753.550000001</v>
      </c>
    </row>
    <row r="94" spans="1:2" x14ac:dyDescent="0.25">
      <c r="A94" s="13" t="s">
        <v>602</v>
      </c>
      <c r="B94" s="14">
        <v>26127345.140000001</v>
      </c>
    </row>
    <row r="95" spans="1:2" x14ac:dyDescent="0.25">
      <c r="A95" s="13" t="s">
        <v>603</v>
      </c>
      <c r="B95" s="47"/>
    </row>
    <row r="96" spans="1:2" x14ac:dyDescent="0.25">
      <c r="A96" s="13" t="s">
        <v>604</v>
      </c>
      <c r="B96" s="14"/>
    </row>
    <row r="97" spans="1:2" x14ac:dyDescent="0.25">
      <c r="A97" s="13" t="s">
        <v>612</v>
      </c>
      <c r="B97" s="14"/>
    </row>
    <row r="98" spans="1:2" x14ac:dyDescent="0.25">
      <c r="A98" s="52" t="s">
        <v>606</v>
      </c>
      <c r="B98" s="14"/>
    </row>
    <row r="99" spans="1:2" x14ac:dyDescent="0.25">
      <c r="A99" s="52" t="s">
        <v>607</v>
      </c>
      <c r="B99" s="14"/>
    </row>
    <row r="100" spans="1:2" x14ac:dyDescent="0.25">
      <c r="A100" s="52" t="s">
        <v>613</v>
      </c>
      <c r="B100" s="14"/>
    </row>
    <row r="101" spans="1:2" x14ac:dyDescent="0.25">
      <c r="A101" s="52" t="s">
        <v>614</v>
      </c>
      <c r="B101" s="14"/>
    </row>
    <row r="102" spans="1:2" x14ac:dyDescent="0.25">
      <c r="A102" s="52" t="s">
        <v>610</v>
      </c>
      <c r="B102" s="14"/>
    </row>
    <row r="103" spans="1:2" x14ac:dyDescent="0.25">
      <c r="A103" s="52" t="s">
        <v>611</v>
      </c>
      <c r="B103" s="14"/>
    </row>
    <row r="104" spans="1:2" x14ac:dyDescent="0.25">
      <c r="A104" s="58" t="s">
        <v>585</v>
      </c>
      <c r="B104" s="22">
        <f>SUBTOTAL(9,B92:B103)</f>
        <v>57713948.32</v>
      </c>
    </row>
  </sheetData>
  <sortState xmlns:xlrd2="http://schemas.microsoft.com/office/spreadsheetml/2017/richdata2" ref="A61:B67">
    <sortCondition ref="B61:B67"/>
  </sortState>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19935-02CB-4963-9470-7912BA9D5D4B}">
  <sheetPr filterMode="1"/>
  <dimension ref="A1:E87"/>
  <sheetViews>
    <sheetView topLeftCell="A21" workbookViewId="0">
      <selection activeCell="B57" sqref="B57"/>
    </sheetView>
  </sheetViews>
  <sheetFormatPr baseColWidth="10" defaultRowHeight="15" x14ac:dyDescent="0.25"/>
  <cols>
    <col min="1" max="1" width="57.140625" customWidth="1"/>
    <col min="2" max="2" width="19.5703125" customWidth="1"/>
    <col min="3" max="3" width="44" customWidth="1"/>
    <col min="4" max="4" width="19.5703125" bestFit="1" customWidth="1"/>
    <col min="5" max="5" width="12.85546875" customWidth="1"/>
  </cols>
  <sheetData>
    <row r="1" spans="1:5" x14ac:dyDescent="0.25">
      <c r="A1" s="1" t="s">
        <v>0</v>
      </c>
      <c r="B1" s="1" t="s">
        <v>566</v>
      </c>
      <c r="C1" s="1" t="s">
        <v>567</v>
      </c>
      <c r="D1" s="1" t="s">
        <v>568</v>
      </c>
      <c r="E1" s="1" t="s">
        <v>569</v>
      </c>
    </row>
    <row r="2" spans="1:5" s="74" customFormat="1" x14ac:dyDescent="0.25">
      <c r="A2" s="71" t="s">
        <v>380</v>
      </c>
      <c r="B2" s="72">
        <v>44637</v>
      </c>
      <c r="C2" s="71" t="s">
        <v>9</v>
      </c>
      <c r="D2" s="73">
        <v>147320</v>
      </c>
      <c r="E2" s="73">
        <v>147320</v>
      </c>
    </row>
    <row r="3" spans="1:5" x14ac:dyDescent="0.25">
      <c r="A3" s="3" t="s">
        <v>316</v>
      </c>
      <c r="B3" s="4">
        <v>44630</v>
      </c>
      <c r="C3" s="3" t="s">
        <v>9</v>
      </c>
      <c r="D3" s="5">
        <v>264480</v>
      </c>
      <c r="E3" s="8">
        <f>SUM(D3:D4 )</f>
        <v>528960</v>
      </c>
    </row>
    <row r="4" spans="1:5" hidden="1" x14ac:dyDescent="0.25">
      <c r="A4" s="3" t="s">
        <v>316</v>
      </c>
      <c r="B4" s="4">
        <v>44651</v>
      </c>
      <c r="C4" s="3" t="s">
        <v>9</v>
      </c>
      <c r="D4" s="5">
        <v>264480</v>
      </c>
    </row>
    <row r="5" spans="1:5" s="74" customFormat="1" x14ac:dyDescent="0.25">
      <c r="A5" s="71" t="s">
        <v>506</v>
      </c>
      <c r="B5" s="72">
        <v>44645</v>
      </c>
      <c r="C5" s="75" t="s">
        <v>507</v>
      </c>
      <c r="D5" s="73">
        <v>160650</v>
      </c>
      <c r="E5" s="73">
        <v>160650</v>
      </c>
    </row>
    <row r="6" spans="1:5" x14ac:dyDescent="0.25">
      <c r="A6" s="3" t="s">
        <v>317</v>
      </c>
      <c r="B6" s="4">
        <v>44630</v>
      </c>
      <c r="C6" s="3" t="s">
        <v>9</v>
      </c>
      <c r="D6" s="5">
        <v>81954</v>
      </c>
      <c r="E6" s="8">
        <f>SUM(D6:D7 )</f>
        <v>322074</v>
      </c>
    </row>
    <row r="7" spans="1:5" hidden="1" x14ac:dyDescent="0.25">
      <c r="A7" s="3" t="s">
        <v>317</v>
      </c>
      <c r="B7" s="4">
        <v>44637</v>
      </c>
      <c r="C7" s="3" t="s">
        <v>9</v>
      </c>
      <c r="D7" s="5">
        <v>240120</v>
      </c>
    </row>
    <row r="8" spans="1:5" s="74" customFormat="1" x14ac:dyDescent="0.25">
      <c r="A8" s="71" t="s">
        <v>510</v>
      </c>
      <c r="B8" s="72">
        <v>44648</v>
      </c>
      <c r="C8" s="71" t="s">
        <v>9</v>
      </c>
      <c r="D8" s="73">
        <v>1692128.8</v>
      </c>
      <c r="E8" s="73">
        <v>1692128.8</v>
      </c>
    </row>
    <row r="9" spans="1:5" x14ac:dyDescent="0.25">
      <c r="A9" s="3" t="s">
        <v>318</v>
      </c>
      <c r="B9" s="4">
        <v>44630</v>
      </c>
      <c r="C9" s="3" t="s">
        <v>9</v>
      </c>
      <c r="D9" s="5">
        <v>27540</v>
      </c>
      <c r="E9" s="5">
        <v>27540</v>
      </c>
    </row>
    <row r="10" spans="1:5" s="74" customFormat="1" x14ac:dyDescent="0.25">
      <c r="A10" s="71" t="s">
        <v>462</v>
      </c>
      <c r="B10" s="72">
        <v>44644</v>
      </c>
      <c r="C10" s="71" t="s">
        <v>167</v>
      </c>
      <c r="D10" s="73">
        <v>86503.69</v>
      </c>
      <c r="E10" s="73">
        <v>86503.69</v>
      </c>
    </row>
    <row r="11" spans="1:5" x14ac:dyDescent="0.25">
      <c r="A11" s="3" t="s">
        <v>412</v>
      </c>
      <c r="B11" s="4">
        <v>44638</v>
      </c>
      <c r="C11" s="6" t="s">
        <v>9</v>
      </c>
      <c r="D11" s="5">
        <v>835200</v>
      </c>
      <c r="E11" s="5">
        <v>835200</v>
      </c>
    </row>
    <row r="12" spans="1:5" s="74" customFormat="1" x14ac:dyDescent="0.25">
      <c r="A12" s="71" t="s">
        <v>125</v>
      </c>
      <c r="B12" s="72">
        <v>44638</v>
      </c>
      <c r="C12" s="71" t="s">
        <v>9</v>
      </c>
      <c r="D12" s="73">
        <v>3436500</v>
      </c>
      <c r="E12" s="73">
        <v>3436500</v>
      </c>
    </row>
    <row r="13" spans="1:5" x14ac:dyDescent="0.25">
      <c r="A13" s="3" t="s">
        <v>414</v>
      </c>
      <c r="B13" s="4">
        <v>44638</v>
      </c>
      <c r="C13" s="3" t="s">
        <v>167</v>
      </c>
      <c r="D13" s="5">
        <v>1219.8</v>
      </c>
      <c r="E13" s="5">
        <v>1219.8</v>
      </c>
    </row>
    <row r="14" spans="1:5" s="74" customFormat="1" x14ac:dyDescent="0.25">
      <c r="A14" s="71" t="s">
        <v>70</v>
      </c>
      <c r="B14" s="72">
        <v>44651</v>
      </c>
      <c r="C14" s="71" t="s">
        <v>167</v>
      </c>
      <c r="D14" s="73">
        <v>32076.9</v>
      </c>
      <c r="E14" s="73">
        <v>32076.9</v>
      </c>
    </row>
    <row r="15" spans="1:5" x14ac:dyDescent="0.25">
      <c r="A15" s="3" t="s">
        <v>113</v>
      </c>
      <c r="B15" s="4">
        <v>44630</v>
      </c>
      <c r="C15" s="3" t="s">
        <v>9</v>
      </c>
      <c r="D15" s="5">
        <v>198568.8</v>
      </c>
      <c r="E15" s="8">
        <f>SUM(D15:D16 )</f>
        <v>413168.8</v>
      </c>
    </row>
    <row r="16" spans="1:5" hidden="1" x14ac:dyDescent="0.25">
      <c r="A16" s="3" t="s">
        <v>113</v>
      </c>
      <c r="B16" s="4">
        <v>44637</v>
      </c>
      <c r="C16" s="3" t="s">
        <v>9</v>
      </c>
      <c r="D16" s="5">
        <v>214600</v>
      </c>
    </row>
    <row r="17" spans="1:5" s="74" customFormat="1" x14ac:dyDescent="0.25">
      <c r="A17" s="71" t="s">
        <v>392</v>
      </c>
      <c r="B17" s="72">
        <v>44637</v>
      </c>
      <c r="C17" s="71" t="s">
        <v>9</v>
      </c>
      <c r="D17" s="73">
        <v>236640</v>
      </c>
      <c r="E17" s="73">
        <v>236640</v>
      </c>
    </row>
    <row r="18" spans="1:5" x14ac:dyDescent="0.25">
      <c r="A18" s="3" t="s">
        <v>393</v>
      </c>
      <c r="B18" s="4">
        <v>44637</v>
      </c>
      <c r="C18" s="3" t="s">
        <v>9</v>
      </c>
      <c r="D18" s="5">
        <v>213440</v>
      </c>
      <c r="E18" s="5">
        <v>213440</v>
      </c>
    </row>
    <row r="19" spans="1:5" s="74" customFormat="1" x14ac:dyDescent="0.25">
      <c r="A19" s="71" t="s">
        <v>398</v>
      </c>
      <c r="B19" s="72">
        <v>44637</v>
      </c>
      <c r="C19" s="71" t="s">
        <v>9</v>
      </c>
      <c r="D19" s="73">
        <v>180960</v>
      </c>
      <c r="E19" s="73">
        <v>180960</v>
      </c>
    </row>
    <row r="20" spans="1:5" x14ac:dyDescent="0.25">
      <c r="A20" s="3" t="s">
        <v>129</v>
      </c>
      <c r="B20" s="4">
        <v>44637</v>
      </c>
      <c r="C20" s="3" t="s">
        <v>9</v>
      </c>
      <c r="D20" s="5">
        <v>3413238.75</v>
      </c>
      <c r="E20" s="5">
        <v>3413238.75</v>
      </c>
    </row>
    <row r="21" spans="1:5" s="74" customFormat="1" x14ac:dyDescent="0.25">
      <c r="A21" s="71" t="s">
        <v>406</v>
      </c>
      <c r="B21" s="72">
        <v>44637</v>
      </c>
      <c r="C21" s="71" t="s">
        <v>9</v>
      </c>
      <c r="D21" s="73">
        <v>273760</v>
      </c>
      <c r="E21" s="73">
        <v>273760</v>
      </c>
    </row>
    <row r="22" spans="1:5" hidden="1" x14ac:dyDescent="0.25">
      <c r="D22" s="8">
        <f>SUM(D2:D21)</f>
        <v>12001380.74</v>
      </c>
    </row>
    <row r="28" spans="1:5" x14ac:dyDescent="0.25">
      <c r="A28" s="1" t="s">
        <v>0</v>
      </c>
      <c r="B28" s="1" t="s">
        <v>569</v>
      </c>
    </row>
    <row r="29" spans="1:5" x14ac:dyDescent="0.25">
      <c r="A29" s="10" t="s">
        <v>414</v>
      </c>
      <c r="B29" s="11">
        <v>1219.8</v>
      </c>
    </row>
    <row r="30" spans="1:5" x14ac:dyDescent="0.25">
      <c r="A30" s="10" t="s">
        <v>318</v>
      </c>
      <c r="B30" s="11">
        <v>27540</v>
      </c>
    </row>
    <row r="31" spans="1:5" x14ac:dyDescent="0.25">
      <c r="A31" s="76" t="s">
        <v>70</v>
      </c>
      <c r="B31" s="77">
        <v>32076.9</v>
      </c>
    </row>
    <row r="32" spans="1:5" x14ac:dyDescent="0.25">
      <c r="A32" s="76" t="s">
        <v>462</v>
      </c>
      <c r="B32" s="77">
        <v>86503.69</v>
      </c>
    </row>
    <row r="33" spans="1:2" x14ac:dyDescent="0.25">
      <c r="A33" s="76" t="s">
        <v>380</v>
      </c>
      <c r="B33" s="77">
        <v>147320</v>
      </c>
    </row>
    <row r="34" spans="1:2" x14ac:dyDescent="0.25">
      <c r="A34" s="76" t="s">
        <v>506</v>
      </c>
      <c r="B34" s="77">
        <v>160650</v>
      </c>
    </row>
    <row r="35" spans="1:2" x14ac:dyDescent="0.25">
      <c r="A35" s="76" t="s">
        <v>398</v>
      </c>
      <c r="B35" s="77">
        <v>180960</v>
      </c>
    </row>
    <row r="36" spans="1:2" x14ac:dyDescent="0.25">
      <c r="A36" s="10" t="s">
        <v>393</v>
      </c>
      <c r="B36" s="11">
        <v>213440</v>
      </c>
    </row>
    <row r="37" spans="1:2" x14ac:dyDescent="0.25">
      <c r="A37" s="76" t="s">
        <v>392</v>
      </c>
      <c r="B37" s="77">
        <v>236640</v>
      </c>
    </row>
    <row r="38" spans="1:2" x14ac:dyDescent="0.25">
      <c r="A38" s="76" t="s">
        <v>406</v>
      </c>
      <c r="B38" s="77">
        <v>273760</v>
      </c>
    </row>
    <row r="39" spans="1:2" x14ac:dyDescent="0.25">
      <c r="A39" s="10" t="s">
        <v>317</v>
      </c>
      <c r="B39" s="14">
        <v>322074</v>
      </c>
    </row>
    <row r="40" spans="1:2" x14ac:dyDescent="0.25">
      <c r="A40" s="10" t="s">
        <v>113</v>
      </c>
      <c r="B40" s="14">
        <v>413168.8</v>
      </c>
    </row>
    <row r="41" spans="1:2" x14ac:dyDescent="0.25">
      <c r="A41" s="10" t="s">
        <v>316</v>
      </c>
      <c r="B41" s="14">
        <v>528960</v>
      </c>
    </row>
    <row r="42" spans="1:2" x14ac:dyDescent="0.25">
      <c r="A42" s="10" t="s">
        <v>412</v>
      </c>
      <c r="B42" s="11">
        <v>835200</v>
      </c>
    </row>
    <row r="43" spans="1:2" x14ac:dyDescent="0.25">
      <c r="A43" s="76" t="s">
        <v>510</v>
      </c>
      <c r="B43" s="77">
        <v>1692128.8</v>
      </c>
    </row>
    <row r="44" spans="1:2" x14ac:dyDescent="0.25">
      <c r="A44" s="10" t="s">
        <v>129</v>
      </c>
      <c r="B44" s="11">
        <v>3413238.75</v>
      </c>
    </row>
    <row r="45" spans="1:2" x14ac:dyDescent="0.25">
      <c r="A45" s="76" t="s">
        <v>125</v>
      </c>
      <c r="B45" s="77">
        <v>3436500</v>
      </c>
    </row>
    <row r="46" spans="1:2" x14ac:dyDescent="0.25">
      <c r="A46" s="78" t="s">
        <v>585</v>
      </c>
      <c r="B46" s="14">
        <f>SUBTOTAL(9,B29:B45)</f>
        <v>12001380.74</v>
      </c>
    </row>
    <row r="57" spans="1:2" x14ac:dyDescent="0.25">
      <c r="A57" s="57" t="s">
        <v>600</v>
      </c>
      <c r="B57" s="57" t="s">
        <v>572</v>
      </c>
    </row>
    <row r="58" spans="1:2" x14ac:dyDescent="0.25">
      <c r="A58" s="13" t="s">
        <v>597</v>
      </c>
      <c r="B58" s="14">
        <v>4759356.0199999996</v>
      </c>
    </row>
    <row r="59" spans="1:2" x14ac:dyDescent="0.25">
      <c r="A59" s="13" t="s">
        <v>598</v>
      </c>
      <c r="B59" s="47">
        <v>9159095.4700000007</v>
      </c>
    </row>
    <row r="60" spans="1:2" x14ac:dyDescent="0.25">
      <c r="A60" s="13" t="s">
        <v>602</v>
      </c>
      <c r="B60" s="14">
        <v>12001380.74</v>
      </c>
    </row>
    <row r="61" spans="1:2" x14ac:dyDescent="0.25">
      <c r="A61" s="13" t="s">
        <v>603</v>
      </c>
      <c r="B61" s="47"/>
    </row>
    <row r="62" spans="1:2" x14ac:dyDescent="0.25">
      <c r="A62" s="13" t="s">
        <v>604</v>
      </c>
      <c r="B62" s="14"/>
    </row>
    <row r="63" spans="1:2" x14ac:dyDescent="0.25">
      <c r="A63" s="13" t="s">
        <v>612</v>
      </c>
      <c r="B63" s="14"/>
    </row>
    <row r="64" spans="1:2" x14ac:dyDescent="0.25">
      <c r="A64" s="52" t="s">
        <v>606</v>
      </c>
      <c r="B64" s="14"/>
    </row>
    <row r="65" spans="1:2" x14ac:dyDescent="0.25">
      <c r="A65" s="52" t="s">
        <v>607</v>
      </c>
      <c r="B65" s="14"/>
    </row>
    <row r="66" spans="1:2" x14ac:dyDescent="0.25">
      <c r="A66" s="52" t="s">
        <v>613</v>
      </c>
      <c r="B66" s="14"/>
    </row>
    <row r="67" spans="1:2" x14ac:dyDescent="0.25">
      <c r="A67" s="52" t="s">
        <v>614</v>
      </c>
      <c r="B67" s="14"/>
    </row>
    <row r="68" spans="1:2" x14ac:dyDescent="0.25">
      <c r="A68" s="52" t="s">
        <v>610</v>
      </c>
      <c r="B68" s="14"/>
    </row>
    <row r="69" spans="1:2" x14ac:dyDescent="0.25">
      <c r="A69" s="52" t="s">
        <v>611</v>
      </c>
      <c r="B69" s="14"/>
    </row>
    <row r="70" spans="1:2" x14ac:dyDescent="0.25">
      <c r="A70" s="58" t="s">
        <v>585</v>
      </c>
      <c r="B70" s="22">
        <f>SUBTOTAL(9,B58:B69)</f>
        <v>25919832.23</v>
      </c>
    </row>
    <row r="80" spans="1:2" x14ac:dyDescent="0.25">
      <c r="A80" s="57" t="s">
        <v>586</v>
      </c>
      <c r="B80" s="57" t="s">
        <v>569</v>
      </c>
    </row>
    <row r="81" spans="1:2" x14ac:dyDescent="0.25">
      <c r="A81" s="13" t="s">
        <v>591</v>
      </c>
      <c r="B81" s="14">
        <v>8589629.7599999961</v>
      </c>
    </row>
    <row r="82" spans="1:2" x14ac:dyDescent="0.25">
      <c r="A82" s="13" t="s">
        <v>592</v>
      </c>
      <c r="B82" s="14">
        <v>9283244.1199999992</v>
      </c>
    </row>
    <row r="83" spans="1:2" x14ac:dyDescent="0.25">
      <c r="A83" s="13" t="s">
        <v>593</v>
      </c>
      <c r="B83" s="14">
        <v>18370928.539999999</v>
      </c>
    </row>
    <row r="84" spans="1:2" x14ac:dyDescent="0.25">
      <c r="A84" s="13" t="s">
        <v>594</v>
      </c>
      <c r="B84" s="14">
        <v>20177393.780000001</v>
      </c>
    </row>
    <row r="85" spans="1:2" x14ac:dyDescent="0.25">
      <c r="A85" s="13" t="s">
        <v>595</v>
      </c>
      <c r="B85" s="14">
        <v>31170457.249999993</v>
      </c>
    </row>
    <row r="86" spans="1:2" x14ac:dyDescent="0.25">
      <c r="A86" s="13" t="s">
        <v>596</v>
      </c>
      <c r="B86" s="14">
        <v>25919832.23</v>
      </c>
    </row>
    <row r="87" spans="1:2" x14ac:dyDescent="0.25">
      <c r="A87" s="13" t="s">
        <v>660</v>
      </c>
      <c r="B87" s="22">
        <f>SUM(B81:B86)</f>
        <v>113511485.67999999</v>
      </c>
    </row>
  </sheetData>
  <autoFilter ref="A1:E22" xr:uid="{D9A19935-02CB-4963-9470-7912BA9D5D4B}">
    <filterColumn colId="4">
      <customFilters>
        <customFilter operator="notEqual" val=" "/>
      </customFilters>
    </filterColumn>
  </autoFilter>
  <sortState xmlns:xlrd2="http://schemas.microsoft.com/office/spreadsheetml/2017/richdata2" ref="A29:B45">
    <sortCondition ref="B29:B45"/>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GENERAL </vt:lpstr>
      <vt:lpstr>DIFUSIÓN</vt:lpstr>
      <vt:lpstr>COMBUSTIBLE</vt:lpstr>
      <vt:lpstr>DESPENSAS</vt:lpstr>
      <vt:lpstr>ARRENDAMIENTOS </vt:lpstr>
      <vt:lpstr>BASURA</vt:lpstr>
      <vt:lpstr>SERVICIOS</vt:lpstr>
      <vt:lpstr>PARAMUNICIPALES</vt:lpstr>
      <vt:lpstr>PARQUES</vt:lpstr>
      <vt:lpstr>HONORARIOS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Anna Karenina Velarde</cp:lastModifiedBy>
  <dcterms:created xsi:type="dcterms:W3CDTF">2021-05-12T14:54:17Z</dcterms:created>
  <dcterms:modified xsi:type="dcterms:W3CDTF">2022-05-31T04:07:38Z</dcterms:modified>
</cp:coreProperties>
</file>