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TINATARIOS\"/>
    </mc:Choice>
  </mc:AlternateContent>
  <xr:revisionPtr revIDLastSave="0" documentId="13_ncr:1_{7A498F89-09CC-4CD2-98F0-E4CFCD548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DIFUSIÓN" sheetId="2" r:id="rId2"/>
    <sheet name="COMBUSTIBLE " sheetId="3" r:id="rId3"/>
    <sheet name="DESPENSAS" sheetId="4" r:id="rId4"/>
    <sheet name="ARRENDAMIENTOS" sheetId="10" r:id="rId5"/>
    <sheet name="BASURA" sheetId="5" r:id="rId6"/>
    <sheet name="SERVICIOS" sheetId="6" r:id="rId7"/>
    <sheet name="PARAMUNICIAPLES" sheetId="7" r:id="rId8"/>
    <sheet name="PARQUES" sheetId="8" r:id="rId9"/>
    <sheet name="HONORARIOS" sheetId="9" r:id="rId10"/>
  </sheets>
  <definedNames>
    <definedName name="_xlnm._FilterDatabase" localSheetId="4" hidden="1">ARRENDAMIENTOS!$A$1:$E$31</definedName>
    <definedName name="_xlnm._FilterDatabase" localSheetId="2" hidden="1">'COMBUSTIBLE '!$A$1:$E$17</definedName>
    <definedName name="_xlnm._FilterDatabase" localSheetId="0" hidden="1">Concentrado!$A$1:$D$618</definedName>
    <definedName name="_xlnm._FilterDatabase" localSheetId="8" hidden="1">PARQUES!$A$1:$E$20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9" i="7" l="1"/>
  <c r="B71" i="7"/>
  <c r="B45" i="9"/>
  <c r="B80" i="8"/>
  <c r="B65" i="8"/>
  <c r="B99" i="10"/>
  <c r="B81" i="10"/>
  <c r="B59" i="4" l="1"/>
  <c r="B39" i="4"/>
  <c r="B73" i="3"/>
  <c r="B53" i="3"/>
  <c r="B63" i="2"/>
  <c r="B45" i="2"/>
  <c r="J50" i="5"/>
  <c r="I50" i="5"/>
  <c r="H49" i="5"/>
  <c r="H48" i="5"/>
  <c r="H47" i="5"/>
  <c r="H50" i="5" s="1"/>
  <c r="H15" i="5"/>
  <c r="I11" i="6"/>
  <c r="L12" i="6"/>
  <c r="J12" i="6"/>
  <c r="K12" i="6"/>
  <c r="I12" i="6"/>
  <c r="I10" i="6"/>
  <c r="B56" i="10"/>
  <c r="E29" i="10"/>
  <c r="E27" i="10"/>
  <c r="E16" i="10"/>
  <c r="E13" i="10"/>
  <c r="E9" i="10"/>
  <c r="E7" i="10"/>
  <c r="E5" i="10"/>
  <c r="E2" i="10"/>
  <c r="B21" i="9"/>
  <c r="D9" i="9"/>
  <c r="B41" i="8"/>
  <c r="E11" i="8"/>
  <c r="E7" i="8"/>
  <c r="D4" i="5"/>
  <c r="B13" i="4"/>
  <c r="D5" i="4"/>
  <c r="B30" i="3"/>
  <c r="E11" i="3"/>
  <c r="E7" i="3"/>
  <c r="E3" i="3"/>
  <c r="B19" i="2"/>
  <c r="D8" i="2"/>
  <c r="D57" i="7"/>
  <c r="D48" i="7"/>
  <c r="D40" i="7"/>
  <c r="D34" i="7"/>
  <c r="D24" i="7"/>
  <c r="D12" i="7"/>
  <c r="D5" i="7"/>
  <c r="D23" i="6"/>
  <c r="D16" i="6"/>
  <c r="D9" i="6"/>
  <c r="D20" i="8"/>
  <c r="D618" i="1" l="1"/>
</calcChain>
</file>

<file path=xl/sharedStrings.xml><?xml version="1.0" encoding="utf-8"?>
<sst xmlns="http://schemas.openxmlformats.org/spreadsheetml/2006/main" count="1839" uniqueCount="724">
  <si>
    <t>Persona física o razón social</t>
  </si>
  <si>
    <t>COMISION MUNICIPAL DE DESARROLLO DE CENTROS POBLADOS</t>
  </si>
  <si>
    <t>HEREDIA ZAVALA MARIA DE LOS ANGELES</t>
  </si>
  <si>
    <t>IMPERMED SA DE CV</t>
  </si>
  <si>
    <t>LEON PORTUGAL BRENDA</t>
  </si>
  <si>
    <t>LEY GARCIA OLGA</t>
  </si>
  <si>
    <t>PREMIER AUTOCOUNTRY SA DE CV</t>
  </si>
  <si>
    <t>ROMERO BARRERA JAIME</t>
  </si>
  <si>
    <t>SELCOSIN SA DE CV</t>
  </si>
  <si>
    <t>SIND. DE TRAB. AL SERV. AYUNTAMIENTO AHOME Y/O SANCHEZ LEON BRENDA ARELY</t>
  </si>
  <si>
    <t>SIND. DE TRAB.AL SERV. AYUNTAMIENTO AHOME Y/O SANCHEZ LEON BRENDA ARELY</t>
  </si>
  <si>
    <t>VALENZUELA GASTELUM GLORIA SOLEDAD</t>
  </si>
  <si>
    <t>AGUILAR BERRELLEZA EVELYN MARIEL</t>
  </si>
  <si>
    <t>AGUILAR LEY OSWALDO RAMSES</t>
  </si>
  <si>
    <t>ARIAS RUANO FRANCISCO</t>
  </si>
  <si>
    <t>BORBOLLA COTA PEDRO CESAR</t>
  </si>
  <si>
    <t>CANTO HERNANDEZ CLAUDIA</t>
  </si>
  <si>
    <t>ESCOBAR VALDES JAVIER ENRIQUE</t>
  </si>
  <si>
    <t>FIERRO ARROYO ALMA MARIEN</t>
  </si>
  <si>
    <t>FONDO AUXILIAR PARA LA ADMINISTRACION DE JUSTICIA EN EL ESTADO DE SINALOA</t>
  </si>
  <si>
    <t>GARCIA FELIX JORGE ALBERTO</t>
  </si>
  <si>
    <t>GARCIA MENDOZA FELICIANO</t>
  </si>
  <si>
    <t>GASTELUM MUÑOZ ROSA MARIA</t>
  </si>
  <si>
    <t>GRINLEASING SAPI DE CV</t>
  </si>
  <si>
    <t>HERNANDEZ FLORES CECILIA</t>
  </si>
  <si>
    <t>HERNANDEZ MORALES MAGDALENA</t>
  </si>
  <si>
    <t>IBARRA LOPEZ CINTHYA MARIA</t>
  </si>
  <si>
    <t>LERMA GARCIA MARIA JOSE</t>
  </si>
  <si>
    <t>MEDEL ARCE ERANDI VERONICA</t>
  </si>
  <si>
    <t>MENENDEZ DE LLANO BERMUDEZ ANTONIO</t>
  </si>
  <si>
    <t>MONTERO TORRES VICTOR SAMUEL</t>
  </si>
  <si>
    <t>MONZALVO MONDACA MIRNA AYERIM</t>
  </si>
  <si>
    <t>NUÑEZ MORALES ERENDIRA GABRIELA</t>
  </si>
  <si>
    <t>RAMOS CUEVAS MAIRIM ABRIL</t>
  </si>
  <si>
    <t>ROCHA PEÑA MARIA MAGDALENA</t>
  </si>
  <si>
    <t>ROMANILLO MONTOYA JULIO CESAR</t>
  </si>
  <si>
    <t>SALMERON PEREZ JESUS RAMON</t>
  </si>
  <si>
    <t>SARMIENTO MONTGOMERY JANEXY</t>
  </si>
  <si>
    <t>SIND.DE TRAB. AL SERV. AYUNTAMIENTO AHOME Y/O SANCHEZ LEON BRENDA ARELY</t>
  </si>
  <si>
    <t>SKYDYNAMICS SA DE CV</t>
  </si>
  <si>
    <t>SOTO ARRELLANO KARINA HAYDEE</t>
  </si>
  <si>
    <t>URQUIDY IBARRA JULIO CESAR</t>
  </si>
  <si>
    <t>VALDEZ MORENO LAURA ELENA</t>
  </si>
  <si>
    <t>VALLE SARACHO CARLOS ROBERTO</t>
  </si>
  <si>
    <t>ACOSTA PEREZ JULIO CESAR</t>
  </si>
  <si>
    <t>ATONDO GIL SEBASTIAN MISAEL</t>
  </si>
  <si>
    <t>AXA SEGUROS SA DE CV GUMERSINDO</t>
  </si>
  <si>
    <t>AXA SEGUROS SA DE CV RAMON RUBIO</t>
  </si>
  <si>
    <t>AYALA GAXIOLA JESUS ALONSO</t>
  </si>
  <si>
    <t>CAMARGO NAVARRO MANUEL GILBERTO</t>
  </si>
  <si>
    <t>CARDENAS SOTO BERNARDO XAVIER</t>
  </si>
  <si>
    <t>CONSUBANCO SA INSTITUCION DE BANCA MULTIPLE</t>
  </si>
  <si>
    <t>CONSUBANCO0 SA INSTITUCION DE BANCA MULTIPLE</t>
  </si>
  <si>
    <t>CORRAL CASTILLO ADALBERTO DE JESUS</t>
  </si>
  <si>
    <t>COTA SOTO CARLOS JAVIER</t>
  </si>
  <si>
    <t>DELGADO RIOS IRMA AGUSTINA</t>
  </si>
  <si>
    <t>ESCAMILLA FIGUEROA ALEJANDRO</t>
  </si>
  <si>
    <t>FELIX SARMIENTO JORGE</t>
  </si>
  <si>
    <t>IBAÑEZ CERVANTES JHOVANI</t>
  </si>
  <si>
    <t>IMPULSORA PROMOBIEN SA DE CV</t>
  </si>
  <si>
    <t>INTERCAMBIO BAJA SUR SA DE CV SOFOM ENR</t>
  </si>
  <si>
    <t>ITURRIOS CORRALES DALVINGH</t>
  </si>
  <si>
    <t>LUNA CASTRO JUDITH ELENA</t>
  </si>
  <si>
    <t>MONTOYA ROBLES JOSE FRANCISCO</t>
  </si>
  <si>
    <t>MOREH INHUMACIONES SA DE CV</t>
  </si>
  <si>
    <t>MUNICIPIO DE AHOME</t>
  </si>
  <si>
    <t>PACHECO IBARRA GONZALO</t>
  </si>
  <si>
    <t>PREVEO SA DE CV</t>
  </si>
  <si>
    <t>SERVICIO OMEGA (PREVEO)  SA DE CV</t>
  </si>
  <si>
    <t>SIND. DE TRAB. AL SERV. AYUNTAMIENTO AHOME Y/O BRENDA ARELY SANCHEZ LEON</t>
  </si>
  <si>
    <t>SRIA DE ADMINISTRACION Y FINANZAS ZOFEMAT GOB EDO DE SINALOA</t>
  </si>
  <si>
    <t>SUPPLY CREDIT DE MEXICO SAPI DE CV SOFOM ENR</t>
  </si>
  <si>
    <t>SUPPLY CREDIT DE MEXICO SAPI DE CV SOFOM, ENR</t>
  </si>
  <si>
    <t>SUPPLY CREDITO DE MEXICO SAPI DE CV SOFOM ENR</t>
  </si>
  <si>
    <t>TELEFONIA POR CABLE SA DE CV</t>
  </si>
  <si>
    <t>VALENZUELA BENITES ANGELINA</t>
  </si>
  <si>
    <t>ZAVEL COMERCIAL SINALOENSE SA DE CV</t>
  </si>
  <si>
    <t>INFONACOT</t>
  </si>
  <si>
    <t>INSTITUTO PARA LA PREVENCION Y REHABILITACION DE ADICCIONES DEL MUNICIPIO DE AHOME</t>
  </si>
  <si>
    <t>PORTILLO OSUNA CARLOS ARMANDO</t>
  </si>
  <si>
    <t>SISTEMA PARA EL DESARROLLO INTEGRAL DE LA FAMILIA DEL MUNICIPIO DE AHOME</t>
  </si>
  <si>
    <t>ACOSTA CAMPAS OSMARA ITZEL</t>
  </si>
  <si>
    <t>AGUILAR JIMENEZ ANDRIK DARIEL</t>
  </si>
  <si>
    <t>ALTERNATIVAS EN MEDIOS ENERGETICOS SUSTENTABLES SA. DE CV.</t>
  </si>
  <si>
    <t>ARCE FONG BRITANY SIOMARA</t>
  </si>
  <si>
    <t>ARMENTA AYALA ROSARIO</t>
  </si>
  <si>
    <t>BATTERY PLUS AUTOMOTRZ S.A. DE C.V.</t>
  </si>
  <si>
    <t>BELTRAN MORENO HECTOR ADONAI</t>
  </si>
  <si>
    <t>CAMEZ LOPEZ BRISEIDA ELANE</t>
  </si>
  <si>
    <t>CASTILLO VALENZUELA MARIO ALBERTO</t>
  </si>
  <si>
    <t>CASTRO ACOSTA MARIA DE JESUS</t>
  </si>
  <si>
    <t>CEBREROS TERRAZA CARLOS</t>
  </si>
  <si>
    <t>CONSTRUCTORA E INMOBILIARIA ROALMA S.A. DE C.V.</t>
  </si>
  <si>
    <t>COPIADORAS DIGITALES DE SINALOA S.A. DE C.V.</t>
  </si>
  <si>
    <t>COZARI VARGAS ISAAC</t>
  </si>
  <si>
    <t>CRUZ INZUNZA CARLOS DANIEL</t>
  </si>
  <si>
    <t>DELGADO FLORES ARTURO</t>
  </si>
  <si>
    <t>EIN INGENIERIA ELECTRICA SA DE CV</t>
  </si>
  <si>
    <t>ELIZALDE GUTIERREZ JORGE HUMBERTO</t>
  </si>
  <si>
    <t>FELIX BAUTISTA RUBEN ALEJANDRO</t>
  </si>
  <si>
    <t>FELIX CASTRO IVETH</t>
  </si>
  <si>
    <t>FERRENOR SA DE C.V</t>
  </si>
  <si>
    <t>FERRETERIA MALOVA S.A DE C.V</t>
  </si>
  <si>
    <t>FIERRO VILLELA LUIS ANTONIO</t>
  </si>
  <si>
    <t>GARCIA BALDERRAMA CARLOS</t>
  </si>
  <si>
    <t>GARCIA RUIZ SANTIAGO</t>
  </si>
  <si>
    <t>GAS DEL PACIFICO SA DE CV.</t>
  </si>
  <si>
    <t>GASTELUM SOTO WILFRIDO</t>
  </si>
  <si>
    <t>GENARO MARTINEZ RITO</t>
  </si>
  <si>
    <t>GUTIERREZ SANCHEZ RAMIRO HUMBERTO</t>
  </si>
  <si>
    <t>HERNANDEZ ARANDA MARTHA VALERIA</t>
  </si>
  <si>
    <t>HERVAS QUINDOS GERARDO IVAN</t>
  </si>
  <si>
    <t>IBARRA FLORES HECTOR EMANUEL</t>
  </si>
  <si>
    <t>IMPACTA LM SA DE CV</t>
  </si>
  <si>
    <t>INDEX DATACOM SA DE CV</t>
  </si>
  <si>
    <t>INFRA, S.A. DE C.V.</t>
  </si>
  <si>
    <t>IRIZAR LOPEZ SILVIA</t>
  </si>
  <si>
    <t>LA BODEGA LLANTAS Y ACCESORIOS, SA DE CV</t>
  </si>
  <si>
    <t>LERMA ALVAREZ YANITZA KARIME</t>
  </si>
  <si>
    <t>LERMA QUINTERO XIMENA ANYELI</t>
  </si>
  <si>
    <t>LEYVA GAMEZ CLAUDIA VALERIA</t>
  </si>
  <si>
    <t>LEYVA MEZA SANDRA MANUELA</t>
  </si>
  <si>
    <t>LIZARRAGA COTA RAUL</t>
  </si>
  <si>
    <t>LOPEZ DIAZ JAVIER IGNACIO</t>
  </si>
  <si>
    <t>LUNA RIVERA MARIA FERNANDA</t>
  </si>
  <si>
    <t>LUNA VEGA ROSARIO ESTHER</t>
  </si>
  <si>
    <t>MEXICO CREA S.A. DE C.V.</t>
  </si>
  <si>
    <t>MOCHIS EL DORADO HOTEL S.A. DE C.V.</t>
  </si>
  <si>
    <t>MONTIEL ZAÑUDO NICOL DANIELA</t>
  </si>
  <si>
    <t>MORALES VALENZUELA MARYSOL</t>
  </si>
  <si>
    <t>MOREH INHUMACIONES, S.A. DE C.V.</t>
  </si>
  <si>
    <t>MOTOLOGY,  SA DE CV</t>
  </si>
  <si>
    <t>NOZATO ESCOBOZA MANUEL AURELIO</t>
  </si>
  <si>
    <t>OFELIAS FLORERIA DE SINALOA S,A DE C,V,</t>
  </si>
  <si>
    <t>ORDUÑO HERNANDEZ ROSA DEL CARMEN</t>
  </si>
  <si>
    <t>ORTIZ CALDERON JESUS JULIAN</t>
  </si>
  <si>
    <t>OSORIO GOMEZ CRISTHIAN SEBASTIAN</t>
  </si>
  <si>
    <t>PADILLA FERNANDEZ ARTURO</t>
  </si>
  <si>
    <t>PINZON VAZQUEZ JOEL ULISES</t>
  </si>
  <si>
    <t>POSTLETHWAITE HERNANDEZ JOSE FABIAN</t>
  </si>
  <si>
    <t>QUINTERO SILVA GAEL GUADALUPE</t>
  </si>
  <si>
    <t>RAMIREZ VAZQUEZ SERGIO ALFONSO</t>
  </si>
  <si>
    <t>RIVERA GALAVIZ SOLANGEL</t>
  </si>
  <si>
    <t>RIVERA RAMIREZ HECTOR GUADALUPE</t>
  </si>
  <si>
    <t>RIVERA ROBLES ERNESTO</t>
  </si>
  <si>
    <t>RODRIGUEZ MORALES OFELIA</t>
  </si>
  <si>
    <t>ROJO MONTES DE OCA KARLA AMERICA</t>
  </si>
  <si>
    <t>ROMERO JAUREGUI RACHEL NATALY</t>
  </si>
  <si>
    <t>ROMERO ROCHA OSCAR</t>
  </si>
  <si>
    <t>RUIZ MUNGARRO LUIS ALFONSO</t>
  </si>
  <si>
    <t>SANCHEZ ACUÑA ROCIO DEL CARMEN</t>
  </si>
  <si>
    <t>SANCHEZ LEYVA ALVIN ALEJANDRO</t>
  </si>
  <si>
    <t>SANTIAGO DAGIEU FELIX</t>
  </si>
  <si>
    <t>SANTIAGO DIESEL REFACCIONES S.A DE C.V.</t>
  </si>
  <si>
    <t>SERVICIOS DEL CERRO DE LA MEMORIA SA DE CV</t>
  </si>
  <si>
    <t>SERVICIOS DEL VALLE DEL FUERTE, S.A. DE C.V.</t>
  </si>
  <si>
    <t>SOTO FIGUEROA MONIKA ADANELY</t>
  </si>
  <si>
    <t>SUPER MEGA TINTAS SA DE CV</t>
  </si>
  <si>
    <t>TREJO LLANTAS Y SERVICIOS, S.A. DE C.V.</t>
  </si>
  <si>
    <t>URCISICHI OSUNA LUIS PABLO</t>
  </si>
  <si>
    <t>URIAS VERDUZCO JOSE RAMON</t>
  </si>
  <si>
    <t>VALDEZ MIGUEL JULIO CESAR</t>
  </si>
  <si>
    <t>VALDEZ RODRIGO KARINA ERNESTINA</t>
  </si>
  <si>
    <t>VALDEZ SALAZAR EMANUELLE</t>
  </si>
  <si>
    <t>VALDEZ SALAZAR EMMANUELLE</t>
  </si>
  <si>
    <t>VALENZUELA COMBERA MARIA FRANCISCA</t>
  </si>
  <si>
    <t>VALENZUELA GUERRERO RAMIRO</t>
  </si>
  <si>
    <t>VALENZUELA MARO ARNULFO</t>
  </si>
  <si>
    <t>VALLE RUIZ AUROVINDO NEHRU</t>
  </si>
  <si>
    <t>VARGAS GARCIA SUGEY AURORA</t>
  </si>
  <si>
    <t>VENEGAS LORETO MARTIN EDUARDO</t>
  </si>
  <si>
    <t>VERDUGO FAVELA EMILY VANESSA</t>
  </si>
  <si>
    <t>YAMEL HALLAL ARMENTA</t>
  </si>
  <si>
    <t>KAROLO CONSTRUCCIONES SA DE CV</t>
  </si>
  <si>
    <t>SECRETARIA DE ADMINISTRACION Y FINANZAS DEL GOB DEL EDO</t>
  </si>
  <si>
    <t>VERDUGO BLANCO JUAN BAUTISTA</t>
  </si>
  <si>
    <t>FELIX AUTOMOTORES SA DE CV</t>
  </si>
  <si>
    <t>ALVAREZ FLORES ROSA ISELA</t>
  </si>
  <si>
    <t>ARMENTA ARMENTA ARISTEO</t>
  </si>
  <si>
    <t>DEPORTIVA DEL PACIFICO S.A DE C.V</t>
  </si>
  <si>
    <t>EL DEBATE, S.A. DE C.V.</t>
  </si>
  <si>
    <t>FONSECA CASTRO VERONICA</t>
  </si>
  <si>
    <t>INSTITUTO MEXICANO DEL SEGURO SOCIAL</t>
  </si>
  <si>
    <t>JESUS ALEJO LUGO COTA</t>
  </si>
  <si>
    <t>MUÑOZ MANCINAS GILBERTO</t>
  </si>
  <si>
    <t>RADIOMOVIL DIPSA SA DE CV</t>
  </si>
  <si>
    <t>RAMIREZ TORRES MARISOL</t>
  </si>
  <si>
    <t>ZAMORANO MELGAR MANUEL ENRIQUE</t>
  </si>
  <si>
    <t>ALONSO CORTES GERARDO</t>
  </si>
  <si>
    <t>ALONSO CORTES LUIS HUMBERTO</t>
  </si>
  <si>
    <t>ALVAREZ ALAMEA MARIA APOLINAR</t>
  </si>
  <si>
    <t>BORBON GASTELUM FATIMA</t>
  </si>
  <si>
    <t>CENTRO DE SERVICIOS DE EXCELENCIA SA DE CV</t>
  </si>
  <si>
    <t>CONSTRUCCION BLIFT SA DE CV</t>
  </si>
  <si>
    <t>DIAZ OZUNA NADIA DAYAN</t>
  </si>
  <si>
    <t>GAMEZ MEJIA CARLOS ENRIQUE</t>
  </si>
  <si>
    <t>GASTELUM BERRELLEZA SANDRA LUZ</t>
  </si>
  <si>
    <t>JGUZ CONSTRUCTORA S.A DE C.V</t>
  </si>
  <si>
    <t>LOPEZ LOW OLIVER ENRIQUE</t>
  </si>
  <si>
    <t>ROBLES ROBLES LILA MARIANA</t>
  </si>
  <si>
    <t>SERVICIOS BROXEL SAPI DE CV</t>
  </si>
  <si>
    <t>SERVICIOS DEL VALLE DEL FUERTE SA DE CV</t>
  </si>
  <si>
    <t>SISER SISTEMAS Y SERVICIOS PARA ALUMBRADO PUBLICO MPAL SA DE CV</t>
  </si>
  <si>
    <t>TESORERIA DE LA FEDERACION</t>
  </si>
  <si>
    <t>VELAZCO MEDINA JOSE MARIO</t>
  </si>
  <si>
    <t>ARAGON BERRELLEZA JESSICA</t>
  </si>
  <si>
    <t>AUTOS Y ACCESORIOS SA DE CV</t>
  </si>
  <si>
    <t>CAMACHO ARMENTA JOSE ANGEL</t>
  </si>
  <si>
    <t>CORRALES CAMARGO GUADALUPE JANETH</t>
  </si>
  <si>
    <t>FARMACIAS DEL PUEBLO DEL NOROESTE SA DE CV</t>
  </si>
  <si>
    <t>GARCIA PEÑUELAS YESY VIANEY</t>
  </si>
  <si>
    <t>INSTITUTO MUNICIPAL DE ARTE Y CULTURA DE AHOME</t>
  </si>
  <si>
    <t>INSTITUTO MUNICIPAL DE PLANEACION DE AHOME SINALOA</t>
  </si>
  <si>
    <t>INSTITUTO MUNICIPAL DEL DEPORTE DE AHOME IAS</t>
  </si>
  <si>
    <t>INTERCAMBIOS BAJA SUR SA DE CV</t>
  </si>
  <si>
    <t>MORENO DURAN CONCESA</t>
  </si>
  <si>
    <t>ORTIZ ARMENTA JULIAN</t>
  </si>
  <si>
    <t>RIVERA TORRES VICTOR MANUEL</t>
  </si>
  <si>
    <t>SECRETARIA DE ADMINISTRACION Y FINANZAS DEL GOBIERNO DEL ESTADO DE SINALOA</t>
  </si>
  <si>
    <t>SERVICIO OMEGA (PREVEO) SA DE CV</t>
  </si>
  <si>
    <t>SOTO MORALES NANCY JACQUELINE</t>
  </si>
  <si>
    <t>TIENDAS SORIANA SA DE CV</t>
  </si>
  <si>
    <t>URAL GASTRONOMIA SA DE CV</t>
  </si>
  <si>
    <t>VALENZUELA NAVARRO CARLOS MARTIN</t>
  </si>
  <si>
    <t>OP ECOLOGIA SAPI DE CV</t>
  </si>
  <si>
    <t>ARMENTA SANCHEZ FABIAN ENRIQUE</t>
  </si>
  <si>
    <t>ASOCIACION DE AUTORIDADES LOCALES DE MEXICO AC</t>
  </si>
  <si>
    <t>AYALA ESPINOZA GERARDO</t>
  </si>
  <si>
    <t>GARIBALDI HERNANDEZ JUAN ANTONIO</t>
  </si>
  <si>
    <t>GAXIOLA JOCOBI MALENY ITZEL</t>
  </si>
  <si>
    <t>LOPEZ GAMEZ PERLA MELISSA</t>
  </si>
  <si>
    <t>ORNELAS ARMENTA DIANA DENISSE</t>
  </si>
  <si>
    <t>VALENZUELA LARA SSHELMAN FRANCISCO</t>
  </si>
  <si>
    <t>ARCO FINANCIERA SA DE CV SOFOM ENR</t>
  </si>
  <si>
    <t>ARMENTA HERNANDEZ JESUS MANUEL</t>
  </si>
  <si>
    <t>AVILA VILLEGAS JESUS GERARDO</t>
  </si>
  <si>
    <t>BUSTAMANTES AYALA SERGIO</t>
  </si>
  <si>
    <t>CHAVEZ ARCE DAVID</t>
  </si>
  <si>
    <t>COFARMO S.A. DE C.V.</t>
  </si>
  <si>
    <t>CORPORACION NOVAVISION S DE RL DE CV</t>
  </si>
  <si>
    <t>CORRALES CASTRO SEBASTIAN</t>
  </si>
  <si>
    <t>EMPRESAS EL DEBATE, S.A. DE C.V.</t>
  </si>
  <si>
    <t>ESPINOZA QUIROZ PABLO SAMUEL</t>
  </si>
  <si>
    <t>FONG MEDINA FRANCISCO</t>
  </si>
  <si>
    <t>GARCIA COTA GUADALUPE ERNESTO</t>
  </si>
  <si>
    <t>GARCIA VERDUGO FRANCISCO JAVIER</t>
  </si>
  <si>
    <t>GAXIOLA MORENO JASSIEL GUADALUPE</t>
  </si>
  <si>
    <t>GONZALEZ MARTINEZ RUBY YESENIA</t>
  </si>
  <si>
    <t>HERNANDEZ RANGEL HECTOR</t>
  </si>
  <si>
    <t>IBARRA RODRIGUEZ MIGUEL ALBERTO</t>
  </si>
  <si>
    <t>LOPEZ ARIAS ANTONIO</t>
  </si>
  <si>
    <t>MENDEZ NEGRETE GLORIA GABRIELA</t>
  </si>
  <si>
    <t>MONTIEL VILLANAZUL RAMONA ELENA</t>
  </si>
  <si>
    <t>OPERADORA LOGISTICA DE COMBUSTIBLES SA DE CV</t>
  </si>
  <si>
    <t>ORTEGA OCHOA MABEL ARLETTE</t>
  </si>
  <si>
    <t>PARRA GONZALEZ DULCINA</t>
  </si>
  <si>
    <t>QUINTERO BACA JOSE LUIS</t>
  </si>
  <si>
    <t>REPAC, S.A. DE C.V.</t>
  </si>
  <si>
    <t>RJ MEDICAL S.A. DE C.V.</t>
  </si>
  <si>
    <t>ROBLES FELIX ROSA CARMINA</t>
  </si>
  <si>
    <t>RUELAS SANTILLANES CESAR ADRIAN</t>
  </si>
  <si>
    <t>SKYDYNAMICS S.A. DE C.V.</t>
  </si>
  <si>
    <t>STONE IBARRA PAUL ENRIQUE</t>
  </si>
  <si>
    <t>TELEFONOS DE MEXICO, S.A.B. DE C.V.</t>
  </si>
  <si>
    <t>VARGAS VALENZUELA LUCIO ELLIOT</t>
  </si>
  <si>
    <t>VEA URIAS ROSA</t>
  </si>
  <si>
    <t>VELEZ CASTRO MARIA LOURDES</t>
  </si>
  <si>
    <t>ZAMORA IBARRA DIEGO ISAAC</t>
  </si>
  <si>
    <t>GERMAN JIMENEZ SAIDA GUADALUPE</t>
  </si>
  <si>
    <t>RODRIGUEZ GAXIOLA ERIKA</t>
  </si>
  <si>
    <t>ALMAZ TD INMOBILIARIA SA DE CV</t>
  </si>
  <si>
    <t>RUIZ SUAREZ CLAUDIA JULIANA</t>
  </si>
  <si>
    <t>SALLAS CASTILLO MANUEL</t>
  </si>
  <si>
    <t>SERVICIOS INTEGRALES WALKIRIA SC</t>
  </si>
  <si>
    <t>ARMENTA VILLEGAS ENISE GUADALUPE</t>
  </si>
  <si>
    <t>BAEZ TREJO VILMA LIZBETH</t>
  </si>
  <si>
    <t>BELTRAN OSORIO JESUS LORENZO</t>
  </si>
  <si>
    <t>BENITEZ CORRALES FLORIMAR</t>
  </si>
  <si>
    <t>CARREON VEGA KRSNA LUNA VELEGUI</t>
  </si>
  <si>
    <t>CASTRO RUIZ JESUS PILAR</t>
  </si>
  <si>
    <t>COTA RODRIGUEZ JESUS CUITLAHUAC</t>
  </si>
  <si>
    <t>ECHAVE VALEZUELA CRISTHIAN HUMBERTO</t>
  </si>
  <si>
    <t>ESPINOZA PEÑA MARIA DEL ROSARIO</t>
  </si>
  <si>
    <t>GASTELUM MARTINEZ GABRIELA</t>
  </si>
  <si>
    <t>GASTELUM MORENO GUILLERMO</t>
  </si>
  <si>
    <t>LERMA CARRASCO YESSICA HIBET</t>
  </si>
  <si>
    <t>LEY COTA VICTOR MANUEL</t>
  </si>
  <si>
    <t>LEYVA ALCARAZ FRANCISCO</t>
  </si>
  <si>
    <t>LOPEZ LOPEZ RICARDO DE JESUS</t>
  </si>
  <si>
    <t>LOPEZ MORENO JOSE ALONSO</t>
  </si>
  <si>
    <t>LORA ESCALANTE LUIS MARIO</t>
  </si>
  <si>
    <t>MUÑOZ ESPINOZA MARISOL</t>
  </si>
  <si>
    <t>OCHOA MURILLO PLACIDO ALVARO</t>
  </si>
  <si>
    <t>OSORIO CHINCHILLAS LAZARO</t>
  </si>
  <si>
    <t>PEDROZA OROZCO MARIO LIZANDRO</t>
  </si>
  <si>
    <t>PLASTICOS Y RESINAS DEL NOROESTE SA DE CV</t>
  </si>
  <si>
    <t>PRECIADO VALENCIA DEBORA ISELA</t>
  </si>
  <si>
    <t>QUINTERO ARCE MARIA DEL REFUGIO</t>
  </si>
  <si>
    <t>RIVERA ROBLES SANDRA GUADALUPE</t>
  </si>
  <si>
    <t>RIVERA VALENZUELA BERNARDO</t>
  </si>
  <si>
    <t>RODRIGUEZ FIGUEROA JOSE ISMAEL</t>
  </si>
  <si>
    <t>RODRIGUEZ ORDUÑO CARLOS FERNANDO</t>
  </si>
  <si>
    <t>ROMERO NAVARRO DENISSE</t>
  </si>
  <si>
    <t>RUIZ CRUZ JUAN MANUEL</t>
  </si>
  <si>
    <t>RUIZ FIERRO ALVARO AARON</t>
  </si>
  <si>
    <t>RUIZ MANZO MARIA JESUS</t>
  </si>
  <si>
    <t>SALAZAR SANCHEZ SARAHI</t>
  </si>
  <si>
    <t>SANCHEZ LEON BRENDA ARELY</t>
  </si>
  <si>
    <t>SANCHEZ MANJARREZ JESUS MANUEL</t>
  </si>
  <si>
    <t>SANDRA MANUELA LEYVA MEZA</t>
  </si>
  <si>
    <t>VALDEZ GAXIOLA JOSE MANUEL</t>
  </si>
  <si>
    <t>VALENUZELA BELTRAN FATIMA MARIA</t>
  </si>
  <si>
    <t>VEGA ZAMORA ERASMO</t>
  </si>
  <si>
    <t>VERDUGO ARREDONDO YESICA VIRGINIA</t>
  </si>
  <si>
    <t>AUTOS Y ACCESORIOS S.A DE C.V.</t>
  </si>
  <si>
    <t>CAMIONERA DEL PACIFICO, S.A. DE C.V.</t>
  </si>
  <si>
    <t>CEBALLOS RENDON PEDRO</t>
  </si>
  <si>
    <t>CONSTRUCTORA E INMOBILIARIA LM.S.A DE C.V.</t>
  </si>
  <si>
    <t>CORRALES GUTIERREZ CARLOS ARMANDO</t>
  </si>
  <si>
    <t>ESCOBAR DAGIEU CESAR</t>
  </si>
  <si>
    <t>HEREDIA VERDUGO PASTOR</t>
  </si>
  <si>
    <t>INDEX DATACOM, S.A DE C.V.</t>
  </si>
  <si>
    <t>INDUSTRIAS PUBLICITARIAS DE LOS MOCHIS, S.A.</t>
  </si>
  <si>
    <t>INMOBILIARIA TURISTICA DEL NOROESTE, S.A. DE C.V.</t>
  </si>
  <si>
    <t>INSUMOS COMERCIALES VAART SA DE CV</t>
  </si>
  <si>
    <t>JIMENEZ QUINTERO JESUS ADRIAN</t>
  </si>
  <si>
    <t>LOPEZ MIRANDA ENRIQUE FAUSTINO</t>
  </si>
  <si>
    <t>LOPEZ RODRIGUEZ DELIA MARGARITA</t>
  </si>
  <si>
    <t>MADERA BAEZ PERLA MARIA</t>
  </si>
  <si>
    <t>MUEBLERIA VALDEZ BALUARTE SA DE CV</t>
  </si>
  <si>
    <t>PACIFICO FONDO EMPRESARIAL SA DE CV</t>
  </si>
  <si>
    <t>PATRICIO DIAZ HEREDIA</t>
  </si>
  <si>
    <t>PERAZA ALVAREZ CARLOS MIGUEL</t>
  </si>
  <si>
    <t>QUINTERO BARRAZA DAVID</t>
  </si>
  <si>
    <t>RIOS ARAUJO JULIAN ANTONIO</t>
  </si>
  <si>
    <t>SANTIAGO DIESEL REFACCIONES SA DE CV</t>
  </si>
  <si>
    <t>SEMEX, S.A. DE C.V.</t>
  </si>
  <si>
    <t>SISER SISTEMAS Y SERVICIOS PARA ALUMBRADO PUBLICO MUNICIPAL SA DE CV</t>
  </si>
  <si>
    <t>SURTIDORA GOBYCO SA DE CV</t>
  </si>
  <si>
    <t>VALENZUELA ORTEGA ANTONIO</t>
  </si>
  <si>
    <t>VERDUGO ROSAS JESUS ANDREA</t>
  </si>
  <si>
    <t>AGRICOLA GUERRERO</t>
  </si>
  <si>
    <t>APARICIO SOTO WENDY ARACELY</t>
  </si>
  <si>
    <t>APODACA COTA PEDRO</t>
  </si>
  <si>
    <t>ARCE ALVAREZ CARLOS IVAN</t>
  </si>
  <si>
    <t>ARMENTA PEÑA RODRIGO</t>
  </si>
  <si>
    <t>AYALA ESQUER LIZBETH YESENIA</t>
  </si>
  <si>
    <t>BOJORQUEZ GUZMAN MARTHA ALICIA</t>
  </si>
  <si>
    <t>BRISEÑO RAMOS MARIA FERNANDA</t>
  </si>
  <si>
    <t>CABELLO QUIÑONEZ MIRIAM DEL CARMEN</t>
  </si>
  <si>
    <t>CALDERON COTA GABRIEL ULISES</t>
  </si>
  <si>
    <t>CAMACHO CARBAJAL RAUL ABDIEL</t>
  </si>
  <si>
    <t>CASTRO ESQUER LUZ ADRIANA</t>
  </si>
  <si>
    <t>CFE SUMINISTRADOR DE SERVICIOS BASICOS</t>
  </si>
  <si>
    <t>CHICUATE COTA VERANIA ANAHY</t>
  </si>
  <si>
    <t>COTA ALCARAZ ANA PAULINA</t>
  </si>
  <si>
    <t>DAVILA BELTRAN MARIA FERNANDA</t>
  </si>
  <si>
    <t>DIAZ LIERA ANA SOFIA</t>
  </si>
  <si>
    <t>DIAZ VERDUGO GRISEL PALOMA</t>
  </si>
  <si>
    <t>DOMINGUEZ OSORIO JESUS MAGALY</t>
  </si>
  <si>
    <t>ERIKA RODRIGUEZ GAXIOLA</t>
  </si>
  <si>
    <t>ESPINOZA VAZQUEZ KARLA JUDITH</t>
  </si>
  <si>
    <t>ESTRELLA FELIX WENDY ESMERALDA</t>
  </si>
  <si>
    <t>FARMACIA DEL PUEBLO DEL NOROESTE SA DE CV</t>
  </si>
  <si>
    <t>FERRETERIA MALOVA SA DE CV</t>
  </si>
  <si>
    <t>GUTIERREZ RIVERA MARIO LEONARDO</t>
  </si>
  <si>
    <t>HERNANDEZ LEYVA JOSE PABLO</t>
  </si>
  <si>
    <t>HIJAR BUENO ALLAN PAUL</t>
  </si>
  <si>
    <t>IBARRA SOTO LUIS MANUEL</t>
  </si>
  <si>
    <t>IRAZOQUI ARANDA ANA KAREN</t>
  </si>
  <si>
    <t>JUNTA DE AGUA POTABLA Y ALCANTARILLADO DEL MUNICIPIO DE AHOME</t>
  </si>
  <si>
    <t>KOERDELL LAYVA EDGAR ENRIQUE</t>
  </si>
  <si>
    <t>LEDESMA VALDEZ IVAN</t>
  </si>
  <si>
    <t>LERMA MORENO ANA GISELLE</t>
  </si>
  <si>
    <t>LEYVA VELAZQUEZ JESUS EDUARDO</t>
  </si>
  <si>
    <t>LOPEZ LACHICA OLIVIA</t>
  </si>
  <si>
    <t>LOREDO ARMENTA MARIA JOSE</t>
  </si>
  <si>
    <t>MENA GAXIOLA GLORIA GUADALUPE</t>
  </si>
  <si>
    <t>OLAIS LOPEZ JAQUELINE</t>
  </si>
  <si>
    <t>PRADO IBARRA TAWALLY CAUPOLIKAN</t>
  </si>
  <si>
    <t>QUIÑONEZ ARMENTA ISAAC ROSARIO</t>
  </si>
  <si>
    <t>ROSALES LOPEZ ALEJANDRO</t>
  </si>
  <si>
    <t>SELCOSIN  SA DE CV</t>
  </si>
  <si>
    <t>SOTO MEDINA FRANCISCO JAVIER</t>
  </si>
  <si>
    <t>SOTO VILLANAZUL FERNANDA LORETH</t>
  </si>
  <si>
    <t>TORRES ARREDONDO DULCE ROSARIO</t>
  </si>
  <si>
    <t>VALDES CAÑAS ISRAEL MAURIZIO</t>
  </si>
  <si>
    <t>VARGAS MEZA JORGE ALBERTO</t>
  </si>
  <si>
    <t>VAZQUEZ BASTIDAS DANIEL ARMANDO</t>
  </si>
  <si>
    <t>VAZQUEZ GONZALEZ ESTEFANY</t>
  </si>
  <si>
    <t>VEGA DIAZ CHRISTIAN MAURICIO</t>
  </si>
  <si>
    <t>VEGA LOPEZ JESUS MANUEL</t>
  </si>
  <si>
    <t>VELAZQUEZ HERNANDEZ JESUS ARTURO</t>
  </si>
  <si>
    <t>VERDUGO ARANA ANDREA</t>
  </si>
  <si>
    <t>VERDUGO MELENDRES VICTOR OSWALDO</t>
  </si>
  <si>
    <t>VILLAVICENCIO LIZARRAGA MARTHA IMELDA</t>
  </si>
  <si>
    <t>ZAMORA GAXIOLA DIANA ISABEL</t>
  </si>
  <si>
    <t>LUIS ENRIQUE SOL ELIZALDE</t>
  </si>
  <si>
    <t>QUINTERO PACHECO MARIA ISABEL</t>
  </si>
  <si>
    <t>SOLIS OSUNA PABLO CESAR</t>
  </si>
  <si>
    <t>TRUJILLO FARIAS CINTHIA MARIBEL</t>
  </si>
  <si>
    <t>CONSULTORIA HUMANA ACSORA SA DE CV</t>
  </si>
  <si>
    <t>MACIAS MONTES JUAN PABLO</t>
  </si>
  <si>
    <t>CORRAL MARISCAL ALVARO WENCESLAO</t>
  </si>
  <si>
    <t>DATOS Y CIFRAS COAHUILA SA DE CV</t>
  </si>
  <si>
    <t>INFORMATICA Y DESARROLLO SA DE CV</t>
  </si>
  <si>
    <t>SERVICIOS INTEGRALES MERTZY SA DE CV</t>
  </si>
  <si>
    <t>INETUM MEXICO SA DE CV</t>
  </si>
  <si>
    <t>Obra Publica Directa</t>
  </si>
  <si>
    <t>PRESTAMO</t>
  </si>
  <si>
    <t>Medicinas y Servicios Medicos</t>
  </si>
  <si>
    <t>MANTENIMIENTO DE PARQUES Y JARDINES</t>
  </si>
  <si>
    <t>DESPENSAS</t>
  </si>
  <si>
    <t>Reparacion y Mantenimiento de Equipo de Transporte</t>
  </si>
  <si>
    <t>GASTOS A COMPROBAR POR VIAJE A LA CD DE CULIACAN EL 06 DE ABRIL DE 2022</t>
  </si>
  <si>
    <t>PRESTAMO MENSUAL PARA TRABAJADORES JUBILADOS  DEL AYUNTAMIENTO DE AHOME CORRESPONDIENTE AL MES DE ABRIL DE 2022 , CONFORME A LA CLAUSULA VIGESIMA NOVENA DEL CONTRATO COLECTIVO DE TRABAJO VIGENTE</t>
  </si>
  <si>
    <t>PRESTAMO MENSUAL PARA TRABAJADORES ACTIVOS DEL AYUNTAMIENTO DE AHOME CORRESPONDIENTE AL MES DE ABRIL DE 2022 , CONFORME A LA CLAUSULA VIGESIMA NOVENA DEL CONTRATO COLECTIVO DE TRABAJO VIGENTE</t>
  </si>
  <si>
    <t>Mantenimiento de Parques y Jardines</t>
  </si>
  <si>
    <t>APOYOS SINDICATO DE TRABAJADORES DEL MPIO DE AHOME</t>
  </si>
  <si>
    <t>SERVICIO DE CORREOS Y TELEGRAFOS</t>
  </si>
  <si>
    <t>Articulos de Aseo y Limpia</t>
  </si>
  <si>
    <t>DEVOLUCION DE PAGO DE NULIDAD DE LA LIQUIDACION DEL CREDITO FISCAL</t>
  </si>
  <si>
    <t>Herramienta y Utensilios Menores</t>
  </si>
  <si>
    <t>Papeleria y Articulos de Oficina</t>
  </si>
  <si>
    <t>Actividades Civicas y Culturales</t>
  </si>
  <si>
    <t>PAGO POR CONCEPTO DE RESOLUCION EMITIDA POR JUEZ CUARTO DE PRIMERA ESTANCIA DEL RAMO CIVIL DEL DISTRITO JUDICIAL DE AHOME ,SINALOA</t>
  </si>
  <si>
    <t>ARRENDAMIENTO DE MAQUINARIA</t>
  </si>
  <si>
    <t>DEVOLUCION DE PAGO CORRESPONDIENTE A PAGO DUPLICADO DEL IMPUESTO PREDIAL URBANO EL 28 DE FEB 2022 SEGUN RECIBO D227872</t>
  </si>
  <si>
    <t>ARRENDAMIENTO FINANCIERO</t>
  </si>
  <si>
    <t>PAGO POR PRESTACIONES  LEGALES DE FINIQUITOS POR DEFUNCION DEL C.SERRANO CAMACHO RAMON COMO JUBILADO ADSCRITO EN PENSIONES VITALICIAS.</t>
  </si>
  <si>
    <t>ALIMENTOS PARA PERSONAL</t>
  </si>
  <si>
    <t>APOYO ECONOMICO PARA FAMILIAS VULNERABLES DEL MUNICIPIO DE AHOME_x000D_
MES DE MARZO DE 2022</t>
  </si>
  <si>
    <t>Uniformes</t>
  </si>
  <si>
    <t>APOYOS ECONOMICOS PARA FAMILIAS VULNERABLES DEL MUNICIPIO DE AHOME, MES DE MARZO</t>
  </si>
  <si>
    <t>PAGO POR PRESTACIONES LEGALES DE FINIQUITOS POR LIQUIDACION DE LA C.SARMIENTO MONTGOMERY JANEXY COMO AUXILIAR ADMINISTRATIVOADSCRITA EN DIRECION DE LA UNIDAD DE INVERSION.</t>
  </si>
  <si>
    <t>Equipo de Comunicaciones y Telecomunicaciones</t>
  </si>
  <si>
    <t>ALIMENTACION INFRACTORES</t>
  </si>
  <si>
    <t>APOYOS ECONOMICOS PARA FAMILIAS VULNERABLES DEL MUNICIPIO DE AHOME, MES DE MARZO, REGIDORA C. LAURA ELENA VALDEZ MORENO</t>
  </si>
  <si>
    <t>PAGO POR PRESTACIONES LEGALES DE FINIQUITOS POR LIQUIDACION DEL C. ACOSTA PEREZ JULIO CESAR COMO POLICIA ADSCRITO EN CENTRAL PERSONAL DE SERVICIO</t>
  </si>
  <si>
    <t>PAGO POR PRESTACIONEAS LEGALES DE FINIQUITOS POR LIQUIDACION DEL C. ATONDO GIL SEBASTIAN MISAEL COMO AUXILIAR DE SEVICIOS ADSCRITO EN DEPARTAMENTO DE PARQUES Y JARDINES</t>
  </si>
  <si>
    <t>RETENCIONES DE NOMINA</t>
  </si>
  <si>
    <t>PAGO POR PRESTACIONES LEGALES DE FINIQUITOS POR JUBILACION POR EDAD FISICA DEL C. AYALA GAXIOLA JESUS ALONSO COMO AUXILIAR ADMINISTRATIVO ADSCRITO EN SECRETARIA DE SEGURIDAD Y PROTECCION CIUDADANA.</t>
  </si>
  <si>
    <t>PAGO POR PRESTACIONES LEGALES DE FINIQUITOS POR TENUNCIA VOLUNTARIA DEL C. CAMARGO NAVARRO MANUEL GILBERTO COMO POLICIA ADSCRITO EN CENTRAL PERSONAL DE SERVICIO.</t>
  </si>
  <si>
    <t>PAGO POR PRESTACIONES LEGALES DE FINIQUITOS POR LIQUIDACION DEL C. CORRAL CASTILLO ADALBERTO DE JESUS COMO AUXILIAR ADMINISTRATIVO ADSCRITO EN DIRECION GENERAL DE DESARROLLO SOCIAL Y HUMANO</t>
  </si>
  <si>
    <t>PAGO POR PRESTACIONES LEGALES DE FINIQUITOS POR RENUNCIA VOLUNTARIA DEL C.ESCAMILLA FIGUEROA ALEJANDRO COMO AUXILIAR ADMINISTRATIVO ADSCRITO EN SECRETARIA DE SEGURIDAD Y PREOTECCION CIUDADNA.</t>
  </si>
  <si>
    <t>MANTENIMIENTO DE EQUIPO DE TRANSPORTE</t>
  </si>
  <si>
    <t>PAGO POR CONCEPTO DE RESOLUCION EMITIDA POR JUEZ CUARTO DE PRIMERA ESTANCIA DEL RAMO CIVIL DEL DISTRITO JUDICIAL DE AHOME,. SINALOA,</t>
  </si>
  <si>
    <t>PAGO POR PRESTACIONES LEGALES DE FINIQUITOS POR RENUNCIA VOLUNTARIA DEL C.IBAÑEZ CERVANTES JHOVANI COMO POLICIA ADSCRITO EN CENTRAL PERSONAL DE SERVICIO.</t>
  </si>
  <si>
    <t>PRODUCTOS ALIMENTICIOS PARA CAFETERIA</t>
  </si>
  <si>
    <t>JUNTA DE AGUA POTABLE Y ALCANTARILLADO DEL MPIO DE AHOME  ( I.P.R.)</t>
  </si>
  <si>
    <t>APOYOS  ENTREGADOS EN LA PRESIDENCIA MUNICIPAL PARA PERSONAS DE  ESCASOS RECURSOS ECONOMICOS, TRASLADO A LA CIUDAD DE CULIACAN, PAGO DE LUZ, COMPRA DE CORONA ARA REINA DEL CARNAVAL DE TOPOLOBAMPO Y COMPRA DE BOMBA PARA  CAM  26,</t>
  </si>
  <si>
    <t>PENSIONES  POR VIUDEZ Y ORFANDAD</t>
  </si>
  <si>
    <t>APOYO ECONÓMICO A FAVOR DEL INSTRUCTOR C. GONZALO PACHECO IBARRA, QUIEN IMPARTIRÁ EL TALLER "CURSO BÁSICO DE UÑAS ACRÍLICAS A EMPRENDEDORES Y MADRES SOLTERAS INDÍGENAS"</t>
  </si>
  <si>
    <t xml:space="preserve">PAGO DE RETENCIONES REALIZADOS AL PERSONAL SINDICALIZADO POR CONCEPTO DE CUOTA SINDICAL Y DESCTO SINDICATO </t>
  </si>
  <si>
    <t xml:space="preserve">30% DE LOS INGRESOS DE ZOFEMAT </t>
  </si>
  <si>
    <t>SERVICIOS DE INTERNET</t>
  </si>
  <si>
    <t>APOYOS ECONOMICOS PARA FAMILIAS VULNERABLES DEL MUNICPIO DE AHOME, MES DE ABRIL</t>
  </si>
  <si>
    <t>PAGOS FONACOT</t>
  </si>
  <si>
    <t>INSTITUTO DE PREVENCION DE LAS  ADICCIONES DEL MUNICIPIO DE AHOME</t>
  </si>
  <si>
    <t>GASTOS DIVERSOS</t>
  </si>
  <si>
    <t>SISTEMA MUNICIPAL PARA EL DESARROLLO INTEGRAL DE LA FAMILIA (DIF)</t>
  </si>
  <si>
    <t>Arrendamiento de Edificios</t>
  </si>
  <si>
    <t xml:space="preserve">CAJA CHICA </t>
  </si>
  <si>
    <t>PRESTACION DE SERVICIOS DE ALIMENTOS</t>
  </si>
  <si>
    <t>APERTURA DE CAJA CHICA SINDICATURA CENTRAL</t>
  </si>
  <si>
    <t>Mantenimiento de Mercados y Rastros</t>
  </si>
  <si>
    <t>CONTINGENCIA SANITARIA</t>
  </si>
  <si>
    <t>REFACCIONES DE MAQUINARIA</t>
  </si>
  <si>
    <t>Consumibles Para  Equipo de Computo</t>
  </si>
  <si>
    <t>APERTURA DE CAJA CHICA DE LA SINDICATURA AHOME</t>
  </si>
  <si>
    <t>Combustibles y Lubricantes</t>
  </si>
  <si>
    <t>AGUA EMBOTELLADA</t>
  </si>
  <si>
    <t>SERVICIOS DE FUMIGACION</t>
  </si>
  <si>
    <t>Difusión Por Radio, Television, y Otros Medios de Mensajes Sobre Programas y Actividades Gubernamentales</t>
  </si>
  <si>
    <t>PROGRAMA FERIA DEL BIENESTAR</t>
  </si>
  <si>
    <t>OXIGENO INDUSTRIAL</t>
  </si>
  <si>
    <t xml:space="preserve">MENUDO,COSTILLA Y CARNE PARA FAMILIA DE ESCASOS RECURSOS </t>
  </si>
  <si>
    <t>APERTURA DE CAJA CHICA SINDICATURA EL CARRIZO</t>
  </si>
  <si>
    <t>Mantenimiento y Mejoras de Oficina</t>
  </si>
  <si>
    <t>REPARACION Y MANTENIMIENTO DE MAQUINARIA</t>
  </si>
  <si>
    <t>Atencion a Invitados Especiales</t>
  </si>
  <si>
    <t>APOYOS ECONOMICOS PARA FAMILIAS VULNERABLES DEL MUNICIPIO DE AHOME, MES DE MARZO,</t>
  </si>
  <si>
    <t>APOYO ECONOMICO DE 3000 PESOS A ANTONIA FIERRO DE SAN MIGUEL ZAPOTITLAN</t>
  </si>
  <si>
    <t>Arreglos Florales y Coronas</t>
  </si>
  <si>
    <t>APERTURA DE CAJA CHICA SINDICATURA TOPOLOBAMPO</t>
  </si>
  <si>
    <t>APOYOS ECONOMICOS PARA FAMILIAS VULNERABLES PARA FAMILIAS DEL MUNICIPIO DE AHOME, MES DE MARZO, REGIDORA C. OFELIA RODRIGUEZ MORALES</t>
  </si>
  <si>
    <t xml:space="preserve"> Mantenimiento Y Equipo de Oficina</t>
  </si>
  <si>
    <t>APERTURA DE CAJA CHICA DE LA SINDICATURA HIGUERA DE ZARAGOZA</t>
  </si>
  <si>
    <t>APERTURA DE CAJA CHICA SINDICATURA SAN MIGUEL</t>
  </si>
  <si>
    <t>Equipo de Computo y Tecnologia de la Informacion</t>
  </si>
  <si>
    <t>MANTENIMIENTO MENOR DE OFICINAS</t>
  </si>
  <si>
    <t>Apoyos a la Educación</t>
  </si>
  <si>
    <t>IMPRESION DE FORMAS</t>
  </si>
  <si>
    <t>SERVICIO DE VIGILANCIA</t>
  </si>
  <si>
    <t>REINTEGRO A LA TESOFE DE LOS RECURSOS DEL FONDO DE INFRAESTRUCTURA SOCIAL MUNICIPAL FISM 2021 POR CONCEPTO DE RENDIMIENTOS BANCARIOS GENERADOS EN LOS MESES DE ENERO A MARZO 2022</t>
  </si>
  <si>
    <t>ARRENDAMIENTO DE COPIADORAS</t>
  </si>
  <si>
    <t>IMPRESION DIGITAL</t>
  </si>
  <si>
    <t>Cuotas IMSS, ISSSTE, etc</t>
  </si>
  <si>
    <t>PAGO POR PRESTACIONES LEGALES DE FINIQUITO POR JUBILACION POR AÑOS DE SERVICIO DEL C, MUÑOZ MANCINAS GILBERTO COMO POLICIA PRIMERO ADSCRITO EN CENTRAL PERSONAL DE SERVICIO</t>
  </si>
  <si>
    <t>DIAGNOSTICO MEDICO DEL MPIO DE AHOME(DIMMA)</t>
  </si>
  <si>
    <t>Servicio de Telefono</t>
  </si>
  <si>
    <t>CALCAS Y PLACAS</t>
  </si>
  <si>
    <t>APOYO ECONOMICO A LA C. MARIA APOLINAR ALVAREZ ALAMEA GOBERNADORA TRADICIONAL DEL CENTRO CEREMONIAL INDIGENA SAN MIGUEL ARCANGEL DE SAN MIGUEL ZAPOTITLAN, CON LA FINALIDAD DE QUE CUBRAN GASTOS DE PIROTECNIA, MUSICA Y DANZANTES POR LA FIESTA DE SEMANA SANTA EN DICHA COMUNIDAD</t>
  </si>
  <si>
    <t>APOYO GRABA DE 3/4</t>
  </si>
  <si>
    <t>ARTICULOS DESECHABLES PLATOS CUCHARAS ETC.</t>
  </si>
  <si>
    <t>Mantenimiento de Alumbrado Publico</t>
  </si>
  <si>
    <t>PAGO DE ISR</t>
  </si>
  <si>
    <t>APOYO ECONOMICO PARA FAMILIAS DE ESCASOS RECURSOS DEL MUNICIPIO DE AHOME</t>
  </si>
  <si>
    <t>PAGO POR PRESTACIONES LEGALES DE FINIQUITO POR LIQUIDACION DEL C. CORRALES CAMARGO GUADALUPE JANETH COMO AUX DE SERVICIOS ADSCRITO EN SUBDIR DE MERCADOS CENTRALES DE ABASTO Y RASTRO</t>
  </si>
  <si>
    <t>APOYO ECONOMICO PARA FAMILIA DE ESCASOS RECURSOS DEL MUNICIPIO DE AHOME</t>
  </si>
  <si>
    <t>Instituto Municipal de Arte y Cultura</t>
  </si>
  <si>
    <t>Instituto Municipal de Planeacion</t>
  </si>
  <si>
    <t>INSTITUTO MUNICIPAL DEL DEPORTE</t>
  </si>
  <si>
    <t>Operativo Semana Santa</t>
  </si>
  <si>
    <t>SERVICIO DE CAPACITACION Y ADIESTRAMIENTO</t>
  </si>
  <si>
    <t>Impuesto sobre Nómina</t>
  </si>
  <si>
    <t xml:space="preserve">PAGO POR RETENCIONES REALIZADOS AL PERSONAL SINDICALIZADO POR CONCEPTO DE CUOTA SINDICAL Y DESCTO </t>
  </si>
  <si>
    <t>OPERATIVO SEMANA SANTA 2022</t>
  </si>
  <si>
    <t>Servicio de Recolección y Disposición Final de Basura</t>
  </si>
  <si>
    <t>Suscripciones y Libros</t>
  </si>
  <si>
    <t>APOYO COMPRA DE HELADOS DE SABOR (BOLIS) QUE SE ENTREGARON A LOS NIÑOS Y ASISTENTES A LAS FERIAS DEL BIENESTAR DEL LOS DÍAS 02 Y 09 DE ABRIL, QUE SE LLEVARÓN A CABO EN SAN LORENZO NUEVO SINDICATURA DE HIGUERA DE ZARAGOZA Y POBLADO LA ARROCERA SINDICATURA CENTRAL RESPECTIVAMENTE.</t>
  </si>
  <si>
    <t>PAGO POR PRESTACIONES LEGALES DE FINIQUITOS POR LIQUIDACION DEL C.LOPEZ GAMEZ PERLA MELISSA COMO COORDINADORA ADMINISTRATIVA ADSCRITA EN TESORERIA MUNICIPAL.</t>
  </si>
  <si>
    <t>PAGO POR PRESTACIONES LEGALES DE FINIQUITOS POR RENUNCIA VOLUNTARIA DE LA C. ORNELAS ARMENTA DIANA DENISSE COMO CORD DE IMAGEN TURISTICA ADSCRITA EN SECRETARIA DE DESARROLLO ECONOMICO.</t>
  </si>
  <si>
    <t>PAGO POR PRESTACIONES LEGALES DE FINIQUITOS POR LIQUIDACION DEL C. VALENXUELA  LARA SSHELMAN FRANCISCO COMO AUXILIAR ADSCRITO EN PARQUE SINALOA.</t>
  </si>
  <si>
    <t>PAGO POR PRESTACIONES LEGALES DE FINIQUITOS POR LIQUIDACION DEL C. ARMENTA HERNANDEZ JESUS MANUEL COMO AUXILIAR DE SERVICIOS ADSCRITO EN SUBDIRECION ADMINISTRATIVA</t>
  </si>
  <si>
    <t>PAGO POR PRESTACIONES LEGALES DE FINIQUITOSPOR RENUNCIA VOLUNTARIA DEL C.BUSTAMANTE AYALA SERGIO COMO PARAMEDICO OPERADOR DE VEHICULO DE EMERGENCIA ADSCRITO EN SINDICATURA HERIBERTO VALDEZ ROMERO.</t>
  </si>
  <si>
    <t>MATERIALES, ACCESORIOS Y SUMINISTROS MEDICOS</t>
  </si>
  <si>
    <t>PAGO POR PRESTACIONES LEGALES DE FINIQUITOS POR RENUNCIA VOLUNTARIA DEL C. ESPINOZA QUIROZ PABLO SAMUEL COMO AUXILIAR DE AREA ADSCRITO EN DIRECCION DE ATENCION A LA JUVENTUD.</t>
  </si>
  <si>
    <t>BICICLETAS FERIA DEL BIENESTAR</t>
  </si>
  <si>
    <t>DESPENSAS BACICAS</t>
  </si>
  <si>
    <t>PAGO POR PRESTACIONES LEGALES DE FINIQUITOS POR RENUNCIA VOLUNTARIA DEL C. HERNANDEZ RANGEL HECTOR COMO JEFE DE DEPARTAMENTO ADSCRITO EN SECRETARIA DE DESARROLLO ECONOMICO.</t>
  </si>
  <si>
    <t>PAGO POR PRESTACIONES LEGALES DE FINIQUITOS POR RENUNCIA VOLUNTARIA DEL C. LOPEZ ARIAS ANTONIO COMO AUXILIAR DE SERVICIOS ADSCRITO EN DEPTO DE PANTEONES.</t>
  </si>
  <si>
    <t>GASTOS A COMPROBAR POR COMPRA DE ALIMENTOS PARA LOS GUARDIANES DE LAS PLAYA DE LOS DIAS 21 AL 24 DE ABRIL</t>
  </si>
  <si>
    <t>PAGO POR PRESTACIONES LEGALES DE FINIQUITOS POR LIQUIDACION DE L A C. MENDEZ NEGRETE GLORIA GABRIELA COMO AUXILIAR  ADMINISTRATIVA ADSCRITA EN SINDICATURA TOPOLOBAMPO.</t>
  </si>
  <si>
    <t>APOYO SINDICAL DE BECAS PARA EMPLEADOS</t>
  </si>
  <si>
    <t>PAGO POR PRESTACIONES LEGALES DE FINIQUITOS POR AÑOS DE SERVICIOS DEL C. QUINTERO BACA JOSE LUIS  COMO AUXILIAR ADSCRITO EN PARQUE SINALOA.</t>
  </si>
  <si>
    <t>ACONDICIONAMIENTO VIAL</t>
  </si>
  <si>
    <t>MANTENIMIENTO DE CALLES</t>
  </si>
  <si>
    <t>GASTOS POR COMPROBAR CON MOTIVO DE FESTEJO DEL DIA DEL NIÑO</t>
  </si>
  <si>
    <t>GASTOS POR COMPROBAR, CON MOTIVO DE FESTEJO DEL DIA DEL NIÑO</t>
  </si>
  <si>
    <t>COMISION MUNICIPAL DE DESARROLLO CENTROS,  POBLADOS (COMUN)</t>
  </si>
  <si>
    <t>GASTOS A COMPROBAR PARA CELEBRACION DEL DIA DEL NIÑO</t>
  </si>
  <si>
    <t>PAGO POR PRETACONES LEGALES DE FINIQUITOS POR LIQUIDACION  DEL C. BENITEZ CORRALES FLORIMAR COMO AUXILIAR ADMINISTARTIVO ADSCRITO EN SINDICATURA HERIBERTO VALDEZ ROMERO.</t>
  </si>
  <si>
    <t>PAGO POR PRESTACIONES LEGALES DE FINIQUITOS POR LIQUIDACION DEL C. LEY COTA VICTOIR MANUEL COMO ADMINISTRADOR DE RASTRO MUNICIPAL ADSCRITO EN DEPARTAMENTO DE RASTRO.</t>
  </si>
  <si>
    <t>PAGO POR PRESTACIONES LEGALES DE FINIQUITOS POR RENUNCIA VOLUNTARIA DEL C.LEYVA ALACARAZ FRANCISCO COMO SINDICO ADSCRITO EN SINDIATURA GUSTAVO DIAZ ORDAZ</t>
  </si>
  <si>
    <t>PAGO POR PRESTACIONES LEGALES DE FINIQUITOS POR RENUNCIA VOLUNTARIA DEL C. LOPEZ LOPEZ RICARDO DE JESUS COMO SINDICO ADSCRITO EN SINDIATURA HIGUERA DE ZARAGOZA.</t>
  </si>
  <si>
    <t>PAGO POR PRESTACIONES LEGALES DE FINIQUITOS POR RENUNCIA VOLUNTARIA DEL C. PRECIADO VALENCIA DEBORA ISELA COMO SINDICO ADSCRITO EN SINDICATURA TOPOLOBAMO.</t>
  </si>
  <si>
    <t>PAGO POR PRESTACIONES LEGALES DE FINIQUITOS POR LIQUIDACION DEL C. RODRIGUEZ ORDUÑO CARLOS FERNANDO COMO EJECUTIVO DE COBRANZA ADSCRITO EN DIRECCION DE COBRANZA.</t>
  </si>
  <si>
    <t>PAGO POR PRESTACIONES LEGALES DE FINIQUITOS POR RENUNCIA VOLUNTARIA DEL C. RUIZ CRUZ JUAN MANUEL COMO SINDICO ADSCRITO EN SINDICATURA AHOME.</t>
  </si>
  <si>
    <t>PAGO POR PRESTACIONES LEGALES DE FINIQUITOS POR RENUNCIA VOLUNTARIA DE LA C. RUIZ MANZO MARIA DE JESUS COMO AUXILIAR DE SERVICIOS ADSCRITA EN SERVICIOS SINDICATURA TOPOLOBAMPO .</t>
  </si>
  <si>
    <t>PAGO POR PRESTACIONES LEGALES DE FINIQUITOS POR RENUNCIA VOLUNTARIA DE LA C. SALAZAR SANCHEZ SARAHI COMO ENC. DE LA UNIDAD DE ETICA ADSCRITA EN DESPACHO DEL CONTRALOR GENERAL.</t>
  </si>
  <si>
    <t>PAGO POR PRESTACIONES LEGALES DE FINIQUITOS POR RENUNCIA VOLUNTARIA DEL C.
SANCHEZ MANJARREZ JESUS MANUEL COMO SINDICO ADSCRITO EN SAN MIGUEL ZAPOTITLAN.</t>
  </si>
  <si>
    <t>PAGO POR PRESTACIONES LEGALES DE FINIQUITOS POR RENUNCIA VOLUNTARIA DEL C. VALDEZ GAXIOLA JOSE MANUEL COMO SINDICO ADSCRITO EN SINDICATURA HERIBERTO VALDEZ ROMERO.</t>
  </si>
  <si>
    <t>PAGO POR PRESTACIONES LEGALES DE FINIQUITOS POR LIQUIDACION DEL C. VEGA ZAMORA ERASMO COMO SINDICO ADSCRITO EN SINDICATURA MOCHIS .</t>
  </si>
  <si>
    <t>APOYOS ECONOMICOS PARA FAMILIAS MAS VULNERABLES DEL MUNICIPIO DE AHOME, MES DE MARZO</t>
  </si>
  <si>
    <t>EQUIPAMIENTO DE SEGURIDAD</t>
  </si>
  <si>
    <t>MANTENIMIENTO DE EDIFICIO</t>
  </si>
  <si>
    <t>Camaras Fotograficas y de Video</t>
  </si>
  <si>
    <t>Mantenimiento de Edificio</t>
  </si>
  <si>
    <t>ADQUISICION DE LINEA BLANCA PARA EL TRABAJADOR SIDICALIZADO</t>
  </si>
  <si>
    <t>UNIFORMES PARA EL PERSONAL DE TRABAJO</t>
  </si>
  <si>
    <t>ADQUISICION DE UN CELULAR  PARA EL TRABAJADOR SIDICALIZADO</t>
  </si>
  <si>
    <t>Servicios de Vialidad</t>
  </si>
  <si>
    <t>APOYO DE LA DIRECCION DE SALUD MUNICIPAL A PASANTE DE MEDICINA DE CDC JUAN JOSE RIOS CORRESPONDIENTE AL MES DE ABRIL DE 2022</t>
  </si>
  <si>
    <t>APOYO DE LA DIRECCION DE SALUD MUNICIPAL A PASANTE DE NUTRICION DE CDC SIGLO XXI  CORRESPONDIENTE AL MES DE ABRIL 2022</t>
  </si>
  <si>
    <t>PAGO FACTURA APOYO JUGUETES DIA DEL NIÑO</t>
  </si>
  <si>
    <t>APOYO DE LA DIRECCION DE SALUD MUNICIPAL A PASANTE DE NUTRICION DE CDC FERRUSQUILLA  CORRESPONDIENTE AL MES DE ABRIL 2022</t>
  </si>
  <si>
    <t>APOYO DE LA DIRECCION DE SALUD MUNICIPAL A PASANTE DE MEDICINA DE 5 DE MAYO CORRESPONDIENTE AL MES DE ABRIL DE 2022</t>
  </si>
  <si>
    <t>APOYO DE LA DIRECCION DE SALUD MUNICIPAL A PASANTE DE ENFERMERIA EN SALUD MUNICIPAL CORRESPONDIENTE AL MES DE ABRIL 2022</t>
  </si>
  <si>
    <t>APOYO DE LA DIRECCION DE SALUD MUNICIPAL A PASANTE DE ODONTOLOGIA EN CDC SALUD MUNICIPAL CORRESPONDIENTE AL MES DE ABRIL 2022</t>
  </si>
  <si>
    <t>APOYO DE LA DIRECCION DE SALUD MUNICIPAL A PASANTE DE MEDICINA DE SALUD MUNICIPAL CORRESPONDIENTE AL MES DE ABRIL DE 2022</t>
  </si>
  <si>
    <t>APOYO DE LA DIRECCION DE SALUD MUNICIPAL A PASANTE DE ODONTOLOGIA EN CDC FERRUSQUILLA  CORRESPONDIENTE AL MES DE ABRIL 2022</t>
  </si>
  <si>
    <t>APOYO DE LA DIRECCION DE SALUD MUNICIPAL A PASANTE DE MEDICINA DE MAYOCOBA CORRESPONDIENTE AL MES DE ABRIL DE 2022</t>
  </si>
  <si>
    <t>Consumo de Energia Electrica</t>
  </si>
  <si>
    <t>APOYO DE LA DIRECCION DE SALUD MUNICIPAL A PASANTE DE MEDICINA DE MACAPULE  CORRESPONDIENTE AL MES DE ABRIL 2022</t>
  </si>
  <si>
    <t>APOYO DE LA DIRECCION DE SALUD MUNICIPAL A PASANTE DE NUTRICION DE PAREDONES  CORRESPONDIENTE AL MES DE ABRIL 2022</t>
  </si>
  <si>
    <t>APOYO DE LA DIRECCION DE SALUD MUNICIPAL A PASANTE DE MEDICINA DEL CAMPO GASTELUM CORRESPONDIENTE AL MES DE ABRIL DE 2022</t>
  </si>
  <si>
    <t>APOYO DE LA DIRECCION DE SALUD MUNICIPAL A PASANTE DE MEDICINA DE SAN ISIDRO  CORRESPONDIENTE AL MES DE ABRIL 2022</t>
  </si>
  <si>
    <t>APOYO DE LA DIRECCION DE SALUD MUNICIPAL A PASANTE DE NUTRICION DE CDC VALLEJO  CORRESPONDIENTE AL MES DE ABRIL 2022</t>
  </si>
  <si>
    <t xml:space="preserve">DESPENSAS </t>
  </si>
  <si>
    <t>APOYO DE LA DIRECCION DE SALUD MUNICIPAL A PASANTE DE MEDICINA DE OLAS ALTAS CORRESPONDIENTE AL MES DE ABRIL 2022</t>
  </si>
  <si>
    <t>APOYO DE LA DIRECCION DE SALUD MUNICIPAL A PASANTE DE MEDICINA DE TOSALIBAMPO CORRESPONDIENTE AL MES DE ABRIL DE 2022</t>
  </si>
  <si>
    <t>APOYO DE LA DIRECCION DE SALUD MUNICIPAL A PASANTE DE MEDICINA DE LOS SUAREZ  CORRESPONDIENTE AL MES DE ABRIL 2022</t>
  </si>
  <si>
    <t>APOYO DE LA DIRECCION DE SALUD MUNICIPAL A PASANTE DE MEDICINA DE VALLEJO  CORRESPONDIENTE AL MES DE ABRIL 2022</t>
  </si>
  <si>
    <t>APOYO DE LA DIRECCION DE SALUD MUNICIPAL A PASANTE DE MEDICINA DE EL REFUGIO CORRESPONDIENTE AL MES DE ABRIL DE 2022</t>
  </si>
  <si>
    <t>APOYO DE LA DIRECCION DE SALUD MUNICIPAL A PASANTE DE NUTRICION DE CDC JUAN JOSE RIOS  CORRESPONDIENTE AL MES DE ABRIL 2022</t>
  </si>
  <si>
    <t>APOYO DE LA DIRECCION DE SALUD MUNICIPAL A PASANTE DE MEDICINA DE LAS LAJITAS  CORRESPONDIENTE AL MES DE ABRIL 2022</t>
  </si>
  <si>
    <t>APOYO DE LA DIRECCION DE SALUD MUNICIPAL A PASANTE DE MEDICINA DE EMIGDIO RUIZ CORRESPONDIENTE AL MES DE ABRIL 2022</t>
  </si>
  <si>
    <t>APOYO DE LA DIRECCION DE SALUD MUNICIPAL A PASANTE DE MEDICINA DE OHUIRA  CORRESPONDIENTE AL MES DE ABRIL 2022</t>
  </si>
  <si>
    <t>APOYO DE LA DIRECCION DE SALUD MUNICIPAL A PASANTE DE MEDICINA DE BACHOCO 2  CORRESPONDIENTE AL MES DE ABRIL 2022</t>
  </si>
  <si>
    <t>APOYO DE LA DIRECCION DE SALUD MUNICIPAL A PASANTE DE MEDICINA DE FLORES MAGON CORRESPONDIENTE AL MES DE ABRIL 2022</t>
  </si>
  <si>
    <t>APOYO DE LA DIRECCION DE SALUD MUNICIPAL A PASANTE DE NUTRICION DE 1ERO DE MAYO  CORRESPONDIENTE AL MES DE ABRIL 2022</t>
  </si>
  <si>
    <t>APOYO DE LA DIRECCION DE SALUD MUNICIPAL A PASANTE DE NUTRICION DE 5 DE MAYO  CORRESPONDIENTE AL MES DE ABRIL 2022</t>
  </si>
  <si>
    <t>APOYO DE LA DIRECCION DE SALUD MUNICIPAL A PASANTE DE MEDICINA DEL 1ERO DE MAYO  CORRESPONDIENTE AL MES DE ABRIL 2022</t>
  </si>
  <si>
    <t>PAGO DE INSCRIPCION DE EMBARGO DE INMUEBLES ANTE EL REGISTRO PUBLICO DE LA PROPIEDAD Y DEL COMERCIO, DERIVADO DEL PROCEDIMIENTO ADMINISTRATIVO DE EJECUCION</t>
  </si>
  <si>
    <t>PAGO DE CERTIFICADOS DE GRAVAMEN DERIVADO DE DISTINTOS EMBARGOS DE BIENES INMUEBLES</t>
  </si>
  <si>
    <t>APOYO DE LA DIRECCION DE SALUD MUNICIPAL A PASANTE DE MEDICINA DE ZAPOTILLO CORRESPONDIENTE AL MES DE ABRIL DE 2022</t>
  </si>
  <si>
    <t>APOYO DE LA DIRECCION DE SALUD MUNICIPAL A PASANTE DE NUTRICION DE CDC SANTA ALICIA  CORRESPONDIENTE AL MES DE ABRIL 2022</t>
  </si>
  <si>
    <t>APOYO DE LA DIRECCION DE SALUD MUNICIPAL A PASANTE DE MEDICINA DE CDC FERRUSQUILLA CORRESPONDIENTE AL MES DE ABRIL DE 2022</t>
  </si>
  <si>
    <t>APOYO DE LA DIRECCION DE SALUD MUNICIPAL A PASANTE DE MEDICINA DE GOROS 2  CORRESPONDIENTE AL MES DE ABRIL 2022</t>
  </si>
  <si>
    <t>APOYO DE LA DIRECCION DE SALUD MUNICIPAL A PASANTE DE MEDICINA DE CDC SIGLO XXI CORRESPONDIENTE AL MES DE ABRIL DE 2022</t>
  </si>
  <si>
    <t>APOYO DE LA DIRECCION DE SALUD MUNICIPAL A PASANTE DE MEDICINA DE CDC TOPOLOBAMPO CORRESPONDIENTE AL MES DE ABRIL DE 2022</t>
  </si>
  <si>
    <t>APOYO DE LA DIRECCION DE SALUD MUNICIPAL A PASANTE DE MEDICINA DEL AGUAJITO CORRESPONDIENTE AL MES DE ABRIL 2022</t>
  </si>
  <si>
    <t>APOYO DE LA DIRECCION DE SALUD MUNICIPAL A PASANTE DE MEDICINA DE CDC SANTA ALICIA CORRESPONDIENTE AL MES DE ABRIL DE 2022</t>
  </si>
  <si>
    <t>APOYO DE LA DIRECCION DE SALUD MUNICIPAL A PASANTE DE MEDICINA DE BAGOJO  CORRESPONDIENTE AL MES DE ABRIL 2022</t>
  </si>
  <si>
    <t>APOYO DE LA DIRECCION DE SALUD MUNICIPAL A PASANTE DE MEDICINA DE EL CHORRITO CORRESPONDIENTE AL MES DE ABRIL 2022</t>
  </si>
  <si>
    <t>APOYO DE LA DIRECCION DE SALUD MUNICIPAL A PASANTE DE MEDICINA DE PAREDONES CORRESPONDIENTE AL MES DE ABRIL DE 2022</t>
  </si>
  <si>
    <t>MANTENIMIENTO DE PANTEONES</t>
  </si>
  <si>
    <t>HONORARIOS PROFESIONALES DE SERVICIOS LEGALES, DE CONTABILIDAD, AUDITORIA Y RELACIONADOS</t>
  </si>
  <si>
    <t>Fecha</t>
  </si>
  <si>
    <t xml:space="preserve">Concepto </t>
  </si>
  <si>
    <t>Monto</t>
  </si>
  <si>
    <t xml:space="preserve">Total </t>
  </si>
  <si>
    <t>Suma</t>
  </si>
  <si>
    <t>Total</t>
  </si>
  <si>
    <t xml:space="preserve">SERVICIOS DEL VALLE DEL FUERTE </t>
  </si>
  <si>
    <t xml:space="preserve">SERVICIOS DEL CERRO DE LA MEMORIA </t>
  </si>
  <si>
    <t xml:space="preserve">PACIFICO FONDO EMPRESARIAL </t>
  </si>
  <si>
    <t>GAS DEL PACIFICO</t>
  </si>
  <si>
    <t>CENTRO DE SERVICIOS DE EXCELENCIA</t>
  </si>
  <si>
    <t xml:space="preserve">ALMAZ TD INMOBILIARIA </t>
  </si>
  <si>
    <t>SERVICIOS INTEGRALES WALKIRIA</t>
  </si>
  <si>
    <t>ZAVEL COMERCIAL SINALOENSE</t>
  </si>
  <si>
    <t xml:space="preserve">FERRETERIA MALOVA </t>
  </si>
  <si>
    <t xml:space="preserve">FERRENOR </t>
  </si>
  <si>
    <t xml:space="preserve">CONSULTORIA HUMANA ACSORA </t>
  </si>
  <si>
    <t xml:space="preserve">SERVICIOS INTEGRALES MERTZY </t>
  </si>
  <si>
    <t>DATOS Y CIFRAS COAHUILA</t>
  </si>
  <si>
    <t xml:space="preserve">INETUM MEXICO </t>
  </si>
  <si>
    <t xml:space="preserve">INFORMATICA Y DESARROLLO </t>
  </si>
  <si>
    <t>JGUZ CONSTRUCTORA</t>
  </si>
  <si>
    <t>INMOBILIARIA TURISTICA DEL NOROESTE</t>
  </si>
  <si>
    <t xml:space="preserve">GRINLEASING SAPI </t>
  </si>
  <si>
    <t>COPIADORAS DIGITALES DE SINALOA</t>
  </si>
  <si>
    <t>CONSTRUCCION BLIFT</t>
  </si>
  <si>
    <t xml:space="preserve">ALTERNATIVAS EN MEDIOS ENERGETICOS SUSTENTABLES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</si>
  <si>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</si>
  <si>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</si>
  <si>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</si>
  <si>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</si>
  <si>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</si>
  <si>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</si>
  <si>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</si>
  <si>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</si>
  <si>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</si>
  <si>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</si>
  <si>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</si>
  <si>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</si>
  <si>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</si>
  <si>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SUMA</t>
  </si>
  <si>
    <t>ENERO A ABRIL DE 2022</t>
  </si>
  <si>
    <t xml:space="preserve">Pagos a OP Ecología </t>
  </si>
  <si>
    <t>Mes</t>
  </si>
  <si>
    <t xml:space="preserve">Enero </t>
  </si>
  <si>
    <t xml:space="preserve">Febrero </t>
  </si>
  <si>
    <t>Marzo</t>
  </si>
  <si>
    <t xml:space="preserve">Abril </t>
  </si>
  <si>
    <t xml:space="preserve">Mayo </t>
  </si>
  <si>
    <t xml:space="preserve">Junio </t>
  </si>
  <si>
    <t>Julio</t>
  </si>
  <si>
    <t xml:space="preserve">Agosto </t>
  </si>
  <si>
    <t>Septiembre</t>
  </si>
  <si>
    <t xml:space="preserve">Octubre </t>
  </si>
  <si>
    <t xml:space="preserve">Noviembre </t>
  </si>
  <si>
    <t xml:space="preserve">Diciembre </t>
  </si>
  <si>
    <t xml:space="preserve">Costo del servicio de recolección de basura </t>
  </si>
  <si>
    <t>Año</t>
  </si>
  <si>
    <t xml:space="preserve">Suma </t>
  </si>
  <si>
    <t>PASA</t>
  </si>
  <si>
    <t>OP ECO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</si>
  <si>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</si>
  <si>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</si>
  <si>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</si>
  <si>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</si>
  <si>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</si>
  <si>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</si>
  <si>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</si>
  <si>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</si>
  <si>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</si>
  <si>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</si>
  <si>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</si>
  <si>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</si>
  <si>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</si>
  <si>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</si>
  <si>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</si>
  <si>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</si>
  <si>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</si>
  <si>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</si>
  <si>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</si>
  <si>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</si>
  <si>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</si>
  <si>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</si>
  <si>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</si>
  <si>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</si>
  <si>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</si>
  <si>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</si>
  <si>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</si>
  <si>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</si>
  <si>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</si>
  <si>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</si>
  <si>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</si>
  <si>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</si>
  <si>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Enero</t>
  </si>
  <si>
    <t>Febrero</t>
  </si>
  <si>
    <t xml:space="preserve">Marzo </t>
  </si>
  <si>
    <t>Abril</t>
  </si>
  <si>
    <t>Mayo</t>
  </si>
  <si>
    <t>Agosto</t>
  </si>
  <si>
    <t>Noviembre</t>
  </si>
  <si>
    <t>Diciembre</t>
  </si>
  <si>
    <t>Junio</t>
  </si>
  <si>
    <t xml:space="preserve">Septiembre </t>
  </si>
  <si>
    <t>Octubre</t>
  </si>
  <si>
    <t>Año 2013</t>
  </si>
  <si>
    <t xml:space="preserve">TOTAL </t>
  </si>
  <si>
    <t>PARAMUNICIPALES</t>
  </si>
  <si>
    <t>MONTOS</t>
  </si>
  <si>
    <t>IMPLAN</t>
  </si>
  <si>
    <t>COMUN</t>
  </si>
  <si>
    <t>IMDA</t>
  </si>
  <si>
    <t>DIF</t>
  </si>
  <si>
    <t>IMAC</t>
  </si>
  <si>
    <t>JAPAMA</t>
  </si>
  <si>
    <t>IPRA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</si>
</sst>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9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164" fontId="2" fillId="3" borderId="0" xfId="0" applyNumberFormat="1" applyFont="1" applyFill="1" applyAlignment="1">
      <alignment vertical="top"/>
    </xf>
    <xf numFmtId="164" fontId="3" fillId="3" borderId="0" xfId="0" applyNumberFormat="1" applyFont="1" applyFill="1" applyAlignment="1">
      <alignment vertical="top"/>
    </xf>
    <xf numFmtId="164" fontId="4" fillId="3" borderId="0" xfId="0" applyNumberFormat="1" applyFont="1" applyFill="1" applyAlignment="1">
      <alignment vertical="top"/>
    </xf>
    <xf numFmtId="0" fontId="0" fillId="3" borderId="0" xfId="0" applyFill="1" applyAlignment="1">
      <alignment vertical="top"/>
    </xf>
    <xf numFmtId="0" fontId="5" fillId="3" borderId="0" xfId="0" applyFont="1" applyFill="1" applyAlignment="1">
      <alignment vertical="top"/>
    </xf>
    <xf numFmtId="0" fontId="0" fillId="3" borderId="0" xfId="0" applyFill="1" applyAlignment="1">
      <alignment horizontal="left" vertical="top"/>
    </xf>
    <xf numFmtId="4" fontId="2" fillId="3" borderId="0" xfId="0" applyNumberFormat="1" applyFont="1" applyFill="1" applyAlignment="1">
      <alignment vertical="top"/>
    </xf>
    <xf numFmtId="4" fontId="3" fillId="3" borderId="0" xfId="0" applyNumberFormat="1" applyFont="1" applyFill="1" applyAlignment="1">
      <alignment vertical="top"/>
    </xf>
    <xf numFmtId="4" fontId="4" fillId="3" borderId="0" xfId="0" applyNumberFormat="1" applyFont="1" applyFill="1" applyAlignment="1">
      <alignment vertical="top"/>
    </xf>
    <xf numFmtId="4" fontId="0" fillId="0" borderId="0" xfId="0" applyNumberFormat="1"/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" fontId="2" fillId="3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0" fillId="0" borderId="1" xfId="0" applyFill="1" applyBorder="1"/>
    <xf numFmtId="4" fontId="0" fillId="0" borderId="1" xfId="0" applyNumberFormat="1" applyFill="1" applyBorder="1"/>
    <xf numFmtId="0" fontId="1" fillId="2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0" fontId="5" fillId="4" borderId="0" xfId="0" applyFont="1" applyFill="1" applyAlignment="1">
      <alignment vertical="top"/>
    </xf>
    <xf numFmtId="4" fontId="2" fillId="4" borderId="0" xfId="0" applyNumberFormat="1" applyFont="1" applyFill="1" applyAlignment="1">
      <alignment vertical="top"/>
    </xf>
    <xf numFmtId="0" fontId="0" fillId="4" borderId="0" xfId="0" applyFill="1"/>
    <xf numFmtId="4" fontId="0" fillId="4" borderId="0" xfId="0" applyNumberFormat="1" applyFill="1"/>
    <xf numFmtId="0" fontId="4" fillId="0" borderId="1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0" fontId="0" fillId="0" borderId="1" xfId="0" applyBorder="1"/>
    <xf numFmtId="4" fontId="0" fillId="0" borderId="1" xfId="0" applyNumberFormat="1" applyBorder="1"/>
    <xf numFmtId="0" fontId="5" fillId="3" borderId="1" xfId="0" applyFont="1" applyFill="1" applyBorder="1" applyAlignment="1">
      <alignment vertical="top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vertical="top"/>
    </xf>
    <xf numFmtId="49" fontId="0" fillId="0" borderId="1" xfId="0" applyNumberFormat="1" applyBorder="1"/>
    <xf numFmtId="0" fontId="5" fillId="0" borderId="1" xfId="0" applyFont="1" applyBorder="1"/>
    <xf numFmtId="0" fontId="9" fillId="0" borderId="1" xfId="0" applyFont="1" applyBorder="1" applyAlignment="1">
      <alignment horizontal="center"/>
    </xf>
    <xf numFmtId="0" fontId="5" fillId="0" borderId="1" xfId="1" applyBorder="1">
      <alignment vertical="top"/>
    </xf>
    <xf numFmtId="4" fontId="5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/>
    <xf numFmtId="0" fontId="4" fillId="0" borderId="1" xfId="0" applyFont="1" applyBorder="1"/>
    <xf numFmtId="0" fontId="9" fillId="0" borderId="1" xfId="0" applyFont="1" applyBorder="1" applyAlignment="1">
      <alignment horizontal="right"/>
    </xf>
    <xf numFmtId="4" fontId="10" fillId="0" borderId="1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4" fontId="11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7" fillId="0" borderId="5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5" fillId="0" borderId="1" xfId="1" applyNumberFormat="1" applyBorder="1">
      <alignment vertical="top"/>
    </xf>
    <xf numFmtId="4" fontId="0" fillId="0" borderId="1" xfId="0" applyNumberFormat="1" applyBorder="1" applyAlignment="1">
      <alignment vertical="top"/>
    </xf>
    <xf numFmtId="4" fontId="9" fillId="0" borderId="1" xfId="0" applyNumberFormat="1" applyFont="1" applyBorder="1" applyAlignment="1">
      <alignment horizontal="right"/>
    </xf>
    <xf numFmtId="49" fontId="4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3" fontId="1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" fontId="14" fillId="0" borderId="0" xfId="0" applyNumberFormat="1" applyFont="1"/>
  </cellXfs>
  <cellStyles count="2">
    <cellStyle name="Normal" xfId="0" builtinId="0"/>
    <cellStyle name="Normal 2" xfId="1" xr:uid="{7AB240C0-6CB7-4194-A887-204AD3EB0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Abril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DIFUSIÓN!$A$13:$A$18</c:f>
              <c:strCache>
                <c:ptCount val="6"/>
                <c:pt idx="0">
                  <c:v>VALENZUELA NAVARRO CARLOS MARTIN</c:v>
                </c:pt>
                <c:pt idx="1">
                  <c:v>QUINTERO BARRAZA DAVID</c:v>
                </c:pt>
                <c:pt idx="2">
                  <c:v>EL DEBATE, S.A. DE C.V.</c:v>
                </c:pt>
                <c:pt idx="3">
                  <c:v>EMPRESAS EL DEBATE, S.A. DE C.V.</c:v>
                </c:pt>
                <c:pt idx="4">
                  <c:v>IMPACTA LM SA DE CV</c:v>
                </c:pt>
                <c:pt idx="5">
                  <c:v>MEXICO CREA S.A. DE C.V.</c:v>
                </c:pt>
              </c:strCache>
            </c:strRef>
          </c:cat>
          <c:val>
            <c:numRef>
              <c:f>DIFUSIÓN!$B$13:$B$18</c:f>
              <c:numCache>
                <c:formatCode>#,##0.00</c:formatCode>
                <c:ptCount val="6"/>
                <c:pt idx="0">
                  <c:v>768</c:v>
                </c:pt>
                <c:pt idx="1">
                  <c:v>8352</c:v>
                </c:pt>
                <c:pt idx="2">
                  <c:v>10962</c:v>
                </c:pt>
                <c:pt idx="3">
                  <c:v>27004.799999999999</c:v>
                </c:pt>
                <c:pt idx="4">
                  <c:v>46400</c:v>
                </c:pt>
                <c:pt idx="5">
                  <c:v>104400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A27-8115-B897D6AC83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8653104"/>
        <c:axId val="1298651024"/>
        <c:axId val="0"/>
      </c:bar3DChart>
      <c:catAx>
        <c:axId val="12986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8651024"/>
        <c:crosses val="autoZero"/>
        <c:auto val="1"/>
        <c:lblAlgn val="ctr"/>
        <c:lblOffset val="100"/>
        <c:noMultiLvlLbl val="0"/>
      </c:catAx>
      <c:valAx>
        <c:axId val="12986510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9865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Abril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ARRENDAMIENTOS!$B$35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ARRENDAMIENTOS!$A$36:$A$55</c:f>
              <c:strCache>
                <c:ptCount val="20"/>
                <c:pt idx="0">
                  <c:v>GARCIA MENDOZA FELICIANO</c:v>
                </c:pt>
                <c:pt idx="1">
                  <c:v>INMOBILIARIA TURISTICA DEL NOROESTE</c:v>
                </c:pt>
                <c:pt idx="2">
                  <c:v>COPIADORAS DIGITALES DE SINALOA</c:v>
                </c:pt>
                <c:pt idx="3">
                  <c:v>PADILLA FERNANDEZ ARTURO</c:v>
                </c:pt>
                <c:pt idx="4">
                  <c:v>ROJO MONTES DE OCA KARLA AMERICA</c:v>
                </c:pt>
                <c:pt idx="5">
                  <c:v>IRIZAR LOPEZ SILVIA</c:v>
                </c:pt>
                <c:pt idx="6">
                  <c:v>DIAZ OZUNA NADIA DAYAN</c:v>
                </c:pt>
                <c:pt idx="7">
                  <c:v>ALVAREZ FLORES ROSA ISELA</c:v>
                </c:pt>
                <c:pt idx="8">
                  <c:v>ALONSO CORTES LUIS HUMBERTO</c:v>
                </c:pt>
                <c:pt idx="9">
                  <c:v>FONSECA CASTRO VERONICA</c:v>
                </c:pt>
                <c:pt idx="10">
                  <c:v>VELAZCO MEDINA JOSE MARIO</c:v>
                </c:pt>
                <c:pt idx="11">
                  <c:v>LOPEZ LOW OLIVER ENRIQUE</c:v>
                </c:pt>
                <c:pt idx="12">
                  <c:v>ALONSO CORTES GERARDO</c:v>
                </c:pt>
                <c:pt idx="13">
                  <c:v>GAMEZ MEJIA CARLOS ENRIQUE</c:v>
                </c:pt>
                <c:pt idx="14">
                  <c:v>JGUZ CONSTRUCTORA</c:v>
                </c:pt>
                <c:pt idx="15">
                  <c:v>ROBLES ROBLES LILA MARIANA</c:v>
                </c:pt>
                <c:pt idx="16">
                  <c:v>CONSTRUCCION BLIFT</c:v>
                </c:pt>
                <c:pt idx="17">
                  <c:v>BORBON GASTELUM FATIMA</c:v>
                </c:pt>
                <c:pt idx="18">
                  <c:v>ALTERNATIVAS EN MEDIOS ENERGETICOS SUSTENTABLES </c:v>
                </c:pt>
                <c:pt idx="19">
                  <c:v>GRINLEASING SAPI </c:v>
                </c:pt>
              </c:strCache>
            </c:strRef>
          </c:cat>
          <c:val>
            <c:numRef>
              <c:f>ARRENDAMIENTOS!$B$36:$B$55</c:f>
              <c:numCache>
                <c:formatCode>#,##0.00</c:formatCode>
                <c:ptCount val="20"/>
                <c:pt idx="0">
                  <c:v>13339.97</c:v>
                </c:pt>
                <c:pt idx="1">
                  <c:v>22439.99</c:v>
                </c:pt>
                <c:pt idx="2">
                  <c:v>32662.92</c:v>
                </c:pt>
                <c:pt idx="3">
                  <c:v>37554.54</c:v>
                </c:pt>
                <c:pt idx="4">
                  <c:v>45520.639999999999</c:v>
                </c:pt>
                <c:pt idx="5">
                  <c:v>58511.22</c:v>
                </c:pt>
                <c:pt idx="6">
                  <c:v>68850</c:v>
                </c:pt>
                <c:pt idx="7">
                  <c:v>83072.709999999992</c:v>
                </c:pt>
                <c:pt idx="8">
                  <c:v>169256.25</c:v>
                </c:pt>
                <c:pt idx="9">
                  <c:v>236565.04</c:v>
                </c:pt>
                <c:pt idx="10">
                  <c:v>249864</c:v>
                </c:pt>
                <c:pt idx="11">
                  <c:v>317840</c:v>
                </c:pt>
                <c:pt idx="12">
                  <c:v>321873.75</c:v>
                </c:pt>
                <c:pt idx="13">
                  <c:v>356700</c:v>
                </c:pt>
                <c:pt idx="14">
                  <c:v>356700</c:v>
                </c:pt>
                <c:pt idx="15">
                  <c:v>360180</c:v>
                </c:pt>
                <c:pt idx="16">
                  <c:v>391645</c:v>
                </c:pt>
                <c:pt idx="17">
                  <c:v>537080</c:v>
                </c:pt>
                <c:pt idx="18">
                  <c:v>835200</c:v>
                </c:pt>
                <c:pt idx="19">
                  <c:v>2053432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E-42E0-B54E-C03521E28F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81522080"/>
        <c:axId val="1381532064"/>
        <c:axId val="0"/>
      </c:bar3DChart>
      <c:catAx>
        <c:axId val="138152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1532064"/>
        <c:crosses val="autoZero"/>
        <c:auto val="1"/>
        <c:lblAlgn val="ctr"/>
        <c:lblOffset val="100"/>
        <c:noMultiLvlLbl val="0"/>
      </c:catAx>
      <c:valAx>
        <c:axId val="138153206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8152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ARRENDAMIENTOS!$B$68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ARRENDAMIENTOS!$A$69:$A$80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ARRENDAMIENTOS!$B$69:$B$80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B-44F1-8596-1AE029D439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37493344"/>
        <c:axId val="537494176"/>
        <c:axId val="0"/>
      </c:bar3DChart>
      <c:catAx>
        <c:axId val="537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7494176"/>
        <c:crosses val="autoZero"/>
        <c:auto val="1"/>
        <c:lblAlgn val="ctr"/>
        <c:lblOffset val="100"/>
        <c:noMultiLvlLbl val="0"/>
      </c:catAx>
      <c:valAx>
        <c:axId val="5374941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3749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ARRENDAMIENTOS!$B$88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ARRENDAMIENTOS!$A$89:$A$98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ARRENDAMIENTOS!$B$89:$B$98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18749562.52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2-465D-AC8E-EE023AC0DF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3830064"/>
        <c:axId val="683831728"/>
        <c:axId val="0"/>
      </c:bar3DChart>
      <c:catAx>
        <c:axId val="68383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831728"/>
        <c:crosses val="autoZero"/>
        <c:auto val="1"/>
        <c:lblAlgn val="ctr"/>
        <c:lblOffset val="100"/>
        <c:noMultiLvlLbl val="0"/>
      </c:catAx>
      <c:valAx>
        <c:axId val="6838317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68383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Pagos a OP Ecología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BASURA!$H$1:$H$2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BASURA!$G$3:$G$14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BASURA!$H$3:$H$14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0-4317-AD45-4E4AC2CFA3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89799888"/>
        <c:axId val="1389786576"/>
        <c:axId val="0"/>
      </c:bar3DChart>
      <c:catAx>
        <c:axId val="138979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9786576"/>
        <c:crosses val="autoZero"/>
        <c:auto val="1"/>
        <c:lblAlgn val="ctr"/>
        <c:lblOffset val="100"/>
        <c:noMultiLvlLbl val="0"/>
      </c:catAx>
      <c:valAx>
        <c:axId val="13897865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8979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Costo</a:t>
            </a:r>
            <a:r>
              <a:rPr lang="es-MX" baseline="0"/>
              <a:t> de Servicio de Recolecciónd de Basura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BASURA!$H$39:$H$40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1.3043478260869459E-2"/>
                  <c:y val="-1.3605442176870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74-4BED-BCC5-2F0A2588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BASURA!$G$41:$G$49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BASURA!$H$41:$H$49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36878115.939999998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BED-BCC5-2F0A2588DDE6}"/>
            </c:ext>
          </c:extLst>
        </c:ser>
        <c:ser>
          <c:idx val="1"/>
          <c:order val="1"/>
          <c:tx>
            <c:strRef>
              <c:f>BASURA!$I$39:$I$40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74-4BED-BCC5-2F0A2588DDE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74-4BED-BCC5-2F0A2588DD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74-4BED-BCC5-2F0A2588DDE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74-4BED-BCC5-2F0A2588DD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74-4BED-BCC5-2F0A2588DD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74-4BED-BCC5-2F0A2588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BASURA!$G$41:$G$49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BASURA!$I$41:$I$49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4-4BED-BCC5-2F0A2588DDE6}"/>
            </c:ext>
          </c:extLst>
        </c:ser>
        <c:ser>
          <c:idx val="2"/>
          <c:order val="2"/>
          <c:tx>
            <c:strRef>
              <c:f>BASURA!$J$39:$J$40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74-4BED-BCC5-2F0A2588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BASURA!$G$41:$G$49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BASURA!$J$41:$J$49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36878115.939999998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BED-BCC5-2F0A2588DD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89798224"/>
        <c:axId val="1389790736"/>
        <c:axId val="0"/>
      </c:bar3DChart>
      <c:catAx>
        <c:axId val="13897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9790736"/>
        <c:crosses val="autoZero"/>
        <c:auto val="1"/>
        <c:lblAlgn val="ctr"/>
        <c:lblOffset val="100"/>
        <c:noMultiLvlLbl val="0"/>
      </c:catAx>
      <c:valAx>
        <c:axId val="13897907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8979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SERVICIOS!$I$1</c:f>
              <c:strCache>
                <c:ptCount val="1"/>
                <c:pt idx="0">
                  <c:v>GASTO TOTAL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1.236202918606957E-2"/>
                  <c:y val="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23-4628-A00F-281262DB8A6E}"/>
                </c:ext>
              </c:extLst>
            </c:dLbl>
            <c:dLbl>
              <c:idx val="5"/>
              <c:layout>
                <c:manualLayout>
                  <c:x val="-2.1192050033262064E-2"/>
                  <c:y val="1.7505470459518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23-4628-A00F-281262DB8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SERVICIOS!$H$2:$H$11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ABRIL DE 2022</c:v>
                </c:pt>
              </c:strCache>
            </c:strRef>
          </c:cat>
          <c:val>
            <c:numRef>
              <c:f>SERVICIOS!$I$2:$I$11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19781692.199999999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3-4628-A00F-281262DB8A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89828592"/>
        <c:axId val="1389826512"/>
      </c:lineChart>
      <c:catAx>
        <c:axId val="13898285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9826512"/>
        <c:crosses val="autoZero"/>
        <c:auto val="1"/>
        <c:lblAlgn val="ctr"/>
        <c:lblOffset val="100"/>
        <c:noMultiLvlLbl val="0"/>
      </c:catAx>
      <c:valAx>
        <c:axId val="13898265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98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EN</a:t>
            </a:r>
            <a:r>
              <a:rPr lang="es-MX" baseline="0"/>
              <a:t> ENERGÍA ELÉCTRICA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SERVICIOS!$I$1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1.37990513152220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E8-4A76-8E81-024BA89A6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SERVICIOS!$H$2:$H$11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ABRIL DE 2022</c:v>
                </c:pt>
              </c:strCache>
            </c:strRef>
          </c:cat>
          <c:val>
            <c:numRef>
              <c:f>SERVICIOS!$I$2:$I$11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19781692.199999999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8-4A76-8E81-024BA89A6F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98456096"/>
        <c:axId val="1498473152"/>
        <c:axId val="0"/>
      </c:bar3DChart>
      <c:catAx>
        <c:axId val="149845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8473152"/>
        <c:crosses val="autoZero"/>
        <c:auto val="1"/>
        <c:lblAlgn val="ctr"/>
        <c:lblOffset val="100"/>
        <c:noMultiLvlLbl val="0"/>
      </c:catAx>
      <c:valAx>
        <c:axId val="149847315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9845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APORTACIONES A PARAMUNICIPALES ABRIL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PARAMUNICIAPLES!$B$63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AE0-4EB9-9063-ECE78CAD71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AE0-4EB9-9063-ECE78CAD71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AE0-4EB9-9063-ECE78CAD71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AE0-4EB9-9063-ECE78CAD71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AE0-4EB9-9063-ECE78CAD71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AE0-4EB9-9063-ECE78CAD71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AE0-4EB9-9063-ECE78CAD71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PARAMUNICIAPLES!$A$64:$A$70</c:f>
              <c:strCache>
                <c:ptCount val="7"/>
                <c:pt idx="0">
                  <c:v>IMPLAN</c:v>
                </c:pt>
                <c:pt idx="1">
                  <c:v>IPRA</c:v>
                </c:pt>
                <c:pt idx="2">
                  <c:v>IMAC</c:v>
                </c:pt>
                <c:pt idx="3">
                  <c:v>IMDA</c:v>
                </c:pt>
                <c:pt idx="4">
                  <c:v>DIF</c:v>
                </c:pt>
                <c:pt idx="5">
                  <c:v>COMUN</c:v>
                </c:pt>
                <c:pt idx="6">
                  <c:v>JAPAMA</c:v>
                </c:pt>
              </c:strCache>
            </c:strRef>
          </c:cat>
          <c:val>
            <c:numRef>
              <c:f>PARAMUNICIAPLES!$B$64:$B$70</c:f>
              <c:numCache>
                <c:formatCode>#,##0.00</c:formatCode>
                <c:ptCount val="7"/>
                <c:pt idx="0">
                  <c:v>322812.66000000003</c:v>
                </c:pt>
                <c:pt idx="1">
                  <c:v>794902.78</c:v>
                </c:pt>
                <c:pt idx="2">
                  <c:v>1566564.35</c:v>
                </c:pt>
                <c:pt idx="3">
                  <c:v>1570174.42</c:v>
                </c:pt>
                <c:pt idx="4">
                  <c:v>2416667</c:v>
                </c:pt>
                <c:pt idx="5">
                  <c:v>3338605.35</c:v>
                </c:pt>
                <c:pt idx="6">
                  <c:v>9026276.6999999993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3-4B1F-A9F5-7B8F6E87B42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PARAMUNICIAPLES!$B$96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PARAMUNICIAPLES!$A$97:$A$108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PARAMUNICIAPLES!$B$97:$B$108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0-4616-ABCA-0311E971AC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28086656"/>
        <c:axId val="728087488"/>
        <c:axId val="0"/>
      </c:bar3DChart>
      <c:catAx>
        <c:axId val="7280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8087488"/>
        <c:crosses val="autoZero"/>
        <c:auto val="1"/>
        <c:lblAlgn val="ctr"/>
        <c:lblOffset val="100"/>
        <c:noMultiLvlLbl val="0"/>
      </c:catAx>
      <c:valAx>
        <c:axId val="7280874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2808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Abril 2022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PARQUES!$B$24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5"/>
              <c:layout>
                <c:manualLayout>
                  <c:x val="0"/>
                  <c:y val="-2.91583769491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C-457A-B2F0-C28F5413EB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PARQUES!$A$25:$A$40</c:f>
              <c:strCache>
                <c:ptCount val="16"/>
                <c:pt idx="0">
                  <c:v>ZAMORA IBARRA DIEGO ISAAC</c:v>
                </c:pt>
                <c:pt idx="1">
                  <c:v>LEON PORTUGAL BRENDA</c:v>
                </c:pt>
                <c:pt idx="2">
                  <c:v>ALMAZ TD INMOBILIARIA </c:v>
                </c:pt>
                <c:pt idx="3">
                  <c:v>TRUJILLO FARIAS CINTHIA MARIBEL</c:v>
                </c:pt>
                <c:pt idx="4">
                  <c:v>ARMENTA SANCHEZ FABIAN ENRIQUE</c:v>
                </c:pt>
                <c:pt idx="5">
                  <c:v>SERVICIOS INTEGRALES WALKIRIA</c:v>
                </c:pt>
                <c:pt idx="6">
                  <c:v>SALLAS CASTILLO MANUEL</c:v>
                </c:pt>
                <c:pt idx="7">
                  <c:v>RUIZ SUAREZ CLAUDIA JULIANA</c:v>
                </c:pt>
                <c:pt idx="8">
                  <c:v>ARMENTA VILLEGAS ENISE GUADALUPE</c:v>
                </c:pt>
                <c:pt idx="9">
                  <c:v>ZAVEL COMERCIAL SINALOENSE</c:v>
                </c:pt>
                <c:pt idx="10">
                  <c:v>FERRETERIA MALOVA </c:v>
                </c:pt>
                <c:pt idx="11">
                  <c:v>FERRENOR </c:v>
                </c:pt>
                <c:pt idx="12">
                  <c:v>VALENZUELA GASTELUM GLORIA SOLEDAD</c:v>
                </c:pt>
                <c:pt idx="13">
                  <c:v>LUNA VEGA ROSARIO ESTHER</c:v>
                </c:pt>
                <c:pt idx="14">
                  <c:v>AGRICOLA GUERRERO</c:v>
                </c:pt>
                <c:pt idx="15">
                  <c:v>LUIS ENRIQUE SOL ELIZALDE</c:v>
                </c:pt>
              </c:strCache>
            </c:strRef>
          </c:cat>
          <c:val>
            <c:numRef>
              <c:f>PARQUES!$B$25:$B$40</c:f>
              <c:numCache>
                <c:formatCode>#,##0.00</c:formatCode>
                <c:ptCount val="16"/>
                <c:pt idx="0">
                  <c:v>109488.66</c:v>
                </c:pt>
                <c:pt idx="1">
                  <c:v>146000</c:v>
                </c:pt>
                <c:pt idx="2">
                  <c:v>147320</c:v>
                </c:pt>
                <c:pt idx="3">
                  <c:v>154912.5</c:v>
                </c:pt>
                <c:pt idx="4">
                  <c:v>160650</c:v>
                </c:pt>
                <c:pt idx="5">
                  <c:v>180960</c:v>
                </c:pt>
                <c:pt idx="6">
                  <c:v>213440</c:v>
                </c:pt>
                <c:pt idx="7">
                  <c:v>236640</c:v>
                </c:pt>
                <c:pt idx="8">
                  <c:v>240120</c:v>
                </c:pt>
                <c:pt idx="9">
                  <c:v>273760</c:v>
                </c:pt>
                <c:pt idx="10">
                  <c:v>296794.81</c:v>
                </c:pt>
                <c:pt idx="11">
                  <c:v>331523</c:v>
                </c:pt>
                <c:pt idx="12">
                  <c:v>522000</c:v>
                </c:pt>
                <c:pt idx="13">
                  <c:v>630874</c:v>
                </c:pt>
                <c:pt idx="14">
                  <c:v>762750</c:v>
                </c:pt>
                <c:pt idx="15">
                  <c:v>1120533.75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C-457A-B2F0-C28F5413E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7846640"/>
        <c:axId val="1307845808"/>
        <c:axId val="0"/>
      </c:bar3DChart>
      <c:catAx>
        <c:axId val="130784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7845808"/>
        <c:crosses val="autoZero"/>
        <c:auto val="1"/>
        <c:lblAlgn val="ctr"/>
        <c:lblOffset val="100"/>
        <c:noMultiLvlLbl val="0"/>
      </c:catAx>
      <c:valAx>
        <c:axId val="130784580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0784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DIFUSIÓN!$B$32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DIFUSIÓN!$B$33:$B$44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4-4870-878F-0DAFDA15E4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14101104"/>
        <c:axId val="1514112336"/>
        <c:axId val="0"/>
      </c:bar3DChart>
      <c:catAx>
        <c:axId val="15141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4112336"/>
        <c:crosses val="autoZero"/>
        <c:auto val="1"/>
        <c:lblAlgn val="ctr"/>
        <c:lblOffset val="100"/>
        <c:noMultiLvlLbl val="0"/>
      </c:catAx>
      <c:valAx>
        <c:axId val="15141123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1410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PARQUES!$B$52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PARQUES!$A$53:$A$64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PARQUES!$B$53:$B$64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2-4D5C-AC6D-70314597DE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5191072"/>
        <c:axId val="735193984"/>
        <c:axId val="0"/>
      </c:bar3DChart>
      <c:catAx>
        <c:axId val="7351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193984"/>
        <c:crosses val="autoZero"/>
        <c:auto val="1"/>
        <c:lblAlgn val="ctr"/>
        <c:lblOffset val="100"/>
        <c:noMultiLvlLbl val="0"/>
      </c:catAx>
      <c:valAx>
        <c:axId val="7351939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3519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PARQUES!$B$73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PARQUES!$A$74:$A$79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PARQUES!$B$74:$B$79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31447598.950000003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1-49BB-BF8A-4FEF215D29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5219776"/>
        <c:axId val="735210624"/>
        <c:axId val="0"/>
      </c:bar3DChart>
      <c:catAx>
        <c:axId val="7352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210624"/>
        <c:crosses val="autoZero"/>
        <c:auto val="1"/>
        <c:lblAlgn val="ctr"/>
        <c:lblOffset val="100"/>
        <c:noMultiLvlLbl val="0"/>
      </c:catAx>
      <c:valAx>
        <c:axId val="7352106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3521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Abril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HONORARIOS!$B$13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HONORARIOS!$A$14:$A$20</c:f>
              <c:strCache>
                <c:ptCount val="7"/>
                <c:pt idx="0">
                  <c:v>CORRAL MARISCAL ALVARO WENCESLAO</c:v>
                </c:pt>
                <c:pt idx="1">
                  <c:v>MACIAS MONTES JUAN PABLO</c:v>
                </c:pt>
                <c:pt idx="2">
                  <c:v>INFORMATICA Y DESARROLLO </c:v>
                </c:pt>
                <c:pt idx="3">
                  <c:v>INETUM MEXICO </c:v>
                </c:pt>
                <c:pt idx="4">
                  <c:v>DATOS Y CIFRAS COAHUILA</c:v>
                </c:pt>
                <c:pt idx="5">
                  <c:v>SERVICIOS INTEGRALES MERTZY </c:v>
                </c:pt>
                <c:pt idx="6">
                  <c:v>CONSULTORIA HUMANA ACSORA </c:v>
                </c:pt>
              </c:strCache>
            </c:strRef>
          </c:cat>
          <c:val>
            <c:numRef>
              <c:f>HONORARIOS!$B$14:$B$20</c:f>
              <c:numCache>
                <c:formatCode>#,##0.00</c:formatCode>
                <c:ptCount val="7"/>
                <c:pt idx="0">
                  <c:v>10600</c:v>
                </c:pt>
                <c:pt idx="1">
                  <c:v>22950</c:v>
                </c:pt>
                <c:pt idx="2">
                  <c:v>34800</c:v>
                </c:pt>
                <c:pt idx="3">
                  <c:v>64359.87</c:v>
                </c:pt>
                <c:pt idx="4">
                  <c:v>232000</c:v>
                </c:pt>
                <c:pt idx="5">
                  <c:v>278400</c:v>
                </c:pt>
                <c:pt idx="6">
                  <c:v>3809422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C-42C6-950C-65206CB8ED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8660592"/>
        <c:axId val="1298665584"/>
        <c:axId val="0"/>
      </c:bar3DChart>
      <c:catAx>
        <c:axId val="12986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8665584"/>
        <c:crosses val="autoZero"/>
        <c:auto val="1"/>
        <c:lblAlgn val="ctr"/>
        <c:lblOffset val="100"/>
        <c:noMultiLvlLbl val="0"/>
      </c:catAx>
      <c:valAx>
        <c:axId val="12986655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9866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Honorarios Profesionales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HONORARIOS!$B$32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HONORARIOS!$B$33:$B$44</c:f>
              <c:numCache>
                <c:formatCode>#,##0.00</c:formatCode>
                <c:ptCount val="12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D-4590-9561-0587A60DDF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28081664"/>
        <c:axId val="728069600"/>
        <c:axId val="0"/>
      </c:bar3DChart>
      <c:catAx>
        <c:axId val="7280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8069600"/>
        <c:crosses val="autoZero"/>
        <c:auto val="1"/>
        <c:lblAlgn val="ctr"/>
        <c:lblOffset val="100"/>
        <c:noMultiLvlLbl val="0"/>
      </c:catAx>
      <c:valAx>
        <c:axId val="7280696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2808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DIFUSIÓN!$B$52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47058823529411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2C-4A74-B753-2568A8DFF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DIFUSIÓN!$A$53:$A$62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DIFUSIÓN!$B$53:$B$62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523340.79999999999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C-4A74-B753-2568A8DFF7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14127728"/>
        <c:axId val="1514133968"/>
        <c:axId val="0"/>
      </c:bar3DChart>
      <c:catAx>
        <c:axId val="15141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4133968"/>
        <c:crosses val="autoZero"/>
        <c:auto val="1"/>
        <c:lblAlgn val="ctr"/>
        <c:lblOffset val="100"/>
        <c:noMultiLvlLbl val="0"/>
      </c:catAx>
      <c:valAx>
        <c:axId val="15141339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1412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Abril de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'!$B$24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'!$A$25:$A$29</c:f>
              <c:strCache>
                <c:ptCount val="5"/>
                <c:pt idx="0">
                  <c:v>CENTRO DE SERVICIOS DE EXCELENCIA</c:v>
                </c:pt>
                <c:pt idx="1">
                  <c:v>GAS DEL PACIFICO</c:v>
                </c:pt>
                <c:pt idx="2">
                  <c:v>PACIFICO FONDO EMPRESARIAL </c:v>
                </c:pt>
                <c:pt idx="3">
                  <c:v>SERVICIOS DEL CERRO DE LA MEMORIA </c:v>
                </c:pt>
                <c:pt idx="4">
                  <c:v>SERVICIOS DEL VALLE DEL FUERTE </c:v>
                </c:pt>
              </c:strCache>
            </c:strRef>
          </c:cat>
          <c:val>
            <c:numRef>
              <c:f>'COMBUSTIBLE '!$B$25:$B$29</c:f>
              <c:numCache>
                <c:formatCode>#,##0.00</c:formatCode>
                <c:ptCount val="5"/>
                <c:pt idx="0">
                  <c:v>69000</c:v>
                </c:pt>
                <c:pt idx="1">
                  <c:v>128550</c:v>
                </c:pt>
                <c:pt idx="2">
                  <c:v>155952.43</c:v>
                </c:pt>
                <c:pt idx="3">
                  <c:v>440000</c:v>
                </c:pt>
                <c:pt idx="4">
                  <c:v>11494584.120000001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B-487E-8589-2660035D25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8658512"/>
        <c:axId val="1298656016"/>
        <c:axId val="0"/>
      </c:bar3DChart>
      <c:catAx>
        <c:axId val="129865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8656016"/>
        <c:crosses val="autoZero"/>
        <c:auto val="1"/>
        <c:lblAlgn val="ctr"/>
        <c:lblOffset val="100"/>
        <c:noMultiLvlLbl val="0"/>
      </c:catAx>
      <c:valAx>
        <c:axId val="12986560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986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'COMBUSTIBLE '!$B$41:$B$52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C-413B-AEFB-50F2E1C519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98489792"/>
        <c:axId val="1498501856"/>
        <c:axId val="0"/>
      </c:bar3DChart>
      <c:catAx>
        <c:axId val="14984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8501856"/>
        <c:crosses val="autoZero"/>
        <c:auto val="1"/>
        <c:lblAlgn val="ctr"/>
        <c:lblOffset val="100"/>
        <c:noMultiLvlLbl val="0"/>
      </c:catAx>
      <c:valAx>
        <c:axId val="14985018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984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'!$B$62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'!$A$63:$A$72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'COMBUSTIBLE '!$B$63:$B$72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50945911.120000005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C-4CA2-9ED9-59EC81F5ED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3495920"/>
        <c:axId val="1643473040"/>
        <c:axId val="0"/>
      </c:bar3DChart>
      <c:catAx>
        <c:axId val="164349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3473040"/>
        <c:crosses val="autoZero"/>
        <c:auto val="1"/>
        <c:lblAlgn val="ctr"/>
        <c:lblOffset val="100"/>
        <c:noMultiLvlLbl val="0"/>
      </c:catAx>
      <c:valAx>
        <c:axId val="16434730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4349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de Abril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DESPENSAS!$A$10:$A$12</c:f>
              <c:strCache>
                <c:ptCount val="3"/>
                <c:pt idx="0">
                  <c:v>ERIKA RODRIGUEZ GAXIOLA</c:v>
                </c:pt>
                <c:pt idx="1">
                  <c:v>LEY GARCIA OLGA</c:v>
                </c:pt>
                <c:pt idx="2">
                  <c:v>GARCIA VERDUGO FRANCISCO JAVIER</c:v>
                </c:pt>
              </c:strCache>
            </c:strRef>
          </c:cat>
          <c:val>
            <c:numRef>
              <c:f>DESPENSAS!$B$10:$B$12</c:f>
              <c:numCache>
                <c:formatCode>#,##0.00</c:formatCode>
                <c:ptCount val="3"/>
                <c:pt idx="0">
                  <c:v>373654</c:v>
                </c:pt>
                <c:pt idx="1">
                  <c:v>799200</c:v>
                </c:pt>
                <c:pt idx="2">
                  <c:v>820640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7-47D9-A062-1094E5DFA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7850800"/>
        <c:axId val="1307847056"/>
        <c:axId val="0"/>
      </c:bar3DChart>
      <c:catAx>
        <c:axId val="13078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7847056"/>
        <c:crosses val="autoZero"/>
        <c:auto val="1"/>
        <c:lblAlgn val="ctr"/>
        <c:lblOffset val="100"/>
        <c:noMultiLvlLbl val="0"/>
      </c:catAx>
      <c:valAx>
        <c:axId val="13078470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785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DESPENSAS!$B$26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DESPENSAS!$A$27:$A$38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DESPENSAS!$B$27:$B$38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B-43BB-9C77-F4D573D413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3434768"/>
        <c:axId val="1643424368"/>
        <c:axId val="0"/>
      </c:bar3DChart>
      <c:catAx>
        <c:axId val="16434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3424368"/>
        <c:crosses val="autoZero"/>
        <c:auto val="1"/>
        <c:lblAlgn val="ctr"/>
        <c:lblOffset val="100"/>
        <c:noMultiLvlLbl val="0"/>
      </c:catAx>
      <c:valAx>
        <c:axId val="16434243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4343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DESPENSAS!$A$50:$A$58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DESPENSAS!$B$50:$B$58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8104654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4-4BE0-94BB-2A9C1CB9E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3300720"/>
        <c:axId val="1243301136"/>
        <c:axId val="0"/>
      </c:bar3DChart>
      <c:catAx>
        <c:axId val="124330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301136"/>
        <c:crosses val="autoZero"/>
        <c:auto val="1"/>
        <c:lblAlgn val="ctr"/>
        <c:lblOffset val="100"/>
        <c:noMultiLvlLbl val="0"/>
      </c:catAx>
      <c:valAx>
        <c:axId val="12433011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4330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190499</xdr:rowOff>
    </xdr:from>
    <xdr:to>
      <xdr:col>7</xdr:col>
      <xdr:colOff>19050</xdr:colOff>
      <xdr:row>25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FEDEC4-33D6-0607-DA88-50FCEBD2B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276224</xdr:colOff>
      <xdr:row>29</xdr:row>
      <xdr:rowOff>9525</xdr:rowOff>
    </xdr:from>
    <xdr:to>
      <xdr:col>7</xdr:col>
      <xdr:colOff>38100</xdr:colOff>
      <xdr:row>47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8EE9EC-2E52-9672-59C7-FFEF05593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49</xdr:row>
      <xdr:rowOff>66675</xdr:rowOff>
    </xdr:from>
    <xdr:to>
      <xdr:col>7</xdr:col>
      <xdr:colOff>38100</xdr:colOff>
      <xdr:row>68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B76116-20A1-25FB-7987-BCBA63D08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18</xdr:row>
      <xdr:rowOff>190499</xdr:rowOff>
    </xdr:from>
    <xdr:to>
      <xdr:col>6</xdr:col>
      <xdr:colOff>733424</xdr:colOff>
      <xdr:row>35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71A727-0F44-AB89-1BEB-5EFA7059C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38</xdr:row>
      <xdr:rowOff>19050</xdr:rowOff>
    </xdr:from>
    <xdr:to>
      <xdr:col>7</xdr:col>
      <xdr:colOff>19049</xdr:colOff>
      <xdr:row>57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B433F2-D263-D83D-5D80-5B96DD65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59</xdr:row>
      <xdr:rowOff>57150</xdr:rowOff>
    </xdr:from>
    <xdr:to>
      <xdr:col>7</xdr:col>
      <xdr:colOff>19049</xdr:colOff>
      <xdr:row>78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AEE88A-A5B1-C632-50E7-288E1CD7A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5</xdr:row>
      <xdr:rowOff>19050</xdr:rowOff>
    </xdr:from>
    <xdr:to>
      <xdr:col>9</xdr:col>
      <xdr:colOff>200026</xdr:colOff>
      <xdr:row>21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0ACEB1-8151-BFB5-22D5-8EB6F681A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238124</xdr:colOff>
      <xdr:row>23</xdr:row>
      <xdr:rowOff>114300</xdr:rowOff>
    </xdr:from>
    <xdr:to>
      <xdr:col>9</xdr:col>
      <xdr:colOff>200024</xdr:colOff>
      <xdr:row>41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FC544F8-7C07-A9A8-DA93-FE6D0C90A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152399</xdr:colOff>
      <xdr:row>45</xdr:row>
      <xdr:rowOff>66674</xdr:rowOff>
    </xdr:from>
    <xdr:to>
      <xdr:col>9</xdr:col>
      <xdr:colOff>190499</xdr:colOff>
      <xdr:row>64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562159-676F-113F-1212-56F28662A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32</xdr:row>
      <xdr:rowOff>133350</xdr:rowOff>
    </xdr:from>
    <xdr:to>
      <xdr:col>9</xdr:col>
      <xdr:colOff>19049</xdr:colOff>
      <xdr:row>63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5EEFFD-4B7F-B908-3D15-829D13E75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65</xdr:row>
      <xdr:rowOff>109537</xdr:rowOff>
    </xdr:from>
    <xdr:to>
      <xdr:col>9</xdr:col>
      <xdr:colOff>38100</xdr:colOff>
      <xdr:row>83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D04E5E-AD49-42F3-46C4-A1FA05B3E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85</xdr:row>
      <xdr:rowOff>176211</xdr:rowOff>
    </xdr:from>
    <xdr:to>
      <xdr:col>9</xdr:col>
      <xdr:colOff>38100</xdr:colOff>
      <xdr:row>104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DAFCBD-6E9A-3591-F133-6F4AAD014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16</xdr:row>
      <xdr:rowOff>19049</xdr:rowOff>
    </xdr:from>
    <xdr:to>
      <xdr:col>13</xdr:col>
      <xdr:colOff>685799</xdr:colOff>
      <xdr:row>34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17EB0D-6A4A-F765-B2EB-B49CE7B4F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51</xdr:row>
      <xdr:rowOff>152400</xdr:rowOff>
    </xdr:from>
    <xdr:to>
      <xdr:col>16</xdr:col>
      <xdr:colOff>0</xdr:colOff>
      <xdr:row>71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7D9E98-04D5-B0D8-BA7C-C84CB8328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438149</xdr:colOff>
      <xdr:row>0</xdr:row>
      <xdr:rowOff>76199</xdr:rowOff>
    </xdr:from>
    <xdr:to>
      <xdr:col>22</xdr:col>
      <xdr:colOff>9525</xdr:colOff>
      <xdr:row>21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F748DA-A9B8-E87C-4C42-10AEA5C49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</xdr:colOff>
      <xdr:row>21</xdr:row>
      <xdr:rowOff>28575</xdr:rowOff>
    </xdr:from>
    <xdr:to>
      <xdr:col>12</xdr:col>
      <xdr:colOff>657224</xdr:colOff>
      <xdr:row>40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0EDA5A-D7F6-89EA-9A27-48C934B34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60</xdr:row>
      <xdr:rowOff>100011</xdr:rowOff>
    </xdr:from>
    <xdr:to>
      <xdr:col>7</xdr:col>
      <xdr:colOff>742949</xdr:colOff>
      <xdr:row>89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D5F754-F2E9-A382-4A88-0CC2695DC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94</xdr:row>
      <xdr:rowOff>147636</xdr:rowOff>
    </xdr:from>
    <xdr:to>
      <xdr:col>6</xdr:col>
      <xdr:colOff>266699</xdr:colOff>
      <xdr:row>115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747E3C-02B8-87B0-F31C-DD4E01F20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23</xdr:row>
      <xdr:rowOff>19049</xdr:rowOff>
    </xdr:from>
    <xdr:to>
      <xdr:col>8</xdr:col>
      <xdr:colOff>0</xdr:colOff>
      <xdr:row>48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6ADD46-1F0E-5DA6-0CDF-50BDF13CB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50</xdr:row>
      <xdr:rowOff>14286</xdr:rowOff>
    </xdr:from>
    <xdr:to>
      <xdr:col>8</xdr:col>
      <xdr:colOff>333375</xdr:colOff>
      <xdr:row>69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BFCD989-00C5-C3FB-B4F0-BC01CCABA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70</xdr:row>
      <xdr:rowOff>176212</xdr:rowOff>
    </xdr:from>
    <xdr:to>
      <xdr:col>7</xdr:col>
      <xdr:colOff>752474</xdr:colOff>
      <xdr:row>88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402D83-6BBD-F093-620E-CA5954670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9</xdr:row>
      <xdr:rowOff>171449</xdr:rowOff>
    </xdr:from>
    <xdr:to>
      <xdr:col>7</xdr:col>
      <xdr:colOff>361950</xdr:colOff>
      <xdr:row>27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8BCC27-4F38-D4B3-D7A4-848A25205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28</xdr:row>
      <xdr:rowOff>166687</xdr:rowOff>
    </xdr:from>
    <xdr:to>
      <xdr:col>7</xdr:col>
      <xdr:colOff>380999</xdr:colOff>
      <xdr:row>48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67D654-25B2-63B9-6244-A918E3FB6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8"/>
  <sheetViews>
    <sheetView tabSelected="1" workbookViewId="0">
      <selection activeCell="D618" sqref="D618"/>
    </sheetView>
  </sheetViews>
  <sheetFormatPr baseColWidth="10" defaultColWidth="9.140625" defaultRowHeight="15" x14ac:dyDescent="0.25"/>
  <cols>
    <col min="1" max="1" width="63.42578125" customWidth="1"/>
    <col min="2" max="2" width="19" customWidth="1"/>
    <col min="3" max="3" width="70" customWidth="1"/>
    <col min="4" max="4" width="21" bestFit="1" customWidth="1"/>
  </cols>
  <sheetData>
    <row r="1" spans="1:4" x14ac:dyDescent="0.25">
      <c r="A1" s="16" t="s">
        <v>0</v>
      </c>
      <c r="B1" s="16" t="s">
        <v>609</v>
      </c>
      <c r="C1" s="16" t="s">
        <v>610</v>
      </c>
      <c r="D1" s="16" t="s">
        <v>611</v>
      </c>
    </row>
    <row r="2" spans="1:4" x14ac:dyDescent="0.25">
      <c r="A2" s="3" t="s">
        <v>81</v>
      </c>
      <c r="B2" s="6">
        <v>44658</v>
      </c>
      <c r="C2" s="3" t="s">
        <v>430</v>
      </c>
      <c r="D2" s="12">
        <v>1875</v>
      </c>
    </row>
    <row r="3" spans="1:4" x14ac:dyDescent="0.25">
      <c r="A3" s="3" t="s">
        <v>81</v>
      </c>
      <c r="B3" s="6">
        <v>44663</v>
      </c>
      <c r="C3" s="3" t="s">
        <v>430</v>
      </c>
      <c r="D3" s="12">
        <v>15000</v>
      </c>
    </row>
    <row r="4" spans="1:4" x14ac:dyDescent="0.25">
      <c r="A4" s="3" t="s">
        <v>81</v>
      </c>
      <c r="B4" s="6">
        <v>44664</v>
      </c>
      <c r="C4" s="3" t="s">
        <v>430</v>
      </c>
      <c r="D4" s="12">
        <v>29925</v>
      </c>
    </row>
    <row r="5" spans="1:4" x14ac:dyDescent="0.25">
      <c r="A5" s="3" t="s">
        <v>44</v>
      </c>
      <c r="B5" s="6">
        <v>44656</v>
      </c>
      <c r="C5" s="10" t="s">
        <v>438</v>
      </c>
      <c r="D5" s="12">
        <v>17225.21</v>
      </c>
    </row>
    <row r="6" spans="1:4" x14ac:dyDescent="0.25">
      <c r="A6" s="3" t="s">
        <v>341</v>
      </c>
      <c r="B6" s="6">
        <v>44680</v>
      </c>
      <c r="C6" s="10" t="s">
        <v>417</v>
      </c>
      <c r="D6" s="12">
        <v>762750</v>
      </c>
    </row>
    <row r="7" spans="1:4" x14ac:dyDescent="0.25">
      <c r="A7" s="3" t="s">
        <v>12</v>
      </c>
      <c r="B7" s="6">
        <v>44655</v>
      </c>
      <c r="C7" s="3" t="s">
        <v>418</v>
      </c>
      <c r="D7" s="12">
        <v>15570.32</v>
      </c>
    </row>
    <row r="8" spans="1:4" x14ac:dyDescent="0.25">
      <c r="A8" s="3" t="s">
        <v>82</v>
      </c>
      <c r="B8" s="6">
        <v>44658</v>
      </c>
      <c r="C8" s="3" t="s">
        <v>418</v>
      </c>
      <c r="D8" s="12">
        <v>15793.13</v>
      </c>
    </row>
    <row r="9" spans="1:4" x14ac:dyDescent="0.25">
      <c r="A9" s="3" t="s">
        <v>13</v>
      </c>
      <c r="B9" s="6">
        <v>44655</v>
      </c>
      <c r="C9" s="3" t="s">
        <v>419</v>
      </c>
      <c r="D9" s="12">
        <v>344.9</v>
      </c>
    </row>
    <row r="10" spans="1:4" x14ac:dyDescent="0.25">
      <c r="A10" s="3" t="s">
        <v>270</v>
      </c>
      <c r="B10" s="6">
        <v>44676</v>
      </c>
      <c r="C10" s="3" t="s">
        <v>417</v>
      </c>
      <c r="D10" s="12">
        <v>147320</v>
      </c>
    </row>
    <row r="11" spans="1:4" x14ac:dyDescent="0.25">
      <c r="A11" s="3" t="s">
        <v>188</v>
      </c>
      <c r="B11" s="6">
        <v>44663</v>
      </c>
      <c r="C11" s="3" t="s">
        <v>426</v>
      </c>
      <c r="D11" s="12">
        <v>137700</v>
      </c>
    </row>
    <row r="12" spans="1:4" x14ac:dyDescent="0.25">
      <c r="A12" s="3" t="s">
        <v>188</v>
      </c>
      <c r="B12" s="6">
        <v>44663</v>
      </c>
      <c r="C12" s="3" t="s">
        <v>426</v>
      </c>
      <c r="D12" s="12">
        <v>184173.75</v>
      </c>
    </row>
    <row r="13" spans="1:4" x14ac:dyDescent="0.25">
      <c r="A13" s="3" t="s">
        <v>189</v>
      </c>
      <c r="B13" s="6">
        <v>44663</v>
      </c>
      <c r="C13" s="3" t="s">
        <v>426</v>
      </c>
      <c r="D13" s="12">
        <v>169256.25</v>
      </c>
    </row>
    <row r="14" spans="1:4" x14ac:dyDescent="0.25">
      <c r="A14" s="3" t="s">
        <v>83</v>
      </c>
      <c r="B14" s="6">
        <v>44658</v>
      </c>
      <c r="C14" s="3" t="s">
        <v>461</v>
      </c>
      <c r="D14" s="12">
        <v>626400</v>
      </c>
    </row>
    <row r="15" spans="1:4" x14ac:dyDescent="0.25">
      <c r="A15" s="3" t="s">
        <v>83</v>
      </c>
      <c r="B15" s="6">
        <v>44679</v>
      </c>
      <c r="C15" s="3" t="s">
        <v>461</v>
      </c>
      <c r="D15" s="12">
        <v>208800</v>
      </c>
    </row>
    <row r="16" spans="1:4" x14ac:dyDescent="0.25">
      <c r="A16" s="3" t="s">
        <v>190</v>
      </c>
      <c r="B16" s="6">
        <v>44663</v>
      </c>
      <c r="C16" s="3" t="s">
        <v>502</v>
      </c>
      <c r="D16" s="12">
        <v>50000</v>
      </c>
    </row>
    <row r="17" spans="1:4" x14ac:dyDescent="0.25">
      <c r="A17" s="3" t="s">
        <v>177</v>
      </c>
      <c r="B17" s="6">
        <v>44662</v>
      </c>
      <c r="C17" s="3" t="s">
        <v>461</v>
      </c>
      <c r="D17" s="12">
        <v>62304.53</v>
      </c>
    </row>
    <row r="18" spans="1:4" x14ac:dyDescent="0.25">
      <c r="A18" s="3" t="s">
        <v>177</v>
      </c>
      <c r="B18" s="6">
        <v>44679</v>
      </c>
      <c r="C18" s="3" t="s">
        <v>461</v>
      </c>
      <c r="D18" s="12">
        <v>20768.18</v>
      </c>
    </row>
    <row r="19" spans="1:4" x14ac:dyDescent="0.25">
      <c r="A19" s="3" t="s">
        <v>342</v>
      </c>
      <c r="B19" s="6">
        <v>44680</v>
      </c>
      <c r="C19" s="3" t="s">
        <v>563</v>
      </c>
      <c r="D19" s="12">
        <v>1500</v>
      </c>
    </row>
    <row r="20" spans="1:4" x14ac:dyDescent="0.25">
      <c r="A20" s="3" t="s">
        <v>343</v>
      </c>
      <c r="B20" s="6">
        <v>44680</v>
      </c>
      <c r="C20" s="3" t="s">
        <v>564</v>
      </c>
      <c r="D20" s="12">
        <v>750</v>
      </c>
    </row>
    <row r="21" spans="1:4" x14ac:dyDescent="0.25">
      <c r="A21" s="3" t="s">
        <v>205</v>
      </c>
      <c r="B21" s="6">
        <v>44664</v>
      </c>
      <c r="C21" s="3" t="s">
        <v>424</v>
      </c>
      <c r="D21" s="12">
        <v>36141.660000000003</v>
      </c>
    </row>
    <row r="22" spans="1:4" x14ac:dyDescent="0.25">
      <c r="A22" s="3" t="s">
        <v>205</v>
      </c>
      <c r="B22" s="6">
        <v>44680</v>
      </c>
      <c r="C22" s="9" t="s">
        <v>565</v>
      </c>
      <c r="D22" s="12">
        <v>44752.5</v>
      </c>
    </row>
    <row r="23" spans="1:4" x14ac:dyDescent="0.25">
      <c r="A23" s="3" t="s">
        <v>344</v>
      </c>
      <c r="B23" s="6">
        <v>44680</v>
      </c>
      <c r="C23" s="3" t="s">
        <v>566</v>
      </c>
      <c r="D23" s="12">
        <v>750</v>
      </c>
    </row>
    <row r="24" spans="1:4" x14ac:dyDescent="0.25">
      <c r="A24" s="3" t="s">
        <v>84</v>
      </c>
      <c r="B24" s="6">
        <v>44658</v>
      </c>
      <c r="C24" s="3" t="s">
        <v>418</v>
      </c>
      <c r="D24" s="12">
        <v>20274.7</v>
      </c>
    </row>
    <row r="25" spans="1:4" x14ac:dyDescent="0.25">
      <c r="A25" s="3" t="s">
        <v>233</v>
      </c>
      <c r="B25" s="6">
        <v>44672</v>
      </c>
      <c r="C25" s="9" t="s">
        <v>440</v>
      </c>
      <c r="D25" s="12">
        <v>424439.4</v>
      </c>
    </row>
    <row r="26" spans="1:4" x14ac:dyDescent="0.25">
      <c r="A26" s="4" t="s">
        <v>233</v>
      </c>
      <c r="B26" s="7">
        <v>44672</v>
      </c>
      <c r="C26" s="4" t="s">
        <v>440</v>
      </c>
      <c r="D26" s="13">
        <v>1923064.29</v>
      </c>
    </row>
    <row r="27" spans="1:4" x14ac:dyDescent="0.25">
      <c r="A27" s="3" t="s">
        <v>14</v>
      </c>
      <c r="B27" s="6">
        <v>44655</v>
      </c>
      <c r="C27" s="3" t="s">
        <v>420</v>
      </c>
      <c r="D27" s="12">
        <v>600</v>
      </c>
    </row>
    <row r="28" spans="1:4" x14ac:dyDescent="0.25">
      <c r="A28" s="3" t="s">
        <v>178</v>
      </c>
      <c r="B28" s="6">
        <v>44662</v>
      </c>
      <c r="C28" s="3" t="s">
        <v>430</v>
      </c>
      <c r="D28" s="12">
        <v>3149.99</v>
      </c>
    </row>
    <row r="29" spans="1:4" x14ac:dyDescent="0.25">
      <c r="A29" s="3" t="s">
        <v>178</v>
      </c>
      <c r="B29" s="6">
        <v>44663</v>
      </c>
      <c r="C29" s="3" t="s">
        <v>430</v>
      </c>
      <c r="D29" s="12">
        <v>70550</v>
      </c>
    </row>
    <row r="30" spans="1:4" x14ac:dyDescent="0.25">
      <c r="A30" s="3" t="s">
        <v>178</v>
      </c>
      <c r="B30" s="6">
        <v>44679</v>
      </c>
      <c r="C30" s="3" t="s">
        <v>466</v>
      </c>
      <c r="D30" s="12">
        <v>13920</v>
      </c>
    </row>
    <row r="31" spans="1:4" x14ac:dyDescent="0.25">
      <c r="A31" s="3" t="s">
        <v>85</v>
      </c>
      <c r="B31" s="6">
        <v>44658</v>
      </c>
      <c r="C31" s="9" t="s">
        <v>462</v>
      </c>
      <c r="D31" s="12">
        <v>8000</v>
      </c>
    </row>
    <row r="32" spans="1:4" x14ac:dyDescent="0.25">
      <c r="A32" s="3" t="s">
        <v>85</v>
      </c>
      <c r="B32" s="6">
        <v>44678</v>
      </c>
      <c r="C32" s="3" t="s">
        <v>541</v>
      </c>
      <c r="D32" s="12">
        <v>10000</v>
      </c>
    </row>
    <row r="33" spans="1:4" x14ac:dyDescent="0.25">
      <c r="A33" s="3" t="s">
        <v>234</v>
      </c>
      <c r="B33" s="6">
        <v>44672</v>
      </c>
      <c r="C33" s="10" t="s">
        <v>524</v>
      </c>
      <c r="D33" s="12">
        <v>6838.07</v>
      </c>
    </row>
    <row r="34" spans="1:4" x14ac:dyDescent="0.25">
      <c r="A34" s="3" t="s">
        <v>345</v>
      </c>
      <c r="B34" s="6">
        <v>44680</v>
      </c>
      <c r="C34" s="3" t="s">
        <v>567</v>
      </c>
      <c r="D34" s="12">
        <v>1500</v>
      </c>
    </row>
    <row r="35" spans="1:4" x14ac:dyDescent="0.25">
      <c r="A35" s="3" t="s">
        <v>225</v>
      </c>
      <c r="B35" s="6">
        <v>44671</v>
      </c>
      <c r="C35" s="3" t="s">
        <v>417</v>
      </c>
      <c r="D35" s="12">
        <v>160650</v>
      </c>
    </row>
    <row r="36" spans="1:4" x14ac:dyDescent="0.25">
      <c r="A36" s="3" t="s">
        <v>274</v>
      </c>
      <c r="B36" s="6">
        <v>44677</v>
      </c>
      <c r="C36" s="3" t="s">
        <v>417</v>
      </c>
      <c r="D36" s="12">
        <v>240120</v>
      </c>
    </row>
    <row r="37" spans="1:4" x14ac:dyDescent="0.25">
      <c r="A37" s="3" t="s">
        <v>226</v>
      </c>
      <c r="B37" s="6">
        <v>44671</v>
      </c>
      <c r="C37" s="3" t="s">
        <v>519</v>
      </c>
      <c r="D37" s="12">
        <v>300000</v>
      </c>
    </row>
    <row r="38" spans="1:4" x14ac:dyDescent="0.25">
      <c r="A38" s="3" t="s">
        <v>45</v>
      </c>
      <c r="B38" s="6">
        <v>44656</v>
      </c>
      <c r="C38" s="10" t="s">
        <v>439</v>
      </c>
      <c r="D38" s="12">
        <v>5496.07</v>
      </c>
    </row>
    <row r="39" spans="1:4" x14ac:dyDescent="0.25">
      <c r="A39" s="3" t="s">
        <v>314</v>
      </c>
      <c r="B39" s="6">
        <v>44679</v>
      </c>
      <c r="C39" s="3" t="s">
        <v>445</v>
      </c>
      <c r="D39" s="12">
        <v>5181.66</v>
      </c>
    </row>
    <row r="40" spans="1:4" x14ac:dyDescent="0.25">
      <c r="A40" s="3" t="s">
        <v>206</v>
      </c>
      <c r="B40" s="6">
        <v>44664</v>
      </c>
      <c r="C40" s="3" t="s">
        <v>445</v>
      </c>
      <c r="D40" s="12">
        <v>5181.66</v>
      </c>
    </row>
    <row r="41" spans="1:4" x14ac:dyDescent="0.25">
      <c r="A41" s="3" t="s">
        <v>235</v>
      </c>
      <c r="B41" s="6">
        <v>44672</v>
      </c>
      <c r="C41" s="3" t="s">
        <v>474</v>
      </c>
      <c r="D41" s="12">
        <v>16443</v>
      </c>
    </row>
    <row r="42" spans="1:4" x14ac:dyDescent="0.25">
      <c r="A42" s="3" t="s">
        <v>235</v>
      </c>
      <c r="B42" s="6">
        <v>44676</v>
      </c>
      <c r="C42" s="3" t="s">
        <v>424</v>
      </c>
      <c r="D42" s="12">
        <v>58000</v>
      </c>
    </row>
    <row r="43" spans="1:4" x14ac:dyDescent="0.25">
      <c r="A43" s="3" t="s">
        <v>46</v>
      </c>
      <c r="B43" s="6">
        <v>44656</v>
      </c>
      <c r="C43" s="9" t="s">
        <v>440</v>
      </c>
      <c r="D43" s="12">
        <v>188</v>
      </c>
    </row>
    <row r="44" spans="1:4" x14ac:dyDescent="0.25">
      <c r="A44" s="3" t="s">
        <v>46</v>
      </c>
      <c r="B44" s="6">
        <v>44656</v>
      </c>
      <c r="C44" s="9" t="s">
        <v>440</v>
      </c>
      <c r="D44" s="12">
        <v>5018</v>
      </c>
    </row>
    <row r="45" spans="1:4" x14ac:dyDescent="0.25">
      <c r="A45" s="3" t="s">
        <v>47</v>
      </c>
      <c r="B45" s="6">
        <v>44656</v>
      </c>
      <c r="C45" s="9" t="s">
        <v>440</v>
      </c>
      <c r="D45" s="12">
        <v>34628.58</v>
      </c>
    </row>
    <row r="46" spans="1:4" x14ac:dyDescent="0.25">
      <c r="A46" s="3" t="s">
        <v>47</v>
      </c>
      <c r="B46" s="6">
        <v>44656</v>
      </c>
      <c r="C46" s="9" t="s">
        <v>440</v>
      </c>
      <c r="D46" s="12">
        <v>79663.679999999993</v>
      </c>
    </row>
    <row r="47" spans="1:4" x14ac:dyDescent="0.25">
      <c r="A47" s="3" t="s">
        <v>227</v>
      </c>
      <c r="B47" s="6">
        <v>44671</v>
      </c>
      <c r="C47" s="3" t="s">
        <v>491</v>
      </c>
      <c r="D47" s="12">
        <v>5000</v>
      </c>
    </row>
    <row r="48" spans="1:4" x14ac:dyDescent="0.25">
      <c r="A48" s="3" t="s">
        <v>346</v>
      </c>
      <c r="B48" s="6">
        <v>44680</v>
      </c>
      <c r="C48" s="3" t="s">
        <v>568</v>
      </c>
      <c r="D48" s="12">
        <v>750</v>
      </c>
    </row>
    <row r="49" spans="1:4" x14ac:dyDescent="0.25">
      <c r="A49" s="3" t="s">
        <v>48</v>
      </c>
      <c r="B49" s="6">
        <v>44656</v>
      </c>
      <c r="C49" s="9" t="s">
        <v>441</v>
      </c>
      <c r="D49" s="12">
        <v>48024.09</v>
      </c>
    </row>
    <row r="50" spans="1:4" x14ac:dyDescent="0.25">
      <c r="A50" s="3" t="s">
        <v>275</v>
      </c>
      <c r="B50" s="6">
        <v>44678</v>
      </c>
      <c r="C50" s="3" t="s">
        <v>418</v>
      </c>
      <c r="D50" s="12">
        <v>11377.48</v>
      </c>
    </row>
    <row r="51" spans="1:4" x14ac:dyDescent="0.25">
      <c r="A51" s="3" t="s">
        <v>86</v>
      </c>
      <c r="B51" s="6">
        <v>44658</v>
      </c>
      <c r="C51" s="9" t="s">
        <v>463</v>
      </c>
      <c r="D51" s="12">
        <v>5786</v>
      </c>
    </row>
    <row r="52" spans="1:4" x14ac:dyDescent="0.25">
      <c r="A52" s="3" t="s">
        <v>86</v>
      </c>
      <c r="B52" s="6">
        <v>44662</v>
      </c>
      <c r="C52" s="3" t="s">
        <v>445</v>
      </c>
      <c r="D52" s="12">
        <v>21021.03</v>
      </c>
    </row>
    <row r="53" spans="1:4" x14ac:dyDescent="0.25">
      <c r="A53" s="3" t="s">
        <v>86</v>
      </c>
      <c r="B53" s="6">
        <v>44663</v>
      </c>
      <c r="C53" s="3" t="s">
        <v>445</v>
      </c>
      <c r="D53" s="12">
        <v>3388</v>
      </c>
    </row>
    <row r="54" spans="1:4" x14ac:dyDescent="0.25">
      <c r="A54" s="3" t="s">
        <v>86</v>
      </c>
      <c r="B54" s="6">
        <v>44679</v>
      </c>
      <c r="C54" s="3" t="s">
        <v>445</v>
      </c>
      <c r="D54" s="12">
        <v>13354</v>
      </c>
    </row>
    <row r="55" spans="1:4" x14ac:dyDescent="0.25">
      <c r="A55" s="3" t="s">
        <v>87</v>
      </c>
      <c r="B55" s="6">
        <v>44658</v>
      </c>
      <c r="C55" s="9" t="s">
        <v>459</v>
      </c>
      <c r="D55" s="12">
        <v>4598.67</v>
      </c>
    </row>
    <row r="56" spans="1:4" x14ac:dyDescent="0.25">
      <c r="A56" s="3" t="s">
        <v>276</v>
      </c>
      <c r="B56" s="6">
        <v>44678</v>
      </c>
      <c r="C56" s="3" t="s">
        <v>418</v>
      </c>
      <c r="D56" s="12">
        <v>15362.92</v>
      </c>
    </row>
    <row r="57" spans="1:4" x14ac:dyDescent="0.25">
      <c r="A57" s="3" t="s">
        <v>277</v>
      </c>
      <c r="B57" s="6">
        <v>44678</v>
      </c>
      <c r="C57" s="9" t="s">
        <v>542</v>
      </c>
      <c r="D57" s="12">
        <v>11969.83</v>
      </c>
    </row>
    <row r="58" spans="1:4" x14ac:dyDescent="0.25">
      <c r="A58" s="3" t="s">
        <v>347</v>
      </c>
      <c r="B58" s="6">
        <v>44680</v>
      </c>
      <c r="C58" s="3" t="s">
        <v>569</v>
      </c>
      <c r="D58" s="12">
        <v>1250</v>
      </c>
    </row>
    <row r="59" spans="1:4" x14ac:dyDescent="0.25">
      <c r="A59" s="3" t="s">
        <v>15</v>
      </c>
      <c r="B59" s="6">
        <v>44655</v>
      </c>
      <c r="C59" s="10" t="s">
        <v>421</v>
      </c>
      <c r="D59" s="12">
        <v>2899.51</v>
      </c>
    </row>
    <row r="60" spans="1:4" x14ac:dyDescent="0.25">
      <c r="A60" s="3" t="s">
        <v>191</v>
      </c>
      <c r="B60" s="6">
        <v>44663</v>
      </c>
      <c r="C60" s="3" t="s">
        <v>426</v>
      </c>
      <c r="D60" s="12">
        <v>208800</v>
      </c>
    </row>
    <row r="61" spans="1:4" x14ac:dyDescent="0.25">
      <c r="A61" s="3" t="s">
        <v>191</v>
      </c>
      <c r="B61" s="6">
        <v>44663</v>
      </c>
      <c r="C61" s="3" t="s">
        <v>426</v>
      </c>
      <c r="D61" s="12">
        <v>150800</v>
      </c>
    </row>
    <row r="62" spans="1:4" x14ac:dyDescent="0.25">
      <c r="A62" s="3" t="s">
        <v>191</v>
      </c>
      <c r="B62" s="6">
        <v>44663</v>
      </c>
      <c r="C62" s="3" t="s">
        <v>426</v>
      </c>
      <c r="D62" s="12">
        <v>177480</v>
      </c>
    </row>
    <row r="63" spans="1:4" x14ac:dyDescent="0.25">
      <c r="A63" s="3" t="s">
        <v>348</v>
      </c>
      <c r="B63" s="6">
        <v>44680</v>
      </c>
      <c r="C63" s="3" t="s">
        <v>570</v>
      </c>
      <c r="D63" s="12">
        <v>1500</v>
      </c>
    </row>
    <row r="64" spans="1:4" x14ac:dyDescent="0.25">
      <c r="A64" s="3" t="s">
        <v>236</v>
      </c>
      <c r="B64" s="6">
        <v>44672</v>
      </c>
      <c r="C64" s="9" t="s">
        <v>525</v>
      </c>
      <c r="D64" s="12">
        <v>6212.04</v>
      </c>
    </row>
    <row r="65" spans="1:4" x14ac:dyDescent="0.25">
      <c r="A65" s="3" t="s">
        <v>349</v>
      </c>
      <c r="B65" s="6">
        <v>44680</v>
      </c>
      <c r="C65" s="3" t="s">
        <v>570</v>
      </c>
      <c r="D65" s="12">
        <v>1500</v>
      </c>
    </row>
    <row r="66" spans="1:4" x14ac:dyDescent="0.25">
      <c r="A66" s="3" t="s">
        <v>350</v>
      </c>
      <c r="B66" s="6">
        <v>44680</v>
      </c>
      <c r="C66" s="3" t="s">
        <v>571</v>
      </c>
      <c r="D66" s="12">
        <v>1250</v>
      </c>
    </row>
    <row r="67" spans="1:4" x14ac:dyDescent="0.25">
      <c r="A67" s="3" t="s">
        <v>207</v>
      </c>
      <c r="B67" s="6">
        <v>44664</v>
      </c>
      <c r="C67" s="3" t="s">
        <v>507</v>
      </c>
      <c r="D67" s="12">
        <v>7500</v>
      </c>
    </row>
    <row r="68" spans="1:4" x14ac:dyDescent="0.25">
      <c r="A68" s="3" t="s">
        <v>207</v>
      </c>
      <c r="B68" s="6">
        <v>44673</v>
      </c>
      <c r="C68" s="3" t="s">
        <v>538</v>
      </c>
      <c r="D68" s="12">
        <v>30000</v>
      </c>
    </row>
    <row r="69" spans="1:4" x14ac:dyDescent="0.25">
      <c r="A69" s="3" t="s">
        <v>351</v>
      </c>
      <c r="B69" s="6">
        <v>44680</v>
      </c>
      <c r="C69" s="3" t="s">
        <v>570</v>
      </c>
      <c r="D69" s="12">
        <v>1500</v>
      </c>
    </row>
    <row r="70" spans="1:4" x14ac:dyDescent="0.25">
      <c r="A70" s="3" t="s">
        <v>49</v>
      </c>
      <c r="B70" s="6">
        <v>44656</v>
      </c>
      <c r="C70" s="9" t="s">
        <v>442</v>
      </c>
      <c r="D70" s="12">
        <v>8241.7000000000007</v>
      </c>
    </row>
    <row r="71" spans="1:4" x14ac:dyDescent="0.25">
      <c r="A71" s="3" t="s">
        <v>88</v>
      </c>
      <c r="B71" s="6">
        <v>44658</v>
      </c>
      <c r="C71" s="3" t="s">
        <v>413</v>
      </c>
      <c r="D71" s="12">
        <v>3781.6</v>
      </c>
    </row>
    <row r="72" spans="1:4" x14ac:dyDescent="0.25">
      <c r="A72" s="3" t="s">
        <v>88</v>
      </c>
      <c r="B72" s="6">
        <v>44663</v>
      </c>
      <c r="C72" s="3" t="s">
        <v>413</v>
      </c>
      <c r="D72" s="12">
        <v>4176</v>
      </c>
    </row>
    <row r="73" spans="1:4" x14ac:dyDescent="0.25">
      <c r="A73" s="3" t="s">
        <v>88</v>
      </c>
      <c r="B73" s="6">
        <v>44679</v>
      </c>
      <c r="C73" s="3" t="s">
        <v>413</v>
      </c>
      <c r="D73" s="12">
        <v>3781.6</v>
      </c>
    </row>
    <row r="74" spans="1:4" x14ac:dyDescent="0.25">
      <c r="A74" s="3" t="s">
        <v>315</v>
      </c>
      <c r="B74" s="6">
        <v>44679</v>
      </c>
      <c r="C74" s="3" t="s">
        <v>445</v>
      </c>
      <c r="D74" s="12">
        <v>12533.76</v>
      </c>
    </row>
    <row r="75" spans="1:4" x14ac:dyDescent="0.25">
      <c r="A75" s="3" t="s">
        <v>16</v>
      </c>
      <c r="B75" s="6">
        <v>44655</v>
      </c>
      <c r="C75" s="3" t="s">
        <v>422</v>
      </c>
      <c r="D75" s="12">
        <v>1700</v>
      </c>
    </row>
    <row r="76" spans="1:4" x14ac:dyDescent="0.25">
      <c r="A76" s="3" t="s">
        <v>16</v>
      </c>
      <c r="B76" s="6">
        <v>44656</v>
      </c>
      <c r="C76" s="3" t="s">
        <v>423</v>
      </c>
      <c r="D76" s="12">
        <v>2699.12</v>
      </c>
    </row>
    <row r="77" spans="1:4" x14ac:dyDescent="0.25">
      <c r="A77" s="3" t="s">
        <v>16</v>
      </c>
      <c r="B77" s="6">
        <v>44658</v>
      </c>
      <c r="C77" s="3" t="s">
        <v>430</v>
      </c>
      <c r="D77" s="12">
        <v>740</v>
      </c>
    </row>
    <row r="78" spans="1:4" x14ac:dyDescent="0.25">
      <c r="A78" s="3" t="s">
        <v>16</v>
      </c>
      <c r="B78" s="6">
        <v>44671</v>
      </c>
      <c r="C78" s="3" t="s">
        <v>430</v>
      </c>
      <c r="D78" s="12">
        <v>464.96</v>
      </c>
    </row>
    <row r="79" spans="1:4" x14ac:dyDescent="0.25">
      <c r="A79" s="3" t="s">
        <v>16</v>
      </c>
      <c r="B79" s="6">
        <v>44671</v>
      </c>
      <c r="C79" s="3" t="s">
        <v>422</v>
      </c>
      <c r="D79" s="12">
        <v>1500</v>
      </c>
    </row>
    <row r="80" spans="1:4" x14ac:dyDescent="0.25">
      <c r="A80" s="3" t="s">
        <v>16</v>
      </c>
      <c r="B80" s="6">
        <v>44671</v>
      </c>
      <c r="C80" s="3" t="s">
        <v>486</v>
      </c>
      <c r="D80" s="12">
        <v>817.99</v>
      </c>
    </row>
    <row r="81" spans="1:4" x14ac:dyDescent="0.25">
      <c r="A81" s="3" t="s">
        <v>16</v>
      </c>
      <c r="B81" s="6">
        <v>44671</v>
      </c>
      <c r="C81" s="9" t="s">
        <v>520</v>
      </c>
      <c r="D81" s="12">
        <v>3712</v>
      </c>
    </row>
    <row r="82" spans="1:4" x14ac:dyDescent="0.25">
      <c r="A82" s="3" t="s">
        <v>50</v>
      </c>
      <c r="B82" s="6">
        <v>44656</v>
      </c>
      <c r="C82" s="3" t="s">
        <v>420</v>
      </c>
      <c r="D82" s="12">
        <v>5071.8999999999996</v>
      </c>
    </row>
    <row r="83" spans="1:4" x14ac:dyDescent="0.25">
      <c r="A83" s="3" t="s">
        <v>278</v>
      </c>
      <c r="B83" s="6">
        <v>44678</v>
      </c>
      <c r="C83" s="3" t="s">
        <v>418</v>
      </c>
      <c r="D83" s="12">
        <v>16967.72</v>
      </c>
    </row>
    <row r="84" spans="1:4" x14ac:dyDescent="0.25">
      <c r="A84" s="3" t="s">
        <v>89</v>
      </c>
      <c r="B84" s="6">
        <v>44658</v>
      </c>
      <c r="C84" s="3" t="s">
        <v>424</v>
      </c>
      <c r="D84" s="12">
        <v>7576.83</v>
      </c>
    </row>
    <row r="85" spans="1:4" x14ac:dyDescent="0.25">
      <c r="A85" s="3" t="s">
        <v>89</v>
      </c>
      <c r="B85" s="6">
        <v>44679</v>
      </c>
      <c r="C85" s="3" t="s">
        <v>424</v>
      </c>
      <c r="D85" s="12">
        <v>3403.29</v>
      </c>
    </row>
    <row r="86" spans="1:4" x14ac:dyDescent="0.25">
      <c r="A86" s="3" t="s">
        <v>90</v>
      </c>
      <c r="B86" s="6">
        <v>44658</v>
      </c>
      <c r="C86" s="3" t="s">
        <v>464</v>
      </c>
      <c r="D86" s="12">
        <v>8000</v>
      </c>
    </row>
    <row r="87" spans="1:4" x14ac:dyDescent="0.25">
      <c r="A87" s="3" t="s">
        <v>90</v>
      </c>
      <c r="B87" s="6">
        <v>44678</v>
      </c>
      <c r="C87" s="3" t="s">
        <v>541</v>
      </c>
      <c r="D87" s="12">
        <v>10000</v>
      </c>
    </row>
    <row r="88" spans="1:4" x14ac:dyDescent="0.25">
      <c r="A88" s="3" t="s">
        <v>352</v>
      </c>
      <c r="B88" s="6">
        <v>44680</v>
      </c>
      <c r="C88" s="3" t="s">
        <v>572</v>
      </c>
      <c r="D88" s="12">
        <v>1500</v>
      </c>
    </row>
    <row r="89" spans="1:4" x14ac:dyDescent="0.25">
      <c r="A89" s="3" t="s">
        <v>279</v>
      </c>
      <c r="B89" s="6">
        <v>44678</v>
      </c>
      <c r="C89" s="3" t="s">
        <v>418</v>
      </c>
      <c r="D89" s="12">
        <v>3892.58</v>
      </c>
    </row>
    <row r="90" spans="1:4" x14ac:dyDescent="0.25">
      <c r="A90" s="3" t="s">
        <v>316</v>
      </c>
      <c r="B90" s="6">
        <v>44679</v>
      </c>
      <c r="C90" s="3" t="s">
        <v>554</v>
      </c>
      <c r="D90" s="12">
        <v>7500</v>
      </c>
    </row>
    <row r="91" spans="1:4" x14ac:dyDescent="0.25">
      <c r="A91" s="3" t="s">
        <v>91</v>
      </c>
      <c r="B91" s="6">
        <v>44658</v>
      </c>
      <c r="C91" s="3" t="s">
        <v>418</v>
      </c>
      <c r="D91" s="12">
        <v>20274.7</v>
      </c>
    </row>
    <row r="92" spans="1:4" x14ac:dyDescent="0.25">
      <c r="A92" s="3" t="s">
        <v>192</v>
      </c>
      <c r="B92" s="6">
        <v>44663</v>
      </c>
      <c r="C92" s="3" t="s">
        <v>470</v>
      </c>
      <c r="D92" s="12">
        <v>69000</v>
      </c>
    </row>
    <row r="93" spans="1:4" x14ac:dyDescent="0.25">
      <c r="A93" s="3" t="s">
        <v>353</v>
      </c>
      <c r="B93" s="6">
        <v>44680</v>
      </c>
      <c r="C93" s="3" t="s">
        <v>573</v>
      </c>
      <c r="D93" s="12">
        <v>4787122</v>
      </c>
    </row>
    <row r="94" spans="1:4" x14ac:dyDescent="0.25">
      <c r="A94" s="3" t="s">
        <v>237</v>
      </c>
      <c r="B94" s="6">
        <v>44672</v>
      </c>
      <c r="C94" s="3" t="s">
        <v>413</v>
      </c>
      <c r="D94" s="12">
        <v>2030</v>
      </c>
    </row>
    <row r="95" spans="1:4" x14ac:dyDescent="0.25">
      <c r="A95" s="3" t="s">
        <v>354</v>
      </c>
      <c r="B95" s="6">
        <v>44680</v>
      </c>
      <c r="C95" s="3" t="s">
        <v>571</v>
      </c>
      <c r="D95" s="12">
        <v>1250</v>
      </c>
    </row>
    <row r="96" spans="1:4" x14ac:dyDescent="0.25">
      <c r="A96" s="3" t="s">
        <v>238</v>
      </c>
      <c r="B96" s="6">
        <v>44672</v>
      </c>
      <c r="C96" s="3" t="s">
        <v>526</v>
      </c>
      <c r="D96" s="12">
        <v>1901147.43</v>
      </c>
    </row>
    <row r="97" spans="1:4" x14ac:dyDescent="0.25">
      <c r="A97" s="3" t="s">
        <v>1</v>
      </c>
      <c r="B97" s="6">
        <v>44677</v>
      </c>
      <c r="C97" s="3" t="s">
        <v>540</v>
      </c>
      <c r="D97" s="12">
        <v>175495</v>
      </c>
    </row>
    <row r="98" spans="1:4" x14ac:dyDescent="0.25">
      <c r="A98" s="3" t="s">
        <v>1</v>
      </c>
      <c r="B98" s="6">
        <v>44652</v>
      </c>
      <c r="C98" s="3" t="s">
        <v>408</v>
      </c>
      <c r="D98" s="12">
        <v>370085.41</v>
      </c>
    </row>
    <row r="99" spans="1:4" x14ac:dyDescent="0.25">
      <c r="A99" s="3" t="s">
        <v>1</v>
      </c>
      <c r="B99" s="6">
        <v>44652</v>
      </c>
      <c r="C99" s="3" t="s">
        <v>408</v>
      </c>
      <c r="D99" s="12">
        <v>219095.14</v>
      </c>
    </row>
    <row r="100" spans="1:4" x14ac:dyDescent="0.25">
      <c r="A100" s="3" t="s">
        <v>1</v>
      </c>
      <c r="B100" s="6">
        <v>44652</v>
      </c>
      <c r="C100" s="3" t="s">
        <v>408</v>
      </c>
      <c r="D100" s="12">
        <v>1223912.26</v>
      </c>
    </row>
    <row r="101" spans="1:4" x14ac:dyDescent="0.25">
      <c r="A101" s="3" t="s">
        <v>1</v>
      </c>
      <c r="B101" s="6">
        <v>44680</v>
      </c>
      <c r="C101" s="3" t="s">
        <v>408</v>
      </c>
      <c r="D101" s="12">
        <v>1350017.54</v>
      </c>
    </row>
    <row r="102" spans="1:4" x14ac:dyDescent="0.25">
      <c r="A102" s="3" t="s">
        <v>193</v>
      </c>
      <c r="B102" s="6">
        <v>44663</v>
      </c>
      <c r="C102" s="3" t="s">
        <v>426</v>
      </c>
      <c r="D102" s="12">
        <v>391645</v>
      </c>
    </row>
    <row r="103" spans="1:4" x14ac:dyDescent="0.25">
      <c r="A103" s="3" t="s">
        <v>317</v>
      </c>
      <c r="B103" s="6">
        <v>44679</v>
      </c>
      <c r="C103" s="3" t="s">
        <v>536</v>
      </c>
      <c r="D103" s="12">
        <v>104482.48</v>
      </c>
    </row>
    <row r="104" spans="1:4" x14ac:dyDescent="0.25">
      <c r="A104" s="3" t="s">
        <v>92</v>
      </c>
      <c r="B104" s="6">
        <v>44658</v>
      </c>
      <c r="C104" s="3" t="s">
        <v>418</v>
      </c>
      <c r="D104" s="12">
        <v>27683.62</v>
      </c>
    </row>
    <row r="105" spans="1:4" x14ac:dyDescent="0.25">
      <c r="A105" s="4" t="s">
        <v>92</v>
      </c>
      <c r="B105" s="7">
        <v>44663</v>
      </c>
      <c r="C105" s="4" t="s">
        <v>503</v>
      </c>
      <c r="D105" s="13">
        <v>13128.73</v>
      </c>
    </row>
    <row r="106" spans="1:4" x14ac:dyDescent="0.25">
      <c r="A106" s="3" t="s">
        <v>51</v>
      </c>
      <c r="B106" s="6">
        <v>44656</v>
      </c>
      <c r="C106" s="9" t="s">
        <v>440</v>
      </c>
      <c r="D106" s="12">
        <v>279880.15000000002</v>
      </c>
    </row>
    <row r="107" spans="1:4" x14ac:dyDescent="0.25">
      <c r="A107" s="3" t="s">
        <v>51</v>
      </c>
      <c r="B107" s="6">
        <v>44656</v>
      </c>
      <c r="C107" s="9" t="s">
        <v>440</v>
      </c>
      <c r="D107" s="12">
        <v>281300.51</v>
      </c>
    </row>
    <row r="108" spans="1:4" x14ac:dyDescent="0.25">
      <c r="A108" s="3" t="s">
        <v>51</v>
      </c>
      <c r="B108" s="6">
        <v>44656</v>
      </c>
      <c r="C108" s="9" t="s">
        <v>440</v>
      </c>
      <c r="D108" s="12">
        <v>731132.5</v>
      </c>
    </row>
    <row r="109" spans="1:4" x14ac:dyDescent="0.25">
      <c r="A109" s="3" t="s">
        <v>51</v>
      </c>
      <c r="B109" s="6">
        <v>44664</v>
      </c>
      <c r="C109" s="9" t="s">
        <v>440</v>
      </c>
      <c r="D109" s="12">
        <v>752018.98</v>
      </c>
    </row>
    <row r="110" spans="1:4" x14ac:dyDescent="0.25">
      <c r="A110" s="3" t="s">
        <v>52</v>
      </c>
      <c r="B110" s="6">
        <v>44656</v>
      </c>
      <c r="C110" s="9" t="s">
        <v>440</v>
      </c>
      <c r="D110" s="12">
        <v>280077.58</v>
      </c>
    </row>
    <row r="111" spans="1:4" x14ac:dyDescent="0.25">
      <c r="A111" s="3" t="s">
        <v>401</v>
      </c>
      <c r="B111" s="6">
        <v>44652</v>
      </c>
      <c r="C111" s="3" t="s">
        <v>608</v>
      </c>
      <c r="D111" s="12">
        <v>3809422</v>
      </c>
    </row>
    <row r="112" spans="1:4" x14ac:dyDescent="0.25">
      <c r="A112" s="3" t="s">
        <v>93</v>
      </c>
      <c r="B112" s="6">
        <v>44658</v>
      </c>
      <c r="C112" s="3" t="s">
        <v>418</v>
      </c>
      <c r="D112" s="12">
        <v>20065.099999999999</v>
      </c>
    </row>
    <row r="113" spans="1:4" x14ac:dyDescent="0.25">
      <c r="A113" s="3" t="s">
        <v>93</v>
      </c>
      <c r="B113" s="6">
        <v>44662</v>
      </c>
      <c r="C113" s="3" t="s">
        <v>495</v>
      </c>
      <c r="D113" s="12">
        <v>15311.32</v>
      </c>
    </row>
    <row r="114" spans="1:4" x14ac:dyDescent="0.25">
      <c r="A114" s="3" t="s">
        <v>93</v>
      </c>
      <c r="B114" s="6">
        <v>44663</v>
      </c>
      <c r="C114" s="3" t="s">
        <v>495</v>
      </c>
      <c r="D114" s="12">
        <v>17351.599999999999</v>
      </c>
    </row>
    <row r="115" spans="1:4" x14ac:dyDescent="0.25">
      <c r="A115" s="3" t="s">
        <v>239</v>
      </c>
      <c r="B115" s="6">
        <v>44672</v>
      </c>
      <c r="C115" s="3" t="s">
        <v>455</v>
      </c>
      <c r="D115" s="12">
        <v>449</v>
      </c>
    </row>
    <row r="116" spans="1:4" x14ac:dyDescent="0.25">
      <c r="A116" s="3" t="s">
        <v>53</v>
      </c>
      <c r="B116" s="6">
        <v>44656</v>
      </c>
      <c r="C116" s="10" t="s">
        <v>443</v>
      </c>
      <c r="D116" s="12">
        <v>70000</v>
      </c>
    </row>
    <row r="117" spans="1:4" x14ac:dyDescent="0.25">
      <c r="A117" s="3" t="s">
        <v>403</v>
      </c>
      <c r="B117" s="6">
        <v>44671</v>
      </c>
      <c r="C117" s="3" t="s">
        <v>608</v>
      </c>
      <c r="D117" s="12">
        <v>10600</v>
      </c>
    </row>
    <row r="118" spans="1:4" x14ac:dyDescent="0.25">
      <c r="A118" s="3" t="s">
        <v>208</v>
      </c>
      <c r="B118" s="6">
        <v>44664</v>
      </c>
      <c r="C118" s="3" t="s">
        <v>508</v>
      </c>
      <c r="D118" s="12">
        <v>9774.02</v>
      </c>
    </row>
    <row r="119" spans="1:4" x14ac:dyDescent="0.25">
      <c r="A119" s="3" t="s">
        <v>240</v>
      </c>
      <c r="B119" s="6">
        <v>44672</v>
      </c>
      <c r="C119" s="3" t="s">
        <v>418</v>
      </c>
      <c r="D119" s="12">
        <v>13366.53</v>
      </c>
    </row>
    <row r="120" spans="1:4" x14ac:dyDescent="0.25">
      <c r="A120" s="3" t="s">
        <v>318</v>
      </c>
      <c r="B120" s="6">
        <v>44679</v>
      </c>
      <c r="C120" s="3" t="s">
        <v>418</v>
      </c>
      <c r="D120" s="12">
        <v>15570.32</v>
      </c>
    </row>
    <row r="121" spans="1:4" x14ac:dyDescent="0.25">
      <c r="A121" s="3" t="s">
        <v>355</v>
      </c>
      <c r="B121" s="6">
        <v>44680</v>
      </c>
      <c r="C121" s="3" t="s">
        <v>574</v>
      </c>
      <c r="D121" s="12">
        <v>1500</v>
      </c>
    </row>
    <row r="122" spans="1:4" x14ac:dyDescent="0.25">
      <c r="A122" s="3" t="s">
        <v>280</v>
      </c>
      <c r="B122" s="6">
        <v>44678</v>
      </c>
      <c r="C122" s="3" t="s">
        <v>418</v>
      </c>
      <c r="D122" s="12">
        <v>13953.4</v>
      </c>
    </row>
    <row r="123" spans="1:4" x14ac:dyDescent="0.25">
      <c r="A123" s="3" t="s">
        <v>54</v>
      </c>
      <c r="B123" s="6">
        <v>44656</v>
      </c>
      <c r="C123" s="3" t="s">
        <v>423</v>
      </c>
      <c r="D123" s="12">
        <v>987.72</v>
      </c>
    </row>
    <row r="124" spans="1:4" x14ac:dyDescent="0.25">
      <c r="A124" s="3" t="s">
        <v>94</v>
      </c>
      <c r="B124" s="6">
        <v>44658</v>
      </c>
      <c r="C124" s="3" t="s">
        <v>418</v>
      </c>
      <c r="D124" s="12">
        <v>5723.49</v>
      </c>
    </row>
    <row r="125" spans="1:4" x14ac:dyDescent="0.25">
      <c r="A125" s="3" t="s">
        <v>95</v>
      </c>
      <c r="B125" s="6">
        <v>44658</v>
      </c>
      <c r="C125" s="3" t="s">
        <v>418</v>
      </c>
      <c r="D125" s="12">
        <v>15894.68</v>
      </c>
    </row>
    <row r="126" spans="1:4" x14ac:dyDescent="0.25">
      <c r="A126" s="3" t="s">
        <v>404</v>
      </c>
      <c r="B126" s="6">
        <v>44672</v>
      </c>
      <c r="C126" s="3" t="s">
        <v>608</v>
      </c>
      <c r="D126" s="12">
        <v>232000</v>
      </c>
    </row>
    <row r="127" spans="1:4" x14ac:dyDescent="0.25">
      <c r="A127" s="3" t="s">
        <v>356</v>
      </c>
      <c r="B127" s="6">
        <v>44680</v>
      </c>
      <c r="C127" s="3" t="s">
        <v>575</v>
      </c>
      <c r="D127" s="12">
        <v>750</v>
      </c>
    </row>
    <row r="128" spans="1:4" x14ac:dyDescent="0.25">
      <c r="A128" s="3" t="s">
        <v>96</v>
      </c>
      <c r="B128" s="6">
        <v>44658</v>
      </c>
      <c r="C128" s="3" t="s">
        <v>413</v>
      </c>
      <c r="D128" s="12">
        <v>1992</v>
      </c>
    </row>
    <row r="129" spans="1:4" x14ac:dyDescent="0.25">
      <c r="A129" s="3" t="s">
        <v>96</v>
      </c>
      <c r="B129" s="6">
        <v>44662</v>
      </c>
      <c r="C129" s="3" t="s">
        <v>413</v>
      </c>
      <c r="D129" s="12">
        <v>3672</v>
      </c>
    </row>
    <row r="130" spans="1:4" x14ac:dyDescent="0.25">
      <c r="A130" s="3" t="s">
        <v>96</v>
      </c>
      <c r="B130" s="6">
        <v>44672</v>
      </c>
      <c r="C130" s="3" t="s">
        <v>413</v>
      </c>
      <c r="D130" s="12">
        <v>14490</v>
      </c>
    </row>
    <row r="131" spans="1:4" x14ac:dyDescent="0.25">
      <c r="A131" s="3" t="s">
        <v>55</v>
      </c>
      <c r="B131" s="6">
        <v>44656</v>
      </c>
      <c r="C131" s="3" t="s">
        <v>409</v>
      </c>
      <c r="D131" s="12">
        <v>50000</v>
      </c>
    </row>
    <row r="132" spans="1:4" x14ac:dyDescent="0.25">
      <c r="A132" s="3" t="s">
        <v>55</v>
      </c>
      <c r="B132" s="6">
        <v>44671</v>
      </c>
      <c r="C132" s="3" t="s">
        <v>423</v>
      </c>
      <c r="D132" s="12">
        <v>1000</v>
      </c>
    </row>
    <row r="133" spans="1:4" x14ac:dyDescent="0.25">
      <c r="A133" s="3" t="s">
        <v>179</v>
      </c>
      <c r="B133" s="6">
        <v>44662</v>
      </c>
      <c r="C133" s="3" t="s">
        <v>418</v>
      </c>
      <c r="D133" s="12">
        <v>62874.64</v>
      </c>
    </row>
    <row r="134" spans="1:4" x14ac:dyDescent="0.25">
      <c r="A134" s="3" t="s">
        <v>357</v>
      </c>
      <c r="B134" s="6">
        <v>44680</v>
      </c>
      <c r="C134" s="3" t="s">
        <v>576</v>
      </c>
      <c r="D134" s="12">
        <v>1500</v>
      </c>
    </row>
    <row r="135" spans="1:4" x14ac:dyDescent="0.25">
      <c r="A135" s="3" t="s">
        <v>194</v>
      </c>
      <c r="B135" s="6">
        <v>44663</v>
      </c>
      <c r="C135" s="3" t="s">
        <v>426</v>
      </c>
      <c r="D135" s="12">
        <v>68850</v>
      </c>
    </row>
    <row r="136" spans="1:4" x14ac:dyDescent="0.25">
      <c r="A136" s="3" t="s">
        <v>358</v>
      </c>
      <c r="B136" s="6">
        <v>44680</v>
      </c>
      <c r="C136" s="3" t="s">
        <v>577</v>
      </c>
      <c r="D136" s="12">
        <v>1500</v>
      </c>
    </row>
    <row r="137" spans="1:4" x14ac:dyDescent="0.25">
      <c r="A137" s="3" t="s">
        <v>359</v>
      </c>
      <c r="B137" s="6">
        <v>44680</v>
      </c>
      <c r="C137" s="3" t="s">
        <v>578</v>
      </c>
      <c r="D137" s="12">
        <v>750</v>
      </c>
    </row>
    <row r="138" spans="1:4" x14ac:dyDescent="0.25">
      <c r="A138" s="3" t="s">
        <v>281</v>
      </c>
      <c r="B138" s="6">
        <v>44678</v>
      </c>
      <c r="C138" s="3" t="s">
        <v>418</v>
      </c>
      <c r="D138" s="12">
        <v>15570.32</v>
      </c>
    </row>
    <row r="139" spans="1:4" x14ac:dyDescent="0.25">
      <c r="A139" s="3" t="s">
        <v>97</v>
      </c>
      <c r="B139" s="6">
        <v>44658</v>
      </c>
      <c r="C139" s="3" t="s">
        <v>465</v>
      </c>
      <c r="D139" s="12">
        <v>18563.71</v>
      </c>
    </row>
    <row r="140" spans="1:4" x14ac:dyDescent="0.25">
      <c r="A140" s="3" t="s">
        <v>97</v>
      </c>
      <c r="B140" s="6">
        <v>44664</v>
      </c>
      <c r="C140" s="3" t="s">
        <v>465</v>
      </c>
      <c r="D140" s="12">
        <v>9129.5300000000007</v>
      </c>
    </row>
    <row r="141" spans="1:4" x14ac:dyDescent="0.25">
      <c r="A141" s="3" t="s">
        <v>180</v>
      </c>
      <c r="B141" s="6">
        <v>44662</v>
      </c>
      <c r="C141" s="3" t="s">
        <v>473</v>
      </c>
      <c r="D141" s="12">
        <v>10962</v>
      </c>
    </row>
    <row r="142" spans="1:4" x14ac:dyDescent="0.25">
      <c r="A142" s="3" t="s">
        <v>98</v>
      </c>
      <c r="B142" s="6">
        <v>44658</v>
      </c>
      <c r="C142" s="3" t="s">
        <v>466</v>
      </c>
      <c r="D142" s="12">
        <v>62314.68</v>
      </c>
    </row>
    <row r="143" spans="1:4" x14ac:dyDescent="0.25">
      <c r="A143" s="3" t="s">
        <v>98</v>
      </c>
      <c r="B143" s="6">
        <v>44663</v>
      </c>
      <c r="C143" s="10" t="s">
        <v>504</v>
      </c>
      <c r="D143" s="12">
        <v>1751.6</v>
      </c>
    </row>
    <row r="144" spans="1:4" x14ac:dyDescent="0.25">
      <c r="A144" s="3" t="s">
        <v>98</v>
      </c>
      <c r="B144" s="6">
        <v>44664</v>
      </c>
      <c r="C144" s="3" t="s">
        <v>420</v>
      </c>
      <c r="D144" s="12">
        <v>17521.14</v>
      </c>
    </row>
    <row r="145" spans="1:4" x14ac:dyDescent="0.25">
      <c r="A145" s="3" t="s">
        <v>98</v>
      </c>
      <c r="B145" s="6">
        <v>44672</v>
      </c>
      <c r="C145" s="10" t="s">
        <v>504</v>
      </c>
      <c r="D145" s="12">
        <v>58090.26</v>
      </c>
    </row>
    <row r="146" spans="1:4" x14ac:dyDescent="0.25">
      <c r="A146" s="3" t="s">
        <v>98</v>
      </c>
      <c r="B146" s="6">
        <v>44679</v>
      </c>
      <c r="C146" s="3" t="s">
        <v>420</v>
      </c>
      <c r="D146" s="12">
        <v>49982.22</v>
      </c>
    </row>
    <row r="147" spans="1:4" x14ac:dyDescent="0.25">
      <c r="A147" s="3" t="s">
        <v>241</v>
      </c>
      <c r="B147" s="6">
        <v>44672</v>
      </c>
      <c r="C147" s="3" t="s">
        <v>473</v>
      </c>
      <c r="D147" s="12">
        <v>27004.799999999999</v>
      </c>
    </row>
    <row r="148" spans="1:4" x14ac:dyDescent="0.25">
      <c r="A148" s="17" t="s">
        <v>360</v>
      </c>
      <c r="B148" s="18">
        <v>44680</v>
      </c>
      <c r="C148" s="19" t="s">
        <v>579</v>
      </c>
      <c r="D148" s="20">
        <v>373654</v>
      </c>
    </row>
    <row r="149" spans="1:4" x14ac:dyDescent="0.25">
      <c r="A149" s="3" t="s">
        <v>56</v>
      </c>
      <c r="B149" s="6">
        <v>44656</v>
      </c>
      <c r="C149" s="9" t="s">
        <v>444</v>
      </c>
      <c r="D149" s="12">
        <v>3773.77</v>
      </c>
    </row>
    <row r="150" spans="1:4" x14ac:dyDescent="0.25">
      <c r="A150" s="3" t="s">
        <v>319</v>
      </c>
      <c r="B150" s="6">
        <v>44679</v>
      </c>
      <c r="C150" s="3" t="s">
        <v>479</v>
      </c>
      <c r="D150" s="12">
        <v>9630.06</v>
      </c>
    </row>
    <row r="151" spans="1:4" x14ac:dyDescent="0.25">
      <c r="A151" s="3" t="s">
        <v>17</v>
      </c>
      <c r="B151" s="6">
        <v>44655</v>
      </c>
      <c r="C151" s="3" t="s">
        <v>418</v>
      </c>
      <c r="D151" s="12">
        <v>15362.92</v>
      </c>
    </row>
    <row r="152" spans="1:4" x14ac:dyDescent="0.25">
      <c r="A152" s="3" t="s">
        <v>282</v>
      </c>
      <c r="B152" s="6">
        <v>44678</v>
      </c>
      <c r="C152" s="3" t="s">
        <v>418</v>
      </c>
      <c r="D152" s="12">
        <v>16967.72</v>
      </c>
    </row>
    <row r="153" spans="1:4" x14ac:dyDescent="0.25">
      <c r="A153" s="3" t="s">
        <v>242</v>
      </c>
      <c r="B153" s="6">
        <v>44672</v>
      </c>
      <c r="C153" s="9" t="s">
        <v>527</v>
      </c>
      <c r="D153" s="12">
        <v>2444.85</v>
      </c>
    </row>
    <row r="154" spans="1:4" x14ac:dyDescent="0.25">
      <c r="A154" s="3" t="s">
        <v>361</v>
      </c>
      <c r="B154" s="6">
        <v>44680</v>
      </c>
      <c r="C154" s="3" t="s">
        <v>580</v>
      </c>
      <c r="D154" s="12">
        <v>1500</v>
      </c>
    </row>
    <row r="155" spans="1:4" x14ac:dyDescent="0.25">
      <c r="A155" s="3" t="s">
        <v>362</v>
      </c>
      <c r="B155" s="6">
        <v>44680</v>
      </c>
      <c r="C155" s="3" t="s">
        <v>571</v>
      </c>
      <c r="D155" s="12">
        <v>1250</v>
      </c>
    </row>
    <row r="156" spans="1:4" x14ac:dyDescent="0.25">
      <c r="A156" s="3" t="s">
        <v>363</v>
      </c>
      <c r="B156" s="6">
        <v>44680</v>
      </c>
      <c r="C156" s="3" t="s">
        <v>410</v>
      </c>
      <c r="D156" s="12">
        <v>1198107</v>
      </c>
    </row>
    <row r="157" spans="1:4" x14ac:dyDescent="0.25">
      <c r="A157" s="3" t="s">
        <v>209</v>
      </c>
      <c r="B157" s="6">
        <v>44664</v>
      </c>
      <c r="C157" s="3" t="s">
        <v>410</v>
      </c>
      <c r="D157" s="12">
        <v>187570.83</v>
      </c>
    </row>
    <row r="158" spans="1:4" x14ac:dyDescent="0.25">
      <c r="A158" s="3" t="s">
        <v>176</v>
      </c>
      <c r="B158" s="6">
        <v>44660</v>
      </c>
      <c r="C158" s="3" t="s">
        <v>413</v>
      </c>
      <c r="D158" s="12">
        <v>4924.28</v>
      </c>
    </row>
    <row r="159" spans="1:4" x14ac:dyDescent="0.25">
      <c r="A159" s="3" t="s">
        <v>176</v>
      </c>
      <c r="B159" s="6">
        <v>44660</v>
      </c>
      <c r="C159" s="3" t="s">
        <v>413</v>
      </c>
      <c r="D159" s="12">
        <v>3354.12</v>
      </c>
    </row>
    <row r="160" spans="1:4" x14ac:dyDescent="0.25">
      <c r="A160" s="3" t="s">
        <v>176</v>
      </c>
      <c r="B160" s="6">
        <v>44660</v>
      </c>
      <c r="C160" s="3" t="s">
        <v>413</v>
      </c>
      <c r="D160" s="12">
        <v>1938.41</v>
      </c>
    </row>
    <row r="161" spans="1:4" x14ac:dyDescent="0.25">
      <c r="A161" s="3" t="s">
        <v>176</v>
      </c>
      <c r="B161" s="6">
        <v>44670</v>
      </c>
      <c r="C161" s="3" t="s">
        <v>413</v>
      </c>
      <c r="D161" s="12">
        <v>2307.88</v>
      </c>
    </row>
    <row r="162" spans="1:4" x14ac:dyDescent="0.25">
      <c r="A162" s="3" t="s">
        <v>176</v>
      </c>
      <c r="B162" s="6">
        <v>44670</v>
      </c>
      <c r="C162" s="3" t="s">
        <v>413</v>
      </c>
      <c r="D162" s="12">
        <v>4924.28</v>
      </c>
    </row>
    <row r="163" spans="1:4" x14ac:dyDescent="0.25">
      <c r="A163" s="3" t="s">
        <v>99</v>
      </c>
      <c r="B163" s="6">
        <v>44658</v>
      </c>
      <c r="C163" s="3" t="s">
        <v>418</v>
      </c>
      <c r="D163" s="12">
        <v>14653.04</v>
      </c>
    </row>
    <row r="164" spans="1:4" x14ac:dyDescent="0.25">
      <c r="A164" s="3" t="s">
        <v>100</v>
      </c>
      <c r="B164" s="6">
        <v>44658</v>
      </c>
      <c r="C164" s="3" t="s">
        <v>448</v>
      </c>
      <c r="D164" s="12">
        <v>1212.5</v>
      </c>
    </row>
    <row r="165" spans="1:4" x14ac:dyDescent="0.25">
      <c r="A165" s="3" t="s">
        <v>57</v>
      </c>
      <c r="B165" s="6">
        <v>44656</v>
      </c>
      <c r="C165" s="3" t="s">
        <v>445</v>
      </c>
      <c r="D165" s="12">
        <v>9999.59</v>
      </c>
    </row>
    <row r="166" spans="1:4" x14ac:dyDescent="0.25">
      <c r="A166" s="3" t="s">
        <v>101</v>
      </c>
      <c r="B166" s="6">
        <v>44658</v>
      </c>
      <c r="C166" s="3" t="s">
        <v>411</v>
      </c>
      <c r="D166" s="12">
        <v>331523</v>
      </c>
    </row>
    <row r="167" spans="1:4" x14ac:dyDescent="0.25">
      <c r="A167" s="3" t="s">
        <v>101</v>
      </c>
      <c r="B167" s="6">
        <v>44672</v>
      </c>
      <c r="C167" s="3" t="s">
        <v>490</v>
      </c>
      <c r="D167" s="12">
        <v>294620</v>
      </c>
    </row>
    <row r="168" spans="1:4" x14ac:dyDescent="0.25">
      <c r="A168" s="3" t="s">
        <v>101</v>
      </c>
      <c r="B168" s="6">
        <v>44679</v>
      </c>
      <c r="C168" s="3" t="s">
        <v>555</v>
      </c>
      <c r="D168" s="12">
        <v>55128</v>
      </c>
    </row>
    <row r="169" spans="1:4" x14ac:dyDescent="0.25">
      <c r="A169" s="3" t="s">
        <v>102</v>
      </c>
      <c r="B169" s="6">
        <v>44658</v>
      </c>
      <c r="C169" s="3" t="s">
        <v>422</v>
      </c>
      <c r="D169" s="12">
        <v>119969.33</v>
      </c>
    </row>
    <row r="170" spans="1:4" x14ac:dyDescent="0.25">
      <c r="A170" s="3" t="s">
        <v>102</v>
      </c>
      <c r="B170" s="6">
        <v>44662</v>
      </c>
      <c r="C170" s="3" t="s">
        <v>411</v>
      </c>
      <c r="D170" s="12">
        <v>213738.92</v>
      </c>
    </row>
    <row r="171" spans="1:4" x14ac:dyDescent="0.25">
      <c r="A171" s="3" t="s">
        <v>102</v>
      </c>
      <c r="B171" s="6">
        <v>44663</v>
      </c>
      <c r="C171" s="3" t="s">
        <v>505</v>
      </c>
      <c r="D171" s="12">
        <v>12992</v>
      </c>
    </row>
    <row r="172" spans="1:4" x14ac:dyDescent="0.25">
      <c r="A172" s="3" t="s">
        <v>102</v>
      </c>
      <c r="B172" s="6">
        <v>44664</v>
      </c>
      <c r="C172" s="3" t="s">
        <v>411</v>
      </c>
      <c r="D172" s="12">
        <v>83055.89</v>
      </c>
    </row>
    <row r="173" spans="1:4" x14ac:dyDescent="0.25">
      <c r="A173" s="3" t="s">
        <v>102</v>
      </c>
      <c r="B173" s="6">
        <v>44679</v>
      </c>
      <c r="C173" s="3" t="s">
        <v>556</v>
      </c>
      <c r="D173" s="12">
        <v>161227.01</v>
      </c>
    </row>
    <row r="174" spans="1:4" x14ac:dyDescent="0.25">
      <c r="A174" s="3" t="s">
        <v>364</v>
      </c>
      <c r="B174" s="6">
        <v>44680</v>
      </c>
      <c r="C174" s="3" t="s">
        <v>422</v>
      </c>
      <c r="D174" s="12">
        <v>575607.18000000005</v>
      </c>
    </row>
    <row r="175" spans="1:4" x14ac:dyDescent="0.25">
      <c r="A175" s="3" t="s">
        <v>18</v>
      </c>
      <c r="B175" s="6">
        <v>44655</v>
      </c>
      <c r="C175" s="3" t="s">
        <v>423</v>
      </c>
      <c r="D175" s="12">
        <v>2367.2600000000002</v>
      </c>
    </row>
    <row r="176" spans="1:4" x14ac:dyDescent="0.25">
      <c r="A176" s="3" t="s">
        <v>18</v>
      </c>
      <c r="B176" s="6">
        <v>44655</v>
      </c>
      <c r="C176" s="3" t="s">
        <v>424</v>
      </c>
      <c r="D176" s="12">
        <v>1281.3</v>
      </c>
    </row>
    <row r="177" spans="1:4" x14ac:dyDescent="0.25">
      <c r="A177" s="3" t="s">
        <v>103</v>
      </c>
      <c r="B177" s="6">
        <v>44658</v>
      </c>
      <c r="C177" s="3" t="s">
        <v>467</v>
      </c>
      <c r="D177" s="12">
        <v>11900</v>
      </c>
    </row>
    <row r="178" spans="1:4" x14ac:dyDescent="0.25">
      <c r="A178" s="3" t="s">
        <v>103</v>
      </c>
      <c r="B178" s="6">
        <v>44662</v>
      </c>
      <c r="C178" s="3" t="s">
        <v>413</v>
      </c>
      <c r="D178" s="12">
        <v>1822</v>
      </c>
    </row>
    <row r="179" spans="1:4" x14ac:dyDescent="0.25">
      <c r="A179" s="3" t="s">
        <v>103</v>
      </c>
      <c r="B179" s="6">
        <v>44664</v>
      </c>
      <c r="C179" s="3" t="s">
        <v>445</v>
      </c>
      <c r="D179" s="12">
        <v>4600</v>
      </c>
    </row>
    <row r="180" spans="1:4" x14ac:dyDescent="0.25">
      <c r="A180" s="3" t="s">
        <v>103</v>
      </c>
      <c r="B180" s="6">
        <v>44672</v>
      </c>
      <c r="C180" s="3" t="s">
        <v>445</v>
      </c>
      <c r="D180" s="12">
        <v>9200</v>
      </c>
    </row>
    <row r="181" spans="1:4" x14ac:dyDescent="0.25">
      <c r="A181" s="3" t="s">
        <v>19</v>
      </c>
      <c r="B181" s="6">
        <v>44655</v>
      </c>
      <c r="C181" s="9" t="s">
        <v>425</v>
      </c>
      <c r="D181" s="12">
        <v>1022</v>
      </c>
    </row>
    <row r="182" spans="1:4" x14ac:dyDescent="0.25">
      <c r="A182" s="3" t="s">
        <v>19</v>
      </c>
      <c r="B182" s="6">
        <v>44656</v>
      </c>
      <c r="C182" s="9" t="s">
        <v>446</v>
      </c>
      <c r="D182" s="12">
        <v>2251</v>
      </c>
    </row>
    <row r="183" spans="1:4" x14ac:dyDescent="0.25">
      <c r="A183" s="3" t="s">
        <v>243</v>
      </c>
      <c r="B183" s="6">
        <v>44672</v>
      </c>
      <c r="C183" s="10" t="s">
        <v>528</v>
      </c>
      <c r="D183" s="12">
        <v>3690</v>
      </c>
    </row>
    <row r="184" spans="1:4" x14ac:dyDescent="0.25">
      <c r="A184" s="3" t="s">
        <v>181</v>
      </c>
      <c r="B184" s="6">
        <v>44662</v>
      </c>
      <c r="C184" s="3" t="s">
        <v>461</v>
      </c>
      <c r="D184" s="12">
        <v>177423.78</v>
      </c>
    </row>
    <row r="185" spans="1:4" x14ac:dyDescent="0.25">
      <c r="A185" s="3" t="s">
        <v>181</v>
      </c>
      <c r="B185" s="6">
        <v>44679</v>
      </c>
      <c r="C185" s="3" t="s">
        <v>461</v>
      </c>
      <c r="D185" s="12">
        <v>59141.26</v>
      </c>
    </row>
    <row r="186" spans="1:4" x14ac:dyDescent="0.25">
      <c r="A186" s="3" t="s">
        <v>195</v>
      </c>
      <c r="B186" s="6">
        <v>44663</v>
      </c>
      <c r="C186" s="3" t="s">
        <v>426</v>
      </c>
      <c r="D186" s="12">
        <v>356700</v>
      </c>
    </row>
    <row r="187" spans="1:4" x14ac:dyDescent="0.25">
      <c r="A187" s="3" t="s">
        <v>104</v>
      </c>
      <c r="B187" s="6">
        <v>44658</v>
      </c>
      <c r="C187" s="3" t="s">
        <v>468</v>
      </c>
      <c r="D187" s="12">
        <v>36779</v>
      </c>
    </row>
    <row r="188" spans="1:4" x14ac:dyDescent="0.25">
      <c r="A188" s="3" t="s">
        <v>104</v>
      </c>
      <c r="B188" s="6">
        <v>44662</v>
      </c>
      <c r="C188" s="3" t="s">
        <v>468</v>
      </c>
      <c r="D188" s="12">
        <v>1680</v>
      </c>
    </row>
    <row r="189" spans="1:4" x14ac:dyDescent="0.25">
      <c r="A189" s="3" t="s">
        <v>244</v>
      </c>
      <c r="B189" s="6">
        <v>44672</v>
      </c>
      <c r="C189" s="3" t="s">
        <v>423</v>
      </c>
      <c r="D189" s="12">
        <v>2220.1</v>
      </c>
    </row>
    <row r="190" spans="1:4" x14ac:dyDescent="0.25">
      <c r="A190" s="3" t="s">
        <v>20</v>
      </c>
      <c r="B190" s="6">
        <v>44655</v>
      </c>
      <c r="C190" s="3" t="s">
        <v>424</v>
      </c>
      <c r="D190" s="12">
        <v>104399.99</v>
      </c>
    </row>
    <row r="191" spans="1:4" x14ac:dyDescent="0.25">
      <c r="A191" s="3" t="s">
        <v>21</v>
      </c>
      <c r="B191" s="6">
        <v>44655</v>
      </c>
      <c r="C191" s="3" t="s">
        <v>426</v>
      </c>
      <c r="D191" s="12">
        <v>13339.97</v>
      </c>
    </row>
    <row r="192" spans="1:4" x14ac:dyDescent="0.25">
      <c r="A192" s="3" t="s">
        <v>21</v>
      </c>
      <c r="B192" s="6">
        <v>44664</v>
      </c>
      <c r="C192" s="3" t="s">
        <v>430</v>
      </c>
      <c r="D192" s="12">
        <v>3862</v>
      </c>
    </row>
    <row r="193" spans="1:4" x14ac:dyDescent="0.25">
      <c r="A193" s="3" t="s">
        <v>21</v>
      </c>
      <c r="B193" s="6">
        <v>44664</v>
      </c>
      <c r="C193" s="3" t="s">
        <v>430</v>
      </c>
      <c r="D193" s="12">
        <v>4188</v>
      </c>
    </row>
    <row r="194" spans="1:4" x14ac:dyDescent="0.25">
      <c r="A194" s="3" t="s">
        <v>21</v>
      </c>
      <c r="B194" s="6">
        <v>44671</v>
      </c>
      <c r="C194" s="3" t="s">
        <v>423</v>
      </c>
      <c r="D194" s="12">
        <v>13078.27</v>
      </c>
    </row>
    <row r="195" spans="1:4" x14ac:dyDescent="0.25">
      <c r="A195" s="3" t="s">
        <v>210</v>
      </c>
      <c r="B195" s="6">
        <v>44664</v>
      </c>
      <c r="C195" s="3" t="s">
        <v>479</v>
      </c>
      <c r="D195" s="12">
        <v>7757.95</v>
      </c>
    </row>
    <row r="196" spans="1:4" x14ac:dyDescent="0.25">
      <c r="A196" s="3" t="s">
        <v>105</v>
      </c>
      <c r="B196" s="6">
        <v>44658</v>
      </c>
      <c r="C196" s="3" t="s">
        <v>469</v>
      </c>
      <c r="D196" s="12">
        <v>8000</v>
      </c>
    </row>
    <row r="197" spans="1:4" x14ac:dyDescent="0.25">
      <c r="A197" s="3" t="s">
        <v>105</v>
      </c>
      <c r="B197" s="6">
        <v>44678</v>
      </c>
      <c r="C197" s="3" t="s">
        <v>541</v>
      </c>
      <c r="D197" s="12">
        <v>10000</v>
      </c>
    </row>
    <row r="198" spans="1:4" x14ac:dyDescent="0.25">
      <c r="A198" s="17" t="s">
        <v>245</v>
      </c>
      <c r="B198" s="18">
        <v>44672</v>
      </c>
      <c r="C198" s="21" t="s">
        <v>529</v>
      </c>
      <c r="D198" s="20">
        <v>820640</v>
      </c>
    </row>
    <row r="199" spans="1:4" x14ac:dyDescent="0.25">
      <c r="A199" s="3" t="s">
        <v>228</v>
      </c>
      <c r="B199" s="6">
        <v>44671</v>
      </c>
      <c r="C199" s="3" t="s">
        <v>423</v>
      </c>
      <c r="D199" s="12">
        <v>1528.59</v>
      </c>
    </row>
    <row r="200" spans="1:4" x14ac:dyDescent="0.25">
      <c r="A200" s="3" t="s">
        <v>106</v>
      </c>
      <c r="B200" s="6">
        <v>44658</v>
      </c>
      <c r="C200" s="9" t="s">
        <v>470</v>
      </c>
      <c r="D200" s="12">
        <v>42960</v>
      </c>
    </row>
    <row r="201" spans="1:4" x14ac:dyDescent="0.25">
      <c r="A201" s="3" t="s">
        <v>106</v>
      </c>
      <c r="B201" s="6">
        <v>44672</v>
      </c>
      <c r="C201" s="9" t="s">
        <v>470</v>
      </c>
      <c r="D201" s="12">
        <v>42720</v>
      </c>
    </row>
    <row r="202" spans="1:4" x14ac:dyDescent="0.25">
      <c r="A202" s="3" t="s">
        <v>106</v>
      </c>
      <c r="B202" s="6">
        <v>44679</v>
      </c>
      <c r="C202" s="9" t="s">
        <v>470</v>
      </c>
      <c r="D202" s="12">
        <v>42870</v>
      </c>
    </row>
    <row r="203" spans="1:4" x14ac:dyDescent="0.25">
      <c r="A203" s="3" t="s">
        <v>196</v>
      </c>
      <c r="B203" s="6">
        <v>44663</v>
      </c>
      <c r="C203" s="3" t="s">
        <v>430</v>
      </c>
      <c r="D203" s="12">
        <v>34877.599999999999</v>
      </c>
    </row>
    <row r="204" spans="1:4" x14ac:dyDescent="0.25">
      <c r="A204" s="3" t="s">
        <v>283</v>
      </c>
      <c r="B204" s="6">
        <v>44678</v>
      </c>
      <c r="C204" s="3" t="s">
        <v>418</v>
      </c>
      <c r="D204" s="12">
        <v>10137.35</v>
      </c>
    </row>
    <row r="205" spans="1:4" x14ac:dyDescent="0.25">
      <c r="A205" s="3" t="s">
        <v>284</v>
      </c>
      <c r="B205" s="6">
        <v>44678</v>
      </c>
      <c r="C205" s="3" t="s">
        <v>418</v>
      </c>
      <c r="D205" s="12">
        <v>15362.92</v>
      </c>
    </row>
    <row r="206" spans="1:4" x14ac:dyDescent="0.25">
      <c r="A206" s="3" t="s">
        <v>22</v>
      </c>
      <c r="B206" s="6">
        <v>44655</v>
      </c>
      <c r="C206" s="9" t="s">
        <v>427</v>
      </c>
      <c r="D206" s="12">
        <v>7215.12</v>
      </c>
    </row>
    <row r="207" spans="1:4" x14ac:dyDescent="0.25">
      <c r="A207" s="3" t="s">
        <v>107</v>
      </c>
      <c r="B207" s="6">
        <v>44658</v>
      </c>
      <c r="C207" s="3" t="s">
        <v>424</v>
      </c>
      <c r="D207" s="12">
        <v>1740</v>
      </c>
    </row>
    <row r="208" spans="1:4" x14ac:dyDescent="0.25">
      <c r="A208" s="3" t="s">
        <v>107</v>
      </c>
      <c r="B208" s="6">
        <v>44679</v>
      </c>
      <c r="C208" s="3" t="s">
        <v>424</v>
      </c>
      <c r="D208" s="12">
        <v>1740</v>
      </c>
    </row>
    <row r="209" spans="1:4" x14ac:dyDescent="0.25">
      <c r="A209" s="3" t="s">
        <v>229</v>
      </c>
      <c r="B209" s="6">
        <v>44671</v>
      </c>
      <c r="C209" s="3" t="s">
        <v>491</v>
      </c>
      <c r="D209" s="12">
        <v>5000</v>
      </c>
    </row>
    <row r="210" spans="1:4" x14ac:dyDescent="0.25">
      <c r="A210" s="3" t="s">
        <v>246</v>
      </c>
      <c r="B210" s="6">
        <v>44672</v>
      </c>
      <c r="C210" s="3" t="s">
        <v>418</v>
      </c>
      <c r="D210" s="12">
        <v>20274.72</v>
      </c>
    </row>
    <row r="211" spans="1:4" x14ac:dyDescent="0.25">
      <c r="A211" s="3" t="s">
        <v>108</v>
      </c>
      <c r="B211" s="6">
        <v>44658</v>
      </c>
      <c r="C211" s="3" t="s">
        <v>471</v>
      </c>
      <c r="D211" s="12">
        <v>9947</v>
      </c>
    </row>
    <row r="212" spans="1:4" x14ac:dyDescent="0.25">
      <c r="A212" s="3" t="s">
        <v>108</v>
      </c>
      <c r="B212" s="6">
        <v>44664</v>
      </c>
      <c r="C212" s="3" t="s">
        <v>471</v>
      </c>
      <c r="D212" s="12">
        <v>395</v>
      </c>
    </row>
    <row r="213" spans="1:4" x14ac:dyDescent="0.25">
      <c r="A213" s="3" t="s">
        <v>108</v>
      </c>
      <c r="B213" s="6">
        <v>44672</v>
      </c>
      <c r="C213" s="3" t="s">
        <v>474</v>
      </c>
      <c r="D213" s="12">
        <v>2962.5</v>
      </c>
    </row>
    <row r="214" spans="1:4" x14ac:dyDescent="0.25">
      <c r="A214" s="3" t="s">
        <v>108</v>
      </c>
      <c r="B214" s="6">
        <v>44679</v>
      </c>
      <c r="C214" s="3" t="s">
        <v>423</v>
      </c>
      <c r="D214" s="12">
        <v>6357.36</v>
      </c>
    </row>
    <row r="215" spans="1:4" x14ac:dyDescent="0.25">
      <c r="A215" s="3" t="s">
        <v>268</v>
      </c>
      <c r="B215" s="6">
        <v>44673</v>
      </c>
      <c r="C215" s="3" t="s">
        <v>420</v>
      </c>
      <c r="D215" s="12">
        <v>14819</v>
      </c>
    </row>
    <row r="216" spans="1:4" x14ac:dyDescent="0.25">
      <c r="A216" s="3" t="s">
        <v>247</v>
      </c>
      <c r="B216" s="6">
        <v>44672</v>
      </c>
      <c r="C216" s="3" t="s">
        <v>499</v>
      </c>
      <c r="D216" s="12">
        <v>168603.31</v>
      </c>
    </row>
    <row r="217" spans="1:4" x14ac:dyDescent="0.25">
      <c r="A217" s="3" t="s">
        <v>247</v>
      </c>
      <c r="B217" s="6">
        <v>44679</v>
      </c>
      <c r="C217" s="3" t="s">
        <v>499</v>
      </c>
      <c r="D217" s="12">
        <v>63043.25</v>
      </c>
    </row>
    <row r="218" spans="1:4" x14ac:dyDescent="0.25">
      <c r="A218" s="3" t="s">
        <v>23</v>
      </c>
      <c r="B218" s="6">
        <v>44655</v>
      </c>
      <c r="C218" s="3" t="s">
        <v>428</v>
      </c>
      <c r="D218" s="12">
        <v>2053432</v>
      </c>
    </row>
    <row r="219" spans="1:4" x14ac:dyDescent="0.25">
      <c r="A219" s="3" t="s">
        <v>365</v>
      </c>
      <c r="B219" s="6">
        <v>44680</v>
      </c>
      <c r="C219" s="3" t="s">
        <v>581</v>
      </c>
      <c r="D219" s="12">
        <v>1500</v>
      </c>
    </row>
    <row r="220" spans="1:4" x14ac:dyDescent="0.25">
      <c r="A220" s="3" t="s">
        <v>109</v>
      </c>
      <c r="B220" s="6">
        <v>44658</v>
      </c>
      <c r="C220" s="3" t="s">
        <v>423</v>
      </c>
      <c r="D220" s="12">
        <v>9728.08</v>
      </c>
    </row>
    <row r="221" spans="1:4" x14ac:dyDescent="0.25">
      <c r="A221" s="3" t="s">
        <v>109</v>
      </c>
      <c r="B221" s="6">
        <v>44662</v>
      </c>
      <c r="C221" s="3" t="s">
        <v>496</v>
      </c>
      <c r="D221" s="12">
        <v>255.2</v>
      </c>
    </row>
    <row r="222" spans="1:4" x14ac:dyDescent="0.25">
      <c r="A222" s="3" t="s">
        <v>109</v>
      </c>
      <c r="B222" s="6">
        <v>44663</v>
      </c>
      <c r="C222" s="3" t="s">
        <v>492</v>
      </c>
      <c r="D222" s="12">
        <v>5390</v>
      </c>
    </row>
    <row r="223" spans="1:4" x14ac:dyDescent="0.25">
      <c r="A223" s="3" t="s">
        <v>109</v>
      </c>
      <c r="B223" s="6">
        <v>44664</v>
      </c>
      <c r="C223" s="3" t="s">
        <v>423</v>
      </c>
      <c r="D223" s="12">
        <v>29719.200000000001</v>
      </c>
    </row>
    <row r="224" spans="1:4" x14ac:dyDescent="0.25">
      <c r="A224" s="3" t="s">
        <v>109</v>
      </c>
      <c r="B224" s="6">
        <v>44679</v>
      </c>
      <c r="C224" s="3" t="s">
        <v>492</v>
      </c>
      <c r="D224" s="12">
        <v>2575.1999999999998</v>
      </c>
    </row>
    <row r="225" spans="1:4" x14ac:dyDescent="0.25">
      <c r="A225" s="3" t="s">
        <v>320</v>
      </c>
      <c r="B225" s="6">
        <v>44679</v>
      </c>
      <c r="C225" s="3" t="s">
        <v>478</v>
      </c>
      <c r="D225" s="12">
        <v>1247</v>
      </c>
    </row>
    <row r="226" spans="1:4" x14ac:dyDescent="0.25">
      <c r="A226" s="3" t="s">
        <v>2</v>
      </c>
      <c r="B226" s="6">
        <v>44652</v>
      </c>
      <c r="C226" s="3" t="s">
        <v>409</v>
      </c>
      <c r="D226" s="12">
        <v>150000</v>
      </c>
    </row>
    <row r="227" spans="1:4" x14ac:dyDescent="0.25">
      <c r="A227" s="3" t="s">
        <v>2</v>
      </c>
      <c r="B227" s="6">
        <v>44656</v>
      </c>
      <c r="C227" s="3" t="s">
        <v>433</v>
      </c>
      <c r="D227" s="12">
        <v>7500</v>
      </c>
    </row>
    <row r="228" spans="1:4" x14ac:dyDescent="0.25">
      <c r="A228" s="3" t="s">
        <v>2</v>
      </c>
      <c r="B228" s="6">
        <v>44673</v>
      </c>
      <c r="C228" s="3" t="s">
        <v>538</v>
      </c>
      <c r="D228" s="12">
        <v>30000</v>
      </c>
    </row>
    <row r="229" spans="1:4" x14ac:dyDescent="0.25">
      <c r="A229" s="3" t="s">
        <v>110</v>
      </c>
      <c r="B229" s="6">
        <v>44658</v>
      </c>
      <c r="C229" s="3" t="s">
        <v>432</v>
      </c>
      <c r="D229" s="12">
        <v>108576</v>
      </c>
    </row>
    <row r="230" spans="1:4" x14ac:dyDescent="0.25">
      <c r="A230" s="3" t="s">
        <v>24</v>
      </c>
      <c r="B230" s="6">
        <v>44655</v>
      </c>
      <c r="C230" s="3" t="s">
        <v>423</v>
      </c>
      <c r="D230" s="12">
        <v>550</v>
      </c>
    </row>
    <row r="231" spans="1:4" x14ac:dyDescent="0.25">
      <c r="A231" s="3" t="s">
        <v>24</v>
      </c>
      <c r="B231" s="6">
        <v>44664</v>
      </c>
      <c r="C231" s="3" t="s">
        <v>423</v>
      </c>
      <c r="D231" s="12">
        <v>3198.4</v>
      </c>
    </row>
    <row r="232" spans="1:4" x14ac:dyDescent="0.25">
      <c r="A232" s="3" t="s">
        <v>24</v>
      </c>
      <c r="B232" s="6">
        <v>44664</v>
      </c>
      <c r="C232" s="3" t="s">
        <v>423</v>
      </c>
      <c r="D232" s="12">
        <v>672.8</v>
      </c>
    </row>
    <row r="233" spans="1:4" x14ac:dyDescent="0.25">
      <c r="A233" s="3" t="s">
        <v>24</v>
      </c>
      <c r="B233" s="6">
        <v>44664</v>
      </c>
      <c r="C233" s="3" t="s">
        <v>430</v>
      </c>
      <c r="D233" s="12">
        <v>800</v>
      </c>
    </row>
    <row r="234" spans="1:4" x14ac:dyDescent="0.25">
      <c r="A234" s="3" t="s">
        <v>24</v>
      </c>
      <c r="B234" s="6">
        <v>44664</v>
      </c>
      <c r="C234" s="3" t="s">
        <v>509</v>
      </c>
      <c r="D234" s="12">
        <v>7400</v>
      </c>
    </row>
    <row r="235" spans="1:4" x14ac:dyDescent="0.25">
      <c r="A235" s="3" t="s">
        <v>24</v>
      </c>
      <c r="B235" s="6">
        <v>44671</v>
      </c>
      <c r="C235" s="3" t="s">
        <v>423</v>
      </c>
      <c r="D235" s="12">
        <v>316</v>
      </c>
    </row>
    <row r="236" spans="1:4" x14ac:dyDescent="0.25">
      <c r="A236" s="3" t="s">
        <v>24</v>
      </c>
      <c r="B236" s="6">
        <v>44671</v>
      </c>
      <c r="C236" s="3" t="s">
        <v>430</v>
      </c>
      <c r="D236" s="12">
        <v>2284.96</v>
      </c>
    </row>
    <row r="237" spans="1:4" x14ac:dyDescent="0.25">
      <c r="A237" s="3" t="s">
        <v>24</v>
      </c>
      <c r="B237" s="6">
        <v>44673</v>
      </c>
      <c r="C237" s="3" t="s">
        <v>538</v>
      </c>
      <c r="D237" s="12">
        <v>30000</v>
      </c>
    </row>
    <row r="238" spans="1:4" x14ac:dyDescent="0.25">
      <c r="A238" s="3" t="s">
        <v>24</v>
      </c>
      <c r="B238" s="6">
        <v>44679</v>
      </c>
      <c r="C238" s="3" t="s">
        <v>448</v>
      </c>
      <c r="D238" s="12">
        <v>264</v>
      </c>
    </row>
    <row r="239" spans="1:4" x14ac:dyDescent="0.25">
      <c r="A239" s="3" t="s">
        <v>366</v>
      </c>
      <c r="B239" s="6">
        <v>44680</v>
      </c>
      <c r="C239" s="3" t="s">
        <v>582</v>
      </c>
      <c r="D239" s="12">
        <v>1500</v>
      </c>
    </row>
    <row r="240" spans="1:4" x14ac:dyDescent="0.25">
      <c r="A240" s="3" t="s">
        <v>25</v>
      </c>
      <c r="B240" s="6">
        <v>44655</v>
      </c>
      <c r="C240" s="9" t="s">
        <v>429</v>
      </c>
      <c r="D240" s="12">
        <v>5944.49</v>
      </c>
    </row>
    <row r="241" spans="1:4" x14ac:dyDescent="0.25">
      <c r="A241" s="3" t="s">
        <v>248</v>
      </c>
      <c r="B241" s="6">
        <v>44672</v>
      </c>
      <c r="C241" s="9" t="s">
        <v>530</v>
      </c>
      <c r="D241" s="12">
        <v>12654.47</v>
      </c>
    </row>
    <row r="242" spans="1:4" x14ac:dyDescent="0.25">
      <c r="A242" s="3" t="s">
        <v>111</v>
      </c>
      <c r="B242" s="6">
        <v>44658</v>
      </c>
      <c r="C242" s="3" t="s">
        <v>448</v>
      </c>
      <c r="D242" s="12">
        <v>2619.9899999999998</v>
      </c>
    </row>
    <row r="243" spans="1:4" x14ac:dyDescent="0.25">
      <c r="A243" s="3" t="s">
        <v>367</v>
      </c>
      <c r="B243" s="6">
        <v>44680</v>
      </c>
      <c r="C243" s="3" t="s">
        <v>583</v>
      </c>
      <c r="D243" s="12">
        <v>1500</v>
      </c>
    </row>
    <row r="244" spans="1:4" x14ac:dyDescent="0.25">
      <c r="A244" s="3" t="s">
        <v>58</v>
      </c>
      <c r="B244" s="6">
        <v>44656</v>
      </c>
      <c r="C244" s="9" t="s">
        <v>447</v>
      </c>
      <c r="D244" s="12">
        <v>4663.8500000000004</v>
      </c>
    </row>
    <row r="245" spans="1:4" x14ac:dyDescent="0.25">
      <c r="A245" s="3" t="s">
        <v>112</v>
      </c>
      <c r="B245" s="6">
        <v>44658</v>
      </c>
      <c r="C245" s="3" t="s">
        <v>472</v>
      </c>
      <c r="D245" s="12">
        <v>146160</v>
      </c>
    </row>
    <row r="246" spans="1:4" x14ac:dyDescent="0.25">
      <c r="A246" s="3" t="s">
        <v>112</v>
      </c>
      <c r="B246" s="6">
        <v>44672</v>
      </c>
      <c r="C246" s="3" t="s">
        <v>472</v>
      </c>
      <c r="D246" s="12">
        <v>9280</v>
      </c>
    </row>
    <row r="247" spans="1:4" x14ac:dyDescent="0.25">
      <c r="A247" s="3" t="s">
        <v>26</v>
      </c>
      <c r="B247" s="6">
        <v>44655</v>
      </c>
      <c r="C247" s="3" t="s">
        <v>423</v>
      </c>
      <c r="D247" s="12">
        <v>4015.51</v>
      </c>
    </row>
    <row r="248" spans="1:4" x14ac:dyDescent="0.25">
      <c r="A248" s="3" t="s">
        <v>26</v>
      </c>
      <c r="B248" s="6">
        <v>44655</v>
      </c>
      <c r="C248" s="3" t="s">
        <v>430</v>
      </c>
      <c r="D248" s="12">
        <v>541.99</v>
      </c>
    </row>
    <row r="249" spans="1:4" x14ac:dyDescent="0.25">
      <c r="A249" s="3" t="s">
        <v>249</v>
      </c>
      <c r="B249" s="6">
        <v>44672</v>
      </c>
      <c r="C249" s="3" t="s">
        <v>479</v>
      </c>
      <c r="D249" s="12">
        <v>2868.75</v>
      </c>
    </row>
    <row r="250" spans="1:4" x14ac:dyDescent="0.25">
      <c r="A250" s="3" t="s">
        <v>368</v>
      </c>
      <c r="B250" s="6">
        <v>44680</v>
      </c>
      <c r="C250" s="3" t="s">
        <v>584</v>
      </c>
      <c r="D250" s="12">
        <v>1500</v>
      </c>
    </row>
    <row r="251" spans="1:4" x14ac:dyDescent="0.25">
      <c r="A251" s="3" t="s">
        <v>113</v>
      </c>
      <c r="B251" s="6">
        <v>44658</v>
      </c>
      <c r="C251" s="3" t="s">
        <v>473</v>
      </c>
      <c r="D251" s="12">
        <v>46400</v>
      </c>
    </row>
    <row r="252" spans="1:4" x14ac:dyDescent="0.25">
      <c r="A252" s="3" t="s">
        <v>3</v>
      </c>
      <c r="B252" s="6">
        <v>44652</v>
      </c>
      <c r="C252" s="3" t="s">
        <v>410</v>
      </c>
      <c r="D252" s="12">
        <v>813144.62</v>
      </c>
    </row>
    <row r="253" spans="1:4" x14ac:dyDescent="0.25">
      <c r="A253" s="3" t="s">
        <v>59</v>
      </c>
      <c r="B253" s="6">
        <v>44656</v>
      </c>
      <c r="C253" s="9" t="s">
        <v>440</v>
      </c>
      <c r="D253" s="12">
        <v>93087.03</v>
      </c>
    </row>
    <row r="254" spans="1:4" x14ac:dyDescent="0.25">
      <c r="A254" s="3" t="s">
        <v>59</v>
      </c>
      <c r="B254" s="6">
        <v>44656</v>
      </c>
      <c r="C254" s="9" t="s">
        <v>440</v>
      </c>
      <c r="D254" s="12">
        <v>77577.100000000006</v>
      </c>
    </row>
    <row r="255" spans="1:4" x14ac:dyDescent="0.25">
      <c r="A255" s="3" t="s">
        <v>59</v>
      </c>
      <c r="B255" s="6">
        <v>44656</v>
      </c>
      <c r="C255" s="9" t="s">
        <v>440</v>
      </c>
      <c r="D255" s="12">
        <v>185918.4</v>
      </c>
    </row>
    <row r="256" spans="1:4" x14ac:dyDescent="0.25">
      <c r="A256" s="3" t="s">
        <v>114</v>
      </c>
      <c r="B256" s="6">
        <v>44658</v>
      </c>
      <c r="C256" s="3" t="s">
        <v>474</v>
      </c>
      <c r="D256" s="12">
        <v>11203.28</v>
      </c>
    </row>
    <row r="257" spans="1:4" x14ac:dyDescent="0.25">
      <c r="A257" s="3" t="s">
        <v>114</v>
      </c>
      <c r="B257" s="6">
        <v>44679</v>
      </c>
      <c r="C257" s="3" t="s">
        <v>474</v>
      </c>
      <c r="D257" s="12">
        <v>22406.560000000001</v>
      </c>
    </row>
    <row r="258" spans="1:4" x14ac:dyDescent="0.25">
      <c r="A258" s="3" t="s">
        <v>321</v>
      </c>
      <c r="B258" s="6">
        <v>44679</v>
      </c>
      <c r="C258" s="3" t="s">
        <v>474</v>
      </c>
      <c r="D258" s="12">
        <v>11203.28</v>
      </c>
    </row>
    <row r="259" spans="1:4" x14ac:dyDescent="0.25">
      <c r="A259" s="3" t="s">
        <v>322</v>
      </c>
      <c r="B259" s="6">
        <v>44679</v>
      </c>
      <c r="C259" s="3" t="s">
        <v>496</v>
      </c>
      <c r="D259" s="12">
        <v>13490.82</v>
      </c>
    </row>
    <row r="260" spans="1:4" x14ac:dyDescent="0.25">
      <c r="A260" s="3" t="s">
        <v>407</v>
      </c>
      <c r="B260" s="6">
        <v>44679</v>
      </c>
      <c r="C260" s="3" t="s">
        <v>608</v>
      </c>
      <c r="D260" s="12">
        <v>64359.87</v>
      </c>
    </row>
    <row r="261" spans="1:4" x14ac:dyDescent="0.25">
      <c r="A261" s="3" t="s">
        <v>77</v>
      </c>
      <c r="B261" s="6">
        <v>44657</v>
      </c>
      <c r="C261" s="9" t="s">
        <v>457</v>
      </c>
      <c r="D261" s="12">
        <v>39446.94</v>
      </c>
    </row>
    <row r="262" spans="1:4" x14ac:dyDescent="0.25">
      <c r="A262" s="3" t="s">
        <v>77</v>
      </c>
      <c r="B262" s="6">
        <v>44657</v>
      </c>
      <c r="C262" s="9" t="s">
        <v>457</v>
      </c>
      <c r="D262" s="12">
        <v>19319.04</v>
      </c>
    </row>
    <row r="263" spans="1:4" x14ac:dyDescent="0.25">
      <c r="A263" s="3" t="s">
        <v>405</v>
      </c>
      <c r="B263" s="6">
        <v>44672</v>
      </c>
      <c r="C263" s="3" t="s">
        <v>608</v>
      </c>
      <c r="D263" s="12">
        <v>34800</v>
      </c>
    </row>
    <row r="264" spans="1:4" x14ac:dyDescent="0.25">
      <c r="A264" s="3" t="s">
        <v>115</v>
      </c>
      <c r="B264" s="6">
        <v>44658</v>
      </c>
      <c r="C264" s="9" t="s">
        <v>475</v>
      </c>
      <c r="D264" s="12">
        <v>1092.74</v>
      </c>
    </row>
    <row r="265" spans="1:4" x14ac:dyDescent="0.25">
      <c r="A265" s="3" t="s">
        <v>323</v>
      </c>
      <c r="B265" s="6">
        <v>44679</v>
      </c>
      <c r="C265" s="3" t="s">
        <v>461</v>
      </c>
      <c r="D265" s="12">
        <v>22439.99</v>
      </c>
    </row>
    <row r="266" spans="1:4" x14ac:dyDescent="0.25">
      <c r="A266" s="3" t="s">
        <v>182</v>
      </c>
      <c r="B266" s="6">
        <v>44662</v>
      </c>
      <c r="C266" s="3" t="s">
        <v>497</v>
      </c>
      <c r="D266" s="12">
        <v>6062590.2599999998</v>
      </c>
    </row>
    <row r="267" spans="1:4" x14ac:dyDescent="0.25">
      <c r="A267" s="3" t="s">
        <v>211</v>
      </c>
      <c r="B267" s="6">
        <v>44664</v>
      </c>
      <c r="C267" s="3" t="s">
        <v>510</v>
      </c>
      <c r="D267" s="12">
        <v>751792.78</v>
      </c>
    </row>
    <row r="268" spans="1:4" x14ac:dyDescent="0.25">
      <c r="A268" s="3" t="s">
        <v>211</v>
      </c>
      <c r="B268" s="6">
        <v>44680</v>
      </c>
      <c r="C268" s="3" t="s">
        <v>510</v>
      </c>
      <c r="D268" s="12">
        <v>634103.56999999995</v>
      </c>
    </row>
    <row r="269" spans="1:4" x14ac:dyDescent="0.25">
      <c r="A269" s="3" t="s">
        <v>211</v>
      </c>
      <c r="B269" s="6">
        <v>44680</v>
      </c>
      <c r="C269" s="3" t="s">
        <v>510</v>
      </c>
      <c r="D269" s="12">
        <v>180668</v>
      </c>
    </row>
    <row r="270" spans="1:4" x14ac:dyDescent="0.25">
      <c r="A270" s="3" t="s">
        <v>212</v>
      </c>
      <c r="B270" s="6">
        <v>44664</v>
      </c>
      <c r="C270" s="3" t="s">
        <v>511</v>
      </c>
      <c r="D270" s="12">
        <v>179026.49</v>
      </c>
    </row>
    <row r="271" spans="1:4" x14ac:dyDescent="0.25">
      <c r="A271" s="3" t="s">
        <v>212</v>
      </c>
      <c r="B271" s="6">
        <v>44680</v>
      </c>
      <c r="C271" s="3" t="s">
        <v>511</v>
      </c>
      <c r="D271" s="12">
        <v>143786.17000000001</v>
      </c>
    </row>
    <row r="272" spans="1:4" x14ac:dyDescent="0.25">
      <c r="A272" s="3" t="s">
        <v>213</v>
      </c>
      <c r="B272" s="6">
        <v>44664</v>
      </c>
      <c r="C272" s="3" t="s">
        <v>512</v>
      </c>
      <c r="D272" s="12">
        <v>859812.52</v>
      </c>
    </row>
    <row r="273" spans="1:4" x14ac:dyDescent="0.25">
      <c r="A273" s="3" t="s">
        <v>213</v>
      </c>
      <c r="B273" s="6">
        <v>44680</v>
      </c>
      <c r="C273" s="3" t="s">
        <v>512</v>
      </c>
      <c r="D273" s="12">
        <v>710361.9</v>
      </c>
    </row>
    <row r="274" spans="1:4" x14ac:dyDescent="0.25">
      <c r="A274" s="3" t="s">
        <v>78</v>
      </c>
      <c r="B274" s="6">
        <v>44657</v>
      </c>
      <c r="C274" s="3" t="s">
        <v>458</v>
      </c>
      <c r="D274" s="12">
        <v>599102.78</v>
      </c>
    </row>
    <row r="275" spans="1:4" x14ac:dyDescent="0.25">
      <c r="A275" s="3" t="s">
        <v>78</v>
      </c>
      <c r="B275" s="6">
        <v>44664</v>
      </c>
      <c r="C275" s="3" t="s">
        <v>458</v>
      </c>
      <c r="D275" s="12">
        <v>105800</v>
      </c>
    </row>
    <row r="276" spans="1:4" x14ac:dyDescent="0.25">
      <c r="A276" s="3" t="s">
        <v>78</v>
      </c>
      <c r="B276" s="6">
        <v>44680</v>
      </c>
      <c r="C276" s="3" t="s">
        <v>458</v>
      </c>
      <c r="D276" s="12">
        <v>90000</v>
      </c>
    </row>
    <row r="277" spans="1:4" x14ac:dyDescent="0.25">
      <c r="A277" s="3" t="s">
        <v>324</v>
      </c>
      <c r="B277" s="6">
        <v>44679</v>
      </c>
      <c r="C277" s="3" t="s">
        <v>557</v>
      </c>
      <c r="D277" s="12">
        <v>228752</v>
      </c>
    </row>
    <row r="278" spans="1:4" x14ac:dyDescent="0.25">
      <c r="A278" s="3" t="s">
        <v>60</v>
      </c>
      <c r="B278" s="6">
        <v>44656</v>
      </c>
      <c r="C278" s="9" t="s">
        <v>440</v>
      </c>
      <c r="D278" s="12">
        <v>1210.33</v>
      </c>
    </row>
    <row r="279" spans="1:4" x14ac:dyDescent="0.25">
      <c r="A279" s="3" t="s">
        <v>214</v>
      </c>
      <c r="B279" s="6">
        <v>44664</v>
      </c>
      <c r="C279" s="9" t="s">
        <v>440</v>
      </c>
      <c r="D279" s="12">
        <v>4787.6899999999996</v>
      </c>
    </row>
    <row r="280" spans="1:4" x14ac:dyDescent="0.25">
      <c r="A280" s="3" t="s">
        <v>369</v>
      </c>
      <c r="B280" s="6">
        <v>44680</v>
      </c>
      <c r="C280" s="3" t="s">
        <v>585</v>
      </c>
      <c r="D280" s="12">
        <v>750</v>
      </c>
    </row>
    <row r="281" spans="1:4" x14ac:dyDescent="0.25">
      <c r="A281" s="3" t="s">
        <v>116</v>
      </c>
      <c r="B281" s="6">
        <v>44658</v>
      </c>
      <c r="C281" s="3" t="s">
        <v>461</v>
      </c>
      <c r="D281" s="12">
        <v>58511.22</v>
      </c>
    </row>
    <row r="282" spans="1:4" x14ac:dyDescent="0.25">
      <c r="A282" s="3" t="s">
        <v>61</v>
      </c>
      <c r="B282" s="6">
        <v>44656</v>
      </c>
      <c r="C282" s="3" t="s">
        <v>448</v>
      </c>
      <c r="D282" s="12">
        <v>1239.49</v>
      </c>
    </row>
    <row r="283" spans="1:4" x14ac:dyDescent="0.25">
      <c r="A283" s="3" t="s">
        <v>183</v>
      </c>
      <c r="B283" s="6">
        <v>44662</v>
      </c>
      <c r="C283" s="3" t="s">
        <v>423</v>
      </c>
      <c r="D283" s="12">
        <v>2144</v>
      </c>
    </row>
    <row r="284" spans="1:4" x14ac:dyDescent="0.25">
      <c r="A284" s="3" t="s">
        <v>183</v>
      </c>
      <c r="B284" s="6">
        <v>44662</v>
      </c>
      <c r="C284" s="3" t="s">
        <v>468</v>
      </c>
      <c r="D284" s="12">
        <v>400.3</v>
      </c>
    </row>
    <row r="285" spans="1:4" x14ac:dyDescent="0.25">
      <c r="A285" s="3" t="s">
        <v>197</v>
      </c>
      <c r="B285" s="6">
        <v>44663</v>
      </c>
      <c r="C285" s="3" t="s">
        <v>426</v>
      </c>
      <c r="D285" s="12">
        <v>356700</v>
      </c>
    </row>
    <row r="286" spans="1:4" x14ac:dyDescent="0.25">
      <c r="A286" s="3" t="s">
        <v>325</v>
      </c>
      <c r="B286" s="6">
        <v>44679</v>
      </c>
      <c r="C286" s="3" t="s">
        <v>418</v>
      </c>
      <c r="D286" s="12">
        <v>3718.75</v>
      </c>
    </row>
    <row r="287" spans="1:4" x14ac:dyDescent="0.25">
      <c r="A287" s="3" t="s">
        <v>370</v>
      </c>
      <c r="B287" s="6">
        <v>44680</v>
      </c>
      <c r="C287" s="3" t="s">
        <v>449</v>
      </c>
      <c r="D287" s="12">
        <v>3520263.3</v>
      </c>
    </row>
    <row r="288" spans="1:4" x14ac:dyDescent="0.25">
      <c r="A288" s="3" t="s">
        <v>370</v>
      </c>
      <c r="B288" s="6">
        <v>44656</v>
      </c>
      <c r="C288" s="3" t="s">
        <v>449</v>
      </c>
      <c r="D288" s="12">
        <v>622363.61</v>
      </c>
    </row>
    <row r="289" spans="1:4" x14ac:dyDescent="0.25">
      <c r="A289" s="3" t="s">
        <v>370</v>
      </c>
      <c r="B289" s="6">
        <v>44656</v>
      </c>
      <c r="C289" s="3" t="s">
        <v>449</v>
      </c>
      <c r="D289" s="12">
        <v>378549.81</v>
      </c>
    </row>
    <row r="290" spans="1:4" x14ac:dyDescent="0.25">
      <c r="A290" s="3" t="s">
        <v>370</v>
      </c>
      <c r="B290" s="6">
        <v>44680</v>
      </c>
      <c r="C290" s="3" t="s">
        <v>449</v>
      </c>
      <c r="D290" s="12">
        <v>769491.12</v>
      </c>
    </row>
    <row r="291" spans="1:4" x14ac:dyDescent="0.25">
      <c r="A291" s="3" t="s">
        <v>370</v>
      </c>
      <c r="B291" s="6">
        <v>44680</v>
      </c>
      <c r="C291" s="3" t="s">
        <v>449</v>
      </c>
      <c r="D291" s="12">
        <v>1868581.14</v>
      </c>
    </row>
    <row r="292" spans="1:4" x14ac:dyDescent="0.25">
      <c r="A292" s="3" t="s">
        <v>370</v>
      </c>
      <c r="B292" s="6">
        <v>44680</v>
      </c>
      <c r="C292" s="3" t="s">
        <v>449</v>
      </c>
      <c r="D292" s="12">
        <v>718133.37</v>
      </c>
    </row>
    <row r="293" spans="1:4" x14ac:dyDescent="0.25">
      <c r="A293" s="3" t="s">
        <v>370</v>
      </c>
      <c r="B293" s="6">
        <v>44680</v>
      </c>
      <c r="C293" s="3" t="s">
        <v>449</v>
      </c>
      <c r="D293" s="12">
        <v>664270.23</v>
      </c>
    </row>
    <row r="294" spans="1:4" x14ac:dyDescent="0.25">
      <c r="A294" s="3" t="s">
        <v>370</v>
      </c>
      <c r="B294" s="6">
        <v>44673</v>
      </c>
      <c r="C294" s="3" t="s">
        <v>449</v>
      </c>
      <c r="D294" s="12">
        <v>484624.12</v>
      </c>
    </row>
    <row r="295" spans="1:4" x14ac:dyDescent="0.25">
      <c r="A295" s="3" t="s">
        <v>173</v>
      </c>
      <c r="B295" s="6">
        <v>44659</v>
      </c>
      <c r="C295" s="3" t="s">
        <v>408</v>
      </c>
      <c r="D295" s="12">
        <v>249738.43</v>
      </c>
    </row>
    <row r="296" spans="1:4" x14ac:dyDescent="0.25">
      <c r="A296" s="3" t="s">
        <v>173</v>
      </c>
      <c r="B296" s="6">
        <v>44664</v>
      </c>
      <c r="C296" s="3" t="s">
        <v>408</v>
      </c>
      <c r="D296" s="12">
        <v>397807.5</v>
      </c>
    </row>
    <row r="297" spans="1:4" x14ac:dyDescent="0.25">
      <c r="A297" s="3" t="s">
        <v>371</v>
      </c>
      <c r="B297" s="6">
        <v>44680</v>
      </c>
      <c r="C297" s="3" t="s">
        <v>586</v>
      </c>
      <c r="D297" s="12">
        <v>1500</v>
      </c>
    </row>
    <row r="298" spans="1:4" x14ac:dyDescent="0.25">
      <c r="A298" s="3" t="s">
        <v>117</v>
      </c>
      <c r="B298" s="6">
        <v>44658</v>
      </c>
      <c r="C298" s="3" t="s">
        <v>445</v>
      </c>
      <c r="D298" s="12">
        <v>9800</v>
      </c>
    </row>
    <row r="299" spans="1:4" x14ac:dyDescent="0.25">
      <c r="A299" s="3" t="s">
        <v>117</v>
      </c>
      <c r="B299" s="6">
        <v>44662</v>
      </c>
      <c r="C299" s="3" t="s">
        <v>445</v>
      </c>
      <c r="D299" s="12">
        <v>54760</v>
      </c>
    </row>
    <row r="300" spans="1:4" x14ac:dyDescent="0.25">
      <c r="A300" s="3" t="s">
        <v>117</v>
      </c>
      <c r="B300" s="6">
        <v>44672</v>
      </c>
      <c r="C300" s="3" t="s">
        <v>445</v>
      </c>
      <c r="D300" s="12">
        <v>114210</v>
      </c>
    </row>
    <row r="301" spans="1:4" x14ac:dyDescent="0.25">
      <c r="A301" s="3" t="s">
        <v>372</v>
      </c>
      <c r="B301" s="6">
        <v>44680</v>
      </c>
      <c r="C301" s="3" t="s">
        <v>587</v>
      </c>
      <c r="D301" s="12">
        <v>1500</v>
      </c>
    </row>
    <row r="302" spans="1:4" x14ac:dyDescent="0.25">
      <c r="A302" s="3" t="s">
        <v>4</v>
      </c>
      <c r="B302" s="6">
        <v>44652</v>
      </c>
      <c r="C302" s="3" t="s">
        <v>411</v>
      </c>
      <c r="D302" s="12">
        <v>146000</v>
      </c>
    </row>
    <row r="303" spans="1:4" x14ac:dyDescent="0.25">
      <c r="A303" s="3" t="s">
        <v>4</v>
      </c>
      <c r="B303" s="6">
        <v>44662</v>
      </c>
      <c r="C303" s="3" t="s">
        <v>468</v>
      </c>
      <c r="D303" s="12">
        <v>10497</v>
      </c>
    </row>
    <row r="304" spans="1:4" x14ac:dyDescent="0.25">
      <c r="A304" s="3" t="s">
        <v>118</v>
      </c>
      <c r="B304" s="6">
        <v>44658</v>
      </c>
      <c r="C304" s="3" t="s">
        <v>418</v>
      </c>
      <c r="D304" s="12">
        <v>15362.92</v>
      </c>
    </row>
    <row r="305" spans="1:4" x14ac:dyDescent="0.25">
      <c r="A305" s="3" t="s">
        <v>285</v>
      </c>
      <c r="B305" s="6">
        <v>44678</v>
      </c>
      <c r="C305" s="3" t="s">
        <v>418</v>
      </c>
      <c r="D305" s="12">
        <v>20274.72</v>
      </c>
    </row>
    <row r="306" spans="1:4" x14ac:dyDescent="0.25">
      <c r="A306" s="3" t="s">
        <v>27</v>
      </c>
      <c r="B306" s="6">
        <v>44655</v>
      </c>
      <c r="C306" s="3" t="s">
        <v>418</v>
      </c>
      <c r="D306" s="12">
        <v>15570.32</v>
      </c>
    </row>
    <row r="307" spans="1:4" x14ac:dyDescent="0.25">
      <c r="A307" s="3" t="s">
        <v>373</v>
      </c>
      <c r="B307" s="6">
        <v>44680</v>
      </c>
      <c r="C307" s="3" t="s">
        <v>588</v>
      </c>
      <c r="D307" s="12">
        <v>1500</v>
      </c>
    </row>
    <row r="308" spans="1:4" x14ac:dyDescent="0.25">
      <c r="A308" s="3" t="s">
        <v>119</v>
      </c>
      <c r="B308" s="6">
        <v>44658</v>
      </c>
      <c r="C308" s="3" t="s">
        <v>418</v>
      </c>
      <c r="D308" s="12">
        <v>15362.88</v>
      </c>
    </row>
    <row r="309" spans="1:4" x14ac:dyDescent="0.25">
      <c r="A309" s="3" t="s">
        <v>286</v>
      </c>
      <c r="B309" s="6">
        <v>44678</v>
      </c>
      <c r="C309" s="9" t="s">
        <v>543</v>
      </c>
      <c r="D309" s="12">
        <v>14689.03</v>
      </c>
    </row>
    <row r="310" spans="1:4" x14ac:dyDescent="0.25">
      <c r="A310" s="17" t="s">
        <v>5</v>
      </c>
      <c r="B310" s="18">
        <v>44652</v>
      </c>
      <c r="C310" s="17" t="s">
        <v>412</v>
      </c>
      <c r="D310" s="20">
        <v>799200</v>
      </c>
    </row>
    <row r="311" spans="1:4" x14ac:dyDescent="0.25">
      <c r="A311" s="3" t="s">
        <v>287</v>
      </c>
      <c r="B311" s="6">
        <v>44678</v>
      </c>
      <c r="C311" s="9" t="s">
        <v>544</v>
      </c>
      <c r="D311" s="12">
        <v>61892.2</v>
      </c>
    </row>
    <row r="312" spans="1:4" x14ac:dyDescent="0.25">
      <c r="A312" s="3" t="s">
        <v>120</v>
      </c>
      <c r="B312" s="6">
        <v>44658</v>
      </c>
      <c r="C312" s="10" t="s">
        <v>476</v>
      </c>
      <c r="D312" s="12">
        <v>29130</v>
      </c>
    </row>
    <row r="313" spans="1:4" x14ac:dyDescent="0.25">
      <c r="A313" s="3" t="s">
        <v>120</v>
      </c>
      <c r="B313" s="6">
        <v>44662</v>
      </c>
      <c r="C313" s="3" t="s">
        <v>476</v>
      </c>
      <c r="D313" s="12">
        <v>12105</v>
      </c>
    </row>
    <row r="314" spans="1:4" x14ac:dyDescent="0.25">
      <c r="A314" s="3" t="s">
        <v>120</v>
      </c>
      <c r="B314" s="6">
        <v>44672</v>
      </c>
      <c r="C314" s="9" t="s">
        <v>476</v>
      </c>
      <c r="D314" s="12">
        <v>26095</v>
      </c>
    </row>
    <row r="315" spans="1:4" x14ac:dyDescent="0.25">
      <c r="A315" s="3" t="s">
        <v>120</v>
      </c>
      <c r="B315" s="6">
        <v>44679</v>
      </c>
      <c r="C315" s="3" t="s">
        <v>476</v>
      </c>
      <c r="D315" s="12">
        <v>1660</v>
      </c>
    </row>
    <row r="316" spans="1:4" x14ac:dyDescent="0.25">
      <c r="A316" s="3" t="s">
        <v>121</v>
      </c>
      <c r="B316" s="6">
        <v>44658</v>
      </c>
      <c r="C316" s="3" t="s">
        <v>477</v>
      </c>
      <c r="D316" s="12">
        <v>8000</v>
      </c>
    </row>
    <row r="317" spans="1:4" x14ac:dyDescent="0.25">
      <c r="A317" s="3" t="s">
        <v>374</v>
      </c>
      <c r="B317" s="6">
        <v>44680</v>
      </c>
      <c r="C317" s="3" t="s">
        <v>589</v>
      </c>
      <c r="D317" s="12">
        <v>1500</v>
      </c>
    </row>
    <row r="318" spans="1:4" x14ac:dyDescent="0.25">
      <c r="A318" s="3" t="s">
        <v>122</v>
      </c>
      <c r="B318" s="6">
        <v>44658</v>
      </c>
      <c r="C318" s="3" t="s">
        <v>478</v>
      </c>
      <c r="D318" s="12">
        <v>15056</v>
      </c>
    </row>
    <row r="319" spans="1:4" x14ac:dyDescent="0.25">
      <c r="A319" s="3" t="s">
        <v>122</v>
      </c>
      <c r="B319" s="6">
        <v>44679</v>
      </c>
      <c r="C319" s="3" t="s">
        <v>558</v>
      </c>
      <c r="D319" s="12">
        <v>12570</v>
      </c>
    </row>
    <row r="320" spans="1:4" x14ac:dyDescent="0.25">
      <c r="A320" s="3" t="s">
        <v>250</v>
      </c>
      <c r="B320" s="6">
        <v>44672</v>
      </c>
      <c r="C320" s="9" t="s">
        <v>531</v>
      </c>
      <c r="D320" s="12">
        <v>9312.9500000000007</v>
      </c>
    </row>
    <row r="321" spans="1:4" x14ac:dyDescent="0.25">
      <c r="A321" s="3" t="s">
        <v>123</v>
      </c>
      <c r="B321" s="6">
        <v>44658</v>
      </c>
      <c r="C321" s="3" t="s">
        <v>479</v>
      </c>
      <c r="D321" s="12">
        <v>147465.1</v>
      </c>
    </row>
    <row r="322" spans="1:4" x14ac:dyDescent="0.25">
      <c r="A322" s="3" t="s">
        <v>123</v>
      </c>
      <c r="B322" s="6">
        <v>44658</v>
      </c>
      <c r="C322" s="3" t="s">
        <v>479</v>
      </c>
      <c r="D322" s="12">
        <v>147465.10999999999</v>
      </c>
    </row>
    <row r="323" spans="1:4" x14ac:dyDescent="0.25">
      <c r="A323" s="3" t="s">
        <v>123</v>
      </c>
      <c r="B323" s="6">
        <v>44664</v>
      </c>
      <c r="C323" s="3" t="s">
        <v>479</v>
      </c>
      <c r="D323" s="12">
        <v>257810</v>
      </c>
    </row>
    <row r="324" spans="1:4" x14ac:dyDescent="0.25">
      <c r="A324" s="3" t="s">
        <v>230</v>
      </c>
      <c r="B324" s="6">
        <v>44671</v>
      </c>
      <c r="C324" s="9" t="s">
        <v>521</v>
      </c>
      <c r="D324" s="12">
        <v>14276.82</v>
      </c>
    </row>
    <row r="325" spans="1:4" x14ac:dyDescent="0.25">
      <c r="A325" s="3" t="s">
        <v>375</v>
      </c>
      <c r="B325" s="6">
        <v>44680</v>
      </c>
      <c r="C325" s="3" t="s">
        <v>590</v>
      </c>
      <c r="D325" s="12">
        <v>1500</v>
      </c>
    </row>
    <row r="326" spans="1:4" x14ac:dyDescent="0.25">
      <c r="A326" s="3" t="s">
        <v>288</v>
      </c>
      <c r="B326" s="6">
        <v>44678</v>
      </c>
      <c r="C326" s="9" t="s">
        <v>545</v>
      </c>
      <c r="D326" s="12">
        <v>61892.2</v>
      </c>
    </row>
    <row r="327" spans="1:4" x14ac:dyDescent="0.25">
      <c r="A327" s="3" t="s">
        <v>198</v>
      </c>
      <c r="B327" s="6">
        <v>44663</v>
      </c>
      <c r="C327" s="3" t="s">
        <v>426</v>
      </c>
      <c r="D327" s="12">
        <v>317840</v>
      </c>
    </row>
    <row r="328" spans="1:4" x14ac:dyDescent="0.25">
      <c r="A328" s="3" t="s">
        <v>326</v>
      </c>
      <c r="B328" s="6">
        <v>44679</v>
      </c>
      <c r="C328" s="3" t="s">
        <v>423</v>
      </c>
      <c r="D328" s="12">
        <v>1943.99</v>
      </c>
    </row>
    <row r="329" spans="1:4" x14ac:dyDescent="0.25">
      <c r="A329" s="3" t="s">
        <v>289</v>
      </c>
      <c r="B329" s="6">
        <v>44678</v>
      </c>
      <c r="C329" s="3" t="s">
        <v>418</v>
      </c>
      <c r="D329" s="12">
        <v>14875</v>
      </c>
    </row>
    <row r="330" spans="1:4" x14ac:dyDescent="0.25">
      <c r="A330" s="3" t="s">
        <v>327</v>
      </c>
      <c r="B330" s="6">
        <v>44679</v>
      </c>
      <c r="C330" s="3" t="s">
        <v>413</v>
      </c>
      <c r="D330" s="12">
        <v>8564.01</v>
      </c>
    </row>
    <row r="331" spans="1:4" x14ac:dyDescent="0.25">
      <c r="A331" s="3" t="s">
        <v>290</v>
      </c>
      <c r="B331" s="6">
        <v>44678</v>
      </c>
      <c r="C331" s="3" t="s">
        <v>418</v>
      </c>
      <c r="D331" s="12">
        <v>15362.88</v>
      </c>
    </row>
    <row r="332" spans="1:4" x14ac:dyDescent="0.25">
      <c r="A332" s="3" t="s">
        <v>376</v>
      </c>
      <c r="B332" s="6">
        <v>44680</v>
      </c>
      <c r="C332" s="3" t="s">
        <v>568</v>
      </c>
      <c r="D332" s="12">
        <v>750</v>
      </c>
    </row>
    <row r="333" spans="1:4" x14ac:dyDescent="0.25">
      <c r="A333" s="5" t="s">
        <v>397</v>
      </c>
      <c r="B333" s="8">
        <v>44681</v>
      </c>
      <c r="C333" s="5" t="s">
        <v>411</v>
      </c>
      <c r="D333" s="14">
        <v>1120533.75</v>
      </c>
    </row>
    <row r="334" spans="1:4" x14ac:dyDescent="0.25">
      <c r="A334" s="3" t="s">
        <v>62</v>
      </c>
      <c r="B334" s="6">
        <v>44656</v>
      </c>
      <c r="C334" s="3" t="s">
        <v>433</v>
      </c>
      <c r="D334" s="12">
        <v>7500</v>
      </c>
    </row>
    <row r="335" spans="1:4" x14ac:dyDescent="0.25">
      <c r="A335" s="3" t="s">
        <v>124</v>
      </c>
      <c r="B335" s="6">
        <v>44658</v>
      </c>
      <c r="C335" s="3" t="s">
        <v>418</v>
      </c>
      <c r="D335" s="12">
        <v>15570.32</v>
      </c>
    </row>
    <row r="336" spans="1:4" x14ac:dyDescent="0.25">
      <c r="A336" s="3" t="s">
        <v>125</v>
      </c>
      <c r="B336" s="6">
        <v>44658</v>
      </c>
      <c r="C336" s="3" t="s">
        <v>417</v>
      </c>
      <c r="D336" s="12">
        <v>416274</v>
      </c>
    </row>
    <row r="337" spans="1:4" x14ac:dyDescent="0.25">
      <c r="A337" s="3" t="s">
        <v>125</v>
      </c>
      <c r="B337" s="6">
        <v>44676</v>
      </c>
      <c r="C337" s="3" t="s">
        <v>417</v>
      </c>
      <c r="D337" s="12">
        <v>214600</v>
      </c>
    </row>
    <row r="338" spans="1:4" x14ac:dyDescent="0.25">
      <c r="A338" s="3" t="s">
        <v>402</v>
      </c>
      <c r="B338" s="6">
        <v>44662</v>
      </c>
      <c r="C338" s="3" t="s">
        <v>608</v>
      </c>
      <c r="D338" s="12">
        <v>22950</v>
      </c>
    </row>
    <row r="339" spans="1:4" x14ac:dyDescent="0.25">
      <c r="A339" s="3" t="s">
        <v>328</v>
      </c>
      <c r="B339" s="6">
        <v>44679</v>
      </c>
      <c r="C339" s="3" t="s">
        <v>423</v>
      </c>
      <c r="D339" s="12">
        <v>1740.3</v>
      </c>
    </row>
    <row r="340" spans="1:4" x14ac:dyDescent="0.25">
      <c r="A340" s="3" t="s">
        <v>28</v>
      </c>
      <c r="B340" s="6">
        <v>44655</v>
      </c>
      <c r="C340" s="3" t="s">
        <v>424</v>
      </c>
      <c r="D340" s="12">
        <v>1508</v>
      </c>
    </row>
    <row r="341" spans="1:4" x14ac:dyDescent="0.25">
      <c r="A341" s="3" t="s">
        <v>28</v>
      </c>
      <c r="B341" s="6">
        <v>44656</v>
      </c>
      <c r="C341" s="3" t="s">
        <v>420</v>
      </c>
      <c r="D341" s="12">
        <v>4999.5</v>
      </c>
    </row>
    <row r="342" spans="1:4" x14ac:dyDescent="0.25">
      <c r="A342" s="3" t="s">
        <v>28</v>
      </c>
      <c r="B342" s="6">
        <v>44672</v>
      </c>
      <c r="C342" s="3" t="s">
        <v>532</v>
      </c>
      <c r="D342" s="12">
        <v>4800</v>
      </c>
    </row>
    <row r="343" spans="1:4" x14ac:dyDescent="0.25">
      <c r="A343" s="3" t="s">
        <v>377</v>
      </c>
      <c r="B343" s="6">
        <v>44680</v>
      </c>
      <c r="C343" s="3" t="s">
        <v>591</v>
      </c>
      <c r="D343" s="12">
        <v>750</v>
      </c>
    </row>
    <row r="344" spans="1:4" x14ac:dyDescent="0.25">
      <c r="A344" s="3" t="s">
        <v>251</v>
      </c>
      <c r="B344" s="6">
        <v>44672</v>
      </c>
      <c r="C344" s="9" t="s">
        <v>533</v>
      </c>
      <c r="D344" s="12">
        <v>11624.91</v>
      </c>
    </row>
    <row r="345" spans="1:4" x14ac:dyDescent="0.25">
      <c r="A345" s="3" t="s">
        <v>29</v>
      </c>
      <c r="B345" s="6">
        <v>44655</v>
      </c>
      <c r="C345" s="3" t="s">
        <v>431</v>
      </c>
      <c r="D345" s="12">
        <v>7500</v>
      </c>
    </row>
    <row r="346" spans="1:4" x14ac:dyDescent="0.25">
      <c r="A346" s="3" t="s">
        <v>29</v>
      </c>
      <c r="B346" s="6">
        <v>44673</v>
      </c>
      <c r="C346" s="3" t="s">
        <v>538</v>
      </c>
      <c r="D346" s="12">
        <v>30000</v>
      </c>
    </row>
    <row r="347" spans="1:4" x14ac:dyDescent="0.25">
      <c r="A347" s="3" t="s">
        <v>126</v>
      </c>
      <c r="B347" s="6">
        <v>44658</v>
      </c>
      <c r="C347" s="3" t="s">
        <v>473</v>
      </c>
      <c r="D347" s="12">
        <v>104400</v>
      </c>
    </row>
    <row r="348" spans="1:4" x14ac:dyDescent="0.25">
      <c r="A348" s="3" t="s">
        <v>127</v>
      </c>
      <c r="B348" s="6">
        <v>44658</v>
      </c>
      <c r="C348" s="3" t="s">
        <v>480</v>
      </c>
      <c r="D348" s="12">
        <v>3948.06</v>
      </c>
    </row>
    <row r="349" spans="1:4" x14ac:dyDescent="0.25">
      <c r="A349" s="3" t="s">
        <v>30</v>
      </c>
      <c r="B349" s="6">
        <v>44655</v>
      </c>
      <c r="C349" s="3" t="s">
        <v>418</v>
      </c>
      <c r="D349" s="12">
        <v>14653.04</v>
      </c>
    </row>
    <row r="350" spans="1:4" x14ac:dyDescent="0.25">
      <c r="A350" s="3" t="s">
        <v>252</v>
      </c>
      <c r="B350" s="6">
        <v>44672</v>
      </c>
      <c r="C350" s="3" t="s">
        <v>413</v>
      </c>
      <c r="D350" s="12">
        <v>42328.4</v>
      </c>
    </row>
    <row r="351" spans="1:4" x14ac:dyDescent="0.25">
      <c r="A351" s="3" t="s">
        <v>128</v>
      </c>
      <c r="B351" s="6">
        <v>44658</v>
      </c>
      <c r="C351" s="3" t="s">
        <v>418</v>
      </c>
      <c r="D351" s="12">
        <v>11446.96</v>
      </c>
    </row>
    <row r="352" spans="1:4" x14ac:dyDescent="0.25">
      <c r="A352" s="3" t="s">
        <v>63</v>
      </c>
      <c r="B352" s="6">
        <v>44656</v>
      </c>
      <c r="C352" s="3" t="s">
        <v>423</v>
      </c>
      <c r="D352" s="12">
        <v>1160</v>
      </c>
    </row>
    <row r="353" spans="1:4" x14ac:dyDescent="0.25">
      <c r="A353" s="3" t="s">
        <v>63</v>
      </c>
      <c r="B353" s="6">
        <v>44656</v>
      </c>
      <c r="C353" s="3" t="s">
        <v>448</v>
      </c>
      <c r="D353" s="12">
        <v>1716</v>
      </c>
    </row>
    <row r="354" spans="1:4" x14ac:dyDescent="0.25">
      <c r="A354" s="3" t="s">
        <v>63</v>
      </c>
      <c r="B354" s="6">
        <v>44656</v>
      </c>
      <c r="C354" s="10" t="s">
        <v>450</v>
      </c>
      <c r="D354" s="12">
        <v>6200</v>
      </c>
    </row>
    <row r="355" spans="1:4" x14ac:dyDescent="0.25">
      <c r="A355" s="3" t="s">
        <v>31</v>
      </c>
      <c r="B355" s="6">
        <v>44655</v>
      </c>
      <c r="C355" s="3" t="s">
        <v>418</v>
      </c>
      <c r="D355" s="12">
        <v>15362.92</v>
      </c>
    </row>
    <row r="356" spans="1:4" x14ac:dyDescent="0.25">
      <c r="A356" s="3" t="s">
        <v>129</v>
      </c>
      <c r="B356" s="6">
        <v>44658</v>
      </c>
      <c r="C356" s="3" t="s">
        <v>481</v>
      </c>
      <c r="D356" s="12">
        <v>7500</v>
      </c>
    </row>
    <row r="357" spans="1:4" x14ac:dyDescent="0.25">
      <c r="A357" s="3" t="s">
        <v>129</v>
      </c>
      <c r="B357" s="6">
        <v>44664</v>
      </c>
      <c r="C357" s="3" t="s">
        <v>420</v>
      </c>
      <c r="D357" s="12">
        <v>4960.21</v>
      </c>
    </row>
    <row r="358" spans="1:4" x14ac:dyDescent="0.25">
      <c r="A358" s="3" t="s">
        <v>129</v>
      </c>
      <c r="B358" s="6">
        <v>44673</v>
      </c>
      <c r="C358" s="3" t="s">
        <v>538</v>
      </c>
      <c r="D358" s="12">
        <v>30000</v>
      </c>
    </row>
    <row r="359" spans="1:4" x14ac:dyDescent="0.25">
      <c r="A359" s="3" t="s">
        <v>64</v>
      </c>
      <c r="B359" s="6">
        <v>44656</v>
      </c>
      <c r="C359" s="9" t="s">
        <v>440</v>
      </c>
      <c r="D359" s="12">
        <v>460.75</v>
      </c>
    </row>
    <row r="360" spans="1:4" x14ac:dyDescent="0.25">
      <c r="A360" s="3" t="s">
        <v>64</v>
      </c>
      <c r="B360" s="6">
        <v>44656</v>
      </c>
      <c r="C360" s="9" t="s">
        <v>440</v>
      </c>
      <c r="D360" s="12">
        <v>460.75</v>
      </c>
    </row>
    <row r="361" spans="1:4" x14ac:dyDescent="0.25">
      <c r="A361" s="3" t="s">
        <v>64</v>
      </c>
      <c r="B361" s="6">
        <v>44656</v>
      </c>
      <c r="C361" s="9" t="s">
        <v>440</v>
      </c>
      <c r="D361" s="12">
        <v>5115.1099999999997</v>
      </c>
    </row>
    <row r="362" spans="1:4" x14ac:dyDescent="0.25">
      <c r="A362" s="3" t="s">
        <v>64</v>
      </c>
      <c r="B362" s="6">
        <v>44664</v>
      </c>
      <c r="C362" s="9" t="s">
        <v>440</v>
      </c>
      <c r="D362" s="12">
        <v>4860.51</v>
      </c>
    </row>
    <row r="363" spans="1:4" x14ac:dyDescent="0.25">
      <c r="A363" s="3" t="s">
        <v>130</v>
      </c>
      <c r="B363" s="6">
        <v>44658</v>
      </c>
      <c r="C363" s="10" t="s">
        <v>482</v>
      </c>
      <c r="D363" s="12">
        <v>3000</v>
      </c>
    </row>
    <row r="364" spans="1:4" x14ac:dyDescent="0.25">
      <c r="A364" s="3" t="s">
        <v>215</v>
      </c>
      <c r="B364" s="6">
        <v>44664</v>
      </c>
      <c r="C364" s="3" t="s">
        <v>479</v>
      </c>
      <c r="D364" s="12">
        <v>14848.9</v>
      </c>
    </row>
    <row r="365" spans="1:4" x14ac:dyDescent="0.25">
      <c r="A365" s="3" t="s">
        <v>131</v>
      </c>
      <c r="B365" s="6">
        <v>44658</v>
      </c>
      <c r="C365" s="3" t="s">
        <v>413</v>
      </c>
      <c r="D365" s="12">
        <v>10126.799999999999</v>
      </c>
    </row>
    <row r="366" spans="1:4" x14ac:dyDescent="0.25">
      <c r="A366" s="3" t="s">
        <v>329</v>
      </c>
      <c r="B366" s="6">
        <v>44679</v>
      </c>
      <c r="C366" s="9" t="s">
        <v>559</v>
      </c>
      <c r="D366" s="12">
        <v>32563</v>
      </c>
    </row>
    <row r="367" spans="1:4" x14ac:dyDescent="0.25">
      <c r="A367" s="3" t="s">
        <v>65</v>
      </c>
      <c r="B367" s="6">
        <v>44656</v>
      </c>
      <c r="C367" s="3" t="s">
        <v>451</v>
      </c>
      <c r="D367" s="12">
        <v>1033725.59</v>
      </c>
    </row>
    <row r="368" spans="1:4" x14ac:dyDescent="0.25">
      <c r="A368" s="3" t="s">
        <v>65</v>
      </c>
      <c r="B368" s="6">
        <v>44656</v>
      </c>
      <c r="C368" s="3" t="s">
        <v>451</v>
      </c>
      <c r="D368" s="12">
        <v>279253.38</v>
      </c>
    </row>
    <row r="369" spans="1:4" x14ac:dyDescent="0.25">
      <c r="A369" s="3" t="s">
        <v>65</v>
      </c>
      <c r="B369" s="6">
        <v>44664</v>
      </c>
      <c r="C369" s="9" t="s">
        <v>513</v>
      </c>
      <c r="D369" s="12">
        <v>1000000</v>
      </c>
    </row>
    <row r="370" spans="1:4" x14ac:dyDescent="0.25">
      <c r="A370" s="3" t="s">
        <v>291</v>
      </c>
      <c r="B370" s="6">
        <v>44678</v>
      </c>
      <c r="C370" s="3" t="s">
        <v>418</v>
      </c>
      <c r="D370" s="12">
        <v>14653.04</v>
      </c>
    </row>
    <row r="371" spans="1:4" x14ac:dyDescent="0.25">
      <c r="A371" s="3" t="s">
        <v>184</v>
      </c>
      <c r="B371" s="6">
        <v>44662</v>
      </c>
      <c r="C371" s="3" t="s">
        <v>498</v>
      </c>
      <c r="D371" s="12">
        <v>141439.17000000001</v>
      </c>
    </row>
    <row r="372" spans="1:4" x14ac:dyDescent="0.25">
      <c r="A372" s="3" t="s">
        <v>184</v>
      </c>
      <c r="B372" s="6">
        <v>44664</v>
      </c>
      <c r="C372" s="3" t="s">
        <v>422</v>
      </c>
      <c r="D372" s="12">
        <v>1461.3</v>
      </c>
    </row>
    <row r="373" spans="1:4" x14ac:dyDescent="0.25">
      <c r="A373" s="3" t="s">
        <v>132</v>
      </c>
      <c r="B373" s="6">
        <v>44658</v>
      </c>
      <c r="C373" s="3" t="s">
        <v>413</v>
      </c>
      <c r="D373" s="12">
        <v>20265.2</v>
      </c>
    </row>
    <row r="374" spans="1:4" x14ac:dyDescent="0.25">
      <c r="A374" s="3" t="s">
        <v>132</v>
      </c>
      <c r="B374" s="6">
        <v>44658</v>
      </c>
      <c r="C374" s="3" t="s">
        <v>413</v>
      </c>
      <c r="D374" s="12">
        <v>690.2</v>
      </c>
    </row>
    <row r="375" spans="1:4" x14ac:dyDescent="0.25">
      <c r="A375" s="3" t="s">
        <v>132</v>
      </c>
      <c r="B375" s="6">
        <v>44664</v>
      </c>
      <c r="C375" s="3" t="s">
        <v>413</v>
      </c>
      <c r="D375" s="12">
        <v>1392</v>
      </c>
    </row>
    <row r="376" spans="1:4" x14ac:dyDescent="0.25">
      <c r="A376" s="3" t="s">
        <v>132</v>
      </c>
      <c r="B376" s="6">
        <v>44679</v>
      </c>
      <c r="C376" s="3" t="s">
        <v>413</v>
      </c>
      <c r="D376" s="12">
        <v>6617.8</v>
      </c>
    </row>
    <row r="377" spans="1:4" x14ac:dyDescent="0.25">
      <c r="A377" s="3" t="s">
        <v>32</v>
      </c>
      <c r="B377" s="6">
        <v>44655</v>
      </c>
      <c r="C377" s="3" t="s">
        <v>418</v>
      </c>
      <c r="D377" s="12">
        <v>13366.56</v>
      </c>
    </row>
    <row r="378" spans="1:4" x14ac:dyDescent="0.25">
      <c r="A378" s="3" t="s">
        <v>292</v>
      </c>
      <c r="B378" s="6">
        <v>44678</v>
      </c>
      <c r="C378" s="3" t="s">
        <v>418</v>
      </c>
      <c r="D378" s="12">
        <v>15570.32</v>
      </c>
    </row>
    <row r="379" spans="1:4" x14ac:dyDescent="0.25">
      <c r="A379" s="3" t="s">
        <v>133</v>
      </c>
      <c r="B379" s="6">
        <v>44658</v>
      </c>
      <c r="C379" s="3" t="s">
        <v>483</v>
      </c>
      <c r="D379" s="12">
        <v>5882.37</v>
      </c>
    </row>
    <row r="380" spans="1:4" x14ac:dyDescent="0.25">
      <c r="A380" s="3" t="s">
        <v>378</v>
      </c>
      <c r="B380" s="6">
        <v>44680</v>
      </c>
      <c r="C380" s="3" t="s">
        <v>592</v>
      </c>
      <c r="D380" s="12">
        <v>750</v>
      </c>
    </row>
    <row r="381" spans="1:4" x14ac:dyDescent="0.25">
      <c r="A381" s="3" t="s">
        <v>224</v>
      </c>
      <c r="B381" s="6">
        <v>44669</v>
      </c>
      <c r="C381" s="3" t="s">
        <v>518</v>
      </c>
      <c r="D381" s="12">
        <v>4506932.8899999997</v>
      </c>
    </row>
    <row r="382" spans="1:4" x14ac:dyDescent="0.25">
      <c r="A382" s="3" t="s">
        <v>224</v>
      </c>
      <c r="B382" s="6">
        <v>44680</v>
      </c>
      <c r="C382" s="3" t="s">
        <v>518</v>
      </c>
      <c r="D382" s="12">
        <v>5167918.7</v>
      </c>
    </row>
    <row r="383" spans="1:4" x14ac:dyDescent="0.25">
      <c r="A383" s="3" t="s">
        <v>253</v>
      </c>
      <c r="B383" s="6">
        <v>44672</v>
      </c>
      <c r="C383" s="10" t="s">
        <v>534</v>
      </c>
      <c r="D383" s="12">
        <v>15739.23</v>
      </c>
    </row>
    <row r="384" spans="1:4" x14ac:dyDescent="0.25">
      <c r="A384" s="3" t="s">
        <v>134</v>
      </c>
      <c r="B384" s="6">
        <v>44658</v>
      </c>
      <c r="C384" s="3" t="s">
        <v>424</v>
      </c>
      <c r="D384" s="12">
        <v>8410</v>
      </c>
    </row>
    <row r="385" spans="1:4" x14ac:dyDescent="0.25">
      <c r="A385" s="3" t="s">
        <v>134</v>
      </c>
      <c r="B385" s="6">
        <v>44662</v>
      </c>
      <c r="C385" s="3" t="s">
        <v>499</v>
      </c>
      <c r="D385" s="12">
        <v>4060</v>
      </c>
    </row>
    <row r="386" spans="1:4" x14ac:dyDescent="0.25">
      <c r="A386" s="3" t="s">
        <v>134</v>
      </c>
      <c r="B386" s="6">
        <v>44672</v>
      </c>
      <c r="C386" s="3" t="s">
        <v>496</v>
      </c>
      <c r="D386" s="12">
        <v>69159.199999999997</v>
      </c>
    </row>
    <row r="387" spans="1:4" x14ac:dyDescent="0.25">
      <c r="A387" s="3" t="s">
        <v>134</v>
      </c>
      <c r="B387" s="6">
        <v>44679</v>
      </c>
      <c r="C387" s="3" t="s">
        <v>560</v>
      </c>
      <c r="D387" s="12">
        <v>21344</v>
      </c>
    </row>
    <row r="388" spans="1:4" x14ac:dyDescent="0.25">
      <c r="A388" s="3" t="s">
        <v>231</v>
      </c>
      <c r="B388" s="6">
        <v>44671</v>
      </c>
      <c r="C388" s="9" t="s">
        <v>522</v>
      </c>
      <c r="D388" s="12">
        <v>6025.68</v>
      </c>
    </row>
    <row r="389" spans="1:4" x14ac:dyDescent="0.25">
      <c r="A389" s="3" t="s">
        <v>254</v>
      </c>
      <c r="B389" s="6">
        <v>44672</v>
      </c>
      <c r="C389" s="3" t="s">
        <v>486</v>
      </c>
      <c r="D389" s="12">
        <v>14400</v>
      </c>
    </row>
    <row r="390" spans="1:4" x14ac:dyDescent="0.25">
      <c r="A390" s="3" t="s">
        <v>216</v>
      </c>
      <c r="B390" s="6">
        <v>44664</v>
      </c>
      <c r="C390" s="3" t="s">
        <v>413</v>
      </c>
      <c r="D390" s="12">
        <v>27231</v>
      </c>
    </row>
    <row r="391" spans="1:4" x14ac:dyDescent="0.25">
      <c r="A391" s="3" t="s">
        <v>135</v>
      </c>
      <c r="B391" s="6">
        <v>44658</v>
      </c>
      <c r="C391" s="3" t="s">
        <v>413</v>
      </c>
      <c r="D391" s="12">
        <v>5336</v>
      </c>
    </row>
    <row r="392" spans="1:4" x14ac:dyDescent="0.25">
      <c r="A392" s="3" t="s">
        <v>135</v>
      </c>
      <c r="B392" s="6">
        <v>44662</v>
      </c>
      <c r="C392" s="3" t="s">
        <v>479</v>
      </c>
      <c r="D392" s="12">
        <v>6461.2</v>
      </c>
    </row>
    <row r="393" spans="1:4" x14ac:dyDescent="0.25">
      <c r="A393" s="3" t="s">
        <v>135</v>
      </c>
      <c r="B393" s="6">
        <v>44679</v>
      </c>
      <c r="C393" s="3" t="s">
        <v>413</v>
      </c>
      <c r="D393" s="12">
        <v>1856</v>
      </c>
    </row>
    <row r="394" spans="1:4" x14ac:dyDescent="0.25">
      <c r="A394" s="3" t="s">
        <v>293</v>
      </c>
      <c r="B394" s="6">
        <v>44678</v>
      </c>
      <c r="C394" s="3" t="s">
        <v>418</v>
      </c>
      <c r="D394" s="12">
        <v>15654.49</v>
      </c>
    </row>
    <row r="395" spans="1:4" x14ac:dyDescent="0.25">
      <c r="A395" s="3" t="s">
        <v>136</v>
      </c>
      <c r="B395" s="6">
        <v>44658</v>
      </c>
      <c r="C395" s="3" t="s">
        <v>418</v>
      </c>
      <c r="D395" s="12">
        <v>15362.92</v>
      </c>
    </row>
    <row r="396" spans="1:4" x14ac:dyDescent="0.25">
      <c r="A396" s="3" t="s">
        <v>66</v>
      </c>
      <c r="B396" s="6">
        <v>44656</v>
      </c>
      <c r="C396" s="3" t="s">
        <v>452</v>
      </c>
      <c r="D396" s="12">
        <v>2000</v>
      </c>
    </row>
    <row r="397" spans="1:4" x14ac:dyDescent="0.25">
      <c r="A397" s="3" t="s">
        <v>330</v>
      </c>
      <c r="B397" s="6">
        <v>44679</v>
      </c>
      <c r="C397" s="3" t="s">
        <v>470</v>
      </c>
      <c r="D397" s="12">
        <v>155952.43</v>
      </c>
    </row>
    <row r="398" spans="1:4" x14ac:dyDescent="0.25">
      <c r="A398" s="3" t="s">
        <v>137</v>
      </c>
      <c r="B398" s="6">
        <v>44658</v>
      </c>
      <c r="C398" s="3" t="s">
        <v>461</v>
      </c>
      <c r="D398" s="12">
        <v>37554.54</v>
      </c>
    </row>
    <row r="399" spans="1:4" x14ac:dyDescent="0.25">
      <c r="A399" s="3" t="s">
        <v>255</v>
      </c>
      <c r="B399" s="6">
        <v>44672</v>
      </c>
      <c r="C399" s="3" t="s">
        <v>430</v>
      </c>
      <c r="D399" s="12">
        <v>10000</v>
      </c>
    </row>
    <row r="400" spans="1:4" x14ac:dyDescent="0.25">
      <c r="A400" s="3" t="s">
        <v>331</v>
      </c>
      <c r="B400" s="6">
        <v>44679</v>
      </c>
      <c r="C400" s="9" t="s">
        <v>561</v>
      </c>
      <c r="D400" s="12">
        <v>6999</v>
      </c>
    </row>
    <row r="401" spans="1:4" x14ac:dyDescent="0.25">
      <c r="A401" s="3" t="s">
        <v>294</v>
      </c>
      <c r="B401" s="6">
        <v>44678</v>
      </c>
      <c r="C401" s="3" t="s">
        <v>418</v>
      </c>
      <c r="D401" s="12">
        <v>20274.72</v>
      </c>
    </row>
    <row r="402" spans="1:4" x14ac:dyDescent="0.25">
      <c r="A402" s="3" t="s">
        <v>332</v>
      </c>
      <c r="B402" s="6">
        <v>44679</v>
      </c>
      <c r="C402" s="3" t="s">
        <v>479</v>
      </c>
      <c r="D402" s="12">
        <v>32201.599999999999</v>
      </c>
    </row>
    <row r="403" spans="1:4" x14ac:dyDescent="0.25">
      <c r="A403" s="3" t="s">
        <v>138</v>
      </c>
      <c r="B403" s="6">
        <v>44658</v>
      </c>
      <c r="C403" s="3" t="s">
        <v>484</v>
      </c>
      <c r="D403" s="12">
        <v>8000</v>
      </c>
    </row>
    <row r="404" spans="1:4" x14ac:dyDescent="0.25">
      <c r="A404" s="3" t="s">
        <v>138</v>
      </c>
      <c r="B404" s="6">
        <v>44678</v>
      </c>
      <c r="C404" s="3" t="s">
        <v>541</v>
      </c>
      <c r="D404" s="12">
        <v>10000</v>
      </c>
    </row>
    <row r="405" spans="1:4" x14ac:dyDescent="0.25">
      <c r="A405" s="3" t="s">
        <v>295</v>
      </c>
      <c r="B405" s="6">
        <v>44678</v>
      </c>
      <c r="C405" s="3" t="s">
        <v>424</v>
      </c>
      <c r="D405" s="12">
        <v>50000.06</v>
      </c>
    </row>
    <row r="406" spans="1:4" x14ac:dyDescent="0.25">
      <c r="A406" s="3" t="s">
        <v>79</v>
      </c>
      <c r="B406" s="6">
        <v>44657</v>
      </c>
      <c r="C406" s="9" t="s">
        <v>459</v>
      </c>
      <c r="D406" s="12">
        <v>4398</v>
      </c>
    </row>
    <row r="407" spans="1:4" x14ac:dyDescent="0.25">
      <c r="A407" s="3" t="s">
        <v>139</v>
      </c>
      <c r="B407" s="6">
        <v>44658</v>
      </c>
      <c r="C407" s="3" t="s">
        <v>420</v>
      </c>
      <c r="D407" s="12">
        <v>3000</v>
      </c>
    </row>
    <row r="408" spans="1:4" x14ac:dyDescent="0.25">
      <c r="A408" s="3" t="s">
        <v>379</v>
      </c>
      <c r="B408" s="6">
        <v>44680</v>
      </c>
      <c r="C408" s="3" t="s">
        <v>424</v>
      </c>
      <c r="D408" s="12">
        <v>1721.25</v>
      </c>
    </row>
    <row r="409" spans="1:4" x14ac:dyDescent="0.25">
      <c r="A409" s="3" t="s">
        <v>296</v>
      </c>
      <c r="B409" s="6">
        <v>44678</v>
      </c>
      <c r="C409" s="9" t="s">
        <v>546</v>
      </c>
      <c r="D409" s="12">
        <v>61892.2</v>
      </c>
    </row>
    <row r="410" spans="1:4" x14ac:dyDescent="0.25">
      <c r="A410" s="3" t="s">
        <v>6</v>
      </c>
      <c r="B410" s="6">
        <v>44652</v>
      </c>
      <c r="C410" s="3" t="s">
        <v>413</v>
      </c>
      <c r="D410" s="12">
        <v>7280.31</v>
      </c>
    </row>
    <row r="411" spans="1:4" x14ac:dyDescent="0.25">
      <c r="A411" s="3" t="s">
        <v>6</v>
      </c>
      <c r="B411" s="6">
        <v>44663</v>
      </c>
      <c r="C411" s="3" t="s">
        <v>413</v>
      </c>
      <c r="D411" s="12">
        <v>2131.7800000000002</v>
      </c>
    </row>
    <row r="412" spans="1:4" x14ac:dyDescent="0.25">
      <c r="A412" s="3" t="s">
        <v>6</v>
      </c>
      <c r="B412" s="6">
        <v>44670</v>
      </c>
      <c r="C412" s="3" t="s">
        <v>413</v>
      </c>
      <c r="D412" s="12">
        <v>4536.38</v>
      </c>
    </row>
    <row r="413" spans="1:4" x14ac:dyDescent="0.25">
      <c r="A413" s="3" t="s">
        <v>67</v>
      </c>
      <c r="B413" s="6">
        <v>44656</v>
      </c>
      <c r="C413" s="9" t="s">
        <v>440</v>
      </c>
      <c r="D413" s="12">
        <v>14574.83</v>
      </c>
    </row>
    <row r="414" spans="1:4" x14ac:dyDescent="0.25">
      <c r="A414" s="3" t="s">
        <v>67</v>
      </c>
      <c r="B414" s="6">
        <v>44656</v>
      </c>
      <c r="C414" s="9" t="s">
        <v>440</v>
      </c>
      <c r="D414" s="12">
        <v>26265.08</v>
      </c>
    </row>
    <row r="415" spans="1:4" x14ac:dyDescent="0.25">
      <c r="A415" s="3" t="s">
        <v>297</v>
      </c>
      <c r="B415" s="6">
        <v>44678</v>
      </c>
      <c r="C415" s="3" t="s">
        <v>418</v>
      </c>
      <c r="D415" s="12">
        <v>11446.97</v>
      </c>
    </row>
    <row r="416" spans="1:4" x14ac:dyDescent="0.25">
      <c r="A416" s="3" t="s">
        <v>256</v>
      </c>
      <c r="B416" s="6">
        <v>44672</v>
      </c>
      <c r="C416" s="9" t="s">
        <v>535</v>
      </c>
      <c r="D416" s="12">
        <v>122328.55</v>
      </c>
    </row>
    <row r="417" spans="1:4" x14ac:dyDescent="0.25">
      <c r="A417" s="3" t="s">
        <v>333</v>
      </c>
      <c r="B417" s="6">
        <v>44679</v>
      </c>
      <c r="C417" s="3" t="s">
        <v>473</v>
      </c>
      <c r="D417" s="12">
        <v>8352</v>
      </c>
    </row>
    <row r="418" spans="1:4" x14ac:dyDescent="0.25">
      <c r="A418" s="4" t="s">
        <v>398</v>
      </c>
      <c r="B418" s="7">
        <v>44681</v>
      </c>
      <c r="C418" s="4" t="s">
        <v>408</v>
      </c>
      <c r="D418" s="13">
        <v>1133156.25</v>
      </c>
    </row>
    <row r="419" spans="1:4" x14ac:dyDescent="0.25">
      <c r="A419" s="3" t="s">
        <v>140</v>
      </c>
      <c r="B419" s="6">
        <v>44658</v>
      </c>
      <c r="C419" s="3" t="s">
        <v>418</v>
      </c>
      <c r="D419" s="12">
        <v>15793.16</v>
      </c>
    </row>
    <row r="420" spans="1:4" x14ac:dyDescent="0.25">
      <c r="A420" s="3" t="s">
        <v>380</v>
      </c>
      <c r="B420" s="6">
        <v>44680</v>
      </c>
      <c r="C420" s="3" t="s">
        <v>570</v>
      </c>
      <c r="D420" s="12">
        <v>1500</v>
      </c>
    </row>
    <row r="421" spans="1:4" x14ac:dyDescent="0.25">
      <c r="A421" s="3" t="s">
        <v>185</v>
      </c>
      <c r="B421" s="6">
        <v>44662</v>
      </c>
      <c r="C421" s="3" t="s">
        <v>500</v>
      </c>
      <c r="D421" s="12">
        <v>21640</v>
      </c>
    </row>
    <row r="422" spans="1:4" x14ac:dyDescent="0.25">
      <c r="A422" s="3" t="s">
        <v>186</v>
      </c>
      <c r="B422" s="6">
        <v>44662</v>
      </c>
      <c r="C422" s="3" t="s">
        <v>474</v>
      </c>
      <c r="D422" s="12">
        <v>9876.24</v>
      </c>
    </row>
    <row r="423" spans="1:4" x14ac:dyDescent="0.25">
      <c r="A423" s="3" t="s">
        <v>186</v>
      </c>
      <c r="B423" s="6">
        <v>44672</v>
      </c>
      <c r="C423" s="3" t="s">
        <v>424</v>
      </c>
      <c r="D423" s="12">
        <v>3828</v>
      </c>
    </row>
    <row r="424" spans="1:4" x14ac:dyDescent="0.25">
      <c r="A424" s="3" t="s">
        <v>141</v>
      </c>
      <c r="B424" s="6">
        <v>44658</v>
      </c>
      <c r="C424" s="3" t="s">
        <v>413</v>
      </c>
      <c r="D424" s="12">
        <v>15892</v>
      </c>
    </row>
    <row r="425" spans="1:4" x14ac:dyDescent="0.25">
      <c r="A425" s="3" t="s">
        <v>33</v>
      </c>
      <c r="B425" s="6">
        <v>44655</v>
      </c>
      <c r="C425" s="3" t="s">
        <v>418</v>
      </c>
      <c r="D425" s="12">
        <v>23423.17</v>
      </c>
    </row>
    <row r="426" spans="1:4" x14ac:dyDescent="0.25">
      <c r="A426" s="3" t="s">
        <v>257</v>
      </c>
      <c r="B426" s="6">
        <v>44672</v>
      </c>
      <c r="C426" s="3" t="s">
        <v>536</v>
      </c>
      <c r="D426" s="12">
        <v>25485.01</v>
      </c>
    </row>
    <row r="427" spans="1:4" x14ac:dyDescent="0.25">
      <c r="A427" s="3" t="s">
        <v>334</v>
      </c>
      <c r="B427" s="6">
        <v>44679</v>
      </c>
      <c r="C427" s="3" t="s">
        <v>418</v>
      </c>
      <c r="D427" s="12">
        <v>15570.32</v>
      </c>
    </row>
    <row r="428" spans="1:4" x14ac:dyDescent="0.25">
      <c r="A428" s="3" t="s">
        <v>142</v>
      </c>
      <c r="B428" s="6">
        <v>44658</v>
      </c>
      <c r="C428" s="3" t="s">
        <v>418</v>
      </c>
      <c r="D428" s="12">
        <v>20274.68</v>
      </c>
    </row>
    <row r="429" spans="1:4" x14ac:dyDescent="0.25">
      <c r="A429" s="3" t="s">
        <v>143</v>
      </c>
      <c r="B429" s="6">
        <v>44658</v>
      </c>
      <c r="C429" s="3" t="s">
        <v>478</v>
      </c>
      <c r="D429" s="12">
        <v>2868.75</v>
      </c>
    </row>
    <row r="430" spans="1:4" x14ac:dyDescent="0.25">
      <c r="A430" s="3" t="s">
        <v>144</v>
      </c>
      <c r="B430" s="6">
        <v>44658</v>
      </c>
      <c r="C430" s="3" t="s">
        <v>474</v>
      </c>
      <c r="D430" s="12">
        <v>32973</v>
      </c>
    </row>
    <row r="431" spans="1:4" x14ac:dyDescent="0.25">
      <c r="A431" s="3" t="s">
        <v>144</v>
      </c>
      <c r="B431" s="6">
        <v>44679</v>
      </c>
      <c r="C431" s="3" t="s">
        <v>430</v>
      </c>
      <c r="D431" s="12">
        <v>5800</v>
      </c>
    </row>
    <row r="432" spans="1:4" x14ac:dyDescent="0.25">
      <c r="A432" s="3" t="s">
        <v>298</v>
      </c>
      <c r="B432" s="6">
        <v>44678</v>
      </c>
      <c r="C432" s="3" t="s">
        <v>418</v>
      </c>
      <c r="D432" s="12">
        <v>13953.4</v>
      </c>
    </row>
    <row r="433" spans="1:4" x14ac:dyDescent="0.25">
      <c r="A433" s="3" t="s">
        <v>217</v>
      </c>
      <c r="B433" s="6">
        <v>44664</v>
      </c>
      <c r="C433" s="3" t="s">
        <v>514</v>
      </c>
      <c r="D433" s="12">
        <v>688500</v>
      </c>
    </row>
    <row r="434" spans="1:4" x14ac:dyDescent="0.25">
      <c r="A434" s="3" t="s">
        <v>299</v>
      </c>
      <c r="B434" s="6">
        <v>44678</v>
      </c>
      <c r="C434" s="3" t="s">
        <v>418</v>
      </c>
      <c r="D434" s="12">
        <v>15793.12</v>
      </c>
    </row>
    <row r="435" spans="1:4" x14ac:dyDescent="0.25">
      <c r="A435" s="3" t="s">
        <v>258</v>
      </c>
      <c r="B435" s="6">
        <v>44672</v>
      </c>
      <c r="C435" s="3" t="s">
        <v>513</v>
      </c>
      <c r="D435" s="12">
        <v>1726512.13</v>
      </c>
    </row>
    <row r="436" spans="1:4" x14ac:dyDescent="0.25">
      <c r="A436" s="3" t="s">
        <v>259</v>
      </c>
      <c r="B436" s="6">
        <v>44672</v>
      </c>
      <c r="C436" s="3" t="s">
        <v>479</v>
      </c>
      <c r="D436" s="12">
        <v>11020</v>
      </c>
    </row>
    <row r="437" spans="1:4" x14ac:dyDescent="0.25">
      <c r="A437" s="3" t="s">
        <v>199</v>
      </c>
      <c r="B437" s="6">
        <v>44663</v>
      </c>
      <c r="C437" s="3" t="s">
        <v>426</v>
      </c>
      <c r="D437" s="12">
        <v>360180</v>
      </c>
    </row>
    <row r="438" spans="1:4" x14ac:dyDescent="0.25">
      <c r="A438" s="3" t="s">
        <v>34</v>
      </c>
      <c r="B438" s="6">
        <v>44655</v>
      </c>
      <c r="C438" s="3" t="s">
        <v>423</v>
      </c>
      <c r="D438" s="12">
        <v>3000</v>
      </c>
    </row>
    <row r="439" spans="1:4" x14ac:dyDescent="0.25">
      <c r="A439" s="3" t="s">
        <v>34</v>
      </c>
      <c r="B439" s="6">
        <v>44655</v>
      </c>
      <c r="C439" s="3" t="s">
        <v>424</v>
      </c>
      <c r="D439" s="12">
        <v>1022.3</v>
      </c>
    </row>
    <row r="440" spans="1:4" x14ac:dyDescent="0.25">
      <c r="A440" s="3" t="s">
        <v>34</v>
      </c>
      <c r="B440" s="6">
        <v>44658</v>
      </c>
      <c r="C440" s="3" t="s">
        <v>430</v>
      </c>
      <c r="D440" s="12">
        <v>842</v>
      </c>
    </row>
    <row r="441" spans="1:4" x14ac:dyDescent="0.25">
      <c r="A441" s="3" t="s">
        <v>34</v>
      </c>
      <c r="B441" s="6">
        <v>44658</v>
      </c>
      <c r="C441" s="3" t="s">
        <v>430</v>
      </c>
      <c r="D441" s="12">
        <v>677</v>
      </c>
    </row>
    <row r="442" spans="1:4" x14ac:dyDescent="0.25">
      <c r="A442" s="3" t="s">
        <v>34</v>
      </c>
      <c r="B442" s="6">
        <v>44679</v>
      </c>
      <c r="C442" s="3" t="s">
        <v>424</v>
      </c>
      <c r="D442" s="12">
        <v>596</v>
      </c>
    </row>
    <row r="443" spans="1:4" x14ac:dyDescent="0.25">
      <c r="A443" s="3" t="s">
        <v>300</v>
      </c>
      <c r="B443" s="6">
        <v>44678</v>
      </c>
      <c r="C443" s="3" t="s">
        <v>418</v>
      </c>
      <c r="D443" s="12">
        <v>15362.88</v>
      </c>
    </row>
    <row r="444" spans="1:4" x14ac:dyDescent="0.25">
      <c r="A444" s="3" t="s">
        <v>269</v>
      </c>
      <c r="B444" s="6">
        <v>44674</v>
      </c>
      <c r="C444" s="3" t="s">
        <v>474</v>
      </c>
      <c r="D444" s="12">
        <v>1154025</v>
      </c>
    </row>
    <row r="445" spans="1:4" x14ac:dyDescent="0.25">
      <c r="A445" s="3" t="s">
        <v>145</v>
      </c>
      <c r="B445" s="6">
        <v>44658</v>
      </c>
      <c r="C445" s="3" t="s">
        <v>485</v>
      </c>
      <c r="D445" s="12">
        <v>7500</v>
      </c>
    </row>
    <row r="446" spans="1:4" x14ac:dyDescent="0.25">
      <c r="A446" s="3" t="s">
        <v>145</v>
      </c>
      <c r="B446" s="6">
        <v>44673</v>
      </c>
      <c r="C446" s="3" t="s">
        <v>539</v>
      </c>
      <c r="D446" s="12">
        <v>30000</v>
      </c>
    </row>
    <row r="447" spans="1:4" x14ac:dyDescent="0.25">
      <c r="A447" s="3" t="s">
        <v>301</v>
      </c>
      <c r="B447" s="6">
        <v>44678</v>
      </c>
      <c r="C447" s="9" t="s">
        <v>547</v>
      </c>
      <c r="D447" s="12">
        <v>23180.66</v>
      </c>
    </row>
    <row r="448" spans="1:4" x14ac:dyDescent="0.25">
      <c r="A448" s="3" t="s">
        <v>146</v>
      </c>
      <c r="B448" s="6">
        <v>44658</v>
      </c>
      <c r="C448" s="3" t="s">
        <v>461</v>
      </c>
      <c r="D448" s="12">
        <v>34140.480000000003</v>
      </c>
    </row>
    <row r="449" spans="1:4" x14ac:dyDescent="0.25">
      <c r="A449" s="3" t="s">
        <v>146</v>
      </c>
      <c r="B449" s="6">
        <v>44679</v>
      </c>
      <c r="C449" s="3" t="s">
        <v>461</v>
      </c>
      <c r="D449" s="12">
        <v>11380.16</v>
      </c>
    </row>
    <row r="450" spans="1:4" x14ac:dyDescent="0.25">
      <c r="A450" s="3" t="s">
        <v>35</v>
      </c>
      <c r="B450" s="6">
        <v>44655</v>
      </c>
      <c r="C450" s="3" t="s">
        <v>432</v>
      </c>
      <c r="D450" s="12">
        <v>14801.26</v>
      </c>
    </row>
    <row r="451" spans="1:4" x14ac:dyDescent="0.25">
      <c r="A451" s="3" t="s">
        <v>7</v>
      </c>
      <c r="B451" s="6">
        <v>44652</v>
      </c>
      <c r="C451" s="3" t="s">
        <v>414</v>
      </c>
      <c r="D451" s="12">
        <v>4650</v>
      </c>
    </row>
    <row r="452" spans="1:4" x14ac:dyDescent="0.25">
      <c r="A452" s="3" t="s">
        <v>7</v>
      </c>
      <c r="B452" s="6">
        <v>44662</v>
      </c>
      <c r="C452" s="3" t="s">
        <v>423</v>
      </c>
      <c r="D452" s="12">
        <v>4817.88</v>
      </c>
    </row>
    <row r="453" spans="1:4" x14ac:dyDescent="0.25">
      <c r="A453" s="3" t="s">
        <v>7</v>
      </c>
      <c r="B453" s="6">
        <v>44662</v>
      </c>
      <c r="C453" s="3" t="s">
        <v>413</v>
      </c>
      <c r="D453" s="12">
        <v>1740</v>
      </c>
    </row>
    <row r="454" spans="1:4" x14ac:dyDescent="0.25">
      <c r="A454" s="3" t="s">
        <v>147</v>
      </c>
      <c r="B454" s="6">
        <v>44658</v>
      </c>
      <c r="C454" s="3" t="s">
        <v>423</v>
      </c>
      <c r="D454" s="12">
        <v>6972.62</v>
      </c>
    </row>
    <row r="455" spans="1:4" x14ac:dyDescent="0.25">
      <c r="A455" s="3" t="s">
        <v>302</v>
      </c>
      <c r="B455" s="6">
        <v>44678</v>
      </c>
      <c r="C455" s="3" t="s">
        <v>418</v>
      </c>
      <c r="D455" s="12">
        <v>11446.97</v>
      </c>
    </row>
    <row r="456" spans="1:4" x14ac:dyDescent="0.25">
      <c r="A456" s="3" t="s">
        <v>148</v>
      </c>
      <c r="B456" s="6">
        <v>44658</v>
      </c>
      <c r="C456" s="3" t="s">
        <v>479</v>
      </c>
      <c r="D456" s="12">
        <v>686.72</v>
      </c>
    </row>
    <row r="457" spans="1:4" x14ac:dyDescent="0.25">
      <c r="A457" s="3" t="s">
        <v>381</v>
      </c>
      <c r="B457" s="6">
        <v>44680</v>
      </c>
      <c r="C457" s="3" t="s">
        <v>593</v>
      </c>
      <c r="D457" s="12">
        <v>1500</v>
      </c>
    </row>
    <row r="458" spans="1:4" x14ac:dyDescent="0.25">
      <c r="A458" s="3" t="s">
        <v>260</v>
      </c>
      <c r="B458" s="6">
        <v>44672</v>
      </c>
      <c r="C458" s="3" t="s">
        <v>418</v>
      </c>
      <c r="D458" s="12">
        <v>11377.48</v>
      </c>
    </row>
    <row r="459" spans="1:4" x14ac:dyDescent="0.25">
      <c r="A459" s="3" t="s">
        <v>303</v>
      </c>
      <c r="B459" s="6">
        <v>44678</v>
      </c>
      <c r="C459" s="9" t="s">
        <v>548</v>
      </c>
      <c r="D459" s="12">
        <v>61892.2</v>
      </c>
    </row>
    <row r="460" spans="1:4" x14ac:dyDescent="0.25">
      <c r="A460" s="3" t="s">
        <v>304</v>
      </c>
      <c r="B460" s="6">
        <v>44678</v>
      </c>
      <c r="C460" s="3" t="s">
        <v>418</v>
      </c>
      <c r="D460" s="12">
        <v>20274.68</v>
      </c>
    </row>
    <row r="461" spans="1:4" x14ac:dyDescent="0.25">
      <c r="A461" s="3" t="s">
        <v>305</v>
      </c>
      <c r="B461" s="6">
        <v>44678</v>
      </c>
      <c r="C461" s="9" t="s">
        <v>549</v>
      </c>
      <c r="D461" s="12">
        <v>761.94</v>
      </c>
    </row>
    <row r="462" spans="1:4" x14ac:dyDescent="0.25">
      <c r="A462" s="3" t="s">
        <v>149</v>
      </c>
      <c r="B462" s="6">
        <v>44658</v>
      </c>
      <c r="C462" s="3" t="s">
        <v>432</v>
      </c>
      <c r="D462" s="12">
        <v>19024</v>
      </c>
    </row>
    <row r="463" spans="1:4" x14ac:dyDescent="0.25">
      <c r="A463" s="3" t="s">
        <v>149</v>
      </c>
      <c r="B463" s="6">
        <v>44664</v>
      </c>
      <c r="C463" s="3" t="s">
        <v>491</v>
      </c>
      <c r="D463" s="12">
        <v>11310</v>
      </c>
    </row>
    <row r="464" spans="1:4" x14ac:dyDescent="0.25">
      <c r="A464" s="3" t="s">
        <v>271</v>
      </c>
      <c r="B464" s="6">
        <v>44676</v>
      </c>
      <c r="C464" s="3" t="s">
        <v>417</v>
      </c>
      <c r="D464" s="12">
        <v>236640</v>
      </c>
    </row>
    <row r="465" spans="1:4" x14ac:dyDescent="0.25">
      <c r="A465" s="3" t="s">
        <v>306</v>
      </c>
      <c r="B465" s="6">
        <v>44678</v>
      </c>
      <c r="C465" s="9" t="s">
        <v>550</v>
      </c>
      <c r="D465" s="12">
        <v>12286.94</v>
      </c>
    </row>
    <row r="466" spans="1:4" x14ac:dyDescent="0.25">
      <c r="A466" s="3" t="s">
        <v>272</v>
      </c>
      <c r="B466" s="6">
        <v>44676</v>
      </c>
      <c r="C466" s="3" t="s">
        <v>417</v>
      </c>
      <c r="D466" s="12">
        <v>213440</v>
      </c>
    </row>
    <row r="467" spans="1:4" x14ac:dyDescent="0.25">
      <c r="A467" s="3" t="s">
        <v>36</v>
      </c>
      <c r="B467" s="6">
        <v>44655</v>
      </c>
      <c r="C467" s="3" t="s">
        <v>433</v>
      </c>
      <c r="D467" s="12">
        <v>7500</v>
      </c>
    </row>
    <row r="468" spans="1:4" x14ac:dyDescent="0.25">
      <c r="A468" s="3" t="s">
        <v>36</v>
      </c>
      <c r="B468" s="6">
        <v>44673</v>
      </c>
      <c r="C468" s="3" t="s">
        <v>538</v>
      </c>
      <c r="D468" s="12">
        <v>30000</v>
      </c>
    </row>
    <row r="469" spans="1:4" x14ac:dyDescent="0.25">
      <c r="A469" s="3" t="s">
        <v>150</v>
      </c>
      <c r="B469" s="6">
        <v>44658</v>
      </c>
      <c r="C469" s="3" t="s">
        <v>413</v>
      </c>
      <c r="D469" s="12">
        <v>7458.75</v>
      </c>
    </row>
    <row r="470" spans="1:4" x14ac:dyDescent="0.25">
      <c r="A470" s="3" t="s">
        <v>150</v>
      </c>
      <c r="B470" s="6">
        <v>44679</v>
      </c>
      <c r="C470" s="3" t="s">
        <v>413</v>
      </c>
      <c r="D470" s="12">
        <v>9237.3799999999992</v>
      </c>
    </row>
    <row r="471" spans="1:4" x14ac:dyDescent="0.25">
      <c r="A471" s="3" t="s">
        <v>307</v>
      </c>
      <c r="B471" s="6">
        <v>44678</v>
      </c>
      <c r="C471" s="3" t="s">
        <v>418</v>
      </c>
      <c r="D471" s="12">
        <v>10137.35</v>
      </c>
    </row>
    <row r="472" spans="1:4" x14ac:dyDescent="0.25">
      <c r="A472" s="3" t="s">
        <v>151</v>
      </c>
      <c r="B472" s="6">
        <v>44658</v>
      </c>
      <c r="C472" s="3" t="s">
        <v>413</v>
      </c>
      <c r="D472" s="12">
        <v>4431.2</v>
      </c>
    </row>
    <row r="473" spans="1:4" x14ac:dyDescent="0.25">
      <c r="A473" s="3" t="s">
        <v>308</v>
      </c>
      <c r="B473" s="6">
        <v>44678</v>
      </c>
      <c r="C473" s="11" t="s">
        <v>551</v>
      </c>
      <c r="D473" s="12">
        <v>61892.2</v>
      </c>
    </row>
    <row r="474" spans="1:4" x14ac:dyDescent="0.25">
      <c r="A474" s="3" t="s">
        <v>309</v>
      </c>
      <c r="B474" s="6">
        <v>44678</v>
      </c>
      <c r="C474" s="3" t="s">
        <v>541</v>
      </c>
      <c r="D474" s="12">
        <v>10000</v>
      </c>
    </row>
    <row r="475" spans="1:4" x14ac:dyDescent="0.25">
      <c r="A475" s="3" t="s">
        <v>152</v>
      </c>
      <c r="B475" s="6">
        <v>44658</v>
      </c>
      <c r="C475" s="3" t="s">
        <v>418</v>
      </c>
      <c r="D475" s="12">
        <v>15570.32</v>
      </c>
    </row>
    <row r="476" spans="1:4" x14ac:dyDescent="0.25">
      <c r="A476" s="3" t="s">
        <v>153</v>
      </c>
      <c r="B476" s="6">
        <v>44658</v>
      </c>
      <c r="C476" s="3" t="s">
        <v>418</v>
      </c>
      <c r="D476" s="12">
        <v>25752</v>
      </c>
    </row>
    <row r="477" spans="1:4" x14ac:dyDescent="0.25">
      <c r="A477" s="3" t="s">
        <v>153</v>
      </c>
      <c r="B477" s="6">
        <v>44679</v>
      </c>
      <c r="C477" s="3" t="s">
        <v>418</v>
      </c>
      <c r="D477" s="12">
        <v>166425.20000000001</v>
      </c>
    </row>
    <row r="478" spans="1:4" x14ac:dyDescent="0.25">
      <c r="A478" s="3" t="s">
        <v>335</v>
      </c>
      <c r="B478" s="6">
        <v>44679</v>
      </c>
      <c r="C478" s="3" t="s">
        <v>418</v>
      </c>
      <c r="D478" s="12">
        <v>9239.4</v>
      </c>
    </row>
    <row r="479" spans="1:4" x14ac:dyDescent="0.25">
      <c r="A479" s="3" t="s">
        <v>37</v>
      </c>
      <c r="B479" s="6">
        <v>44655</v>
      </c>
      <c r="C479" s="9" t="s">
        <v>434</v>
      </c>
      <c r="D479" s="12">
        <v>42287.58</v>
      </c>
    </row>
    <row r="480" spans="1:4" x14ac:dyDescent="0.25">
      <c r="A480" s="3" t="s">
        <v>174</v>
      </c>
      <c r="B480" s="6">
        <v>44659</v>
      </c>
      <c r="C480" s="9" t="s">
        <v>494</v>
      </c>
      <c r="D480" s="12">
        <v>1558.48</v>
      </c>
    </row>
    <row r="481" spans="1:4" x14ac:dyDescent="0.25">
      <c r="A481" s="3" t="s">
        <v>218</v>
      </c>
      <c r="B481" s="6">
        <v>44664</v>
      </c>
      <c r="C481" s="3" t="s">
        <v>515</v>
      </c>
      <c r="D481" s="12">
        <v>693157</v>
      </c>
    </row>
    <row r="482" spans="1:4" x14ac:dyDescent="0.25">
      <c r="A482" s="3" t="s">
        <v>218</v>
      </c>
      <c r="B482" s="6">
        <v>44680</v>
      </c>
      <c r="C482" s="3" t="s">
        <v>594</v>
      </c>
      <c r="D482" s="12">
        <v>2702</v>
      </c>
    </row>
    <row r="483" spans="1:4" x14ac:dyDescent="0.25">
      <c r="A483" s="3" t="s">
        <v>218</v>
      </c>
      <c r="B483" s="6">
        <v>44680</v>
      </c>
      <c r="C483" s="3" t="s">
        <v>595</v>
      </c>
      <c r="D483" s="12">
        <v>4653</v>
      </c>
    </row>
    <row r="484" spans="1:4" x14ac:dyDescent="0.25">
      <c r="A484" s="3" t="s">
        <v>382</v>
      </c>
      <c r="B484" s="6">
        <v>44680</v>
      </c>
      <c r="C484" s="3" t="s">
        <v>408</v>
      </c>
      <c r="D484" s="12">
        <v>558630.6</v>
      </c>
    </row>
    <row r="485" spans="1:4" x14ac:dyDescent="0.25">
      <c r="A485" s="3" t="s">
        <v>8</v>
      </c>
      <c r="B485" s="6">
        <v>44652</v>
      </c>
      <c r="C485" s="9" t="s">
        <v>408</v>
      </c>
      <c r="D485" s="12">
        <v>619280.59</v>
      </c>
    </row>
    <row r="486" spans="1:4" x14ac:dyDescent="0.25">
      <c r="A486" s="3" t="s">
        <v>336</v>
      </c>
      <c r="B486" s="6">
        <v>44679</v>
      </c>
      <c r="C486" s="3" t="s">
        <v>562</v>
      </c>
      <c r="D486" s="12">
        <v>1782374.8</v>
      </c>
    </row>
    <row r="487" spans="1:4" x14ac:dyDescent="0.25">
      <c r="A487" s="3" t="s">
        <v>68</v>
      </c>
      <c r="B487" s="6">
        <v>44656</v>
      </c>
      <c r="C487" s="9" t="s">
        <v>440</v>
      </c>
      <c r="D487" s="12">
        <v>14475.43</v>
      </c>
    </row>
    <row r="488" spans="1:4" x14ac:dyDescent="0.25">
      <c r="A488" s="3" t="s">
        <v>219</v>
      </c>
      <c r="B488" s="6">
        <v>44664</v>
      </c>
      <c r="C488" s="9" t="s">
        <v>440</v>
      </c>
      <c r="D488" s="12">
        <v>26235.86</v>
      </c>
    </row>
    <row r="489" spans="1:4" x14ac:dyDescent="0.25">
      <c r="A489" s="3" t="s">
        <v>200</v>
      </c>
      <c r="B489" s="6">
        <v>44663</v>
      </c>
      <c r="C489" s="3" t="s">
        <v>418</v>
      </c>
      <c r="D489" s="12">
        <v>28100</v>
      </c>
    </row>
    <row r="490" spans="1:4" x14ac:dyDescent="0.25">
      <c r="A490" s="3" t="s">
        <v>200</v>
      </c>
      <c r="B490" s="6">
        <v>44663</v>
      </c>
      <c r="C490" s="3" t="s">
        <v>418</v>
      </c>
      <c r="D490" s="12">
        <v>24000</v>
      </c>
    </row>
    <row r="491" spans="1:4" x14ac:dyDescent="0.25">
      <c r="A491" s="3" t="s">
        <v>154</v>
      </c>
      <c r="B491" s="6">
        <v>44658</v>
      </c>
      <c r="C491" s="3" t="s">
        <v>470</v>
      </c>
      <c r="D491" s="12">
        <v>110000</v>
      </c>
    </row>
    <row r="492" spans="1:4" x14ac:dyDescent="0.25">
      <c r="A492" s="3" t="s">
        <v>154</v>
      </c>
      <c r="B492" s="6">
        <v>44663</v>
      </c>
      <c r="C492" s="3" t="s">
        <v>470</v>
      </c>
      <c r="D492" s="12">
        <v>110000</v>
      </c>
    </row>
    <row r="493" spans="1:4" x14ac:dyDescent="0.25">
      <c r="A493" s="3" t="s">
        <v>154</v>
      </c>
      <c r="B493" s="6">
        <v>44672</v>
      </c>
      <c r="C493" s="3" t="s">
        <v>470</v>
      </c>
      <c r="D493" s="12">
        <v>110000</v>
      </c>
    </row>
    <row r="494" spans="1:4" x14ac:dyDescent="0.25">
      <c r="A494" s="3" t="s">
        <v>154</v>
      </c>
      <c r="B494" s="6">
        <v>44679</v>
      </c>
      <c r="C494" s="3" t="s">
        <v>470</v>
      </c>
      <c r="D494" s="12">
        <v>110000</v>
      </c>
    </row>
    <row r="495" spans="1:4" x14ac:dyDescent="0.25">
      <c r="A495" s="3" t="s">
        <v>201</v>
      </c>
      <c r="B495" s="6">
        <v>44663</v>
      </c>
      <c r="C495" s="3" t="s">
        <v>470</v>
      </c>
      <c r="D495" s="12">
        <v>936716.06</v>
      </c>
    </row>
    <row r="496" spans="1:4" x14ac:dyDescent="0.25">
      <c r="A496" s="3" t="s">
        <v>155</v>
      </c>
      <c r="B496" s="6">
        <v>44658</v>
      </c>
      <c r="C496" s="3" t="s">
        <v>470</v>
      </c>
      <c r="D496" s="12">
        <v>1280561.48</v>
      </c>
    </row>
    <row r="497" spans="1:4" x14ac:dyDescent="0.25">
      <c r="A497" s="3" t="s">
        <v>155</v>
      </c>
      <c r="B497" s="6">
        <v>44658</v>
      </c>
      <c r="C497" s="3" t="s">
        <v>470</v>
      </c>
      <c r="D497" s="12">
        <v>2159874.0699999998</v>
      </c>
    </row>
    <row r="498" spans="1:4" x14ac:dyDescent="0.25">
      <c r="A498" s="3" t="s">
        <v>155</v>
      </c>
      <c r="B498" s="6">
        <v>44663</v>
      </c>
      <c r="C498" s="3" t="s">
        <v>470</v>
      </c>
      <c r="D498" s="12">
        <v>2116086.64</v>
      </c>
    </row>
    <row r="499" spans="1:4" x14ac:dyDescent="0.25">
      <c r="A499" s="3" t="s">
        <v>155</v>
      </c>
      <c r="B499" s="6">
        <v>44672</v>
      </c>
      <c r="C499" s="3" t="s">
        <v>470</v>
      </c>
      <c r="D499" s="12">
        <v>1743777.73</v>
      </c>
    </row>
    <row r="500" spans="1:4" x14ac:dyDescent="0.25">
      <c r="A500" s="3" t="s">
        <v>155</v>
      </c>
      <c r="B500" s="6">
        <v>44672</v>
      </c>
      <c r="C500" s="3" t="s">
        <v>513</v>
      </c>
      <c r="D500" s="12">
        <v>2038529.2</v>
      </c>
    </row>
    <row r="501" spans="1:4" x14ac:dyDescent="0.25">
      <c r="A501" s="3" t="s">
        <v>155</v>
      </c>
      <c r="B501" s="6">
        <v>44679</v>
      </c>
      <c r="C501" s="3" t="s">
        <v>470</v>
      </c>
      <c r="D501" s="12">
        <v>1420899.23</v>
      </c>
    </row>
    <row r="502" spans="1:4" x14ac:dyDescent="0.25">
      <c r="A502" s="3" t="s">
        <v>155</v>
      </c>
      <c r="B502" s="6">
        <v>44679</v>
      </c>
      <c r="C502" s="3" t="s">
        <v>470</v>
      </c>
      <c r="D502" s="12">
        <v>1836668.91</v>
      </c>
    </row>
    <row r="503" spans="1:4" x14ac:dyDescent="0.25">
      <c r="A503" s="3" t="s">
        <v>406</v>
      </c>
      <c r="B503" s="6">
        <v>44677</v>
      </c>
      <c r="C503" s="3" t="s">
        <v>608</v>
      </c>
      <c r="D503" s="12">
        <v>278400</v>
      </c>
    </row>
    <row r="504" spans="1:4" x14ac:dyDescent="0.25">
      <c r="A504" s="3" t="s">
        <v>273</v>
      </c>
      <c r="B504" s="6">
        <v>44676</v>
      </c>
      <c r="C504" s="3" t="s">
        <v>417</v>
      </c>
      <c r="D504" s="12">
        <v>180960</v>
      </c>
    </row>
    <row r="505" spans="1:4" x14ac:dyDescent="0.25">
      <c r="A505" s="3" t="s">
        <v>69</v>
      </c>
      <c r="B505" s="6">
        <v>44656</v>
      </c>
      <c r="C505" s="9" t="s">
        <v>453</v>
      </c>
      <c r="D505" s="12">
        <v>582</v>
      </c>
    </row>
    <row r="506" spans="1:4" x14ac:dyDescent="0.25">
      <c r="A506" s="3" t="s">
        <v>9</v>
      </c>
      <c r="B506" s="6">
        <v>44652</v>
      </c>
      <c r="C506" s="3" t="s">
        <v>415</v>
      </c>
      <c r="D506" s="12">
        <v>180000</v>
      </c>
    </row>
    <row r="507" spans="1:4" x14ac:dyDescent="0.25">
      <c r="A507" s="3" t="s">
        <v>9</v>
      </c>
      <c r="B507" s="6">
        <v>44655</v>
      </c>
      <c r="C507" s="3" t="s">
        <v>418</v>
      </c>
      <c r="D507" s="12">
        <v>6000</v>
      </c>
    </row>
    <row r="508" spans="1:4" x14ac:dyDescent="0.25">
      <c r="A508" s="3" t="s">
        <v>9</v>
      </c>
      <c r="B508" s="6">
        <v>44656</v>
      </c>
      <c r="C508" s="3" t="s">
        <v>418</v>
      </c>
      <c r="D508" s="12">
        <v>53056</v>
      </c>
    </row>
    <row r="509" spans="1:4" x14ac:dyDescent="0.25">
      <c r="A509" s="3" t="s">
        <v>9</v>
      </c>
      <c r="B509" s="6">
        <v>44656</v>
      </c>
      <c r="C509" s="9" t="s">
        <v>453</v>
      </c>
      <c r="D509" s="12">
        <v>1496.88</v>
      </c>
    </row>
    <row r="510" spans="1:4" x14ac:dyDescent="0.25">
      <c r="A510" s="3" t="s">
        <v>9</v>
      </c>
      <c r="B510" s="6">
        <v>44658</v>
      </c>
      <c r="C510" s="3" t="s">
        <v>418</v>
      </c>
      <c r="D510" s="12">
        <v>61530</v>
      </c>
    </row>
    <row r="511" spans="1:4" x14ac:dyDescent="0.25">
      <c r="A511" s="3" t="s">
        <v>9</v>
      </c>
      <c r="B511" s="6">
        <v>44664</v>
      </c>
      <c r="C511" s="9" t="s">
        <v>516</v>
      </c>
      <c r="D511" s="12">
        <v>184852.99</v>
      </c>
    </row>
    <row r="512" spans="1:4" x14ac:dyDescent="0.25">
      <c r="A512" s="3" t="s">
        <v>9</v>
      </c>
      <c r="B512" s="6">
        <v>44671</v>
      </c>
      <c r="C512" s="3" t="s">
        <v>418</v>
      </c>
      <c r="D512" s="12">
        <v>15600</v>
      </c>
    </row>
    <row r="513" spans="1:4" x14ac:dyDescent="0.25">
      <c r="A513" s="3" t="s">
        <v>9</v>
      </c>
      <c r="B513" s="6">
        <v>44671</v>
      </c>
      <c r="C513" s="3" t="s">
        <v>418</v>
      </c>
      <c r="D513" s="12">
        <v>15600</v>
      </c>
    </row>
    <row r="514" spans="1:4" x14ac:dyDescent="0.25">
      <c r="A514" s="3" t="s">
        <v>9</v>
      </c>
      <c r="B514" s="6">
        <v>44671</v>
      </c>
      <c r="C514" s="3" t="s">
        <v>418</v>
      </c>
      <c r="D514" s="12">
        <v>15600</v>
      </c>
    </row>
    <row r="515" spans="1:4" x14ac:dyDescent="0.25">
      <c r="A515" s="3" t="s">
        <v>9</v>
      </c>
      <c r="B515" s="6">
        <v>44671</v>
      </c>
      <c r="C515" s="3" t="s">
        <v>418</v>
      </c>
      <c r="D515" s="12">
        <v>3900</v>
      </c>
    </row>
    <row r="516" spans="1:4" x14ac:dyDescent="0.25">
      <c r="A516" s="3" t="s">
        <v>9</v>
      </c>
      <c r="B516" s="6">
        <v>44672</v>
      </c>
      <c r="C516" s="3" t="s">
        <v>418</v>
      </c>
      <c r="D516" s="12">
        <v>64372</v>
      </c>
    </row>
    <row r="517" spans="1:4" x14ac:dyDescent="0.25">
      <c r="A517" s="3" t="s">
        <v>10</v>
      </c>
      <c r="B517" s="6">
        <v>44652</v>
      </c>
      <c r="C517" s="3" t="s">
        <v>416</v>
      </c>
      <c r="D517" s="12">
        <v>325000</v>
      </c>
    </row>
    <row r="518" spans="1:4" x14ac:dyDescent="0.25">
      <c r="A518" s="3" t="s">
        <v>38</v>
      </c>
      <c r="B518" s="6">
        <v>44655</v>
      </c>
      <c r="C518" s="3" t="s">
        <v>418</v>
      </c>
      <c r="D518" s="12">
        <v>20000</v>
      </c>
    </row>
    <row r="519" spans="1:4" x14ac:dyDescent="0.25">
      <c r="A519" s="3" t="s">
        <v>202</v>
      </c>
      <c r="B519" s="6">
        <v>44663</v>
      </c>
      <c r="C519" s="3" t="s">
        <v>505</v>
      </c>
      <c r="D519" s="12">
        <v>170375</v>
      </c>
    </row>
    <row r="520" spans="1:4" x14ac:dyDescent="0.25">
      <c r="A520" s="3" t="s">
        <v>337</v>
      </c>
      <c r="B520" s="6">
        <v>44679</v>
      </c>
      <c r="C520" s="3" t="s">
        <v>505</v>
      </c>
      <c r="D520" s="12">
        <v>170375</v>
      </c>
    </row>
    <row r="521" spans="1:4" x14ac:dyDescent="0.25">
      <c r="A521" s="3" t="s">
        <v>80</v>
      </c>
      <c r="B521" s="6">
        <v>44657</v>
      </c>
      <c r="C521" s="3" t="s">
        <v>460</v>
      </c>
      <c r="D521" s="12">
        <v>2166667</v>
      </c>
    </row>
    <row r="522" spans="1:4" x14ac:dyDescent="0.25">
      <c r="A522" s="3" t="s">
        <v>80</v>
      </c>
      <c r="B522" s="6">
        <v>44678</v>
      </c>
      <c r="C522" s="3" t="s">
        <v>460</v>
      </c>
      <c r="D522" s="12">
        <v>250000</v>
      </c>
    </row>
    <row r="523" spans="1:4" x14ac:dyDescent="0.25">
      <c r="A523" s="3" t="s">
        <v>261</v>
      </c>
      <c r="B523" s="6">
        <v>44672</v>
      </c>
      <c r="C523" s="3" t="s">
        <v>422</v>
      </c>
      <c r="D523" s="12">
        <v>10423.299999999999</v>
      </c>
    </row>
    <row r="524" spans="1:4" x14ac:dyDescent="0.25">
      <c r="A524" s="3" t="s">
        <v>39</v>
      </c>
      <c r="B524" s="6">
        <v>44655</v>
      </c>
      <c r="C524" s="3" t="s">
        <v>435</v>
      </c>
      <c r="D524" s="12">
        <v>239980.79999999999</v>
      </c>
    </row>
    <row r="525" spans="1:4" x14ac:dyDescent="0.25">
      <c r="A525" s="3" t="s">
        <v>399</v>
      </c>
      <c r="B525" s="6">
        <v>44681</v>
      </c>
      <c r="C525" s="3" t="s">
        <v>607</v>
      </c>
      <c r="D525" s="12">
        <v>190485</v>
      </c>
    </row>
    <row r="526" spans="1:4" x14ac:dyDescent="0.25">
      <c r="A526" s="3" t="s">
        <v>40</v>
      </c>
      <c r="B526" s="6">
        <v>44655</v>
      </c>
      <c r="C526" s="3" t="s">
        <v>423</v>
      </c>
      <c r="D526" s="12">
        <v>971.3</v>
      </c>
    </row>
    <row r="527" spans="1:4" x14ac:dyDescent="0.25">
      <c r="A527" s="3" t="s">
        <v>156</v>
      </c>
      <c r="B527" s="6">
        <v>44658</v>
      </c>
      <c r="C527" s="3" t="s">
        <v>418</v>
      </c>
      <c r="D527" s="12">
        <v>15894.68</v>
      </c>
    </row>
    <row r="528" spans="1:4" x14ac:dyDescent="0.25">
      <c r="A528" s="3" t="s">
        <v>383</v>
      </c>
      <c r="B528" s="6">
        <v>44680</v>
      </c>
      <c r="C528" s="3" t="s">
        <v>596</v>
      </c>
      <c r="D528" s="12">
        <v>1500</v>
      </c>
    </row>
    <row r="529" spans="1:4" x14ac:dyDescent="0.25">
      <c r="A529" s="3" t="s">
        <v>220</v>
      </c>
      <c r="B529" s="6">
        <v>44664</v>
      </c>
      <c r="C529" s="3" t="s">
        <v>430</v>
      </c>
      <c r="D529" s="12">
        <v>8491.5</v>
      </c>
    </row>
    <row r="530" spans="1:4" x14ac:dyDescent="0.25">
      <c r="A530" s="3" t="s">
        <v>220</v>
      </c>
      <c r="B530" s="6">
        <v>44679</v>
      </c>
      <c r="C530" s="3" t="s">
        <v>430</v>
      </c>
      <c r="D530" s="12">
        <v>8491.5</v>
      </c>
    </row>
    <row r="531" spans="1:4" x14ac:dyDescent="0.25">
      <c r="A531" s="3" t="s">
        <v>384</v>
      </c>
      <c r="B531" s="6">
        <v>44680</v>
      </c>
      <c r="C531" s="3" t="s">
        <v>597</v>
      </c>
      <c r="D531" s="12">
        <v>750</v>
      </c>
    </row>
    <row r="532" spans="1:4" x14ac:dyDescent="0.25">
      <c r="A532" s="3" t="s">
        <v>70</v>
      </c>
      <c r="B532" s="6">
        <v>44656</v>
      </c>
      <c r="C532" s="9" t="s">
        <v>454</v>
      </c>
      <c r="D532" s="12">
        <v>31860.9</v>
      </c>
    </row>
    <row r="533" spans="1:4" x14ac:dyDescent="0.25">
      <c r="A533" s="3" t="s">
        <v>262</v>
      </c>
      <c r="B533" s="6">
        <v>44672</v>
      </c>
      <c r="C533" s="3" t="s">
        <v>409</v>
      </c>
      <c r="D533" s="12">
        <v>30000</v>
      </c>
    </row>
    <row r="534" spans="1:4" x14ac:dyDescent="0.25">
      <c r="A534" s="3" t="s">
        <v>157</v>
      </c>
      <c r="B534" s="6">
        <v>44658</v>
      </c>
      <c r="C534" s="3" t="s">
        <v>486</v>
      </c>
      <c r="D534" s="12">
        <v>65035.23</v>
      </c>
    </row>
    <row r="535" spans="1:4" x14ac:dyDescent="0.25">
      <c r="A535" s="3" t="s">
        <v>157</v>
      </c>
      <c r="B535" s="6">
        <v>44663</v>
      </c>
      <c r="C535" s="3" t="s">
        <v>486</v>
      </c>
      <c r="D535" s="12">
        <v>106058.8</v>
      </c>
    </row>
    <row r="536" spans="1:4" x14ac:dyDescent="0.25">
      <c r="A536" s="3" t="s">
        <v>157</v>
      </c>
      <c r="B536" s="6">
        <v>44680</v>
      </c>
      <c r="C536" s="3" t="s">
        <v>486</v>
      </c>
      <c r="D536" s="12">
        <v>322240</v>
      </c>
    </row>
    <row r="537" spans="1:4" x14ac:dyDescent="0.25">
      <c r="A537" s="3" t="s">
        <v>71</v>
      </c>
      <c r="B537" s="6">
        <v>44656</v>
      </c>
      <c r="C537" s="9" t="s">
        <v>440</v>
      </c>
      <c r="D537" s="12">
        <v>234253.44</v>
      </c>
    </row>
    <row r="538" spans="1:4" x14ac:dyDescent="0.25">
      <c r="A538" s="3" t="s">
        <v>71</v>
      </c>
      <c r="B538" s="6">
        <v>44664</v>
      </c>
      <c r="C538" s="9" t="s">
        <v>440</v>
      </c>
      <c r="D538" s="12">
        <v>239787.84</v>
      </c>
    </row>
    <row r="539" spans="1:4" x14ac:dyDescent="0.25">
      <c r="A539" s="3" t="s">
        <v>72</v>
      </c>
      <c r="B539" s="6">
        <v>44656</v>
      </c>
      <c r="C539" s="9" t="s">
        <v>440</v>
      </c>
      <c r="D539" s="12">
        <v>268532.44</v>
      </c>
    </row>
    <row r="540" spans="1:4" x14ac:dyDescent="0.25">
      <c r="A540" s="3" t="s">
        <v>73</v>
      </c>
      <c r="B540" s="6">
        <v>44656</v>
      </c>
      <c r="C540" s="9" t="s">
        <v>440</v>
      </c>
      <c r="D540" s="12">
        <v>270195.36</v>
      </c>
    </row>
    <row r="541" spans="1:4" x14ac:dyDescent="0.25">
      <c r="A541" s="3" t="s">
        <v>338</v>
      </c>
      <c r="B541" s="6">
        <v>44679</v>
      </c>
      <c r="C541" s="3" t="s">
        <v>499</v>
      </c>
      <c r="D541" s="12">
        <v>21910.32</v>
      </c>
    </row>
    <row r="542" spans="1:4" x14ac:dyDescent="0.25">
      <c r="A542" s="3" t="s">
        <v>74</v>
      </c>
      <c r="B542" s="6">
        <v>44656</v>
      </c>
      <c r="C542" s="3" t="s">
        <v>455</v>
      </c>
      <c r="D542" s="12">
        <v>7495</v>
      </c>
    </row>
    <row r="543" spans="1:4" x14ac:dyDescent="0.25">
      <c r="A543" s="3" t="s">
        <v>74</v>
      </c>
      <c r="B543" s="6">
        <v>44662</v>
      </c>
      <c r="C543" s="3" t="s">
        <v>455</v>
      </c>
      <c r="D543" s="12">
        <v>1138</v>
      </c>
    </row>
    <row r="544" spans="1:4" x14ac:dyDescent="0.25">
      <c r="A544" s="3" t="s">
        <v>263</v>
      </c>
      <c r="B544" s="6">
        <v>44672</v>
      </c>
      <c r="C544" s="3" t="s">
        <v>500</v>
      </c>
      <c r="D544" s="12">
        <v>224899.71</v>
      </c>
    </row>
    <row r="545" spans="1:4" x14ac:dyDescent="0.25">
      <c r="A545" s="3" t="s">
        <v>203</v>
      </c>
      <c r="B545" s="6">
        <v>44663</v>
      </c>
      <c r="C545" s="9" t="s">
        <v>506</v>
      </c>
      <c r="D545" s="12">
        <v>2421009</v>
      </c>
    </row>
    <row r="546" spans="1:4" x14ac:dyDescent="0.25">
      <c r="A546" s="3" t="s">
        <v>221</v>
      </c>
      <c r="B546" s="6">
        <v>44664</v>
      </c>
      <c r="C546" s="9" t="s">
        <v>517</v>
      </c>
      <c r="D546" s="12">
        <v>766350</v>
      </c>
    </row>
    <row r="547" spans="1:4" x14ac:dyDescent="0.25">
      <c r="A547" s="3" t="s">
        <v>385</v>
      </c>
      <c r="B547" s="6">
        <v>44680</v>
      </c>
      <c r="C547" s="3" t="s">
        <v>598</v>
      </c>
      <c r="D547" s="12">
        <v>1500</v>
      </c>
    </row>
    <row r="548" spans="1:4" x14ac:dyDescent="0.25">
      <c r="A548" s="3" t="s">
        <v>158</v>
      </c>
      <c r="B548" s="6">
        <v>44658</v>
      </c>
      <c r="C548" s="3" t="s">
        <v>445</v>
      </c>
      <c r="D548" s="12">
        <v>5430.01</v>
      </c>
    </row>
    <row r="549" spans="1:4" x14ac:dyDescent="0.25">
      <c r="A549" s="3" t="s">
        <v>158</v>
      </c>
      <c r="B549" s="6">
        <v>44672</v>
      </c>
      <c r="C549" s="3" t="s">
        <v>467</v>
      </c>
      <c r="D549" s="12">
        <v>29603.200000000001</v>
      </c>
    </row>
    <row r="550" spans="1:4" x14ac:dyDescent="0.25">
      <c r="A550" s="3" t="s">
        <v>158</v>
      </c>
      <c r="B550" s="6">
        <v>44679</v>
      </c>
      <c r="C550" s="3" t="s">
        <v>413</v>
      </c>
      <c r="D550" s="12">
        <v>4193.43</v>
      </c>
    </row>
    <row r="551" spans="1:4" x14ac:dyDescent="0.25">
      <c r="A551" s="3" t="s">
        <v>400</v>
      </c>
      <c r="B551" s="6">
        <v>44681</v>
      </c>
      <c r="C551" s="3" t="s">
        <v>417</v>
      </c>
      <c r="D551" s="12">
        <v>154912.5</v>
      </c>
    </row>
    <row r="552" spans="1:4" x14ac:dyDescent="0.25">
      <c r="A552" s="3" t="s">
        <v>222</v>
      </c>
      <c r="B552" s="6">
        <v>44664</v>
      </c>
      <c r="C552" s="3" t="s">
        <v>430</v>
      </c>
      <c r="D552" s="12">
        <v>5058</v>
      </c>
    </row>
    <row r="553" spans="1:4" x14ac:dyDescent="0.25">
      <c r="A553" s="3" t="s">
        <v>159</v>
      </c>
      <c r="B553" s="6">
        <v>44658</v>
      </c>
      <c r="C553" s="3" t="s">
        <v>423</v>
      </c>
      <c r="D553" s="12">
        <v>6478.07</v>
      </c>
    </row>
    <row r="554" spans="1:4" x14ac:dyDescent="0.25">
      <c r="A554" s="3" t="s">
        <v>160</v>
      </c>
      <c r="B554" s="6">
        <v>44658</v>
      </c>
      <c r="C554" s="3" t="s">
        <v>487</v>
      </c>
      <c r="D554" s="12">
        <v>8000</v>
      </c>
    </row>
    <row r="555" spans="1:4" x14ac:dyDescent="0.25">
      <c r="A555" s="3" t="s">
        <v>160</v>
      </c>
      <c r="B555" s="6">
        <v>44678</v>
      </c>
      <c r="C555" s="3" t="s">
        <v>541</v>
      </c>
      <c r="D555" s="12">
        <v>10000</v>
      </c>
    </row>
    <row r="556" spans="1:4" x14ac:dyDescent="0.25">
      <c r="A556" s="3" t="s">
        <v>41</v>
      </c>
      <c r="B556" s="6">
        <v>44655</v>
      </c>
      <c r="C556" s="3" t="s">
        <v>436</v>
      </c>
      <c r="D556" s="12">
        <v>2785.4</v>
      </c>
    </row>
    <row r="557" spans="1:4" x14ac:dyDescent="0.25">
      <c r="A557" s="3" t="s">
        <v>386</v>
      </c>
      <c r="B557" s="6">
        <v>44680</v>
      </c>
      <c r="C557" s="3" t="s">
        <v>599</v>
      </c>
      <c r="D557" s="12">
        <v>1500</v>
      </c>
    </row>
    <row r="558" spans="1:4" x14ac:dyDescent="0.25">
      <c r="A558" s="3" t="s">
        <v>310</v>
      </c>
      <c r="B558" s="6">
        <v>44678</v>
      </c>
      <c r="C558" s="9" t="s">
        <v>552</v>
      </c>
      <c r="D558" s="12">
        <v>61892.2</v>
      </c>
    </row>
    <row r="559" spans="1:4" x14ac:dyDescent="0.25">
      <c r="A559" s="3" t="s">
        <v>161</v>
      </c>
      <c r="B559" s="6">
        <v>44658</v>
      </c>
      <c r="C559" s="3" t="s">
        <v>433</v>
      </c>
      <c r="D559" s="12">
        <v>7500</v>
      </c>
    </row>
    <row r="560" spans="1:4" x14ac:dyDescent="0.25">
      <c r="A560" s="3" t="s">
        <v>161</v>
      </c>
      <c r="B560" s="6">
        <v>44673</v>
      </c>
      <c r="C560" s="3" t="s">
        <v>538</v>
      </c>
      <c r="D560" s="12">
        <v>30000</v>
      </c>
    </row>
    <row r="561" spans="1:4" x14ac:dyDescent="0.25">
      <c r="A561" s="3" t="s">
        <v>42</v>
      </c>
      <c r="B561" s="6">
        <v>44655</v>
      </c>
      <c r="C561" s="3" t="s">
        <v>437</v>
      </c>
      <c r="D561" s="12">
        <v>7500</v>
      </c>
    </row>
    <row r="562" spans="1:4" x14ac:dyDescent="0.25">
      <c r="A562" s="3" t="s">
        <v>42</v>
      </c>
      <c r="B562" s="6">
        <v>44673</v>
      </c>
      <c r="C562" s="3" t="s">
        <v>538</v>
      </c>
      <c r="D562" s="12">
        <v>30000</v>
      </c>
    </row>
    <row r="563" spans="1:4" x14ac:dyDescent="0.25">
      <c r="A563" s="3" t="s">
        <v>162</v>
      </c>
      <c r="B563" s="6">
        <v>44658</v>
      </c>
      <c r="C563" s="3" t="s">
        <v>488</v>
      </c>
      <c r="D563" s="12">
        <v>8000</v>
      </c>
    </row>
    <row r="564" spans="1:4" x14ac:dyDescent="0.25">
      <c r="A564" s="3" t="s">
        <v>162</v>
      </c>
      <c r="B564" s="6">
        <v>44678</v>
      </c>
      <c r="C564" s="3" t="s">
        <v>541</v>
      </c>
      <c r="D564" s="12">
        <v>10000</v>
      </c>
    </row>
    <row r="565" spans="1:4" x14ac:dyDescent="0.25">
      <c r="A565" s="3" t="s">
        <v>163</v>
      </c>
      <c r="B565" s="6">
        <v>44658</v>
      </c>
      <c r="C565" s="3" t="s">
        <v>489</v>
      </c>
      <c r="D565" s="12">
        <v>219576.87</v>
      </c>
    </row>
    <row r="566" spans="1:4" x14ac:dyDescent="0.25">
      <c r="A566" s="3" t="s">
        <v>164</v>
      </c>
      <c r="B566" s="6">
        <v>44658</v>
      </c>
      <c r="C566" s="3" t="s">
        <v>490</v>
      </c>
      <c r="D566" s="12">
        <v>23944.69</v>
      </c>
    </row>
    <row r="567" spans="1:4" x14ac:dyDescent="0.25">
      <c r="A567" s="3" t="s">
        <v>311</v>
      </c>
      <c r="B567" s="6">
        <v>44678</v>
      </c>
      <c r="C567" s="3" t="s">
        <v>418</v>
      </c>
      <c r="D567" s="12">
        <v>14653.01</v>
      </c>
    </row>
    <row r="568" spans="1:4" x14ac:dyDescent="0.25">
      <c r="A568" s="3" t="s">
        <v>75</v>
      </c>
      <c r="B568" s="6">
        <v>44656</v>
      </c>
      <c r="C568" s="3" t="s">
        <v>456</v>
      </c>
      <c r="D568" s="12">
        <v>7500</v>
      </c>
    </row>
    <row r="569" spans="1:4" x14ac:dyDescent="0.25">
      <c r="A569" s="3" t="s">
        <v>75</v>
      </c>
      <c r="B569" s="6">
        <v>44673</v>
      </c>
      <c r="C569" s="3" t="s">
        <v>538</v>
      </c>
      <c r="D569" s="12">
        <v>30000</v>
      </c>
    </row>
    <row r="570" spans="1:4" x14ac:dyDescent="0.25">
      <c r="A570" s="3" t="s">
        <v>165</v>
      </c>
      <c r="B570" s="6">
        <v>44658</v>
      </c>
      <c r="C570" s="3" t="s">
        <v>491</v>
      </c>
      <c r="D570" s="12">
        <v>800</v>
      </c>
    </row>
    <row r="571" spans="1:4" x14ac:dyDescent="0.25">
      <c r="A571" s="3" t="s">
        <v>11</v>
      </c>
      <c r="B571" s="6">
        <v>44652</v>
      </c>
      <c r="C571" s="3" t="s">
        <v>417</v>
      </c>
      <c r="D571" s="12">
        <v>522000</v>
      </c>
    </row>
    <row r="572" spans="1:4" x14ac:dyDescent="0.25">
      <c r="A572" s="3" t="s">
        <v>166</v>
      </c>
      <c r="B572" s="6">
        <v>44658</v>
      </c>
      <c r="C572" s="3" t="s">
        <v>492</v>
      </c>
      <c r="D572" s="12">
        <v>16193.6</v>
      </c>
    </row>
    <row r="573" spans="1:4" x14ac:dyDescent="0.25">
      <c r="A573" s="3" t="s">
        <v>232</v>
      </c>
      <c r="B573" s="6">
        <v>44671</v>
      </c>
      <c r="C573" s="9" t="s">
        <v>523</v>
      </c>
      <c r="D573" s="12">
        <v>74497.679999999993</v>
      </c>
    </row>
    <row r="574" spans="1:4" x14ac:dyDescent="0.25">
      <c r="A574" s="3" t="s">
        <v>167</v>
      </c>
      <c r="B574" s="6">
        <v>44658</v>
      </c>
      <c r="C574" s="3" t="s">
        <v>430</v>
      </c>
      <c r="D574" s="12">
        <v>32760</v>
      </c>
    </row>
    <row r="575" spans="1:4" x14ac:dyDescent="0.25">
      <c r="A575" s="3" t="s">
        <v>223</v>
      </c>
      <c r="B575" s="6">
        <v>44664</v>
      </c>
      <c r="C575" s="3" t="s">
        <v>473</v>
      </c>
      <c r="D575" s="12">
        <v>768</v>
      </c>
    </row>
    <row r="576" spans="1:4" x14ac:dyDescent="0.25">
      <c r="A576" s="3" t="s">
        <v>339</v>
      </c>
      <c r="B576" s="6">
        <v>44679</v>
      </c>
      <c r="C576" s="3" t="s">
        <v>424</v>
      </c>
      <c r="D576" s="12">
        <v>3480</v>
      </c>
    </row>
    <row r="577" spans="1:4" x14ac:dyDescent="0.25">
      <c r="A577" s="3" t="s">
        <v>168</v>
      </c>
      <c r="B577" s="6">
        <v>44658</v>
      </c>
      <c r="C577" s="3" t="s">
        <v>479</v>
      </c>
      <c r="D577" s="12">
        <v>13888.68</v>
      </c>
    </row>
    <row r="578" spans="1:4" x14ac:dyDescent="0.25">
      <c r="A578" s="3" t="s">
        <v>168</v>
      </c>
      <c r="B578" s="6">
        <v>44672</v>
      </c>
      <c r="C578" s="3" t="s">
        <v>413</v>
      </c>
      <c r="D578" s="12">
        <v>19493.8</v>
      </c>
    </row>
    <row r="579" spans="1:4" x14ac:dyDescent="0.25">
      <c r="A579" s="3" t="s">
        <v>43</v>
      </c>
      <c r="B579" s="6">
        <v>44655</v>
      </c>
      <c r="C579" s="3" t="s">
        <v>433</v>
      </c>
      <c r="D579" s="12">
        <v>7500</v>
      </c>
    </row>
    <row r="580" spans="1:4" x14ac:dyDescent="0.25">
      <c r="A580" s="3" t="s">
        <v>43</v>
      </c>
      <c r="B580" s="6">
        <v>44673</v>
      </c>
      <c r="C580" s="3" t="s">
        <v>538</v>
      </c>
      <c r="D580" s="12">
        <v>30000</v>
      </c>
    </row>
    <row r="581" spans="1:4" x14ac:dyDescent="0.25">
      <c r="A581" s="3" t="s">
        <v>169</v>
      </c>
      <c r="B581" s="6">
        <v>44658</v>
      </c>
      <c r="C581" s="3" t="s">
        <v>418</v>
      </c>
      <c r="D581" s="12">
        <v>15793.16</v>
      </c>
    </row>
    <row r="582" spans="1:4" x14ac:dyDescent="0.25">
      <c r="A582" s="3" t="s">
        <v>387</v>
      </c>
      <c r="B582" s="6">
        <v>44680</v>
      </c>
      <c r="C582" s="3" t="s">
        <v>600</v>
      </c>
      <c r="D582" s="12">
        <v>1500</v>
      </c>
    </row>
    <row r="583" spans="1:4" x14ac:dyDescent="0.25">
      <c r="A583" s="3" t="s">
        <v>264</v>
      </c>
      <c r="B583" s="6">
        <v>44672</v>
      </c>
      <c r="C583" s="3" t="s">
        <v>418</v>
      </c>
      <c r="D583" s="12">
        <v>13366.53</v>
      </c>
    </row>
    <row r="584" spans="1:4" x14ac:dyDescent="0.25">
      <c r="A584" s="3" t="s">
        <v>388</v>
      </c>
      <c r="B584" s="6">
        <v>44680</v>
      </c>
      <c r="C584" s="3" t="s">
        <v>601</v>
      </c>
      <c r="D584" s="12">
        <v>1500</v>
      </c>
    </row>
    <row r="585" spans="1:4" x14ac:dyDescent="0.25">
      <c r="A585" s="3" t="s">
        <v>389</v>
      </c>
      <c r="B585" s="6">
        <v>44680</v>
      </c>
      <c r="C585" s="3" t="s">
        <v>602</v>
      </c>
      <c r="D585" s="12">
        <v>1500</v>
      </c>
    </row>
    <row r="586" spans="1:4" x14ac:dyDescent="0.25">
      <c r="A586" s="3" t="s">
        <v>265</v>
      </c>
      <c r="B586" s="6">
        <v>44672</v>
      </c>
      <c r="C586" s="3" t="s">
        <v>424</v>
      </c>
      <c r="D586" s="12">
        <v>33500</v>
      </c>
    </row>
    <row r="587" spans="1:4" x14ac:dyDescent="0.25">
      <c r="A587" s="3" t="s">
        <v>390</v>
      </c>
      <c r="B587" s="6">
        <v>44680</v>
      </c>
      <c r="C587" s="3" t="s">
        <v>603</v>
      </c>
      <c r="D587" s="12">
        <v>1500</v>
      </c>
    </row>
    <row r="588" spans="1:4" x14ac:dyDescent="0.25">
      <c r="A588" s="3" t="s">
        <v>391</v>
      </c>
      <c r="B588" s="6">
        <v>44680</v>
      </c>
      <c r="C588" s="3" t="s">
        <v>604</v>
      </c>
      <c r="D588" s="12">
        <v>1500</v>
      </c>
    </row>
    <row r="589" spans="1:4" x14ac:dyDescent="0.25">
      <c r="A589" s="3" t="s">
        <v>312</v>
      </c>
      <c r="B589" s="6">
        <v>44678</v>
      </c>
      <c r="C589" s="9" t="s">
        <v>553</v>
      </c>
      <c r="D589" s="12">
        <v>29313</v>
      </c>
    </row>
    <row r="590" spans="1:4" x14ac:dyDescent="0.25">
      <c r="A590" s="3" t="s">
        <v>204</v>
      </c>
      <c r="B590" s="6">
        <v>44663</v>
      </c>
      <c r="C590" s="3" t="s">
        <v>426</v>
      </c>
      <c r="D590" s="12">
        <v>81200</v>
      </c>
    </row>
    <row r="591" spans="1:4" x14ac:dyDescent="0.25">
      <c r="A591" s="3" t="s">
        <v>204</v>
      </c>
      <c r="B591" s="6">
        <v>44673</v>
      </c>
      <c r="C591" s="3" t="s">
        <v>426</v>
      </c>
      <c r="D591" s="12">
        <v>87464</v>
      </c>
    </row>
    <row r="592" spans="1:4" x14ac:dyDescent="0.25">
      <c r="A592" s="3" t="s">
        <v>204</v>
      </c>
      <c r="B592" s="6">
        <v>44678</v>
      </c>
      <c r="C592" s="3" t="s">
        <v>426</v>
      </c>
      <c r="D592" s="12">
        <v>81200</v>
      </c>
    </row>
    <row r="593" spans="1:4" x14ac:dyDescent="0.25">
      <c r="A593" s="3" t="s">
        <v>392</v>
      </c>
      <c r="B593" s="6">
        <v>44680</v>
      </c>
      <c r="C593" s="3" t="s">
        <v>605</v>
      </c>
      <c r="D593" s="12">
        <v>2000</v>
      </c>
    </row>
    <row r="594" spans="1:4" x14ac:dyDescent="0.25">
      <c r="A594" s="3" t="s">
        <v>266</v>
      </c>
      <c r="B594" s="6">
        <v>44672</v>
      </c>
      <c r="C594" s="3" t="s">
        <v>445</v>
      </c>
      <c r="D594" s="12">
        <v>32426.18</v>
      </c>
    </row>
    <row r="595" spans="1:4" x14ac:dyDescent="0.25">
      <c r="A595" s="3" t="s">
        <v>170</v>
      </c>
      <c r="B595" s="6">
        <v>44658</v>
      </c>
      <c r="C595" s="3" t="s">
        <v>408</v>
      </c>
      <c r="D595" s="12">
        <v>74594.95</v>
      </c>
    </row>
    <row r="596" spans="1:4" x14ac:dyDescent="0.25">
      <c r="A596" s="3" t="s">
        <v>170</v>
      </c>
      <c r="B596" s="6">
        <v>44658</v>
      </c>
      <c r="C596" s="3" t="s">
        <v>408</v>
      </c>
      <c r="D596" s="12">
        <v>78002.91</v>
      </c>
    </row>
    <row r="597" spans="1:4" x14ac:dyDescent="0.25">
      <c r="A597" s="3" t="s">
        <v>170</v>
      </c>
      <c r="B597" s="6">
        <v>44663</v>
      </c>
      <c r="C597" s="3" t="s">
        <v>408</v>
      </c>
      <c r="D597" s="12">
        <v>83406.720000000001</v>
      </c>
    </row>
    <row r="598" spans="1:4" x14ac:dyDescent="0.25">
      <c r="A598" s="3" t="s">
        <v>170</v>
      </c>
      <c r="B598" s="6">
        <v>44663</v>
      </c>
      <c r="C598" s="3" t="s">
        <v>408</v>
      </c>
      <c r="D598" s="12">
        <v>93329.76</v>
      </c>
    </row>
    <row r="599" spans="1:4" x14ac:dyDescent="0.25">
      <c r="A599" s="3" t="s">
        <v>170</v>
      </c>
      <c r="B599" s="6">
        <v>44663</v>
      </c>
      <c r="C599" s="3" t="s">
        <v>408</v>
      </c>
      <c r="D599" s="12">
        <v>89683.63</v>
      </c>
    </row>
    <row r="600" spans="1:4" x14ac:dyDescent="0.25">
      <c r="A600" s="3" t="s">
        <v>170</v>
      </c>
      <c r="B600" s="6">
        <v>44672</v>
      </c>
      <c r="C600" s="3" t="s">
        <v>537</v>
      </c>
      <c r="D600" s="12">
        <v>53450.71</v>
      </c>
    </row>
    <row r="601" spans="1:4" x14ac:dyDescent="0.25">
      <c r="A601" s="3" t="s">
        <v>170</v>
      </c>
      <c r="B601" s="6">
        <v>44679</v>
      </c>
      <c r="C601" s="3" t="s">
        <v>537</v>
      </c>
      <c r="D601" s="12">
        <v>1995.66</v>
      </c>
    </row>
    <row r="602" spans="1:4" x14ac:dyDescent="0.25">
      <c r="A602" s="3" t="s">
        <v>393</v>
      </c>
      <c r="B602" s="6">
        <v>44680</v>
      </c>
      <c r="C602" s="3" t="s">
        <v>568</v>
      </c>
      <c r="D602" s="12">
        <v>750</v>
      </c>
    </row>
    <row r="603" spans="1:4" x14ac:dyDescent="0.25">
      <c r="A603" s="3" t="s">
        <v>313</v>
      </c>
      <c r="B603" s="6">
        <v>44678</v>
      </c>
      <c r="C603" s="3" t="s">
        <v>418</v>
      </c>
      <c r="D603" s="12">
        <v>20274.68</v>
      </c>
    </row>
    <row r="604" spans="1:4" x14ac:dyDescent="0.25">
      <c r="A604" s="3" t="s">
        <v>175</v>
      </c>
      <c r="B604" s="6">
        <v>44659</v>
      </c>
      <c r="C604" s="3" t="s">
        <v>491</v>
      </c>
      <c r="D604" s="12">
        <v>5175</v>
      </c>
    </row>
    <row r="605" spans="1:4" x14ac:dyDescent="0.25">
      <c r="A605" s="3" t="s">
        <v>171</v>
      </c>
      <c r="B605" s="6">
        <v>44658</v>
      </c>
      <c r="C605" s="3" t="s">
        <v>418</v>
      </c>
      <c r="D605" s="12">
        <v>15362.88</v>
      </c>
    </row>
    <row r="606" spans="1:4" x14ac:dyDescent="0.25">
      <c r="A606" s="3" t="s">
        <v>394</v>
      </c>
      <c r="B606" s="6">
        <v>44680</v>
      </c>
      <c r="C606" s="3" t="s">
        <v>606</v>
      </c>
      <c r="D606" s="12">
        <v>1500</v>
      </c>
    </row>
    <row r="607" spans="1:4" x14ac:dyDescent="0.25">
      <c r="A607" s="3" t="s">
        <v>340</v>
      </c>
      <c r="B607" s="6">
        <v>44679</v>
      </c>
      <c r="C607" s="3" t="s">
        <v>413</v>
      </c>
      <c r="D607" s="12">
        <v>18792</v>
      </c>
    </row>
    <row r="608" spans="1:4" x14ac:dyDescent="0.25">
      <c r="A608" s="3" t="s">
        <v>395</v>
      </c>
      <c r="B608" s="6">
        <v>44680</v>
      </c>
      <c r="C608" s="3" t="s">
        <v>570</v>
      </c>
      <c r="D608" s="12">
        <v>1500</v>
      </c>
    </row>
    <row r="609" spans="1:4" x14ac:dyDescent="0.25">
      <c r="A609" s="3" t="s">
        <v>172</v>
      </c>
      <c r="B609" s="6">
        <v>44658</v>
      </c>
      <c r="C609" s="3" t="s">
        <v>493</v>
      </c>
      <c r="D609" s="12">
        <v>307289.55</v>
      </c>
    </row>
    <row r="610" spans="1:4" x14ac:dyDescent="0.25">
      <c r="A610" s="3" t="s">
        <v>172</v>
      </c>
      <c r="B610" s="6">
        <v>44672</v>
      </c>
      <c r="C610" s="3" t="s">
        <v>493</v>
      </c>
      <c r="D610" s="12">
        <v>102429.85</v>
      </c>
    </row>
    <row r="611" spans="1:4" x14ac:dyDescent="0.25">
      <c r="A611" s="3" t="s">
        <v>396</v>
      </c>
      <c r="B611" s="6">
        <v>44680</v>
      </c>
      <c r="C611" s="3" t="s">
        <v>570</v>
      </c>
      <c r="D611" s="12">
        <v>1500</v>
      </c>
    </row>
    <row r="612" spans="1:4" x14ac:dyDescent="0.25">
      <c r="A612" s="3" t="s">
        <v>267</v>
      </c>
      <c r="B612" s="6">
        <v>44672</v>
      </c>
      <c r="C612" s="3" t="s">
        <v>490</v>
      </c>
      <c r="D612" s="12">
        <v>101983.17</v>
      </c>
    </row>
    <row r="613" spans="1:4" x14ac:dyDescent="0.25">
      <c r="A613" s="3" t="s">
        <v>267</v>
      </c>
      <c r="B613" s="6">
        <v>44679</v>
      </c>
      <c r="C613" s="3" t="s">
        <v>411</v>
      </c>
      <c r="D613" s="12">
        <v>109488.66</v>
      </c>
    </row>
    <row r="614" spans="1:4" x14ac:dyDescent="0.25">
      <c r="A614" s="3" t="s">
        <v>187</v>
      </c>
      <c r="B614" s="6">
        <v>44662</v>
      </c>
      <c r="C614" s="3" t="s">
        <v>501</v>
      </c>
      <c r="D614" s="12">
        <v>2860</v>
      </c>
    </row>
    <row r="615" spans="1:4" x14ac:dyDescent="0.25">
      <c r="A615" s="3" t="s">
        <v>76</v>
      </c>
      <c r="B615" s="6">
        <v>44656</v>
      </c>
      <c r="C615" s="3" t="s">
        <v>408</v>
      </c>
      <c r="D615" s="12">
        <v>359093.41</v>
      </c>
    </row>
    <row r="616" spans="1:4" x14ac:dyDescent="0.25">
      <c r="A616" s="3" t="s">
        <v>76</v>
      </c>
      <c r="B616" s="6">
        <v>44676</v>
      </c>
      <c r="C616" s="3" t="s">
        <v>417</v>
      </c>
      <c r="D616" s="12">
        <v>273760</v>
      </c>
    </row>
    <row r="617" spans="1:4" x14ac:dyDescent="0.25">
      <c r="A617" s="3" t="s">
        <v>76</v>
      </c>
      <c r="B617" s="6">
        <v>44680</v>
      </c>
      <c r="C617" s="3" t="s">
        <v>408</v>
      </c>
      <c r="D617" s="12">
        <v>129716.09</v>
      </c>
    </row>
    <row r="618" spans="1:4" ht="21" x14ac:dyDescent="0.35">
      <c r="D618" s="91">
        <f>SUM(D2:D617)</f>
        <v>110222828.63000004</v>
      </c>
    </row>
  </sheetData>
  <autoFilter ref="A1:D618" xr:uid="{00000000-0001-0000-0000-000000000000}"/>
  <sortState xmlns:xlrd2="http://schemas.microsoft.com/office/spreadsheetml/2017/richdata2" ref="A2:D617">
    <sortCondition ref="A2:A61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105BF-D309-4934-84FE-C398A85B68A9}">
  <dimension ref="A1:D45"/>
  <sheetViews>
    <sheetView topLeftCell="A10" workbookViewId="0">
      <selection activeCell="F9" sqref="F9"/>
    </sheetView>
  </sheetViews>
  <sheetFormatPr baseColWidth="10" defaultRowHeight="15" x14ac:dyDescent="0.25"/>
  <cols>
    <col min="1" max="1" width="52.7109375" customWidth="1"/>
    <col min="2" max="2" width="19" customWidth="1"/>
    <col min="3" max="3" width="52.7109375" customWidth="1"/>
    <col min="4" max="4" width="19.5703125" bestFit="1" customWidth="1"/>
  </cols>
  <sheetData>
    <row r="1" spans="1:4" x14ac:dyDescent="0.25">
      <c r="A1" s="16" t="s">
        <v>0</v>
      </c>
      <c r="B1" s="16" t="s">
        <v>609</v>
      </c>
      <c r="C1" s="16" t="s">
        <v>610</v>
      </c>
      <c r="D1" s="16" t="s">
        <v>611</v>
      </c>
    </row>
    <row r="2" spans="1:4" x14ac:dyDescent="0.25">
      <c r="A2" s="3" t="s">
        <v>401</v>
      </c>
      <c r="B2" s="6">
        <v>44652</v>
      </c>
      <c r="C2" s="3" t="s">
        <v>608</v>
      </c>
      <c r="D2" s="12">
        <v>3809422</v>
      </c>
    </row>
    <row r="3" spans="1:4" x14ac:dyDescent="0.25">
      <c r="A3" s="3" t="s">
        <v>403</v>
      </c>
      <c r="B3" s="6">
        <v>44671</v>
      </c>
      <c r="C3" s="3" t="s">
        <v>608</v>
      </c>
      <c r="D3" s="12">
        <v>10600</v>
      </c>
    </row>
    <row r="4" spans="1:4" x14ac:dyDescent="0.25">
      <c r="A4" s="3" t="s">
        <v>404</v>
      </c>
      <c r="B4" s="6">
        <v>44672</v>
      </c>
      <c r="C4" s="3" t="s">
        <v>608</v>
      </c>
      <c r="D4" s="12">
        <v>232000</v>
      </c>
    </row>
    <row r="5" spans="1:4" x14ac:dyDescent="0.25">
      <c r="A5" s="3" t="s">
        <v>407</v>
      </c>
      <c r="B5" s="6">
        <v>44679</v>
      </c>
      <c r="C5" s="3" t="s">
        <v>608</v>
      </c>
      <c r="D5" s="12">
        <v>64359.87</v>
      </c>
    </row>
    <row r="6" spans="1:4" x14ac:dyDescent="0.25">
      <c r="A6" s="3" t="s">
        <v>405</v>
      </c>
      <c r="B6" s="6">
        <v>44672</v>
      </c>
      <c r="C6" s="3" t="s">
        <v>608</v>
      </c>
      <c r="D6" s="12">
        <v>34800</v>
      </c>
    </row>
    <row r="7" spans="1:4" x14ac:dyDescent="0.25">
      <c r="A7" s="3" t="s">
        <v>402</v>
      </c>
      <c r="B7" s="6">
        <v>44662</v>
      </c>
      <c r="C7" s="3" t="s">
        <v>608</v>
      </c>
      <c r="D7" s="12">
        <v>22950</v>
      </c>
    </row>
    <row r="8" spans="1:4" x14ac:dyDescent="0.25">
      <c r="A8" s="3" t="s">
        <v>406</v>
      </c>
      <c r="B8" s="6">
        <v>44677</v>
      </c>
      <c r="C8" s="3" t="s">
        <v>608</v>
      </c>
      <c r="D8" s="12">
        <v>278400</v>
      </c>
    </row>
    <row r="9" spans="1:4" x14ac:dyDescent="0.25">
      <c r="D9" s="15">
        <f>SUM(D2:D8)</f>
        <v>4452531.87</v>
      </c>
    </row>
    <row r="13" spans="1:4" x14ac:dyDescent="0.25">
      <c r="A13" s="16" t="s">
        <v>0</v>
      </c>
      <c r="B13" s="16" t="s">
        <v>611</v>
      </c>
    </row>
    <row r="14" spans="1:4" x14ac:dyDescent="0.25">
      <c r="A14" s="39" t="s">
        <v>403</v>
      </c>
      <c r="B14" s="40">
        <v>10600</v>
      </c>
    </row>
    <row r="15" spans="1:4" x14ac:dyDescent="0.25">
      <c r="A15" s="39" t="s">
        <v>402</v>
      </c>
      <c r="B15" s="40">
        <v>22950</v>
      </c>
    </row>
    <row r="16" spans="1:4" x14ac:dyDescent="0.25">
      <c r="A16" s="43" t="s">
        <v>629</v>
      </c>
      <c r="B16" s="40">
        <v>34800</v>
      </c>
    </row>
    <row r="17" spans="1:2" x14ac:dyDescent="0.25">
      <c r="A17" s="43" t="s">
        <v>628</v>
      </c>
      <c r="B17" s="40">
        <v>64359.87</v>
      </c>
    </row>
    <row r="18" spans="1:2" x14ac:dyDescent="0.25">
      <c r="A18" s="43" t="s">
        <v>627</v>
      </c>
      <c r="B18" s="40">
        <v>232000</v>
      </c>
    </row>
    <row r="19" spans="1:2" x14ac:dyDescent="0.25">
      <c r="A19" s="43" t="s">
        <v>626</v>
      </c>
      <c r="B19" s="40">
        <v>278400</v>
      </c>
    </row>
    <row r="20" spans="1:2" x14ac:dyDescent="0.25">
      <c r="A20" s="43" t="s">
        <v>625</v>
      </c>
      <c r="B20" s="40">
        <v>3809422</v>
      </c>
    </row>
    <row r="21" spans="1:2" x14ac:dyDescent="0.25">
      <c r="A21" s="41" t="s">
        <v>614</v>
      </c>
      <c r="B21" s="42">
        <f>SUM(B14:B20)</f>
        <v>4452531.87</v>
      </c>
    </row>
    <row r="32" spans="1:2" x14ac:dyDescent="0.25">
      <c r="A32" s="84" t="s">
        <v>652</v>
      </c>
      <c r="B32" s="84" t="s">
        <v>611</v>
      </c>
    </row>
    <row r="33" spans="1:2" x14ac:dyDescent="0.25">
      <c r="A33" s="41" t="s">
        <v>702</v>
      </c>
      <c r="B33" s="42"/>
    </row>
    <row r="34" spans="1:2" x14ac:dyDescent="0.25">
      <c r="A34" s="41" t="s">
        <v>703</v>
      </c>
      <c r="B34" s="74">
        <v>485149.61</v>
      </c>
    </row>
    <row r="35" spans="1:2" x14ac:dyDescent="0.25">
      <c r="A35" s="41" t="s">
        <v>704</v>
      </c>
      <c r="B35" s="42">
        <v>1891927.02</v>
      </c>
    </row>
    <row r="36" spans="1:2" x14ac:dyDescent="0.25">
      <c r="A36" s="41" t="s">
        <v>705</v>
      </c>
      <c r="B36" s="74">
        <v>4452531.87</v>
      </c>
    </row>
    <row r="37" spans="1:2" x14ac:dyDescent="0.25">
      <c r="A37" s="41" t="s">
        <v>706</v>
      </c>
      <c r="B37" s="42"/>
    </row>
    <row r="38" spans="1:2" x14ac:dyDescent="0.25">
      <c r="A38" s="41" t="s">
        <v>710</v>
      </c>
      <c r="B38" s="42"/>
    </row>
    <row r="39" spans="1:2" x14ac:dyDescent="0.25">
      <c r="A39" s="79" t="s">
        <v>659</v>
      </c>
      <c r="B39" s="42"/>
    </row>
    <row r="40" spans="1:2" x14ac:dyDescent="0.25">
      <c r="A40" s="79" t="s">
        <v>707</v>
      </c>
      <c r="B40" s="42"/>
    </row>
    <row r="41" spans="1:2" x14ac:dyDescent="0.25">
      <c r="A41" s="79" t="s">
        <v>711</v>
      </c>
      <c r="B41" s="42"/>
    </row>
    <row r="42" spans="1:2" x14ac:dyDescent="0.25">
      <c r="A42" s="79" t="s">
        <v>712</v>
      </c>
      <c r="B42" s="42"/>
    </row>
    <row r="43" spans="1:2" x14ac:dyDescent="0.25">
      <c r="A43" s="79" t="s">
        <v>708</v>
      </c>
      <c r="B43" s="42"/>
    </row>
    <row r="44" spans="1:2" x14ac:dyDescent="0.25">
      <c r="A44" s="79" t="s">
        <v>709</v>
      </c>
      <c r="B44" s="42"/>
    </row>
    <row r="45" spans="1:2" x14ac:dyDescent="0.25">
      <c r="A45" s="85" t="s">
        <v>614</v>
      </c>
      <c r="B45" s="61">
        <f>SUBTOTAL(9,B33:B44)</f>
        <v>6829608.5</v>
      </c>
    </row>
  </sheetData>
  <sortState xmlns:xlrd2="http://schemas.microsoft.com/office/spreadsheetml/2017/richdata2" ref="A14:B20">
    <sortCondition ref="B14:B2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458F-375A-4CC5-9031-72E0B2877D07}">
  <dimension ref="A1:D63"/>
  <sheetViews>
    <sheetView workbookViewId="0">
      <selection activeCell="A68" sqref="A68"/>
    </sheetView>
  </sheetViews>
  <sheetFormatPr baseColWidth="10" defaultRowHeight="15" x14ac:dyDescent="0.25"/>
  <cols>
    <col min="1" max="1" width="43.7109375" customWidth="1"/>
    <col min="2" max="2" width="19" customWidth="1"/>
    <col min="3" max="3" width="65.140625" customWidth="1"/>
    <col min="4" max="4" width="19.5703125" bestFit="1" customWidth="1"/>
  </cols>
  <sheetData>
    <row r="1" spans="1:4" x14ac:dyDescent="0.25">
      <c r="A1" s="1" t="s">
        <v>0</v>
      </c>
      <c r="B1" s="1" t="s">
        <v>609</v>
      </c>
      <c r="C1" s="1" t="s">
        <v>610</v>
      </c>
      <c r="D1" s="1" t="s">
        <v>611</v>
      </c>
    </row>
    <row r="2" spans="1:4" x14ac:dyDescent="0.25">
      <c r="A2" s="3" t="s">
        <v>180</v>
      </c>
      <c r="B2" s="6">
        <v>44662</v>
      </c>
      <c r="C2" s="3" t="s">
        <v>473</v>
      </c>
      <c r="D2" s="12">
        <v>10962</v>
      </c>
    </row>
    <row r="3" spans="1:4" x14ac:dyDescent="0.25">
      <c r="A3" s="3" t="s">
        <v>241</v>
      </c>
      <c r="B3" s="6">
        <v>44672</v>
      </c>
      <c r="C3" s="3" t="s">
        <v>473</v>
      </c>
      <c r="D3" s="12">
        <v>27004.799999999999</v>
      </c>
    </row>
    <row r="4" spans="1:4" x14ac:dyDescent="0.25">
      <c r="A4" s="3" t="s">
        <v>113</v>
      </c>
      <c r="B4" s="6">
        <v>44658</v>
      </c>
      <c r="C4" s="3" t="s">
        <v>473</v>
      </c>
      <c r="D4" s="12">
        <v>46400</v>
      </c>
    </row>
    <row r="5" spans="1:4" x14ac:dyDescent="0.25">
      <c r="A5" s="3" t="s">
        <v>126</v>
      </c>
      <c r="B5" s="6">
        <v>44658</v>
      </c>
      <c r="C5" s="3" t="s">
        <v>473</v>
      </c>
      <c r="D5" s="12">
        <v>104400</v>
      </c>
    </row>
    <row r="6" spans="1:4" x14ac:dyDescent="0.25">
      <c r="A6" s="3" t="s">
        <v>333</v>
      </c>
      <c r="B6" s="6">
        <v>44679</v>
      </c>
      <c r="C6" s="3" t="s">
        <v>473</v>
      </c>
      <c r="D6" s="12">
        <v>8352</v>
      </c>
    </row>
    <row r="7" spans="1:4" ht="15.75" thickBot="1" x14ac:dyDescent="0.3">
      <c r="A7" s="3" t="s">
        <v>223</v>
      </c>
      <c r="B7" s="6">
        <v>44664</v>
      </c>
      <c r="C7" s="3" t="s">
        <v>473</v>
      </c>
      <c r="D7" s="22">
        <v>768</v>
      </c>
    </row>
    <row r="8" spans="1:4" ht="15.75" thickTop="1" x14ac:dyDescent="0.25">
      <c r="D8" s="15">
        <f>SUM(D2:D7)</f>
        <v>197886.8</v>
      </c>
    </row>
    <row r="12" spans="1:4" x14ac:dyDescent="0.25">
      <c r="A12" s="16" t="s">
        <v>0</v>
      </c>
      <c r="B12" s="16" t="s">
        <v>611</v>
      </c>
    </row>
    <row r="13" spans="1:4" x14ac:dyDescent="0.25">
      <c r="A13" s="24" t="s">
        <v>223</v>
      </c>
      <c r="B13" s="25">
        <v>768</v>
      </c>
    </row>
    <row r="14" spans="1:4" x14ac:dyDescent="0.25">
      <c r="A14" s="24" t="s">
        <v>333</v>
      </c>
      <c r="B14" s="25">
        <v>8352</v>
      </c>
    </row>
    <row r="15" spans="1:4" x14ac:dyDescent="0.25">
      <c r="A15" s="24" t="s">
        <v>180</v>
      </c>
      <c r="B15" s="25">
        <v>10962</v>
      </c>
    </row>
    <row r="16" spans="1:4" x14ac:dyDescent="0.25">
      <c r="A16" s="24" t="s">
        <v>241</v>
      </c>
      <c r="B16" s="25">
        <v>27004.799999999999</v>
      </c>
    </row>
    <row r="17" spans="1:2" x14ac:dyDescent="0.25">
      <c r="A17" s="24" t="s">
        <v>113</v>
      </c>
      <c r="B17" s="25">
        <v>46400</v>
      </c>
    </row>
    <row r="18" spans="1:2" x14ac:dyDescent="0.25">
      <c r="A18" s="24" t="s">
        <v>126</v>
      </c>
      <c r="B18" s="25">
        <v>104400</v>
      </c>
    </row>
    <row r="19" spans="1:2" x14ac:dyDescent="0.25">
      <c r="A19" s="26" t="s">
        <v>612</v>
      </c>
      <c r="B19" s="27">
        <f>SUM(B13:B18)</f>
        <v>197886.8</v>
      </c>
    </row>
    <row r="32" spans="1:2" x14ac:dyDescent="0.25">
      <c r="A32" s="55" t="s">
        <v>679</v>
      </c>
      <c r="B32" s="51" t="s">
        <v>611</v>
      </c>
    </row>
    <row r="33" spans="1:2" x14ac:dyDescent="0.25">
      <c r="A33" s="56" t="s">
        <v>680</v>
      </c>
      <c r="B33" s="57"/>
    </row>
    <row r="34" spans="1:2" x14ac:dyDescent="0.25">
      <c r="A34" s="56" t="s">
        <v>681</v>
      </c>
      <c r="B34" s="58">
        <v>113139</v>
      </c>
    </row>
    <row r="35" spans="1:2" x14ac:dyDescent="0.25">
      <c r="A35" s="56" t="s">
        <v>682</v>
      </c>
      <c r="B35" s="42">
        <v>212315</v>
      </c>
    </row>
    <row r="36" spans="1:2" x14ac:dyDescent="0.25">
      <c r="A36" s="59" t="s">
        <v>683</v>
      </c>
      <c r="B36" s="58">
        <v>197886.8</v>
      </c>
    </row>
    <row r="37" spans="1:2" x14ac:dyDescent="0.25">
      <c r="A37" s="59" t="s">
        <v>684</v>
      </c>
      <c r="B37" s="58"/>
    </row>
    <row r="38" spans="1:2" x14ac:dyDescent="0.25">
      <c r="A38" s="59" t="s">
        <v>685</v>
      </c>
      <c r="B38" s="58"/>
    </row>
    <row r="39" spans="1:2" x14ac:dyDescent="0.25">
      <c r="A39" s="59" t="s">
        <v>686</v>
      </c>
      <c r="B39" s="58"/>
    </row>
    <row r="40" spans="1:2" x14ac:dyDescent="0.25">
      <c r="A40" s="59" t="s">
        <v>687</v>
      </c>
      <c r="B40" s="42"/>
    </row>
    <row r="41" spans="1:2" x14ac:dyDescent="0.25">
      <c r="A41" s="59" t="s">
        <v>688</v>
      </c>
      <c r="B41" s="58"/>
    </row>
    <row r="42" spans="1:2" x14ac:dyDescent="0.25">
      <c r="A42" s="59" t="s">
        <v>689</v>
      </c>
      <c r="B42" s="58"/>
    </row>
    <row r="43" spans="1:2" x14ac:dyDescent="0.25">
      <c r="A43" s="59" t="s">
        <v>690</v>
      </c>
      <c r="B43" s="58"/>
    </row>
    <row r="44" spans="1:2" x14ac:dyDescent="0.25">
      <c r="A44" s="59" t="s">
        <v>691</v>
      </c>
      <c r="B44" s="58"/>
    </row>
    <row r="45" spans="1:2" x14ac:dyDescent="0.25">
      <c r="A45" s="60" t="s">
        <v>614</v>
      </c>
      <c r="B45" s="61">
        <f>SUM(B33:B44)</f>
        <v>523340.79999999999</v>
      </c>
    </row>
    <row r="52" spans="1:2" x14ac:dyDescent="0.25">
      <c r="A52" s="62" t="s">
        <v>666</v>
      </c>
      <c r="B52" s="63" t="s">
        <v>611</v>
      </c>
    </row>
    <row r="53" spans="1:2" x14ac:dyDescent="0.25">
      <c r="A53" s="64" t="s">
        <v>692</v>
      </c>
      <c r="B53" s="65">
        <v>13181003.039999999</v>
      </c>
    </row>
    <row r="54" spans="1:2" x14ac:dyDescent="0.25">
      <c r="A54" s="66" t="s">
        <v>693</v>
      </c>
      <c r="B54" s="65">
        <v>13242277.75</v>
      </c>
    </row>
    <row r="55" spans="1:2" x14ac:dyDescent="0.25">
      <c r="A55" s="66" t="s">
        <v>694</v>
      </c>
      <c r="B55" s="65">
        <v>11480326.689999999</v>
      </c>
    </row>
    <row r="56" spans="1:2" x14ac:dyDescent="0.25">
      <c r="A56" s="66" t="s">
        <v>695</v>
      </c>
      <c r="B56" s="65">
        <v>13202883.74</v>
      </c>
    </row>
    <row r="57" spans="1:2" x14ac:dyDescent="0.25">
      <c r="A57" s="66" t="s">
        <v>696</v>
      </c>
      <c r="B57" s="65">
        <v>21630615.449999999</v>
      </c>
    </row>
    <row r="58" spans="1:2" x14ac:dyDescent="0.25">
      <c r="A58" s="66" t="s">
        <v>697</v>
      </c>
      <c r="B58" s="65">
        <v>10678500.960000001</v>
      </c>
    </row>
    <row r="59" spans="1:2" x14ac:dyDescent="0.25">
      <c r="A59" s="66" t="s">
        <v>698</v>
      </c>
      <c r="B59" s="65">
        <v>11803161.699999999</v>
      </c>
    </row>
    <row r="60" spans="1:2" x14ac:dyDescent="0.25">
      <c r="A60" s="64" t="s">
        <v>699</v>
      </c>
      <c r="B60" s="67">
        <v>10571114.5</v>
      </c>
    </row>
    <row r="61" spans="1:2" x14ac:dyDescent="0.25">
      <c r="A61" s="68" t="s">
        <v>700</v>
      </c>
      <c r="B61" s="69">
        <v>13681359.849999998</v>
      </c>
    </row>
    <row r="62" spans="1:2" x14ac:dyDescent="0.25">
      <c r="A62" s="68" t="s">
        <v>701</v>
      </c>
      <c r="B62" s="70">
        <v>523340.79999999999</v>
      </c>
    </row>
    <row r="63" spans="1:2" x14ac:dyDescent="0.25">
      <c r="A63" s="71" t="s">
        <v>614</v>
      </c>
      <c r="B63" s="72">
        <f>SUM(B53:B62)</f>
        <v>119994584.47999999</v>
      </c>
    </row>
  </sheetData>
  <sortState xmlns:xlrd2="http://schemas.microsoft.com/office/spreadsheetml/2017/richdata2" ref="A13:B18">
    <sortCondition ref="B13:B1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C702-FEC9-461C-948B-F7B7C41B756B}">
  <sheetPr filterMode="1"/>
  <dimension ref="A1:E73"/>
  <sheetViews>
    <sheetView topLeftCell="A7" workbookViewId="0">
      <selection activeCell="B77" sqref="B77"/>
    </sheetView>
  </sheetViews>
  <sheetFormatPr baseColWidth="10" defaultRowHeight="15" x14ac:dyDescent="0.25"/>
  <cols>
    <col min="1" max="1" width="53.85546875" customWidth="1"/>
    <col min="2" max="2" width="19" customWidth="1"/>
    <col min="3" max="3" width="48.28515625" customWidth="1"/>
    <col min="4" max="4" width="19.5703125" bestFit="1" customWidth="1"/>
    <col min="5" max="5" width="15.85546875" customWidth="1"/>
  </cols>
  <sheetData>
    <row r="1" spans="1:5" x14ac:dyDescent="0.25">
      <c r="A1" s="1" t="s">
        <v>0</v>
      </c>
      <c r="B1" s="1" t="s">
        <v>609</v>
      </c>
      <c r="C1" s="1" t="s">
        <v>610</v>
      </c>
      <c r="D1" s="1" t="s">
        <v>611</v>
      </c>
      <c r="E1" s="28" t="s">
        <v>613</v>
      </c>
    </row>
    <row r="2" spans="1:5" x14ac:dyDescent="0.25">
      <c r="A2" s="3" t="s">
        <v>192</v>
      </c>
      <c r="B2" s="6">
        <v>44663</v>
      </c>
      <c r="C2" s="3" t="s">
        <v>470</v>
      </c>
      <c r="D2" s="12">
        <v>69000</v>
      </c>
      <c r="E2" s="12">
        <v>69000</v>
      </c>
    </row>
    <row r="3" spans="1:5" x14ac:dyDescent="0.25">
      <c r="A3" s="3" t="s">
        <v>106</v>
      </c>
      <c r="B3" s="6">
        <v>44658</v>
      </c>
      <c r="C3" s="9" t="s">
        <v>470</v>
      </c>
      <c r="D3" s="12">
        <v>42960</v>
      </c>
      <c r="E3" s="15">
        <f>SUM( D3:D5)</f>
        <v>128550</v>
      </c>
    </row>
    <row r="4" spans="1:5" hidden="1" x14ac:dyDescent="0.25">
      <c r="A4" s="3" t="s">
        <v>106</v>
      </c>
      <c r="B4" s="6">
        <v>44672</v>
      </c>
      <c r="C4" s="9" t="s">
        <v>470</v>
      </c>
      <c r="D4" s="12">
        <v>42720</v>
      </c>
    </row>
    <row r="5" spans="1:5" hidden="1" x14ac:dyDescent="0.25">
      <c r="A5" s="3" t="s">
        <v>106</v>
      </c>
      <c r="B5" s="6">
        <v>44679</v>
      </c>
      <c r="C5" s="9" t="s">
        <v>470</v>
      </c>
      <c r="D5" s="12">
        <v>42870</v>
      </c>
    </row>
    <row r="6" spans="1:5" x14ac:dyDescent="0.25">
      <c r="A6" s="3" t="s">
        <v>330</v>
      </c>
      <c r="B6" s="6">
        <v>44679</v>
      </c>
      <c r="C6" s="3" t="s">
        <v>470</v>
      </c>
      <c r="D6" s="12">
        <v>155952.43</v>
      </c>
      <c r="E6" s="12">
        <v>155952.43</v>
      </c>
    </row>
    <row r="7" spans="1:5" x14ac:dyDescent="0.25">
      <c r="A7" s="3" t="s">
        <v>154</v>
      </c>
      <c r="B7" s="6">
        <v>44658</v>
      </c>
      <c r="C7" s="3" t="s">
        <v>470</v>
      </c>
      <c r="D7" s="12">
        <v>110000</v>
      </c>
      <c r="E7" s="15">
        <f>SUM(D7:D10 )</f>
        <v>440000</v>
      </c>
    </row>
    <row r="8" spans="1:5" hidden="1" x14ac:dyDescent="0.25">
      <c r="A8" s="3" t="s">
        <v>154</v>
      </c>
      <c r="B8" s="6">
        <v>44663</v>
      </c>
      <c r="C8" s="3" t="s">
        <v>470</v>
      </c>
      <c r="D8" s="12">
        <v>110000</v>
      </c>
    </row>
    <row r="9" spans="1:5" hidden="1" x14ac:dyDescent="0.25">
      <c r="A9" s="3" t="s">
        <v>154</v>
      </c>
      <c r="B9" s="6">
        <v>44672</v>
      </c>
      <c r="C9" s="3" t="s">
        <v>470</v>
      </c>
      <c r="D9" s="12">
        <v>110000</v>
      </c>
    </row>
    <row r="10" spans="1:5" hidden="1" x14ac:dyDescent="0.25">
      <c r="A10" s="3" t="s">
        <v>154</v>
      </c>
      <c r="B10" s="6">
        <v>44679</v>
      </c>
      <c r="C10" s="3" t="s">
        <v>470</v>
      </c>
      <c r="D10" s="12">
        <v>110000</v>
      </c>
    </row>
    <row r="11" spans="1:5" x14ac:dyDescent="0.25">
      <c r="A11" s="3" t="s">
        <v>201</v>
      </c>
      <c r="B11" s="6">
        <v>44663</v>
      </c>
      <c r="C11" s="3" t="s">
        <v>470</v>
      </c>
      <c r="D11" s="12">
        <v>936716.06</v>
      </c>
      <c r="E11" s="15">
        <f>SUM(D11:D17 )</f>
        <v>11494584.120000001</v>
      </c>
    </row>
    <row r="12" spans="1:5" hidden="1" x14ac:dyDescent="0.25">
      <c r="A12" s="3" t="s">
        <v>201</v>
      </c>
      <c r="B12" s="6">
        <v>44658</v>
      </c>
      <c r="C12" s="3" t="s">
        <v>470</v>
      </c>
      <c r="D12" s="12">
        <v>1280561.48</v>
      </c>
    </row>
    <row r="13" spans="1:5" hidden="1" x14ac:dyDescent="0.25">
      <c r="A13" s="3" t="s">
        <v>201</v>
      </c>
      <c r="B13" s="6">
        <v>44658</v>
      </c>
      <c r="C13" s="3" t="s">
        <v>470</v>
      </c>
      <c r="D13" s="12">
        <v>2159874.0699999998</v>
      </c>
    </row>
    <row r="14" spans="1:5" hidden="1" x14ac:dyDescent="0.25">
      <c r="A14" s="3" t="s">
        <v>201</v>
      </c>
      <c r="B14" s="6">
        <v>44663</v>
      </c>
      <c r="C14" s="3" t="s">
        <v>470</v>
      </c>
      <c r="D14" s="12">
        <v>2116086.64</v>
      </c>
    </row>
    <row r="15" spans="1:5" hidden="1" x14ac:dyDescent="0.25">
      <c r="A15" s="3" t="s">
        <v>201</v>
      </c>
      <c r="B15" s="6">
        <v>44672</v>
      </c>
      <c r="C15" s="3" t="s">
        <v>470</v>
      </c>
      <c r="D15" s="12">
        <v>1743777.73</v>
      </c>
    </row>
    <row r="16" spans="1:5" hidden="1" x14ac:dyDescent="0.25">
      <c r="A16" s="3" t="s">
        <v>201</v>
      </c>
      <c r="B16" s="6">
        <v>44679</v>
      </c>
      <c r="C16" s="3" t="s">
        <v>470</v>
      </c>
      <c r="D16" s="12">
        <v>1420899.23</v>
      </c>
    </row>
    <row r="17" spans="1:4" hidden="1" x14ac:dyDescent="0.25">
      <c r="A17" s="3" t="s">
        <v>201</v>
      </c>
      <c r="B17" s="6">
        <v>44679</v>
      </c>
      <c r="C17" s="3" t="s">
        <v>470</v>
      </c>
      <c r="D17" s="12">
        <v>1836668.91</v>
      </c>
    </row>
    <row r="24" spans="1:4" x14ac:dyDescent="0.25">
      <c r="A24" s="16" t="s">
        <v>0</v>
      </c>
      <c r="B24" s="16" t="s">
        <v>613</v>
      </c>
    </row>
    <row r="25" spans="1:4" x14ac:dyDescent="0.25">
      <c r="A25" s="29" t="s">
        <v>619</v>
      </c>
      <c r="B25" s="25">
        <v>69000</v>
      </c>
    </row>
    <row r="26" spans="1:4" x14ac:dyDescent="0.25">
      <c r="A26" s="29" t="s">
        <v>618</v>
      </c>
      <c r="B26" s="27">
        <v>128550</v>
      </c>
    </row>
    <row r="27" spans="1:4" x14ac:dyDescent="0.25">
      <c r="A27" s="29" t="s">
        <v>617</v>
      </c>
      <c r="B27" s="25">
        <v>155952.43</v>
      </c>
    </row>
    <row r="28" spans="1:4" x14ac:dyDescent="0.25">
      <c r="A28" s="29" t="s">
        <v>616</v>
      </c>
      <c r="B28" s="27">
        <v>440000</v>
      </c>
    </row>
    <row r="29" spans="1:4" x14ac:dyDescent="0.25">
      <c r="A29" s="29" t="s">
        <v>615</v>
      </c>
      <c r="B29" s="27">
        <v>11494584.120000001</v>
      </c>
    </row>
    <row r="30" spans="1:4" x14ac:dyDescent="0.25">
      <c r="A30" s="26" t="s">
        <v>614</v>
      </c>
      <c r="B30" s="27">
        <f>SUBTOTAL(9,B25:B29)</f>
        <v>12288086.550000001</v>
      </c>
    </row>
    <row r="40" spans="1:2" x14ac:dyDescent="0.25">
      <c r="A40" s="55" t="s">
        <v>679</v>
      </c>
      <c r="B40" s="51" t="s">
        <v>611</v>
      </c>
    </row>
    <row r="41" spans="1:2" x14ac:dyDescent="0.25">
      <c r="A41" s="56" t="s">
        <v>702</v>
      </c>
      <c r="B41" s="73">
        <v>10917119.949999999</v>
      </c>
    </row>
    <row r="42" spans="1:2" x14ac:dyDescent="0.25">
      <c r="A42" s="56" t="s">
        <v>703</v>
      </c>
      <c r="B42" s="58">
        <v>11850349.52</v>
      </c>
    </row>
    <row r="43" spans="1:2" x14ac:dyDescent="0.25">
      <c r="A43" s="56" t="s">
        <v>655</v>
      </c>
      <c r="B43" s="58">
        <v>15890355.1</v>
      </c>
    </row>
    <row r="44" spans="1:2" x14ac:dyDescent="0.25">
      <c r="A44" s="59" t="s">
        <v>683</v>
      </c>
      <c r="B44" s="58">
        <v>12288086.550000001</v>
      </c>
    </row>
    <row r="45" spans="1:2" x14ac:dyDescent="0.25">
      <c r="A45" s="59" t="s">
        <v>684</v>
      </c>
      <c r="B45" s="58"/>
    </row>
    <row r="46" spans="1:2" x14ac:dyDescent="0.25">
      <c r="A46" s="59" t="s">
        <v>685</v>
      </c>
      <c r="B46" s="58"/>
    </row>
    <row r="47" spans="1:2" x14ac:dyDescent="0.25">
      <c r="A47" s="59" t="s">
        <v>686</v>
      </c>
      <c r="B47" s="42"/>
    </row>
    <row r="48" spans="1:2" x14ac:dyDescent="0.25">
      <c r="A48" s="59" t="s">
        <v>687</v>
      </c>
      <c r="B48" s="58"/>
    </row>
    <row r="49" spans="1:2" x14ac:dyDescent="0.25">
      <c r="A49" s="59" t="s">
        <v>688</v>
      </c>
      <c r="B49" s="58"/>
    </row>
    <row r="50" spans="1:2" x14ac:dyDescent="0.25">
      <c r="A50" s="59" t="s">
        <v>689</v>
      </c>
      <c r="B50" s="74"/>
    </row>
    <row r="51" spans="1:2" x14ac:dyDescent="0.25">
      <c r="A51" s="59" t="s">
        <v>690</v>
      </c>
      <c r="B51" s="58"/>
    </row>
    <row r="52" spans="1:2" x14ac:dyDescent="0.25">
      <c r="A52" s="59" t="s">
        <v>691</v>
      </c>
      <c r="B52" s="42"/>
    </row>
    <row r="53" spans="1:2" x14ac:dyDescent="0.25">
      <c r="A53" s="60" t="s">
        <v>614</v>
      </c>
      <c r="B53" s="75">
        <f>SUBTOTAL(9,B41:B52)</f>
        <v>50945911.120000005</v>
      </c>
    </row>
    <row r="62" spans="1:2" x14ac:dyDescent="0.25">
      <c r="A62" s="51" t="s">
        <v>666</v>
      </c>
      <c r="B62" s="51" t="s">
        <v>611</v>
      </c>
    </row>
    <row r="63" spans="1:2" x14ac:dyDescent="0.25">
      <c r="A63" s="76" t="s">
        <v>692</v>
      </c>
      <c r="B63" s="58">
        <v>59681317.369999997</v>
      </c>
    </row>
    <row r="64" spans="1:2" x14ac:dyDescent="0.25">
      <c r="A64" s="76" t="s">
        <v>693</v>
      </c>
      <c r="B64" s="58">
        <v>71596398.170000002</v>
      </c>
    </row>
    <row r="65" spans="1:2" x14ac:dyDescent="0.25">
      <c r="A65" s="76" t="s">
        <v>694</v>
      </c>
      <c r="B65" s="58">
        <v>80449843.450000003</v>
      </c>
    </row>
    <row r="66" spans="1:2" x14ac:dyDescent="0.25">
      <c r="A66" s="76" t="s">
        <v>695</v>
      </c>
      <c r="B66" s="58">
        <v>88997159</v>
      </c>
    </row>
    <row r="67" spans="1:2" x14ac:dyDescent="0.25">
      <c r="A67" s="76" t="s">
        <v>696</v>
      </c>
      <c r="B67" s="58">
        <v>75709421.150000006</v>
      </c>
    </row>
    <row r="68" spans="1:2" x14ac:dyDescent="0.25">
      <c r="A68" s="76" t="s">
        <v>697</v>
      </c>
      <c r="B68" s="58">
        <v>85442395.490000024</v>
      </c>
    </row>
    <row r="69" spans="1:2" x14ac:dyDescent="0.25">
      <c r="A69" s="76" t="s">
        <v>698</v>
      </c>
      <c r="B69" s="58">
        <v>110525583.23</v>
      </c>
    </row>
    <row r="70" spans="1:2" x14ac:dyDescent="0.25">
      <c r="A70" s="76" t="s">
        <v>699</v>
      </c>
      <c r="B70" s="58">
        <v>120906697.31</v>
      </c>
    </row>
    <row r="71" spans="1:2" x14ac:dyDescent="0.25">
      <c r="A71" s="76" t="s">
        <v>700</v>
      </c>
      <c r="B71" s="58">
        <v>127975375.17000002</v>
      </c>
    </row>
    <row r="72" spans="1:2" x14ac:dyDescent="0.25">
      <c r="A72" s="76" t="s">
        <v>701</v>
      </c>
      <c r="B72" s="58">
        <v>50945911.120000005</v>
      </c>
    </row>
    <row r="73" spans="1:2" x14ac:dyDescent="0.25">
      <c r="A73" s="77" t="s">
        <v>614</v>
      </c>
      <c r="B73" s="72">
        <f>SUBTOTAL(9,B63:B72)</f>
        <v>872230101.46000016</v>
      </c>
    </row>
  </sheetData>
  <autoFilter ref="A1:E17" xr:uid="{98C3C702-FEC9-461C-948B-F7B7C41B756B}">
    <filterColumn colId="4">
      <customFilters>
        <customFilter operator="notEqual" val=" "/>
      </customFilters>
    </filterColumn>
  </autoFilter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7248-2338-4C17-9902-8EFABB5FFBE5}">
  <dimension ref="A1:D59"/>
  <sheetViews>
    <sheetView workbookViewId="0">
      <selection activeCell="J52" sqref="J52"/>
    </sheetView>
  </sheetViews>
  <sheetFormatPr baseColWidth="10" defaultRowHeight="15" x14ac:dyDescent="0.25"/>
  <cols>
    <col min="1" max="1" width="41.140625" customWidth="1"/>
    <col min="2" max="2" width="19" customWidth="1"/>
    <col min="3" max="3" width="30.85546875" customWidth="1"/>
    <col min="4" max="4" width="19.5703125" bestFit="1" customWidth="1"/>
  </cols>
  <sheetData>
    <row r="1" spans="1:4" x14ac:dyDescent="0.25">
      <c r="A1" s="16" t="s">
        <v>0</v>
      </c>
      <c r="B1" s="16" t="s">
        <v>609</v>
      </c>
      <c r="C1" s="16" t="s">
        <v>610</v>
      </c>
      <c r="D1" s="16" t="s">
        <v>611</v>
      </c>
    </row>
    <row r="2" spans="1:4" x14ac:dyDescent="0.25">
      <c r="A2" s="17" t="s">
        <v>360</v>
      </c>
      <c r="B2" s="18">
        <v>44680</v>
      </c>
      <c r="C2" s="19" t="s">
        <v>579</v>
      </c>
      <c r="D2" s="20">
        <v>373654</v>
      </c>
    </row>
    <row r="3" spans="1:4" x14ac:dyDescent="0.25">
      <c r="A3" s="17" t="s">
        <v>245</v>
      </c>
      <c r="B3" s="18">
        <v>44672</v>
      </c>
      <c r="C3" s="21" t="s">
        <v>529</v>
      </c>
      <c r="D3" s="20">
        <v>820640</v>
      </c>
    </row>
    <row r="4" spans="1:4" x14ac:dyDescent="0.25">
      <c r="A4" s="17" t="s">
        <v>5</v>
      </c>
      <c r="B4" s="18">
        <v>44652</v>
      </c>
      <c r="C4" s="17" t="s">
        <v>412</v>
      </c>
      <c r="D4" s="20">
        <v>799200</v>
      </c>
    </row>
    <row r="5" spans="1:4" x14ac:dyDescent="0.25">
      <c r="D5" s="15">
        <f>SUM(D2:D4)</f>
        <v>1993494</v>
      </c>
    </row>
    <row r="9" spans="1:4" x14ac:dyDescent="0.25">
      <c r="A9" s="16" t="s">
        <v>0</v>
      </c>
      <c r="B9" s="16" t="s">
        <v>611</v>
      </c>
    </row>
    <row r="10" spans="1:4" x14ac:dyDescent="0.25">
      <c r="A10" s="24" t="s">
        <v>360</v>
      </c>
      <c r="B10" s="25">
        <v>373654</v>
      </c>
    </row>
    <row r="11" spans="1:4" x14ac:dyDescent="0.25">
      <c r="A11" s="24" t="s">
        <v>5</v>
      </c>
      <c r="B11" s="25">
        <v>799200</v>
      </c>
    </row>
    <row r="12" spans="1:4" x14ac:dyDescent="0.25">
      <c r="A12" s="24" t="s">
        <v>245</v>
      </c>
      <c r="B12" s="25">
        <v>820640</v>
      </c>
    </row>
    <row r="13" spans="1:4" x14ac:dyDescent="0.25">
      <c r="A13" s="26" t="s">
        <v>614</v>
      </c>
      <c r="B13" s="27">
        <f>SUM(B10:B12)</f>
        <v>1993494</v>
      </c>
    </row>
    <row r="26" spans="1:2" x14ac:dyDescent="0.25">
      <c r="A26" s="78" t="s">
        <v>652</v>
      </c>
      <c r="B26" s="78" t="s">
        <v>611</v>
      </c>
    </row>
    <row r="27" spans="1:2" x14ac:dyDescent="0.25">
      <c r="A27" s="59" t="s">
        <v>653</v>
      </c>
      <c r="B27" s="42"/>
    </row>
    <row r="28" spans="1:2" x14ac:dyDescent="0.25">
      <c r="A28" s="59" t="s">
        <v>703</v>
      </c>
      <c r="B28" s="42">
        <v>3691993</v>
      </c>
    </row>
    <row r="29" spans="1:2" x14ac:dyDescent="0.25">
      <c r="A29" s="59" t="s">
        <v>704</v>
      </c>
      <c r="B29" s="42">
        <v>2419167</v>
      </c>
    </row>
    <row r="30" spans="1:2" x14ac:dyDescent="0.25">
      <c r="A30" s="59" t="s">
        <v>705</v>
      </c>
      <c r="B30" s="42">
        <v>1993494</v>
      </c>
    </row>
    <row r="31" spans="1:2" x14ac:dyDescent="0.25">
      <c r="A31" s="59" t="s">
        <v>706</v>
      </c>
      <c r="B31" s="42"/>
    </row>
    <row r="32" spans="1:2" x14ac:dyDescent="0.25">
      <c r="A32" s="59" t="s">
        <v>658</v>
      </c>
      <c r="B32" s="42"/>
    </row>
    <row r="33" spans="1:2" x14ac:dyDescent="0.25">
      <c r="A33" s="79" t="s">
        <v>659</v>
      </c>
      <c r="B33" s="42"/>
    </row>
    <row r="34" spans="1:2" x14ac:dyDescent="0.25">
      <c r="A34" s="79" t="s">
        <v>707</v>
      </c>
      <c r="B34" s="42"/>
    </row>
    <row r="35" spans="1:2" x14ac:dyDescent="0.25">
      <c r="A35" s="79" t="s">
        <v>661</v>
      </c>
      <c r="B35" s="58"/>
    </row>
    <row r="36" spans="1:2" x14ac:dyDescent="0.25">
      <c r="A36" s="79" t="s">
        <v>662</v>
      </c>
      <c r="B36" s="58"/>
    </row>
    <row r="37" spans="1:2" x14ac:dyDescent="0.25">
      <c r="A37" s="79" t="s">
        <v>708</v>
      </c>
      <c r="B37" s="58"/>
    </row>
    <row r="38" spans="1:2" x14ac:dyDescent="0.25">
      <c r="A38" s="79" t="s">
        <v>709</v>
      </c>
      <c r="B38" s="58"/>
    </row>
    <row r="39" spans="1:2" x14ac:dyDescent="0.25">
      <c r="A39" s="77" t="s">
        <v>614</v>
      </c>
      <c r="B39" s="72">
        <f>SUBTOTAL(9,B27:B38)</f>
        <v>8104654</v>
      </c>
    </row>
    <row r="49" spans="1:2" x14ac:dyDescent="0.25">
      <c r="A49" s="51" t="s">
        <v>666</v>
      </c>
      <c r="B49" s="51" t="s">
        <v>611</v>
      </c>
    </row>
    <row r="50" spans="1:2" x14ac:dyDescent="0.25">
      <c r="A50" s="80" t="s">
        <v>693</v>
      </c>
      <c r="B50" s="81">
        <v>11305544.829999996</v>
      </c>
    </row>
    <row r="51" spans="1:2" x14ac:dyDescent="0.25">
      <c r="A51" s="80" t="s">
        <v>694</v>
      </c>
      <c r="B51" s="81">
        <v>12310996.85</v>
      </c>
    </row>
    <row r="52" spans="1:2" x14ac:dyDescent="0.25">
      <c r="A52" s="80" t="s">
        <v>695</v>
      </c>
      <c r="B52" s="81">
        <v>12884799.58</v>
      </c>
    </row>
    <row r="53" spans="1:2" x14ac:dyDescent="0.25">
      <c r="A53" s="80" t="s">
        <v>696</v>
      </c>
      <c r="B53" s="81">
        <v>11421600.84</v>
      </c>
    </row>
    <row r="54" spans="1:2" x14ac:dyDescent="0.25">
      <c r="A54" s="80" t="s">
        <v>697</v>
      </c>
      <c r="B54" s="81">
        <v>21823728.370000001</v>
      </c>
    </row>
    <row r="55" spans="1:2" x14ac:dyDescent="0.25">
      <c r="A55" s="80" t="s">
        <v>698</v>
      </c>
      <c r="B55" s="81">
        <v>15458588.42</v>
      </c>
    </row>
    <row r="56" spans="1:2" x14ac:dyDescent="0.25">
      <c r="A56" s="82" t="s">
        <v>699</v>
      </c>
      <c r="B56" s="83">
        <v>28213256.450000003</v>
      </c>
    </row>
    <row r="57" spans="1:2" x14ac:dyDescent="0.25">
      <c r="A57" s="82" t="s">
        <v>700</v>
      </c>
      <c r="B57" s="83">
        <v>21548946.59</v>
      </c>
    </row>
    <row r="58" spans="1:2" x14ac:dyDescent="0.25">
      <c r="A58" s="82" t="s">
        <v>701</v>
      </c>
      <c r="B58" s="83">
        <v>8104654</v>
      </c>
    </row>
    <row r="59" spans="1:2" x14ac:dyDescent="0.25">
      <c r="A59" s="60" t="s">
        <v>614</v>
      </c>
      <c r="B59" s="72">
        <f>SUM(B50:B58)</f>
        <v>143072115.93000001</v>
      </c>
    </row>
  </sheetData>
  <sortState xmlns:xlrd2="http://schemas.microsoft.com/office/spreadsheetml/2017/richdata2" ref="A10:B12">
    <sortCondition ref="B10:B1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EF3A-2DAB-443B-8DCD-2C321D3DFE39}">
  <sheetPr filterMode="1"/>
  <dimension ref="A1:E99"/>
  <sheetViews>
    <sheetView topLeftCell="B23" workbookViewId="0">
      <selection activeCell="B33" sqref="B32:B33"/>
    </sheetView>
  </sheetViews>
  <sheetFormatPr baseColWidth="10" defaultRowHeight="15" x14ac:dyDescent="0.25"/>
  <cols>
    <col min="1" max="1" width="49.7109375" customWidth="1"/>
    <col min="2" max="2" width="19" customWidth="1"/>
    <col min="3" max="3" width="36.28515625" customWidth="1"/>
    <col min="4" max="4" width="19.5703125" bestFit="1" customWidth="1"/>
    <col min="5" max="5" width="14.7109375" customWidth="1"/>
  </cols>
  <sheetData>
    <row r="1" spans="1:5" x14ac:dyDescent="0.25">
      <c r="A1" s="16" t="s">
        <v>0</v>
      </c>
      <c r="B1" s="16" t="s">
        <v>609</v>
      </c>
      <c r="C1" s="16" t="s">
        <v>610</v>
      </c>
      <c r="D1" s="16" t="s">
        <v>611</v>
      </c>
      <c r="E1" s="30" t="s">
        <v>613</v>
      </c>
    </row>
    <row r="2" spans="1:5" s="35" customFormat="1" x14ac:dyDescent="0.25">
      <c r="A2" s="31" t="s">
        <v>188</v>
      </c>
      <c r="B2" s="32">
        <v>44663</v>
      </c>
      <c r="C2" s="31" t="s">
        <v>426</v>
      </c>
      <c r="D2" s="34">
        <v>137700</v>
      </c>
      <c r="E2" s="36">
        <f>SUM(D2:D3 )</f>
        <v>321873.75</v>
      </c>
    </row>
    <row r="3" spans="1:5" s="35" customFormat="1" hidden="1" x14ac:dyDescent="0.25">
      <c r="A3" s="31" t="s">
        <v>188</v>
      </c>
      <c r="B3" s="32">
        <v>44663</v>
      </c>
      <c r="C3" s="31" t="s">
        <v>426</v>
      </c>
      <c r="D3" s="34">
        <v>184173.75</v>
      </c>
    </row>
    <row r="4" spans="1:5" x14ac:dyDescent="0.25">
      <c r="A4" s="3" t="s">
        <v>189</v>
      </c>
      <c r="B4" s="6">
        <v>44663</v>
      </c>
      <c r="C4" s="3" t="s">
        <v>426</v>
      </c>
      <c r="D4" s="12">
        <v>169256.25</v>
      </c>
      <c r="E4" s="12">
        <v>169256.25</v>
      </c>
    </row>
    <row r="5" spans="1:5" s="35" customFormat="1" x14ac:dyDescent="0.25">
      <c r="A5" s="31" t="s">
        <v>83</v>
      </c>
      <c r="B5" s="32">
        <v>44658</v>
      </c>
      <c r="C5" s="31" t="s">
        <v>461</v>
      </c>
      <c r="D5" s="34">
        <v>626400</v>
      </c>
      <c r="E5" s="36">
        <f>SUM(D5:D6 )</f>
        <v>835200</v>
      </c>
    </row>
    <row r="6" spans="1:5" s="35" customFormat="1" hidden="1" x14ac:dyDescent="0.25">
      <c r="A6" s="31" t="s">
        <v>83</v>
      </c>
      <c r="B6" s="32">
        <v>44679</v>
      </c>
      <c r="C6" s="31" t="s">
        <v>461</v>
      </c>
      <c r="D6" s="34">
        <v>208800</v>
      </c>
    </row>
    <row r="7" spans="1:5" x14ac:dyDescent="0.25">
      <c r="A7" s="3" t="s">
        <v>177</v>
      </c>
      <c r="B7" s="6">
        <v>44662</v>
      </c>
      <c r="C7" s="3" t="s">
        <v>461</v>
      </c>
      <c r="D7" s="12">
        <v>62304.53</v>
      </c>
      <c r="E7" s="15">
        <f>SUM(D7:D8 )</f>
        <v>83072.709999999992</v>
      </c>
    </row>
    <row r="8" spans="1:5" hidden="1" x14ac:dyDescent="0.25">
      <c r="A8" s="3" t="s">
        <v>177</v>
      </c>
      <c r="B8" s="6">
        <v>44679</v>
      </c>
      <c r="C8" s="3" t="s">
        <v>461</v>
      </c>
      <c r="D8" s="12">
        <v>20768.18</v>
      </c>
    </row>
    <row r="9" spans="1:5" s="35" customFormat="1" x14ac:dyDescent="0.25">
      <c r="A9" s="31" t="s">
        <v>191</v>
      </c>
      <c r="B9" s="32">
        <v>44663</v>
      </c>
      <c r="C9" s="31" t="s">
        <v>426</v>
      </c>
      <c r="D9" s="34">
        <v>208800</v>
      </c>
      <c r="E9" s="36">
        <f>SUM(D9:D11 )</f>
        <v>537080</v>
      </c>
    </row>
    <row r="10" spans="1:5" s="35" customFormat="1" hidden="1" x14ac:dyDescent="0.25">
      <c r="A10" s="31" t="s">
        <v>191</v>
      </c>
      <c r="B10" s="32">
        <v>44663</v>
      </c>
      <c r="C10" s="31" t="s">
        <v>426</v>
      </c>
      <c r="D10" s="34">
        <v>150800</v>
      </c>
    </row>
    <row r="11" spans="1:5" s="35" customFormat="1" hidden="1" x14ac:dyDescent="0.25">
      <c r="A11" s="31" t="s">
        <v>191</v>
      </c>
      <c r="B11" s="32">
        <v>44663</v>
      </c>
      <c r="C11" s="31" t="s">
        <v>426</v>
      </c>
      <c r="D11" s="34">
        <v>177480</v>
      </c>
    </row>
    <row r="12" spans="1:5" x14ac:dyDescent="0.25">
      <c r="A12" s="3" t="s">
        <v>193</v>
      </c>
      <c r="B12" s="6">
        <v>44663</v>
      </c>
      <c r="C12" s="3" t="s">
        <v>426</v>
      </c>
      <c r="D12" s="12">
        <v>391645</v>
      </c>
      <c r="E12" s="12">
        <v>391645</v>
      </c>
    </row>
    <row r="13" spans="1:5" s="35" customFormat="1" x14ac:dyDescent="0.25">
      <c r="A13" s="31" t="s">
        <v>93</v>
      </c>
      <c r="B13" s="32">
        <v>44662</v>
      </c>
      <c r="C13" s="31" t="s">
        <v>495</v>
      </c>
      <c r="D13" s="34">
        <v>15311.32</v>
      </c>
      <c r="E13" s="36">
        <f>SUM(D13:D14 )</f>
        <v>32662.92</v>
      </c>
    </row>
    <row r="14" spans="1:5" s="35" customFormat="1" hidden="1" x14ac:dyDescent="0.25">
      <c r="A14" s="31" t="s">
        <v>93</v>
      </c>
      <c r="B14" s="32">
        <v>44663</v>
      </c>
      <c r="C14" s="31" t="s">
        <v>495</v>
      </c>
      <c r="D14" s="34">
        <v>17351.599999999999</v>
      </c>
    </row>
    <row r="15" spans="1:5" x14ac:dyDescent="0.25">
      <c r="A15" s="3" t="s">
        <v>194</v>
      </c>
      <c r="B15" s="6">
        <v>44663</v>
      </c>
      <c r="C15" s="3" t="s">
        <v>426</v>
      </c>
      <c r="D15" s="12">
        <v>68850</v>
      </c>
      <c r="E15" s="12">
        <v>68850</v>
      </c>
    </row>
    <row r="16" spans="1:5" s="35" customFormat="1" x14ac:dyDescent="0.25">
      <c r="A16" s="31" t="s">
        <v>181</v>
      </c>
      <c r="B16" s="32">
        <v>44662</v>
      </c>
      <c r="C16" s="31" t="s">
        <v>461</v>
      </c>
      <c r="D16" s="34">
        <v>177423.78</v>
      </c>
      <c r="E16" s="36">
        <f>SUM( D16:D17)</f>
        <v>236565.04</v>
      </c>
    </row>
    <row r="17" spans="1:5" s="35" customFormat="1" hidden="1" x14ac:dyDescent="0.25">
      <c r="A17" s="31" t="s">
        <v>181</v>
      </c>
      <c r="B17" s="32">
        <v>44679</v>
      </c>
      <c r="C17" s="31" t="s">
        <v>461</v>
      </c>
      <c r="D17" s="34">
        <v>59141.26</v>
      </c>
    </row>
    <row r="18" spans="1:5" x14ac:dyDescent="0.25">
      <c r="A18" s="3" t="s">
        <v>195</v>
      </c>
      <c r="B18" s="6">
        <v>44663</v>
      </c>
      <c r="C18" s="3" t="s">
        <v>426</v>
      </c>
      <c r="D18" s="12">
        <v>356700</v>
      </c>
      <c r="E18" s="12">
        <v>356700</v>
      </c>
    </row>
    <row r="19" spans="1:5" s="35" customFormat="1" x14ac:dyDescent="0.25">
      <c r="A19" s="31" t="s">
        <v>21</v>
      </c>
      <c r="B19" s="32">
        <v>44655</v>
      </c>
      <c r="C19" s="31" t="s">
        <v>426</v>
      </c>
      <c r="D19" s="34">
        <v>13339.97</v>
      </c>
      <c r="E19" s="34">
        <v>13339.97</v>
      </c>
    </row>
    <row r="20" spans="1:5" x14ac:dyDescent="0.25">
      <c r="A20" s="3" t="s">
        <v>23</v>
      </c>
      <c r="B20" s="6">
        <v>44655</v>
      </c>
      <c r="C20" s="3" t="s">
        <v>428</v>
      </c>
      <c r="D20" s="12">
        <v>2053432</v>
      </c>
      <c r="E20" s="12">
        <v>2053432</v>
      </c>
    </row>
    <row r="21" spans="1:5" s="35" customFormat="1" x14ac:dyDescent="0.25">
      <c r="A21" s="31" t="s">
        <v>323</v>
      </c>
      <c r="B21" s="32">
        <v>44679</v>
      </c>
      <c r="C21" s="31" t="s">
        <v>461</v>
      </c>
      <c r="D21" s="34">
        <v>22439.99</v>
      </c>
      <c r="E21" s="34">
        <v>22439.99</v>
      </c>
    </row>
    <row r="22" spans="1:5" x14ac:dyDescent="0.25">
      <c r="A22" s="3" t="s">
        <v>116</v>
      </c>
      <c r="B22" s="6">
        <v>44658</v>
      </c>
      <c r="C22" s="3" t="s">
        <v>461</v>
      </c>
      <c r="D22" s="12">
        <v>58511.22</v>
      </c>
      <c r="E22" s="12">
        <v>58511.22</v>
      </c>
    </row>
    <row r="23" spans="1:5" s="35" customFormat="1" x14ac:dyDescent="0.25">
      <c r="A23" s="31" t="s">
        <v>197</v>
      </c>
      <c r="B23" s="32">
        <v>44663</v>
      </c>
      <c r="C23" s="31" t="s">
        <v>426</v>
      </c>
      <c r="D23" s="34">
        <v>356700</v>
      </c>
      <c r="E23" s="34">
        <v>356700</v>
      </c>
    </row>
    <row r="24" spans="1:5" x14ac:dyDescent="0.25">
      <c r="A24" s="3" t="s">
        <v>198</v>
      </c>
      <c r="B24" s="6">
        <v>44663</v>
      </c>
      <c r="C24" s="3" t="s">
        <v>426</v>
      </c>
      <c r="D24" s="12">
        <v>317840</v>
      </c>
      <c r="E24" s="12">
        <v>317840</v>
      </c>
    </row>
    <row r="25" spans="1:5" s="35" customFormat="1" x14ac:dyDescent="0.25">
      <c r="A25" s="31" t="s">
        <v>137</v>
      </c>
      <c r="B25" s="32">
        <v>44658</v>
      </c>
      <c r="C25" s="31" t="s">
        <v>461</v>
      </c>
      <c r="D25" s="34">
        <v>37554.54</v>
      </c>
      <c r="E25" s="34">
        <v>37554.54</v>
      </c>
    </row>
    <row r="26" spans="1:5" x14ac:dyDescent="0.25">
      <c r="A26" s="3" t="s">
        <v>199</v>
      </c>
      <c r="B26" s="6">
        <v>44663</v>
      </c>
      <c r="C26" s="3" t="s">
        <v>426</v>
      </c>
      <c r="D26" s="12">
        <v>360180</v>
      </c>
      <c r="E26" s="12">
        <v>360180</v>
      </c>
    </row>
    <row r="27" spans="1:5" s="35" customFormat="1" x14ac:dyDescent="0.25">
      <c r="A27" s="31" t="s">
        <v>146</v>
      </c>
      <c r="B27" s="32">
        <v>44658</v>
      </c>
      <c r="C27" s="31" t="s">
        <v>461</v>
      </c>
      <c r="D27" s="34">
        <v>34140.480000000003</v>
      </c>
      <c r="E27" s="36">
        <f>SUM(D27:D28 )</f>
        <v>45520.639999999999</v>
      </c>
    </row>
    <row r="28" spans="1:5" s="35" customFormat="1" hidden="1" x14ac:dyDescent="0.25">
      <c r="A28" s="31" t="s">
        <v>146</v>
      </c>
      <c r="B28" s="32">
        <v>44679</v>
      </c>
      <c r="C28" s="31" t="s">
        <v>461</v>
      </c>
      <c r="D28" s="34">
        <v>11380.16</v>
      </c>
    </row>
    <row r="29" spans="1:5" x14ac:dyDescent="0.25">
      <c r="A29" s="3" t="s">
        <v>204</v>
      </c>
      <c r="B29" s="6">
        <v>44663</v>
      </c>
      <c r="C29" s="3" t="s">
        <v>426</v>
      </c>
      <c r="D29" s="12">
        <v>81200</v>
      </c>
      <c r="E29" s="15">
        <f>SUM(D29:D31 )</f>
        <v>249864</v>
      </c>
    </row>
    <row r="30" spans="1:5" hidden="1" x14ac:dyDescent="0.25">
      <c r="A30" s="3" t="s">
        <v>204</v>
      </c>
      <c r="B30" s="6">
        <v>44673</v>
      </c>
      <c r="C30" s="3" t="s">
        <v>426</v>
      </c>
      <c r="D30" s="12">
        <v>87464</v>
      </c>
    </row>
    <row r="31" spans="1:5" hidden="1" x14ac:dyDescent="0.25">
      <c r="A31" s="3" t="s">
        <v>204</v>
      </c>
      <c r="B31" s="6">
        <v>44678</v>
      </c>
      <c r="C31" s="3" t="s">
        <v>426</v>
      </c>
      <c r="D31" s="12">
        <v>81200</v>
      </c>
    </row>
    <row r="35" spans="1:2" x14ac:dyDescent="0.25">
      <c r="A35" s="16" t="s">
        <v>0</v>
      </c>
      <c r="B35" s="30" t="s">
        <v>613</v>
      </c>
    </row>
    <row r="36" spans="1:2" x14ac:dyDescent="0.25">
      <c r="A36" s="24" t="s">
        <v>21</v>
      </c>
      <c r="B36" s="25">
        <v>13339.97</v>
      </c>
    </row>
    <row r="37" spans="1:2" x14ac:dyDescent="0.25">
      <c r="A37" s="29" t="s">
        <v>631</v>
      </c>
      <c r="B37" s="25">
        <v>22439.99</v>
      </c>
    </row>
    <row r="38" spans="1:2" x14ac:dyDescent="0.25">
      <c r="A38" s="29" t="s">
        <v>633</v>
      </c>
      <c r="B38" s="27">
        <v>32662.92</v>
      </c>
    </row>
    <row r="39" spans="1:2" x14ac:dyDescent="0.25">
      <c r="A39" s="24" t="s">
        <v>137</v>
      </c>
      <c r="B39" s="25">
        <v>37554.54</v>
      </c>
    </row>
    <row r="40" spans="1:2" x14ac:dyDescent="0.25">
      <c r="A40" s="24" t="s">
        <v>146</v>
      </c>
      <c r="B40" s="27">
        <v>45520.639999999999</v>
      </c>
    </row>
    <row r="41" spans="1:2" x14ac:dyDescent="0.25">
      <c r="A41" s="24" t="s">
        <v>116</v>
      </c>
      <c r="B41" s="25">
        <v>58511.22</v>
      </c>
    </row>
    <row r="42" spans="1:2" x14ac:dyDescent="0.25">
      <c r="A42" s="24" t="s">
        <v>194</v>
      </c>
      <c r="B42" s="25">
        <v>68850</v>
      </c>
    </row>
    <row r="43" spans="1:2" x14ac:dyDescent="0.25">
      <c r="A43" s="24" t="s">
        <v>177</v>
      </c>
      <c r="B43" s="27">
        <v>83072.709999999992</v>
      </c>
    </row>
    <row r="44" spans="1:2" x14ac:dyDescent="0.25">
      <c r="A44" s="24" t="s">
        <v>189</v>
      </c>
      <c r="B44" s="25">
        <v>169256.25</v>
      </c>
    </row>
    <row r="45" spans="1:2" x14ac:dyDescent="0.25">
      <c r="A45" s="24" t="s">
        <v>181</v>
      </c>
      <c r="B45" s="27">
        <v>236565.04</v>
      </c>
    </row>
    <row r="46" spans="1:2" x14ac:dyDescent="0.25">
      <c r="A46" s="24" t="s">
        <v>204</v>
      </c>
      <c r="B46" s="27">
        <v>249864</v>
      </c>
    </row>
    <row r="47" spans="1:2" x14ac:dyDescent="0.25">
      <c r="A47" s="24" t="s">
        <v>198</v>
      </c>
      <c r="B47" s="25">
        <v>317840</v>
      </c>
    </row>
    <row r="48" spans="1:2" x14ac:dyDescent="0.25">
      <c r="A48" s="24" t="s">
        <v>188</v>
      </c>
      <c r="B48" s="27">
        <v>321873.75</v>
      </c>
    </row>
    <row r="49" spans="1:2" x14ac:dyDescent="0.25">
      <c r="A49" s="24" t="s">
        <v>195</v>
      </c>
      <c r="B49" s="25">
        <v>356700</v>
      </c>
    </row>
    <row r="50" spans="1:2" x14ac:dyDescent="0.25">
      <c r="A50" s="29" t="s">
        <v>630</v>
      </c>
      <c r="B50" s="25">
        <v>356700</v>
      </c>
    </row>
    <row r="51" spans="1:2" x14ac:dyDescent="0.25">
      <c r="A51" s="24" t="s">
        <v>199</v>
      </c>
      <c r="B51" s="25">
        <v>360180</v>
      </c>
    </row>
    <row r="52" spans="1:2" x14ac:dyDescent="0.25">
      <c r="A52" s="29" t="s">
        <v>634</v>
      </c>
      <c r="B52" s="25">
        <v>391645</v>
      </c>
    </row>
    <row r="53" spans="1:2" x14ac:dyDescent="0.25">
      <c r="A53" s="24" t="s">
        <v>191</v>
      </c>
      <c r="B53" s="27">
        <v>537080</v>
      </c>
    </row>
    <row r="54" spans="1:2" x14ac:dyDescent="0.25">
      <c r="A54" s="29" t="s">
        <v>635</v>
      </c>
      <c r="B54" s="27">
        <v>835200</v>
      </c>
    </row>
    <row r="55" spans="1:2" x14ac:dyDescent="0.25">
      <c r="A55" s="29" t="s">
        <v>632</v>
      </c>
      <c r="B55" s="25">
        <v>2053432</v>
      </c>
    </row>
    <row r="56" spans="1:2" x14ac:dyDescent="0.25">
      <c r="A56" s="26" t="s">
        <v>614</v>
      </c>
      <c r="B56" s="27">
        <f>SUBTOTAL(9,B36:B55)</f>
        <v>6548288.0300000003</v>
      </c>
    </row>
    <row r="68" spans="1:2" x14ac:dyDescent="0.25">
      <c r="A68" s="84" t="s">
        <v>652</v>
      </c>
      <c r="B68" s="84" t="s">
        <v>611</v>
      </c>
    </row>
    <row r="69" spans="1:2" x14ac:dyDescent="0.25">
      <c r="A69" s="41" t="s">
        <v>702</v>
      </c>
      <c r="B69" s="42">
        <v>3999700</v>
      </c>
    </row>
    <row r="70" spans="1:2" x14ac:dyDescent="0.25">
      <c r="A70" s="41" t="s">
        <v>703</v>
      </c>
      <c r="B70" s="74">
        <v>3515793.46</v>
      </c>
    </row>
    <row r="71" spans="1:2" x14ac:dyDescent="0.25">
      <c r="A71" s="41" t="s">
        <v>704</v>
      </c>
      <c r="B71" s="42">
        <v>4685781.03</v>
      </c>
    </row>
    <row r="72" spans="1:2" x14ac:dyDescent="0.25">
      <c r="A72" s="41" t="s">
        <v>705</v>
      </c>
      <c r="B72" s="74">
        <v>6548288.0300000003</v>
      </c>
    </row>
    <row r="73" spans="1:2" x14ac:dyDescent="0.25">
      <c r="A73" s="41" t="s">
        <v>706</v>
      </c>
      <c r="B73" s="42"/>
    </row>
    <row r="74" spans="1:2" x14ac:dyDescent="0.25">
      <c r="A74" s="41" t="s">
        <v>710</v>
      </c>
      <c r="B74" s="42"/>
    </row>
    <row r="75" spans="1:2" x14ac:dyDescent="0.25">
      <c r="A75" s="79" t="s">
        <v>659</v>
      </c>
      <c r="B75" s="42"/>
    </row>
    <row r="76" spans="1:2" x14ac:dyDescent="0.25">
      <c r="A76" s="79" t="s">
        <v>707</v>
      </c>
      <c r="B76" s="42"/>
    </row>
    <row r="77" spans="1:2" x14ac:dyDescent="0.25">
      <c r="A77" s="79" t="s">
        <v>711</v>
      </c>
      <c r="B77" s="42"/>
    </row>
    <row r="78" spans="1:2" x14ac:dyDescent="0.25">
      <c r="A78" s="79" t="s">
        <v>712</v>
      </c>
      <c r="B78" s="42"/>
    </row>
    <row r="79" spans="1:2" x14ac:dyDescent="0.25">
      <c r="A79" s="79" t="s">
        <v>708</v>
      </c>
      <c r="B79" s="42"/>
    </row>
    <row r="80" spans="1:2" x14ac:dyDescent="0.25">
      <c r="A80" s="79" t="s">
        <v>709</v>
      </c>
      <c r="B80" s="42"/>
    </row>
    <row r="81" spans="1:2" x14ac:dyDescent="0.25">
      <c r="A81" s="85" t="s">
        <v>614</v>
      </c>
      <c r="B81" s="61">
        <f>SUBTOTAL(9,B69:B80)</f>
        <v>18749562.52</v>
      </c>
    </row>
    <row r="88" spans="1:2" x14ac:dyDescent="0.25">
      <c r="A88" s="84" t="s">
        <v>666</v>
      </c>
      <c r="B88" s="84" t="s">
        <v>611</v>
      </c>
    </row>
    <row r="89" spans="1:2" x14ac:dyDescent="0.25">
      <c r="A89" s="41" t="s">
        <v>713</v>
      </c>
      <c r="B89" s="86">
        <v>2349804.4900000002</v>
      </c>
    </row>
    <row r="90" spans="1:2" x14ac:dyDescent="0.25">
      <c r="A90" s="41" t="s">
        <v>670</v>
      </c>
      <c r="B90" s="42">
        <v>33219163.170000002</v>
      </c>
    </row>
    <row r="91" spans="1:2" x14ac:dyDescent="0.25">
      <c r="A91" s="41" t="s">
        <v>671</v>
      </c>
      <c r="B91" s="42">
        <v>41534727.170000002</v>
      </c>
    </row>
    <row r="92" spans="1:2" x14ac:dyDescent="0.25">
      <c r="A92" s="41" t="s">
        <v>672</v>
      </c>
      <c r="B92" s="42">
        <v>64623022.280000053</v>
      </c>
    </row>
    <row r="93" spans="1:2" x14ac:dyDescent="0.25">
      <c r="A93" s="41" t="s">
        <v>673</v>
      </c>
      <c r="B93" s="42">
        <v>36116924.529999986</v>
      </c>
    </row>
    <row r="94" spans="1:2" x14ac:dyDescent="0.25">
      <c r="A94" s="41" t="s">
        <v>674</v>
      </c>
      <c r="B94" s="42">
        <v>32613961.109999999</v>
      </c>
    </row>
    <row r="95" spans="1:2" x14ac:dyDescent="0.25">
      <c r="A95" s="41" t="s">
        <v>675</v>
      </c>
      <c r="B95" s="42">
        <v>39885673.149999999</v>
      </c>
    </row>
    <row r="96" spans="1:2" x14ac:dyDescent="0.25">
      <c r="A96" s="41" t="s">
        <v>676</v>
      </c>
      <c r="B96" s="42">
        <v>25196439.07</v>
      </c>
    </row>
    <row r="97" spans="1:2" x14ac:dyDescent="0.25">
      <c r="A97" s="54" t="s">
        <v>677</v>
      </c>
      <c r="B97" s="70">
        <v>31832090.620000005</v>
      </c>
    </row>
    <row r="98" spans="1:2" x14ac:dyDescent="0.25">
      <c r="A98" s="54" t="s">
        <v>678</v>
      </c>
      <c r="B98" s="70">
        <v>18749562.52</v>
      </c>
    </row>
    <row r="99" spans="1:2" x14ac:dyDescent="0.25">
      <c r="A99" s="85" t="s">
        <v>614</v>
      </c>
      <c r="B99" s="61">
        <f>SUM(B89:B98)</f>
        <v>326121368.11000007</v>
      </c>
    </row>
  </sheetData>
  <autoFilter ref="A1:E31" xr:uid="{3A74EF3A-2DAB-443B-8DCD-2C321D3DFE39}">
    <filterColumn colId="4">
      <customFilters>
        <customFilter operator="notEqual" val=" "/>
      </customFilters>
    </filterColumn>
  </autoFilter>
  <sortState xmlns:xlrd2="http://schemas.microsoft.com/office/spreadsheetml/2017/richdata2" ref="A36:B55">
    <sortCondition ref="B36:B5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1AA61-B209-40A5-86BC-E11A1F877412}">
  <dimension ref="A1:J50"/>
  <sheetViews>
    <sheetView topLeftCell="D13" workbookViewId="0">
      <selection activeCell="L49" sqref="L49"/>
    </sheetView>
  </sheetViews>
  <sheetFormatPr baseColWidth="10" defaultRowHeight="15" x14ac:dyDescent="0.25"/>
  <cols>
    <col min="1" max="1" width="63.42578125" customWidth="1"/>
    <col min="2" max="2" width="19" customWidth="1"/>
    <col min="3" max="3" width="70" customWidth="1"/>
    <col min="4" max="4" width="19.5703125" bestFit="1" customWidth="1"/>
    <col min="7" max="7" width="16" customWidth="1"/>
    <col min="8" max="8" width="15.7109375" customWidth="1"/>
    <col min="9" max="9" width="15.140625" customWidth="1"/>
    <col min="10" max="10" width="16" customWidth="1"/>
  </cols>
  <sheetData>
    <row r="1" spans="1:8" x14ac:dyDescent="0.25">
      <c r="A1" s="16" t="s">
        <v>0</v>
      </c>
      <c r="B1" s="16" t="s">
        <v>609</v>
      </c>
      <c r="C1" s="16" t="s">
        <v>610</v>
      </c>
      <c r="D1" s="16" t="s">
        <v>611</v>
      </c>
      <c r="G1" s="87" t="s">
        <v>651</v>
      </c>
      <c r="H1" s="87"/>
    </row>
    <row r="2" spans="1:8" x14ac:dyDescent="0.25">
      <c r="A2" s="3" t="s">
        <v>224</v>
      </c>
      <c r="B2" s="6">
        <v>44669</v>
      </c>
      <c r="C2" s="3" t="s">
        <v>518</v>
      </c>
      <c r="D2" s="12">
        <v>4506932.8899999997</v>
      </c>
      <c r="G2" s="51" t="s">
        <v>652</v>
      </c>
      <c r="H2" s="51" t="s">
        <v>611</v>
      </c>
    </row>
    <row r="3" spans="1:8" x14ac:dyDescent="0.25">
      <c r="A3" s="3" t="s">
        <v>224</v>
      </c>
      <c r="B3" s="6">
        <v>44680</v>
      </c>
      <c r="C3" s="3" t="s">
        <v>518</v>
      </c>
      <c r="D3" s="12">
        <v>5167918.7</v>
      </c>
      <c r="G3" s="41" t="s">
        <v>653</v>
      </c>
      <c r="H3" s="52">
        <v>8916865.1899999995</v>
      </c>
    </row>
    <row r="4" spans="1:8" x14ac:dyDescent="0.25">
      <c r="D4" s="15">
        <f>SUM(D2:D3)</f>
        <v>9674851.5899999999</v>
      </c>
      <c r="G4" s="41" t="s">
        <v>654</v>
      </c>
      <c r="H4" s="42">
        <v>9561850.5399999991</v>
      </c>
    </row>
    <row r="5" spans="1:8" x14ac:dyDescent="0.25">
      <c r="G5" s="41" t="s">
        <v>655</v>
      </c>
      <c r="H5" s="42">
        <v>8724548.620000001</v>
      </c>
    </row>
    <row r="6" spans="1:8" x14ac:dyDescent="0.25">
      <c r="G6" s="41" t="s">
        <v>656</v>
      </c>
      <c r="H6" s="42">
        <v>9674851.5899999999</v>
      </c>
    </row>
    <row r="7" spans="1:8" x14ac:dyDescent="0.25">
      <c r="G7" s="41" t="s">
        <v>657</v>
      </c>
      <c r="H7" s="42"/>
    </row>
    <row r="8" spans="1:8" x14ac:dyDescent="0.25">
      <c r="G8" s="41" t="s">
        <v>658</v>
      </c>
      <c r="H8" s="42"/>
    </row>
    <row r="9" spans="1:8" x14ac:dyDescent="0.25">
      <c r="G9" s="41" t="s">
        <v>659</v>
      </c>
      <c r="H9" s="42"/>
    </row>
    <row r="10" spans="1:8" x14ac:dyDescent="0.25">
      <c r="G10" s="41" t="s">
        <v>660</v>
      </c>
      <c r="H10" s="42"/>
    </row>
    <row r="11" spans="1:8" x14ac:dyDescent="0.25">
      <c r="G11" s="41" t="s">
        <v>661</v>
      </c>
      <c r="H11" s="42"/>
    </row>
    <row r="12" spans="1:8" x14ac:dyDescent="0.25">
      <c r="G12" s="41" t="s">
        <v>662</v>
      </c>
      <c r="H12" s="42"/>
    </row>
    <row r="13" spans="1:8" x14ac:dyDescent="0.25">
      <c r="G13" s="41" t="s">
        <v>663</v>
      </c>
      <c r="H13" s="42"/>
    </row>
    <row r="14" spans="1:8" x14ac:dyDescent="0.25">
      <c r="G14" s="41" t="s">
        <v>664</v>
      </c>
      <c r="H14" s="42"/>
    </row>
    <row r="15" spans="1:8" x14ac:dyDescent="0.25">
      <c r="G15" s="41" t="s">
        <v>612</v>
      </c>
      <c r="H15" s="42">
        <f>SUM(H3:H14)</f>
        <v>36878115.939999998</v>
      </c>
    </row>
    <row r="39" spans="7:10" x14ac:dyDescent="0.25">
      <c r="G39" s="88" t="s">
        <v>665</v>
      </c>
      <c r="H39" s="89"/>
      <c r="I39" s="89"/>
      <c r="J39" s="90"/>
    </row>
    <row r="40" spans="7:10" x14ac:dyDescent="0.25">
      <c r="G40" s="51" t="s">
        <v>666</v>
      </c>
      <c r="H40" s="51" t="s">
        <v>667</v>
      </c>
      <c r="I40" s="51" t="s">
        <v>668</v>
      </c>
      <c r="J40" s="51" t="s">
        <v>669</v>
      </c>
    </row>
    <row r="41" spans="7:10" x14ac:dyDescent="0.25">
      <c r="G41" s="53" t="s">
        <v>670</v>
      </c>
      <c r="H41" s="42">
        <v>72183034.639999986</v>
      </c>
      <c r="I41" s="42">
        <v>72183034.639999986</v>
      </c>
      <c r="J41" s="42"/>
    </row>
    <row r="42" spans="7:10" x14ac:dyDescent="0.25">
      <c r="G42" s="53" t="s">
        <v>671</v>
      </c>
      <c r="H42" s="42">
        <v>65310368.68999999</v>
      </c>
      <c r="I42" s="42">
        <v>65310368.68999999</v>
      </c>
      <c r="J42" s="42"/>
    </row>
    <row r="43" spans="7:10" x14ac:dyDescent="0.25">
      <c r="G43" s="53" t="s">
        <v>672</v>
      </c>
      <c r="H43" s="42">
        <v>74015264.75999999</v>
      </c>
      <c r="I43" s="42">
        <v>74015264.75999999</v>
      </c>
      <c r="J43" s="42"/>
    </row>
    <row r="44" spans="7:10" x14ac:dyDescent="0.25">
      <c r="G44" s="53" t="s">
        <v>673</v>
      </c>
      <c r="H44" s="42">
        <v>71833183.890000001</v>
      </c>
      <c r="I44" s="42">
        <v>71833183.890000001</v>
      </c>
      <c r="J44" s="42"/>
    </row>
    <row r="45" spans="7:10" x14ac:dyDescent="0.25">
      <c r="G45" s="53" t="s">
        <v>674</v>
      </c>
      <c r="H45" s="42">
        <v>70965165.319999993</v>
      </c>
      <c r="I45" s="42">
        <v>70965165.319999993</v>
      </c>
      <c r="J45" s="42"/>
    </row>
    <row r="46" spans="7:10" x14ac:dyDescent="0.25">
      <c r="G46" s="54" t="s">
        <v>675</v>
      </c>
      <c r="H46" s="42">
        <v>90946679.379999995</v>
      </c>
      <c r="I46" s="42">
        <v>90946679.379999995</v>
      </c>
      <c r="J46" s="42"/>
    </row>
    <row r="47" spans="7:10" x14ac:dyDescent="0.25">
      <c r="G47" s="54" t="s">
        <v>676</v>
      </c>
      <c r="H47" s="42">
        <f>I47+J47</f>
        <v>59286267.530000001</v>
      </c>
      <c r="I47" s="42">
        <v>39733051.480000004</v>
      </c>
      <c r="J47" s="49">
        <v>19553216.050000001</v>
      </c>
    </row>
    <row r="48" spans="7:10" x14ac:dyDescent="0.25">
      <c r="G48" s="54" t="s">
        <v>677</v>
      </c>
      <c r="H48" s="42">
        <f>I48+J48</f>
        <v>102237287.49000001</v>
      </c>
      <c r="I48" s="42">
        <v>28381906.880000006</v>
      </c>
      <c r="J48" s="49">
        <v>73855380.609999999</v>
      </c>
    </row>
    <row r="49" spans="7:10" x14ac:dyDescent="0.25">
      <c r="G49" s="54" t="s">
        <v>678</v>
      </c>
      <c r="H49" s="42">
        <f>I49+J49</f>
        <v>36878115.939999998</v>
      </c>
      <c r="I49" s="42"/>
      <c r="J49" s="49">
        <v>36878115.939999998</v>
      </c>
    </row>
    <row r="50" spans="7:10" x14ac:dyDescent="0.25">
      <c r="G50" s="54" t="s">
        <v>649</v>
      </c>
      <c r="H50" s="42">
        <f>SUM(H41:H48)</f>
        <v>606777251.69999993</v>
      </c>
      <c r="I50" s="42">
        <f>SUM(I41:I48)</f>
        <v>513368655.03999996</v>
      </c>
      <c r="J50" s="49">
        <f>SUBTOTAL(9,J47:J49)</f>
        <v>130286712.59999999</v>
      </c>
    </row>
  </sheetData>
  <mergeCells count="2">
    <mergeCell ref="G1:H1"/>
    <mergeCell ref="G39:J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02EC-6E51-4D9B-AD28-7FB5BCCB4892}">
  <dimension ref="A1:L23"/>
  <sheetViews>
    <sheetView topLeftCell="E1" workbookViewId="0">
      <selection activeCell="L19" sqref="L19"/>
    </sheetView>
  </sheetViews>
  <sheetFormatPr baseColWidth="10" defaultRowHeight="15" x14ac:dyDescent="0.25"/>
  <cols>
    <col min="1" max="1" width="63.42578125" customWidth="1"/>
    <col min="2" max="2" width="19" customWidth="1"/>
    <col min="3" max="3" width="70" customWidth="1"/>
    <col min="4" max="4" width="19.5703125" bestFit="1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5">
      <c r="A1" s="16" t="s">
        <v>0</v>
      </c>
      <c r="B1" s="16" t="s">
        <v>609</v>
      </c>
      <c r="C1" s="16" t="s">
        <v>610</v>
      </c>
      <c r="D1" s="16" t="s">
        <v>611</v>
      </c>
      <c r="H1" s="44"/>
      <c r="I1" s="45" t="s">
        <v>636</v>
      </c>
      <c r="J1" s="45" t="s">
        <v>637</v>
      </c>
      <c r="K1" s="45" t="s">
        <v>638</v>
      </c>
      <c r="L1" s="46" t="s">
        <v>639</v>
      </c>
    </row>
    <row r="2" spans="1:12" x14ac:dyDescent="0.25">
      <c r="A2" s="3" t="s">
        <v>353</v>
      </c>
      <c r="B2" s="6">
        <v>44680</v>
      </c>
      <c r="C2" s="3" t="s">
        <v>573</v>
      </c>
      <c r="D2" s="12">
        <v>4787122</v>
      </c>
      <c r="H2" s="47" t="s">
        <v>640</v>
      </c>
      <c r="I2" s="48">
        <v>54652736.270000003</v>
      </c>
      <c r="J2" s="48">
        <v>54652736.270000003</v>
      </c>
      <c r="K2" s="48"/>
      <c r="L2" s="48"/>
    </row>
    <row r="3" spans="1:12" x14ac:dyDescent="0.25">
      <c r="H3" s="47" t="s">
        <v>641</v>
      </c>
      <c r="I3" s="48">
        <v>72436561.439999998</v>
      </c>
      <c r="J3" s="48">
        <v>47031534.840000004</v>
      </c>
      <c r="K3" s="48">
        <v>25405026.600000001</v>
      </c>
      <c r="L3" s="48"/>
    </row>
    <row r="4" spans="1:12" x14ac:dyDescent="0.25">
      <c r="H4" s="47" t="s">
        <v>642</v>
      </c>
      <c r="I4" s="48">
        <v>72884150</v>
      </c>
      <c r="J4" s="48">
        <v>51196790</v>
      </c>
      <c r="K4" s="48">
        <v>21687360</v>
      </c>
      <c r="L4" s="48"/>
    </row>
    <row r="5" spans="1:12" x14ac:dyDescent="0.25">
      <c r="A5" s="16" t="s">
        <v>0</v>
      </c>
      <c r="B5" s="16" t="s">
        <v>609</v>
      </c>
      <c r="C5" s="16" t="s">
        <v>610</v>
      </c>
      <c r="D5" s="16" t="s">
        <v>611</v>
      </c>
      <c r="H5" s="47" t="s">
        <v>643</v>
      </c>
      <c r="I5" s="48">
        <v>76815507.270000011</v>
      </c>
      <c r="J5" s="48">
        <v>55128147.270000003</v>
      </c>
      <c r="K5" s="48">
        <v>21687360</v>
      </c>
      <c r="L5" s="48"/>
    </row>
    <row r="6" spans="1:12" x14ac:dyDescent="0.25">
      <c r="A6" s="3" t="s">
        <v>102</v>
      </c>
      <c r="B6" s="6">
        <v>44663</v>
      </c>
      <c r="C6" s="3" t="s">
        <v>505</v>
      </c>
      <c r="D6" s="12">
        <v>12992</v>
      </c>
      <c r="H6" s="47" t="s">
        <v>644</v>
      </c>
      <c r="I6" s="48">
        <v>98732624.839999989</v>
      </c>
      <c r="J6" s="48">
        <v>54847822.189999998</v>
      </c>
      <c r="K6" s="48">
        <v>19880080</v>
      </c>
      <c r="L6" s="48">
        <v>24004722.649999991</v>
      </c>
    </row>
    <row r="7" spans="1:12" x14ac:dyDescent="0.25">
      <c r="A7" s="3" t="s">
        <v>202</v>
      </c>
      <c r="B7" s="6">
        <v>44663</v>
      </c>
      <c r="C7" s="3" t="s">
        <v>505</v>
      </c>
      <c r="D7" s="12">
        <v>170375</v>
      </c>
      <c r="H7" s="47" t="s">
        <v>645</v>
      </c>
      <c r="I7" s="48">
        <v>85573982.529999986</v>
      </c>
      <c r="J7" s="48">
        <v>41916813.909999989</v>
      </c>
      <c r="K7" s="48">
        <v>23494640</v>
      </c>
      <c r="L7" s="48">
        <v>20162528.620000001</v>
      </c>
    </row>
    <row r="8" spans="1:12" ht="15.75" thickBot="1" x14ac:dyDescent="0.3">
      <c r="A8" s="3" t="s">
        <v>337</v>
      </c>
      <c r="B8" s="6">
        <v>44679</v>
      </c>
      <c r="C8" s="3" t="s">
        <v>505</v>
      </c>
      <c r="D8" s="22">
        <v>170375</v>
      </c>
      <c r="H8" s="47" t="s">
        <v>646</v>
      </c>
      <c r="I8" s="48">
        <v>88136395.219999999</v>
      </c>
      <c r="J8" s="48">
        <v>54525451.159999996</v>
      </c>
      <c r="K8" s="48">
        <v>23494640</v>
      </c>
      <c r="L8" s="48">
        <v>10116304.059999999</v>
      </c>
    </row>
    <row r="9" spans="1:12" ht="15.75" thickTop="1" x14ac:dyDescent="0.25">
      <c r="D9" s="15">
        <f>SUM(D6:D8)</f>
        <v>353742</v>
      </c>
      <c r="H9" s="47" t="s">
        <v>647</v>
      </c>
      <c r="I9" s="49">
        <v>50873632.419999994</v>
      </c>
      <c r="J9" s="49">
        <v>46992631.279999994</v>
      </c>
      <c r="K9" s="49">
        <v>1807280</v>
      </c>
      <c r="L9" s="49">
        <v>2073721.14</v>
      </c>
    </row>
    <row r="10" spans="1:12" x14ac:dyDescent="0.25">
      <c r="H10" s="47" t="s">
        <v>648</v>
      </c>
      <c r="I10" s="49">
        <f>SUM(J10:L10 )</f>
        <v>59672917.360000007</v>
      </c>
      <c r="J10" s="42">
        <v>50052410.850000009</v>
      </c>
      <c r="K10" s="49"/>
      <c r="L10" s="49">
        <v>9620506.5099999998</v>
      </c>
    </row>
    <row r="11" spans="1:12" x14ac:dyDescent="0.25">
      <c r="H11" s="47" t="s">
        <v>650</v>
      </c>
      <c r="I11" s="15">
        <f>SUM( J11:L11)</f>
        <v>19781692.199999999</v>
      </c>
      <c r="J11" s="42">
        <v>18012400</v>
      </c>
      <c r="K11" s="41"/>
      <c r="L11" s="42">
        <v>1769292.2</v>
      </c>
    </row>
    <row r="12" spans="1:12" x14ac:dyDescent="0.25">
      <c r="H12" s="50" t="s">
        <v>649</v>
      </c>
      <c r="I12" s="49">
        <f>SUM(I2:I10)</f>
        <v>659778507.3499999</v>
      </c>
      <c r="J12" s="48">
        <f>SUM(J2:J11)</f>
        <v>474356737.76999998</v>
      </c>
      <c r="K12" s="48">
        <f>SUM(K2:K10)</f>
        <v>137456386.59999999</v>
      </c>
      <c r="L12" s="48">
        <f>SUM(L6:L11)</f>
        <v>67747075.179999992</v>
      </c>
    </row>
    <row r="13" spans="1:12" x14ac:dyDescent="0.25">
      <c r="A13" s="16" t="s">
        <v>0</v>
      </c>
      <c r="B13" s="16" t="s">
        <v>609</v>
      </c>
      <c r="C13" s="16" t="s">
        <v>610</v>
      </c>
      <c r="D13" s="16" t="s">
        <v>611</v>
      </c>
    </row>
    <row r="14" spans="1:12" x14ac:dyDescent="0.25">
      <c r="A14" s="3" t="s">
        <v>185</v>
      </c>
      <c r="B14" s="6">
        <v>44662</v>
      </c>
      <c r="C14" s="3" t="s">
        <v>500</v>
      </c>
      <c r="D14" s="12">
        <v>21640</v>
      </c>
    </row>
    <row r="15" spans="1:12" ht="15.75" thickBot="1" x14ac:dyDescent="0.3">
      <c r="A15" s="3" t="s">
        <v>263</v>
      </c>
      <c r="B15" s="6">
        <v>44672</v>
      </c>
      <c r="C15" s="3" t="s">
        <v>500</v>
      </c>
      <c r="D15" s="22">
        <v>224899.71</v>
      </c>
    </row>
    <row r="16" spans="1:12" ht="15.75" thickTop="1" x14ac:dyDescent="0.25">
      <c r="D16" s="15">
        <f>SUM(D14:D15)</f>
        <v>246539.71</v>
      </c>
    </row>
    <row r="19" spans="1:4" x14ac:dyDescent="0.25">
      <c r="A19" s="16" t="s">
        <v>0</v>
      </c>
      <c r="B19" s="16" t="s">
        <v>609</v>
      </c>
      <c r="C19" s="16" t="s">
        <v>610</v>
      </c>
      <c r="D19" s="16" t="s">
        <v>611</v>
      </c>
    </row>
    <row r="20" spans="1:4" x14ac:dyDescent="0.25">
      <c r="A20" s="3" t="s">
        <v>239</v>
      </c>
      <c r="B20" s="6">
        <v>44672</v>
      </c>
      <c r="C20" s="3" t="s">
        <v>455</v>
      </c>
      <c r="D20" s="12">
        <v>449</v>
      </c>
    </row>
    <row r="21" spans="1:4" x14ac:dyDescent="0.25">
      <c r="A21" s="3" t="s">
        <v>74</v>
      </c>
      <c r="B21" s="6">
        <v>44656</v>
      </c>
      <c r="C21" s="3" t="s">
        <v>455</v>
      </c>
      <c r="D21" s="12">
        <v>7495</v>
      </c>
    </row>
    <row r="22" spans="1:4" ht="15.75" thickBot="1" x14ac:dyDescent="0.3">
      <c r="A22" s="3" t="s">
        <v>74</v>
      </c>
      <c r="B22" s="6">
        <v>44662</v>
      </c>
      <c r="C22" s="3" t="s">
        <v>455</v>
      </c>
      <c r="D22" s="22">
        <v>1138</v>
      </c>
    </row>
    <row r="23" spans="1:4" ht="15.75" thickTop="1" x14ac:dyDescent="0.25">
      <c r="D23" s="15">
        <f>SUM(D20:D22)</f>
        <v>9082</v>
      </c>
    </row>
  </sheetData>
  <pageMargins left="0.7" right="0.7" top="0.75" bottom="0.75" header="0.3" footer="0.3"/>
  <ignoredErrors>
    <ignoredError sqref="J1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53F8-FA65-46F6-8B24-9FB68219CC84}">
  <dimension ref="A1:D109"/>
  <sheetViews>
    <sheetView topLeftCell="B57" workbookViewId="0">
      <selection activeCell="K64" sqref="K64"/>
    </sheetView>
  </sheetViews>
  <sheetFormatPr baseColWidth="10" defaultRowHeight="15" x14ac:dyDescent="0.25"/>
  <cols>
    <col min="1" max="1" width="63.42578125" customWidth="1"/>
    <col min="2" max="2" width="19" customWidth="1"/>
    <col min="3" max="3" width="70" customWidth="1"/>
    <col min="4" max="4" width="19.5703125" bestFit="1" customWidth="1"/>
  </cols>
  <sheetData>
    <row r="1" spans="1:4" x14ac:dyDescent="0.25">
      <c r="A1" s="16" t="s">
        <v>0</v>
      </c>
      <c r="B1" s="16" t="s">
        <v>609</v>
      </c>
      <c r="C1" s="16" t="s">
        <v>610</v>
      </c>
      <c r="D1" s="16" t="s">
        <v>611</v>
      </c>
    </row>
    <row r="2" spans="1:4" x14ac:dyDescent="0.25">
      <c r="A2" s="3" t="s">
        <v>211</v>
      </c>
      <c r="B2" s="6">
        <v>44664</v>
      </c>
      <c r="C2" s="3" t="s">
        <v>510</v>
      </c>
      <c r="D2" s="12">
        <v>751792.78</v>
      </c>
    </row>
    <row r="3" spans="1:4" x14ac:dyDescent="0.25">
      <c r="A3" s="3" t="s">
        <v>211</v>
      </c>
      <c r="B3" s="6">
        <v>44680</v>
      </c>
      <c r="C3" s="3" t="s">
        <v>510</v>
      </c>
      <c r="D3" s="12">
        <v>634103.56999999995</v>
      </c>
    </row>
    <row r="4" spans="1:4" ht="15.75" thickBot="1" x14ac:dyDescent="0.3">
      <c r="A4" s="3" t="s">
        <v>211</v>
      </c>
      <c r="B4" s="6">
        <v>44680</v>
      </c>
      <c r="C4" s="3" t="s">
        <v>510</v>
      </c>
      <c r="D4" s="22">
        <v>180668</v>
      </c>
    </row>
    <row r="5" spans="1:4" ht="15.75" thickTop="1" x14ac:dyDescent="0.25">
      <c r="D5" s="15">
        <f>SUM(D2:D4)</f>
        <v>1566564.35</v>
      </c>
    </row>
    <row r="9" spans="1:4" x14ac:dyDescent="0.25">
      <c r="A9" s="16" t="s">
        <v>0</v>
      </c>
      <c r="B9" s="16" t="s">
        <v>609</v>
      </c>
      <c r="C9" s="16" t="s">
        <v>610</v>
      </c>
      <c r="D9" s="16" t="s">
        <v>611</v>
      </c>
    </row>
    <row r="10" spans="1:4" x14ac:dyDescent="0.25">
      <c r="A10" s="3" t="s">
        <v>80</v>
      </c>
      <c r="B10" s="6">
        <v>44657</v>
      </c>
      <c r="C10" s="3" t="s">
        <v>460</v>
      </c>
      <c r="D10" s="12">
        <v>2166667</v>
      </c>
    </row>
    <row r="11" spans="1:4" ht="15.75" thickBot="1" x14ac:dyDescent="0.3">
      <c r="A11" s="3" t="s">
        <v>80</v>
      </c>
      <c r="B11" s="6">
        <v>44678</v>
      </c>
      <c r="C11" s="3" t="s">
        <v>460</v>
      </c>
      <c r="D11" s="22">
        <v>250000</v>
      </c>
    </row>
    <row r="12" spans="1:4" ht="15.75" thickTop="1" x14ac:dyDescent="0.25">
      <c r="D12" s="15">
        <f>SUM(D10:D11)</f>
        <v>2416667</v>
      </c>
    </row>
    <row r="15" spans="1:4" x14ac:dyDescent="0.25">
      <c r="A15" s="16" t="s">
        <v>0</v>
      </c>
      <c r="B15" s="16" t="s">
        <v>609</v>
      </c>
      <c r="C15" s="16" t="s">
        <v>610</v>
      </c>
      <c r="D15" s="16" t="s">
        <v>611</v>
      </c>
    </row>
    <row r="16" spans="1:4" x14ac:dyDescent="0.25">
      <c r="A16" s="3" t="s">
        <v>370</v>
      </c>
      <c r="B16" s="6">
        <v>44680</v>
      </c>
      <c r="C16" s="3" t="s">
        <v>449</v>
      </c>
      <c r="D16" s="12">
        <v>3520263.3</v>
      </c>
    </row>
    <row r="17" spans="1:4" x14ac:dyDescent="0.25">
      <c r="A17" s="3" t="s">
        <v>370</v>
      </c>
      <c r="B17" s="6">
        <v>44656</v>
      </c>
      <c r="C17" s="3" t="s">
        <v>449</v>
      </c>
      <c r="D17" s="12">
        <v>622363.61</v>
      </c>
    </row>
    <row r="18" spans="1:4" x14ac:dyDescent="0.25">
      <c r="A18" s="3" t="s">
        <v>370</v>
      </c>
      <c r="B18" s="6">
        <v>44656</v>
      </c>
      <c r="C18" s="3" t="s">
        <v>449</v>
      </c>
      <c r="D18" s="12">
        <v>378549.81</v>
      </c>
    </row>
    <row r="19" spans="1:4" x14ac:dyDescent="0.25">
      <c r="A19" s="3" t="s">
        <v>370</v>
      </c>
      <c r="B19" s="6">
        <v>44680</v>
      </c>
      <c r="C19" s="3" t="s">
        <v>449</v>
      </c>
      <c r="D19" s="12">
        <v>769491.12</v>
      </c>
    </row>
    <row r="20" spans="1:4" x14ac:dyDescent="0.25">
      <c r="A20" s="3" t="s">
        <v>370</v>
      </c>
      <c r="B20" s="6">
        <v>44680</v>
      </c>
      <c r="C20" s="3" t="s">
        <v>449</v>
      </c>
      <c r="D20" s="12">
        <v>1868581.14</v>
      </c>
    </row>
    <row r="21" spans="1:4" x14ac:dyDescent="0.25">
      <c r="A21" s="3" t="s">
        <v>370</v>
      </c>
      <c r="B21" s="6">
        <v>44680</v>
      </c>
      <c r="C21" s="3" t="s">
        <v>449</v>
      </c>
      <c r="D21" s="12">
        <v>718133.37</v>
      </c>
    </row>
    <row r="22" spans="1:4" x14ac:dyDescent="0.25">
      <c r="A22" s="3" t="s">
        <v>370</v>
      </c>
      <c r="B22" s="6">
        <v>44680</v>
      </c>
      <c r="C22" s="3" t="s">
        <v>449</v>
      </c>
      <c r="D22" s="12">
        <v>664270.23</v>
      </c>
    </row>
    <row r="23" spans="1:4" ht="15.75" thickBot="1" x14ac:dyDescent="0.3">
      <c r="A23" s="3" t="s">
        <v>370</v>
      </c>
      <c r="B23" s="6">
        <v>44673</v>
      </c>
      <c r="C23" s="3" t="s">
        <v>449</v>
      </c>
      <c r="D23" s="22">
        <v>484624.12</v>
      </c>
    </row>
    <row r="24" spans="1:4" s="2" customFormat="1" ht="15.75" thickTop="1" x14ac:dyDescent="0.25">
      <c r="A24" s="3"/>
      <c r="B24" s="6"/>
      <c r="C24" s="3"/>
      <c r="D24" s="23">
        <f>SUM(D16:D23)</f>
        <v>9026276.6999999993</v>
      </c>
    </row>
    <row r="25" spans="1:4" s="2" customFormat="1" x14ac:dyDescent="0.25">
      <c r="A25" s="3"/>
      <c r="B25" s="6"/>
      <c r="C25" s="3"/>
      <c r="D25" s="23"/>
    </row>
    <row r="28" spans="1:4" x14ac:dyDescent="0.25">
      <c r="A28" s="16" t="s">
        <v>0</v>
      </c>
      <c r="B28" s="16" t="s">
        <v>609</v>
      </c>
      <c r="C28" s="16" t="s">
        <v>610</v>
      </c>
      <c r="D28" s="16" t="s">
        <v>611</v>
      </c>
    </row>
    <row r="29" spans="1:4" x14ac:dyDescent="0.25">
      <c r="A29" s="3" t="s">
        <v>1</v>
      </c>
      <c r="B29" s="6">
        <v>44677</v>
      </c>
      <c r="C29" s="3" t="s">
        <v>540</v>
      </c>
      <c r="D29" s="12">
        <v>175495</v>
      </c>
    </row>
    <row r="30" spans="1:4" x14ac:dyDescent="0.25">
      <c r="A30" s="3" t="s">
        <v>1</v>
      </c>
      <c r="B30" s="6">
        <v>44652</v>
      </c>
      <c r="C30" s="3" t="s">
        <v>408</v>
      </c>
      <c r="D30" s="12">
        <v>370085.41</v>
      </c>
    </row>
    <row r="31" spans="1:4" x14ac:dyDescent="0.25">
      <c r="A31" s="3" t="s">
        <v>1</v>
      </c>
      <c r="B31" s="6">
        <v>44652</v>
      </c>
      <c r="C31" s="3" t="s">
        <v>408</v>
      </c>
      <c r="D31" s="12">
        <v>219095.14</v>
      </c>
    </row>
    <row r="32" spans="1:4" x14ac:dyDescent="0.25">
      <c r="A32" s="3" t="s">
        <v>1</v>
      </c>
      <c r="B32" s="6">
        <v>44652</v>
      </c>
      <c r="C32" s="3" t="s">
        <v>408</v>
      </c>
      <c r="D32" s="12">
        <v>1223912.26</v>
      </c>
    </row>
    <row r="33" spans="1:4" ht="15.75" thickBot="1" x14ac:dyDescent="0.3">
      <c r="A33" s="3" t="s">
        <v>1</v>
      </c>
      <c r="B33" s="6">
        <v>44680</v>
      </c>
      <c r="C33" s="3" t="s">
        <v>408</v>
      </c>
      <c r="D33" s="22">
        <v>1350017.54</v>
      </c>
    </row>
    <row r="34" spans="1:4" ht="15.75" thickTop="1" x14ac:dyDescent="0.25">
      <c r="D34" s="15">
        <f>SUM(D29:D33)</f>
        <v>3338605.35</v>
      </c>
    </row>
    <row r="37" spans="1:4" x14ac:dyDescent="0.25">
      <c r="A37" s="16" t="s">
        <v>0</v>
      </c>
      <c r="B37" s="16" t="s">
        <v>609</v>
      </c>
      <c r="C37" s="16" t="s">
        <v>610</v>
      </c>
      <c r="D37" s="16" t="s">
        <v>611</v>
      </c>
    </row>
    <row r="38" spans="1:4" x14ac:dyDescent="0.25">
      <c r="A38" s="3" t="s">
        <v>212</v>
      </c>
      <c r="B38" s="6">
        <v>44664</v>
      </c>
      <c r="C38" s="3" t="s">
        <v>511</v>
      </c>
      <c r="D38" s="12">
        <v>179026.49</v>
      </c>
    </row>
    <row r="39" spans="1:4" ht="15.75" thickBot="1" x14ac:dyDescent="0.3">
      <c r="A39" s="3" t="s">
        <v>212</v>
      </c>
      <c r="B39" s="6">
        <v>44680</v>
      </c>
      <c r="C39" s="3" t="s">
        <v>511</v>
      </c>
      <c r="D39" s="22">
        <v>143786.17000000001</v>
      </c>
    </row>
    <row r="40" spans="1:4" ht="15.75" thickTop="1" x14ac:dyDescent="0.25">
      <c r="D40" s="15">
        <f>SUM(D38:D39)</f>
        <v>322812.66000000003</v>
      </c>
    </row>
    <row r="45" spans="1:4" x14ac:dyDescent="0.25">
      <c r="A45" s="16" t="s">
        <v>0</v>
      </c>
      <c r="B45" s="16" t="s">
        <v>609</v>
      </c>
      <c r="C45" s="16" t="s">
        <v>610</v>
      </c>
      <c r="D45" s="16" t="s">
        <v>611</v>
      </c>
    </row>
    <row r="46" spans="1:4" x14ac:dyDescent="0.25">
      <c r="A46" s="3" t="s">
        <v>213</v>
      </c>
      <c r="B46" s="6">
        <v>44664</v>
      </c>
      <c r="C46" s="3" t="s">
        <v>512</v>
      </c>
      <c r="D46" s="12">
        <v>859812.52</v>
      </c>
    </row>
    <row r="47" spans="1:4" ht="15.75" thickBot="1" x14ac:dyDescent="0.3">
      <c r="A47" s="3" t="s">
        <v>213</v>
      </c>
      <c r="B47" s="6">
        <v>44680</v>
      </c>
      <c r="C47" s="3" t="s">
        <v>512</v>
      </c>
      <c r="D47" s="22">
        <v>710361.9</v>
      </c>
    </row>
    <row r="48" spans="1:4" ht="15.75" thickTop="1" x14ac:dyDescent="0.25">
      <c r="D48" s="15">
        <f>SUM(D46:D47)</f>
        <v>1570174.42</v>
      </c>
    </row>
    <row r="53" spans="1:4" x14ac:dyDescent="0.25">
      <c r="A53" s="16" t="s">
        <v>0</v>
      </c>
      <c r="B53" s="16" t="s">
        <v>609</v>
      </c>
      <c r="C53" s="16" t="s">
        <v>610</v>
      </c>
      <c r="D53" s="16" t="s">
        <v>611</v>
      </c>
    </row>
    <row r="54" spans="1:4" x14ac:dyDescent="0.25">
      <c r="A54" s="3" t="s">
        <v>78</v>
      </c>
      <c r="B54" s="6">
        <v>44657</v>
      </c>
      <c r="C54" s="3" t="s">
        <v>458</v>
      </c>
      <c r="D54" s="12">
        <v>599102.78</v>
      </c>
    </row>
    <row r="55" spans="1:4" x14ac:dyDescent="0.25">
      <c r="A55" s="3" t="s">
        <v>78</v>
      </c>
      <c r="B55" s="6">
        <v>44664</v>
      </c>
      <c r="C55" s="3" t="s">
        <v>458</v>
      </c>
      <c r="D55" s="12">
        <v>105800</v>
      </c>
    </row>
    <row r="56" spans="1:4" ht="15.75" thickBot="1" x14ac:dyDescent="0.3">
      <c r="A56" s="3" t="s">
        <v>78</v>
      </c>
      <c r="B56" s="6">
        <v>44680</v>
      </c>
      <c r="C56" s="3" t="s">
        <v>458</v>
      </c>
      <c r="D56" s="22">
        <v>90000</v>
      </c>
    </row>
    <row r="57" spans="1:4" ht="15.75" thickTop="1" x14ac:dyDescent="0.25">
      <c r="D57" s="15">
        <f>SUM(D54:D56)</f>
        <v>794902.78</v>
      </c>
    </row>
    <row r="63" spans="1:4" x14ac:dyDescent="0.25">
      <c r="A63" s="84" t="s">
        <v>715</v>
      </c>
      <c r="B63" s="84" t="s">
        <v>716</v>
      </c>
    </row>
    <row r="64" spans="1:4" x14ac:dyDescent="0.25">
      <c r="A64" s="41" t="s">
        <v>717</v>
      </c>
      <c r="B64" s="74">
        <v>322812.66000000003</v>
      </c>
    </row>
    <row r="65" spans="1:2" x14ac:dyDescent="0.25">
      <c r="A65" s="41" t="s">
        <v>723</v>
      </c>
      <c r="B65" s="52">
        <v>794902.78</v>
      </c>
    </row>
    <row r="66" spans="1:2" x14ac:dyDescent="0.25">
      <c r="A66" s="41" t="s">
        <v>721</v>
      </c>
      <c r="B66" s="42">
        <v>1566564.35</v>
      </c>
    </row>
    <row r="67" spans="1:2" x14ac:dyDescent="0.25">
      <c r="A67" s="41" t="s">
        <v>719</v>
      </c>
      <c r="B67" s="42">
        <v>1570174.42</v>
      </c>
    </row>
    <row r="68" spans="1:2" x14ac:dyDescent="0.25">
      <c r="A68" s="41" t="s">
        <v>720</v>
      </c>
      <c r="B68" s="42">
        <v>2416667</v>
      </c>
    </row>
    <row r="69" spans="1:2" x14ac:dyDescent="0.25">
      <c r="A69" s="41" t="s">
        <v>718</v>
      </c>
      <c r="B69" s="42">
        <v>3338605.35</v>
      </c>
    </row>
    <row r="70" spans="1:2" x14ac:dyDescent="0.25">
      <c r="A70" s="41" t="s">
        <v>722</v>
      </c>
      <c r="B70" s="42">
        <v>9026276.6999999993</v>
      </c>
    </row>
    <row r="71" spans="1:2" x14ac:dyDescent="0.25">
      <c r="A71" s="41" t="s">
        <v>612</v>
      </c>
      <c r="B71" s="61">
        <f>SUM(B64:B70)</f>
        <v>19036003.259999998</v>
      </c>
    </row>
    <row r="96" spans="1:2" x14ac:dyDescent="0.25">
      <c r="A96" s="84" t="s">
        <v>652</v>
      </c>
      <c r="B96" s="84" t="s">
        <v>611</v>
      </c>
    </row>
    <row r="97" spans="1:2" x14ac:dyDescent="0.25">
      <c r="A97" s="41" t="s">
        <v>702</v>
      </c>
      <c r="B97" s="42">
        <v>15814849.630000001</v>
      </c>
    </row>
    <row r="98" spans="1:2" x14ac:dyDescent="0.25">
      <c r="A98" s="41" t="s">
        <v>703</v>
      </c>
      <c r="B98" s="74">
        <v>15771753.550000001</v>
      </c>
    </row>
    <row r="99" spans="1:2" x14ac:dyDescent="0.25">
      <c r="A99" s="41" t="s">
        <v>704</v>
      </c>
      <c r="B99" s="42">
        <v>26127345.140000001</v>
      </c>
    </row>
    <row r="100" spans="1:2" x14ac:dyDescent="0.25">
      <c r="A100" s="41" t="s">
        <v>705</v>
      </c>
      <c r="B100" s="74">
        <v>19036003.259999998</v>
      </c>
    </row>
    <row r="101" spans="1:2" x14ac:dyDescent="0.25">
      <c r="A101" s="41" t="s">
        <v>706</v>
      </c>
      <c r="B101" s="42"/>
    </row>
    <row r="102" spans="1:2" x14ac:dyDescent="0.25">
      <c r="A102" s="41" t="s">
        <v>710</v>
      </c>
      <c r="B102" s="42"/>
    </row>
    <row r="103" spans="1:2" x14ac:dyDescent="0.25">
      <c r="A103" s="79" t="s">
        <v>659</v>
      </c>
      <c r="B103" s="42"/>
    </row>
    <row r="104" spans="1:2" x14ac:dyDescent="0.25">
      <c r="A104" s="79" t="s">
        <v>707</v>
      </c>
      <c r="B104" s="42"/>
    </row>
    <row r="105" spans="1:2" x14ac:dyDescent="0.25">
      <c r="A105" s="79" t="s">
        <v>711</v>
      </c>
      <c r="B105" s="42"/>
    </row>
    <row r="106" spans="1:2" x14ac:dyDescent="0.25">
      <c r="A106" s="79" t="s">
        <v>712</v>
      </c>
      <c r="B106" s="42"/>
    </row>
    <row r="107" spans="1:2" x14ac:dyDescent="0.25">
      <c r="A107" s="79" t="s">
        <v>708</v>
      </c>
      <c r="B107" s="42"/>
    </row>
    <row r="108" spans="1:2" x14ac:dyDescent="0.25">
      <c r="A108" s="79" t="s">
        <v>709</v>
      </c>
      <c r="B108" s="42"/>
    </row>
    <row r="109" spans="1:2" x14ac:dyDescent="0.25">
      <c r="A109" s="85" t="s">
        <v>614</v>
      </c>
      <c r="B109" s="61">
        <f>SUBTOTAL(9,B97:B108)</f>
        <v>76749951.579999998</v>
      </c>
    </row>
  </sheetData>
  <sortState xmlns:xlrd2="http://schemas.microsoft.com/office/spreadsheetml/2017/richdata2" ref="A64:B70">
    <sortCondition ref="B64:B70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87A1-2F7C-4C77-B39D-42B9E2A6F8FD}">
  <sheetPr filterMode="1"/>
  <dimension ref="A1:E80"/>
  <sheetViews>
    <sheetView topLeftCell="A17" workbookViewId="0">
      <selection activeCell="I22" sqref="I22"/>
    </sheetView>
  </sheetViews>
  <sheetFormatPr baseColWidth="10" defaultRowHeight="15" x14ac:dyDescent="0.25"/>
  <cols>
    <col min="1" max="1" width="54.140625" customWidth="1"/>
    <col min="2" max="2" width="19" customWidth="1"/>
    <col min="3" max="3" width="42.5703125" customWidth="1"/>
    <col min="4" max="4" width="19.5703125" bestFit="1" customWidth="1"/>
  </cols>
  <sheetData>
    <row r="1" spans="1:5" x14ac:dyDescent="0.25">
      <c r="A1" s="16" t="s">
        <v>0</v>
      </c>
      <c r="B1" s="16" t="s">
        <v>609</v>
      </c>
      <c r="C1" s="16" t="s">
        <v>610</v>
      </c>
      <c r="D1" s="16" t="s">
        <v>611</v>
      </c>
      <c r="E1" s="30" t="s">
        <v>613</v>
      </c>
    </row>
    <row r="2" spans="1:5" s="35" customFormat="1" x14ac:dyDescent="0.25">
      <c r="A2" s="31" t="s">
        <v>341</v>
      </c>
      <c r="B2" s="32">
        <v>44680</v>
      </c>
      <c r="C2" s="33" t="s">
        <v>417</v>
      </c>
      <c r="D2" s="34">
        <v>762750</v>
      </c>
      <c r="E2" s="34">
        <v>762750</v>
      </c>
    </row>
    <row r="3" spans="1:5" x14ac:dyDescent="0.25">
      <c r="A3" s="3" t="s">
        <v>270</v>
      </c>
      <c r="B3" s="6">
        <v>44676</v>
      </c>
      <c r="C3" s="3" t="s">
        <v>417</v>
      </c>
      <c r="D3" s="12">
        <v>147320</v>
      </c>
      <c r="E3" s="12">
        <v>147320</v>
      </c>
    </row>
    <row r="4" spans="1:5" s="35" customFormat="1" x14ac:dyDescent="0.25">
      <c r="A4" s="31" t="s">
        <v>225</v>
      </c>
      <c r="B4" s="32">
        <v>44671</v>
      </c>
      <c r="C4" s="31" t="s">
        <v>417</v>
      </c>
      <c r="D4" s="34">
        <v>160650</v>
      </c>
      <c r="E4" s="34">
        <v>160650</v>
      </c>
    </row>
    <row r="5" spans="1:5" x14ac:dyDescent="0.25">
      <c r="A5" s="3" t="s">
        <v>274</v>
      </c>
      <c r="B5" s="6">
        <v>44677</v>
      </c>
      <c r="C5" s="3" t="s">
        <v>417</v>
      </c>
      <c r="D5" s="12">
        <v>240120</v>
      </c>
      <c r="E5" s="12">
        <v>240120</v>
      </c>
    </row>
    <row r="6" spans="1:5" s="35" customFormat="1" x14ac:dyDescent="0.25">
      <c r="A6" s="31" t="s">
        <v>101</v>
      </c>
      <c r="B6" s="32">
        <v>44658</v>
      </c>
      <c r="C6" s="31" t="s">
        <v>411</v>
      </c>
      <c r="D6" s="34">
        <v>331523</v>
      </c>
      <c r="E6" s="34">
        <v>331523</v>
      </c>
    </row>
    <row r="7" spans="1:5" x14ac:dyDescent="0.25">
      <c r="A7" s="3" t="s">
        <v>102</v>
      </c>
      <c r="B7" s="6">
        <v>44662</v>
      </c>
      <c r="C7" s="3" t="s">
        <v>411</v>
      </c>
      <c r="D7" s="12">
        <v>213738.92</v>
      </c>
      <c r="E7" s="15">
        <f>SUM(D7:D8 )</f>
        <v>296794.81</v>
      </c>
    </row>
    <row r="8" spans="1:5" hidden="1" x14ac:dyDescent="0.25">
      <c r="A8" s="3" t="s">
        <v>102</v>
      </c>
      <c r="B8" s="6">
        <v>44664</v>
      </c>
      <c r="C8" s="3" t="s">
        <v>411</v>
      </c>
      <c r="D8" s="12">
        <v>83055.89</v>
      </c>
      <c r="E8" s="12"/>
    </row>
    <row r="9" spans="1:5" s="35" customFormat="1" x14ac:dyDescent="0.25">
      <c r="A9" s="31" t="s">
        <v>4</v>
      </c>
      <c r="B9" s="32">
        <v>44652</v>
      </c>
      <c r="C9" s="31" t="s">
        <v>411</v>
      </c>
      <c r="D9" s="34">
        <v>146000</v>
      </c>
      <c r="E9" s="34">
        <v>146000</v>
      </c>
    </row>
    <row r="10" spans="1:5" x14ac:dyDescent="0.25">
      <c r="A10" s="5" t="s">
        <v>397</v>
      </c>
      <c r="B10" s="8">
        <v>44681</v>
      </c>
      <c r="C10" s="5" t="s">
        <v>411</v>
      </c>
      <c r="D10" s="14">
        <v>1120533.75</v>
      </c>
      <c r="E10" s="14">
        <v>1120533.75</v>
      </c>
    </row>
    <row r="11" spans="1:5" s="35" customFormat="1" x14ac:dyDescent="0.25">
      <c r="A11" s="31" t="s">
        <v>125</v>
      </c>
      <c r="B11" s="32">
        <v>44658</v>
      </c>
      <c r="C11" s="31" t="s">
        <v>417</v>
      </c>
      <c r="D11" s="34">
        <v>416274</v>
      </c>
      <c r="E11" s="36">
        <f>SUM(D11:D12 )</f>
        <v>630874</v>
      </c>
    </row>
    <row r="12" spans="1:5" s="35" customFormat="1" hidden="1" x14ac:dyDescent="0.25">
      <c r="A12" s="31" t="s">
        <v>125</v>
      </c>
      <c r="B12" s="32">
        <v>44676</v>
      </c>
      <c r="C12" s="31" t="s">
        <v>417</v>
      </c>
      <c r="D12" s="34">
        <v>214600</v>
      </c>
    </row>
    <row r="13" spans="1:5" x14ac:dyDescent="0.25">
      <c r="A13" s="3" t="s">
        <v>271</v>
      </c>
      <c r="B13" s="6">
        <v>44676</v>
      </c>
      <c r="C13" s="3" t="s">
        <v>417</v>
      </c>
      <c r="D13" s="12">
        <v>236640</v>
      </c>
      <c r="E13" s="12">
        <v>236640</v>
      </c>
    </row>
    <row r="14" spans="1:5" s="35" customFormat="1" x14ac:dyDescent="0.25">
      <c r="A14" s="31" t="s">
        <v>272</v>
      </c>
      <c r="B14" s="32">
        <v>44676</v>
      </c>
      <c r="C14" s="31" t="s">
        <v>417</v>
      </c>
      <c r="D14" s="34">
        <v>213440</v>
      </c>
      <c r="E14" s="34">
        <v>213440</v>
      </c>
    </row>
    <row r="15" spans="1:5" x14ac:dyDescent="0.25">
      <c r="A15" s="3" t="s">
        <v>273</v>
      </c>
      <c r="B15" s="6">
        <v>44676</v>
      </c>
      <c r="C15" s="3" t="s">
        <v>417</v>
      </c>
      <c r="D15" s="12">
        <v>180960</v>
      </c>
      <c r="E15" s="12">
        <v>180960</v>
      </c>
    </row>
    <row r="16" spans="1:5" s="35" customFormat="1" x14ac:dyDescent="0.25">
      <c r="A16" s="31" t="s">
        <v>400</v>
      </c>
      <c r="B16" s="32">
        <v>44681</v>
      </c>
      <c r="C16" s="31" t="s">
        <v>417</v>
      </c>
      <c r="D16" s="34">
        <v>154912.5</v>
      </c>
      <c r="E16" s="34">
        <v>154912.5</v>
      </c>
    </row>
    <row r="17" spans="1:5" x14ac:dyDescent="0.25">
      <c r="A17" s="3" t="s">
        <v>11</v>
      </c>
      <c r="B17" s="6">
        <v>44652</v>
      </c>
      <c r="C17" s="3" t="s">
        <v>417</v>
      </c>
      <c r="D17" s="12">
        <v>522000</v>
      </c>
      <c r="E17" s="12">
        <v>522000</v>
      </c>
    </row>
    <row r="18" spans="1:5" s="35" customFormat="1" x14ac:dyDescent="0.25">
      <c r="A18" s="31" t="s">
        <v>267</v>
      </c>
      <c r="B18" s="32">
        <v>44679</v>
      </c>
      <c r="C18" s="31" t="s">
        <v>411</v>
      </c>
      <c r="D18" s="34">
        <v>109488.66</v>
      </c>
      <c r="E18" s="34">
        <v>109488.66</v>
      </c>
    </row>
    <row r="19" spans="1:5" x14ac:dyDescent="0.25">
      <c r="A19" s="3" t="s">
        <v>76</v>
      </c>
      <c r="B19" s="6">
        <v>44676</v>
      </c>
      <c r="C19" s="3" t="s">
        <v>417</v>
      </c>
      <c r="D19" s="12">
        <v>273760</v>
      </c>
      <c r="E19" s="12">
        <v>273760</v>
      </c>
    </row>
    <row r="20" spans="1:5" hidden="1" x14ac:dyDescent="0.25">
      <c r="D20" s="15">
        <f>SUM(D2:D19)</f>
        <v>5527766.7199999997</v>
      </c>
    </row>
    <row r="24" spans="1:5" x14ac:dyDescent="0.25">
      <c r="A24" s="16" t="s">
        <v>0</v>
      </c>
      <c r="B24" s="30" t="s">
        <v>613</v>
      </c>
    </row>
    <row r="25" spans="1:5" x14ac:dyDescent="0.25">
      <c r="A25" s="24" t="s">
        <v>267</v>
      </c>
      <c r="B25" s="25">
        <v>109488.66</v>
      </c>
    </row>
    <row r="26" spans="1:5" x14ac:dyDescent="0.25">
      <c r="A26" s="24" t="s">
        <v>4</v>
      </c>
      <c r="B26" s="25">
        <v>146000</v>
      </c>
    </row>
    <row r="27" spans="1:5" x14ac:dyDescent="0.25">
      <c r="A27" s="29" t="s">
        <v>620</v>
      </c>
      <c r="B27" s="25">
        <v>147320</v>
      </c>
    </row>
    <row r="28" spans="1:5" x14ac:dyDescent="0.25">
      <c r="A28" s="24" t="s">
        <v>400</v>
      </c>
      <c r="B28" s="25">
        <v>154912.5</v>
      </c>
    </row>
    <row r="29" spans="1:5" x14ac:dyDescent="0.25">
      <c r="A29" s="24" t="s">
        <v>225</v>
      </c>
      <c r="B29" s="25">
        <v>160650</v>
      </c>
    </row>
    <row r="30" spans="1:5" x14ac:dyDescent="0.25">
      <c r="A30" s="29" t="s">
        <v>621</v>
      </c>
      <c r="B30" s="25">
        <v>180960</v>
      </c>
    </row>
    <row r="31" spans="1:5" x14ac:dyDescent="0.25">
      <c r="A31" s="24" t="s">
        <v>272</v>
      </c>
      <c r="B31" s="25">
        <v>213440</v>
      </c>
    </row>
    <row r="32" spans="1:5" x14ac:dyDescent="0.25">
      <c r="A32" s="24" t="s">
        <v>271</v>
      </c>
      <c r="B32" s="25">
        <v>236640</v>
      </c>
    </row>
    <row r="33" spans="1:2" x14ac:dyDescent="0.25">
      <c r="A33" s="24" t="s">
        <v>274</v>
      </c>
      <c r="B33" s="25">
        <v>240120</v>
      </c>
    </row>
    <row r="34" spans="1:2" x14ac:dyDescent="0.25">
      <c r="A34" s="29" t="s">
        <v>622</v>
      </c>
      <c r="B34" s="25">
        <v>273760</v>
      </c>
    </row>
    <row r="35" spans="1:2" x14ac:dyDescent="0.25">
      <c r="A35" s="29" t="s">
        <v>623</v>
      </c>
      <c r="B35" s="27">
        <v>296794.81</v>
      </c>
    </row>
    <row r="36" spans="1:2" x14ac:dyDescent="0.25">
      <c r="A36" s="29" t="s">
        <v>624</v>
      </c>
      <c r="B36" s="25">
        <v>331523</v>
      </c>
    </row>
    <row r="37" spans="1:2" x14ac:dyDescent="0.25">
      <c r="A37" s="24" t="s">
        <v>11</v>
      </c>
      <c r="B37" s="25">
        <v>522000</v>
      </c>
    </row>
    <row r="38" spans="1:2" x14ac:dyDescent="0.25">
      <c r="A38" s="24" t="s">
        <v>125</v>
      </c>
      <c r="B38" s="27">
        <v>630874</v>
      </c>
    </row>
    <row r="39" spans="1:2" x14ac:dyDescent="0.25">
      <c r="A39" s="24" t="s">
        <v>341</v>
      </c>
      <c r="B39" s="25">
        <v>762750</v>
      </c>
    </row>
    <row r="40" spans="1:2" x14ac:dyDescent="0.25">
      <c r="A40" s="37" t="s">
        <v>397</v>
      </c>
      <c r="B40" s="38">
        <v>1120533.75</v>
      </c>
    </row>
    <row r="41" spans="1:2" x14ac:dyDescent="0.25">
      <c r="A41" s="26" t="s">
        <v>614</v>
      </c>
      <c r="B41" s="27">
        <f>SUBTOTAL(9,B25:B40)</f>
        <v>5527766.7200000007</v>
      </c>
    </row>
    <row r="52" spans="1:2" x14ac:dyDescent="0.25">
      <c r="A52" s="84" t="s">
        <v>652</v>
      </c>
      <c r="B52" s="84" t="s">
        <v>611</v>
      </c>
    </row>
    <row r="53" spans="1:2" x14ac:dyDescent="0.25">
      <c r="A53" s="41" t="s">
        <v>702</v>
      </c>
      <c r="B53" s="42">
        <v>4759356.0199999996</v>
      </c>
    </row>
    <row r="54" spans="1:2" x14ac:dyDescent="0.25">
      <c r="A54" s="41" t="s">
        <v>703</v>
      </c>
      <c r="B54" s="74">
        <v>9159095.4700000007</v>
      </c>
    </row>
    <row r="55" spans="1:2" x14ac:dyDescent="0.25">
      <c r="A55" s="41" t="s">
        <v>704</v>
      </c>
      <c r="B55" s="42">
        <v>12001380.74</v>
      </c>
    </row>
    <row r="56" spans="1:2" x14ac:dyDescent="0.25">
      <c r="A56" s="41" t="s">
        <v>705</v>
      </c>
      <c r="B56" s="74">
        <v>5527766.7200000007</v>
      </c>
    </row>
    <row r="57" spans="1:2" x14ac:dyDescent="0.25">
      <c r="A57" s="41" t="s">
        <v>706</v>
      </c>
      <c r="B57" s="42"/>
    </row>
    <row r="58" spans="1:2" x14ac:dyDescent="0.25">
      <c r="A58" s="41" t="s">
        <v>710</v>
      </c>
      <c r="B58" s="42"/>
    </row>
    <row r="59" spans="1:2" x14ac:dyDescent="0.25">
      <c r="A59" s="79" t="s">
        <v>659</v>
      </c>
      <c r="B59" s="42"/>
    </row>
    <row r="60" spans="1:2" x14ac:dyDescent="0.25">
      <c r="A60" s="79" t="s">
        <v>707</v>
      </c>
      <c r="B60" s="42"/>
    </row>
    <row r="61" spans="1:2" x14ac:dyDescent="0.25">
      <c r="A61" s="79" t="s">
        <v>711</v>
      </c>
      <c r="B61" s="42"/>
    </row>
    <row r="62" spans="1:2" x14ac:dyDescent="0.25">
      <c r="A62" s="79" t="s">
        <v>712</v>
      </c>
      <c r="B62" s="42"/>
    </row>
    <row r="63" spans="1:2" x14ac:dyDescent="0.25">
      <c r="A63" s="79" t="s">
        <v>708</v>
      </c>
      <c r="B63" s="42"/>
    </row>
    <row r="64" spans="1:2" x14ac:dyDescent="0.25">
      <c r="A64" s="79" t="s">
        <v>709</v>
      </c>
      <c r="B64" s="42"/>
    </row>
    <row r="65" spans="1:2" x14ac:dyDescent="0.25">
      <c r="A65" s="85" t="s">
        <v>614</v>
      </c>
      <c r="B65" s="61">
        <f>SUBTOTAL(9,B53:B64)</f>
        <v>31447598.950000003</v>
      </c>
    </row>
    <row r="73" spans="1:2" x14ac:dyDescent="0.25">
      <c r="A73" s="84" t="s">
        <v>666</v>
      </c>
      <c r="B73" s="84" t="s">
        <v>613</v>
      </c>
    </row>
    <row r="74" spans="1:2" x14ac:dyDescent="0.25">
      <c r="A74" s="41" t="s">
        <v>696</v>
      </c>
      <c r="B74" s="42">
        <v>8589629.7599999961</v>
      </c>
    </row>
    <row r="75" spans="1:2" x14ac:dyDescent="0.25">
      <c r="A75" s="41" t="s">
        <v>697</v>
      </c>
      <c r="B75" s="42">
        <v>9283244.1199999992</v>
      </c>
    </row>
    <row r="76" spans="1:2" x14ac:dyDescent="0.25">
      <c r="A76" s="41" t="s">
        <v>698</v>
      </c>
      <c r="B76" s="42">
        <v>18370928.539999999</v>
      </c>
    </row>
    <row r="77" spans="1:2" x14ac:dyDescent="0.25">
      <c r="A77" s="41" t="s">
        <v>699</v>
      </c>
      <c r="B77" s="42">
        <v>20177393.780000001</v>
      </c>
    </row>
    <row r="78" spans="1:2" x14ac:dyDescent="0.25">
      <c r="A78" s="41" t="s">
        <v>700</v>
      </c>
      <c r="B78" s="42">
        <v>31170457.249999993</v>
      </c>
    </row>
    <row r="79" spans="1:2" x14ac:dyDescent="0.25">
      <c r="A79" s="41" t="s">
        <v>701</v>
      </c>
      <c r="B79" s="42">
        <v>31447598.950000003</v>
      </c>
    </row>
    <row r="80" spans="1:2" x14ac:dyDescent="0.25">
      <c r="A80" s="41" t="s">
        <v>714</v>
      </c>
      <c r="B80" s="61">
        <f>SUM(B74:B79)</f>
        <v>119039252.39999999</v>
      </c>
    </row>
  </sheetData>
  <autoFilter ref="A1:E20" xr:uid="{046687A1-2F7C-4C77-B39D-42B9E2A6F8FD}">
    <filterColumn colId="4">
      <customFilters>
        <customFilter operator="notEqual" val=" "/>
      </customFilters>
    </filterColumn>
  </autoFilter>
  <sortState xmlns:xlrd2="http://schemas.microsoft.com/office/spreadsheetml/2017/richdata2" ref="A25:B40">
    <sortCondition ref="B25:B4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Concentrado</vt:lpstr>
      <vt:lpstr>DIFUSIÓN</vt:lpstr>
      <vt:lpstr>COMBUSTIBLE </vt:lpstr>
      <vt:lpstr>DESPENSAS</vt:lpstr>
      <vt:lpstr>ARRENDAMIENTOS</vt:lpstr>
      <vt:lpstr>BASURA</vt:lpstr>
      <vt:lpstr>SERVICIOS</vt:lpstr>
      <vt:lpstr>PARAMUNICIAPLES</vt:lpstr>
      <vt:lpstr>PARQUES</vt:lpstr>
      <vt:lpstr>HONORARIOS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Karenina Velarde</cp:lastModifiedBy>
  <cp:lastPrinted>2022-05-17T16:43:28Z</cp:lastPrinted>
  <dcterms:created xsi:type="dcterms:W3CDTF">2022-05-17T16:37:04Z</dcterms:created>
  <dcterms:modified xsi:type="dcterms:W3CDTF">2022-05-31T04:08:39Z</dcterms:modified>
</cp:coreProperties>
</file>