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6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7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9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ADQUISICIONES\DESTINATARIOS\"/>
    </mc:Choice>
  </mc:AlternateContent>
  <xr:revisionPtr revIDLastSave="0" documentId="13_ncr:1_{5FB69138-CBCA-472F-AFE9-DECD0B657C1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centrado" sheetId="1" r:id="rId1"/>
    <sheet name="Difusión" sheetId="2" r:id="rId2"/>
    <sheet name="Despensas" sheetId="3" r:id="rId3"/>
    <sheet name="Combustible" sheetId="4" r:id="rId4"/>
    <sheet name="Arrendamientos" sheetId="5" r:id="rId5"/>
    <sheet name="Parques" sheetId="7" r:id="rId6"/>
    <sheet name="Paramunicipales" sheetId="6" r:id="rId7"/>
    <sheet name="Honorarios" sheetId="9" r:id="rId8"/>
    <sheet name="Servicios" sheetId="8" r:id="rId9"/>
    <sheet name="Basura " sheetId="10" r:id="rId10"/>
  </sheets>
  <definedNames>
    <definedName name="_xlnm._FilterDatabase" localSheetId="3" hidden="1">Combustible!$A$1:$E$20</definedName>
    <definedName name="_xlnm._FilterDatabase" localSheetId="0" hidden="1">Concentrado!$A$1:$D$801</definedName>
    <definedName name="_xlnm._FilterDatabase" localSheetId="2" hidden="1">Despensas!$A$1:$E$8</definedName>
    <definedName name="_xlnm._FilterDatabase" localSheetId="1" hidden="1">Difusión!$A$1:$E$29</definedName>
    <definedName name="_xlnm._FilterDatabase" localSheetId="6" hidden="1">Paramunicipales!$A$1:$D$1</definedName>
    <definedName name="_xlnm._FilterDatabase" localSheetId="5" hidden="1">Parques!$A$1:$E$29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99" i="6" l="1"/>
  <c r="B61" i="6"/>
  <c r="D49" i="6"/>
  <c r="D41" i="6"/>
  <c r="D32" i="6"/>
  <c r="D22" i="6"/>
  <c r="D15" i="6"/>
  <c r="D10" i="6"/>
  <c r="D5" i="6"/>
  <c r="J57" i="10"/>
  <c r="I57" i="10"/>
  <c r="H56" i="10"/>
  <c r="H55" i="10"/>
  <c r="H54" i="10"/>
  <c r="H15" i="10"/>
  <c r="I12" i="8"/>
  <c r="K12" i="8"/>
  <c r="J12" i="8"/>
  <c r="H11" i="8"/>
  <c r="H10" i="8"/>
  <c r="H12" i="8" s="1"/>
  <c r="B53" i="9"/>
  <c r="B99" i="7"/>
  <c r="B82" i="7"/>
  <c r="B78" i="5"/>
  <c r="B57" i="5"/>
  <c r="B31" i="5"/>
  <c r="B54" i="7"/>
  <c r="E23" i="7"/>
  <c r="E16" i="7"/>
  <c r="E13" i="7"/>
  <c r="E10" i="7"/>
  <c r="E3" i="7"/>
  <c r="B25" i="9"/>
  <c r="D4" i="10"/>
  <c r="D22" i="8"/>
  <c r="D4" i="8"/>
  <c r="B85" i="4"/>
  <c r="B62" i="4"/>
  <c r="B70" i="3"/>
  <c r="B49" i="3"/>
  <c r="B120" i="2"/>
  <c r="B96" i="2"/>
  <c r="H57" i="10" l="1"/>
  <c r="D10" i="9"/>
  <c r="D14" i="5"/>
  <c r="D29" i="7"/>
  <c r="B33" i="4"/>
  <c r="D20" i="4"/>
  <c r="E11" i="4"/>
  <c r="E7" i="4"/>
  <c r="E5" i="4"/>
  <c r="E3" i="4"/>
  <c r="B17" i="3"/>
  <c r="E4" i="3"/>
  <c r="E7" i="3"/>
  <c r="E2" i="3"/>
  <c r="B62" i="2"/>
  <c r="E21" i="2"/>
  <c r="D29" i="2"/>
  <c r="D801" i="1" l="1"/>
</calcChain>
</file>

<file path=xl/sharedStrings.xml><?xml version="1.0" encoding="utf-8"?>
<sst xmlns="http://schemas.openxmlformats.org/spreadsheetml/2006/main" count="2236" uniqueCount="729">
  <si>
    <t>Persona física o razón social</t>
  </si>
  <si>
    <t>ARMENTA PEREZ EDGAR JESUS</t>
  </si>
  <si>
    <t>Becas Y Otras Ayudas Para Programas de Capacitacion</t>
  </si>
  <si>
    <t>ARMENTA SOQUI JESUS ALBERTO</t>
  </si>
  <si>
    <t>AXA SEGUROS SA DE CV GUMERSINDO</t>
  </si>
  <si>
    <t>RETENCIONES DE NOMINA</t>
  </si>
  <si>
    <t>AXA SEGUROS SA DE CV RAMON RUBIO</t>
  </si>
  <si>
    <t>BELTRAN MORENO HECTOR ADONAI</t>
  </si>
  <si>
    <t>Papeleria y Articulos de Oficina</t>
  </si>
  <si>
    <t>CONSUBANCO SA INSTITUCION DE BANCA MULTIPLE</t>
  </si>
  <si>
    <t>COTA ROMAN ANGEL EDUARDO</t>
  </si>
  <si>
    <t>ESCALANTE MENDIVIL BRAULIO CESAR</t>
  </si>
  <si>
    <t>ESCALANTE VILLEGAS HUMBERTO</t>
  </si>
  <si>
    <t>FELIX ALMANZA EMMANUEL ADAIR</t>
  </si>
  <si>
    <t>FELIX AUTOMOTORES SA DE CV</t>
  </si>
  <si>
    <t>Reparacion y Mantenimiento de Equipo de Transporte</t>
  </si>
  <si>
    <t>FIERRO VIZCARRA OMAR ALEJANDRO</t>
  </si>
  <si>
    <t>FLORES ESPINOZA ALEXIS FLORENTINO</t>
  </si>
  <si>
    <t>FONDO AUXILIAR PARA LA ADMINISTRACION DE JUSTICIA EN EL ESTADO DE SINALOA</t>
  </si>
  <si>
    <t>PAGO POR CONCEPTO DE RESOLUCION EMITIDA POR JUEZ CUARTO DE PRIMERA ESTANCIA DEL RAMO CIVIL DEL DISTRITO JUDICIAL DE AHOME</t>
  </si>
  <si>
    <t>GALAVIZ DIMAS GEOVANY</t>
  </si>
  <si>
    <t>GALAVIZ DIMAS JONATHAN</t>
  </si>
  <si>
    <t>GAMEZ RODRIGUEZ KAREN LUCERO</t>
  </si>
  <si>
    <t>GARCIA ACOSTA MIGUEL ENRIQUE</t>
  </si>
  <si>
    <t>GOMEZ YOLIMEA JOEL</t>
  </si>
  <si>
    <t>GONZALEZ RIVERA ANA BERENICE</t>
  </si>
  <si>
    <t>GUTIERREZ ARREOLA RICARDO</t>
  </si>
  <si>
    <t>GUTIERREZ GUTIERREZ INGRID GABRIELA</t>
  </si>
  <si>
    <t>IMPULSORA PROMOBIEN SA DE CV</t>
  </si>
  <si>
    <t>INTERCAMBIOS BAJA SUR SA DE CV</t>
  </si>
  <si>
    <t>LEON VEGA DANICXA GUADALUPE</t>
  </si>
  <si>
    <t>LEYVA PIMENTEL JAVIER ENRIQUE</t>
  </si>
  <si>
    <t>LOERA DORAME AGUSTIN</t>
  </si>
  <si>
    <t>LOPEZ ARCE PERLA MAIRANY</t>
  </si>
  <si>
    <t>LOPEZ URIAS ELIEZER ALBERTO</t>
  </si>
  <si>
    <t>PAGO DE PRESTACIONES LEGALES DE FINIQUITOS POR LIQUIDACION DEL C. LOPEZ URIAS ELIEZER ALBERTO COMO POLICIA ADSCRITO EN CENTRAL DE PERSONAL DE SERVICIO</t>
  </si>
  <si>
    <t>LOPEZ VAZQUEZ PABLO DE JESUS</t>
  </si>
  <si>
    <t>MIRANDA SARABIA ARTURO</t>
  </si>
  <si>
    <t>MOREH INHUMACIONES SA DE CV</t>
  </si>
  <si>
    <t>PACHECO VALENZUELA IVAN DE JESUS</t>
  </si>
  <si>
    <t>RESENDIZ ATONDO JESUS HUSSIEN</t>
  </si>
  <si>
    <t>SANDOVAL RUIZ ANA ROSA</t>
  </si>
  <si>
    <t>SERVICIOS OMEGA (PREVEO) SA DE CV</t>
  </si>
  <si>
    <t>SERVICIOS OMEGA S.A. DE C.V.</t>
  </si>
  <si>
    <t>SIND. DE TRAB. AL SERV. AYUNTAMIENTO AHOME Y/O SANCHEZ LEON BRENDA ARELY</t>
  </si>
  <si>
    <t>PAGO DE RETENCIONES REALIZADOS AL PERSONAL SINDICALIZADO POR CONCEPTO DE CUOTA SINDICAL Y DESCTO SINDICATO</t>
  </si>
  <si>
    <t>PAGO POR RETENCIONES REALIZADOS AL PERSONAL SINDICALIZADO POR CONCEPTO DE CUOTA SINDICALIZADO POR CONCEPTO DE CUOTA SINDICAL Y DESCTO SINDICATO</t>
  </si>
  <si>
    <t>SUPPLY CREDIT DE MEXICO SAPI DE CV SOFOM ENR</t>
  </si>
  <si>
    <t>TELEFONIA POR CABLE SA DE CV</t>
  </si>
  <si>
    <t>Servicio de Telefono</t>
  </si>
  <si>
    <t>URQUIJO CARREON JUAN CARLOS</t>
  </si>
  <si>
    <t>VALDEZ COTA YURITZY YIZEL</t>
  </si>
  <si>
    <t>VALDEZ HEREDIA JESUS RAMON</t>
  </si>
  <si>
    <t>VALDEZ VERDUZCO TOMAS FRANCISCO</t>
  </si>
  <si>
    <t>VAZQUEZ RINCON JESUS EDMUNDO</t>
  </si>
  <si>
    <t>VAZQUEZ VAZQUEZ ALBERTO</t>
  </si>
  <si>
    <t>VELAZQUEZ LOPEZ MIGUEL ALBERTO</t>
  </si>
  <si>
    <t>VIDACA MARTINEZ BERNARDO</t>
  </si>
  <si>
    <t>ZAMORA SOTO MARCELO ERNESTO</t>
  </si>
  <si>
    <t>ANAYA RUIZ GABRIEL</t>
  </si>
  <si>
    <t>PAGO POR PRESTACIONES LEGALES DE FINIQUITOS POR JUBILACION POR AÑOS DE SERVICIOS DEL C. ANAYA RUIZ GABRIEL COMO POLICIA ADSCRITO EN COM. ESTERO JUAN JOSE RIOS</t>
  </si>
  <si>
    <t>ANGELES GUILLEN JAVIER ULISES</t>
  </si>
  <si>
    <t xml:space="preserve">PAGO POR PRESTACIONES LEGALES DE FINIQUITOS POR LIQUIDACION DEL C ANGELES GUILLEN JAVIER ULISES COMO ENCARGADO DE PANTEON ADSCRITO EN SINDICATURA AHOME </t>
  </si>
  <si>
    <t>ARIAS RUANO FRANCISCO</t>
  </si>
  <si>
    <t>Articulos de Aseo y Limpia</t>
  </si>
  <si>
    <t>CAMEZ TORRES JOEL</t>
  </si>
  <si>
    <t>PAGO POR PRESTACIONES LEGALES DE FINIQUITOS POR JUBILACION POR AÑOS DE SERVICIO DEL C. CAMEZ TORRES JOEL COMO AUXILIAR ADSCRITO EN PARQUE SINALOA</t>
  </si>
  <si>
    <t>CANTO HERNANDEZ CLAUDIA</t>
  </si>
  <si>
    <t>MANTENIMIENTO MENOR DE OFICINAS</t>
  </si>
  <si>
    <t>CASTRO MARAÑON HOLINCER</t>
  </si>
  <si>
    <t>ALIMENTOS PARA PERSONAL</t>
  </si>
  <si>
    <t>CERVERA TRUJILLO JULIAN</t>
  </si>
  <si>
    <t>PAGO POR PRESTACIONES LEGALES DE FINIQUITOS POR JUBILACION POR AÑOS DE SERVICIOS DEL C. CERVERA TRUJILLO JULIAN COMO POLICIA ADSCRITO EN CEMTRAL PERSONAL DE SERVICIO</t>
  </si>
  <si>
    <t>FARMACIAS DEL PUEBLO DEL NOROESTE SA DE CV</t>
  </si>
  <si>
    <t>MEDICAMENTOS PARA PACIENTES CRITICOS PARA ENTREGARSE COMO APOYO EN LAS FERIAS DEL BIENESTAR</t>
  </si>
  <si>
    <t>FELIX CASTRO IVETH</t>
  </si>
  <si>
    <t>PRODUCTOS ALIMENTICIOS PARA CAFETERIA</t>
  </si>
  <si>
    <t>FIGLOSNTE 27F/17</t>
  </si>
  <si>
    <t xml:space="preserve">APOYO PARA EVENTO DEL DÍA DE LA EDUCADORA EN EL MUNICIPIO DE AHOME </t>
  </si>
  <si>
    <t>PAGO POR CONCEPTO DE RESOLUCION EMITIDA POR JUEZ CUARTO DE PRIMERA ESTANCIA DEL RAMO CIVIL DEL DISTRITO JUDICIAL DE AHOME ,SINALOA</t>
  </si>
  <si>
    <t>GAMEZ QUEVEDO JOSE MANUEL</t>
  </si>
  <si>
    <t xml:space="preserve">PAGO POR PRESTACIONES LEGALES DE FINIQUITOS POR JUBILACION POR AÑOS DE SERVICIOS DEL C. GAMEZ QUIEVEDO JOSE MANUEL COMO POLICIA TERCERO ADSCRITO EN CENTRAL PERSONAL DE SERVICIO, </t>
  </si>
  <si>
    <t>GARCIA COTA GUADALUPE ERNESTO</t>
  </si>
  <si>
    <t>GIL QUINTERO CESAR GREGORIO</t>
  </si>
  <si>
    <t>PAGO POR PRESTACIONES LEGALES DE FINIQUITOS POR JUBILACIONPOR AÑOS DE SERVICIOS DEL C GIL QUINTERO CESAR GREGORIO COMO POLICIA TERCERO ADSCRITO EN CENTRAL PERSONAL DE SERVICIO</t>
  </si>
  <si>
    <t>HERNANDEZ FLORES CECILIA</t>
  </si>
  <si>
    <t>LARES GONZALEZ KARLA PATRICIA</t>
  </si>
  <si>
    <t>Atencion a Invitados Especiales</t>
  </si>
  <si>
    <t>LUBIANO MORALES PEDRO JOSE LUIS</t>
  </si>
  <si>
    <t>PAGO POR PRESTACIONES LEGALES DE FINIQUITOS POR RENUNCIA VOLUNTARIA DEL C.LUBANO MORALES PEDRO JOSE LUIS COMO POLICIA ADSCRITO EN CENTRAL PERSONAL DE SERVICIO</t>
  </si>
  <si>
    <t>LUGO CONTRERAS JESUS ANTONIO</t>
  </si>
  <si>
    <t xml:space="preserve">PAGO POR PRESTACIONES LEGALES DE FINIQITOS POR JUBILACION POR AÑOS DE SERVICIOS DEL C LUGO CONTRERAS JESUS ANTONIO COMO POLICIA ADSCRITO EN COM. SINDICATURA GUSTAVO DIAZ ORDAZ, </t>
  </si>
  <si>
    <t>LUNA CASTAÑEDA JOSE DANIEL</t>
  </si>
  <si>
    <t>PAGO POR PRESTACIONES LEGALES DE FINIQUITOS POR RENUNCIA VOLUNTARIA DEL C. LUNA CASTAÑEDA JOSE DANIEL COMO JEFE DE DEPARTAMENTO DE PROTECCION CIVIL Y BOMBEROS DE LA SSYPC ADSCRITO EN DEPARTARTAMENTO  DE PROTECCION CIVIL</t>
  </si>
  <si>
    <t>MENENDEZ DE LLANO BERMUDEZ ANTONIO</t>
  </si>
  <si>
    <t>MONTOYA ROBLES JOSE FRANCISCO</t>
  </si>
  <si>
    <t xml:space="preserve"> APOYOS ECONOMICOS ENTREGADOS EN LA OFICINA DE PRESIDENCIA. APOYO ECONOMICO PARA PAGO DE  TRASLADO A LA CIUDAD DE CHIHUAHUA, VIAJE A NICARAGUA CERTAMEN DE BELLEZA Y VIAJE A MAZATLAN PARA PARTICIPAR EN CURSO DE VOCALIZACION.</t>
  </si>
  <si>
    <t>PEREZ LOPEZ PABLO CIRILO</t>
  </si>
  <si>
    <t>RODRIGUEZ SANCHEZ SERGIO DE JESUS</t>
  </si>
  <si>
    <t>PAGO POR PRESTACIONES LEGALES DE FINIQUITOS POR RENUNCIA VOLUNTARIA DEL C.RODRIGUEZ SANCHEZ SERGIO DE JESUS COMO POLICIA ADSCRITO EN CENTRAL PERSONAL DE SERVICIO</t>
  </si>
  <si>
    <t>ROMERO BARRERA JAIME</t>
  </si>
  <si>
    <t>MANTENIMIENTO DE EQUIPO DE TRANSPORTE</t>
  </si>
  <si>
    <t>ROSALES FIGUEROA ERNESTO ALONSO</t>
  </si>
  <si>
    <t>PAGO POR PRESTACIONES LEGALES DE FINIQUITOS POR JUBILACION POR AÑOS DE SERVICIO DEL C ROSALES FIGUEROA ERNESTO ALONSO COMO POLICIA ADSCRITO EN CENTRAL PERSONAL DE SERVICO,</t>
  </si>
  <si>
    <t>SALMERON PEREZ JESUS RAMON</t>
  </si>
  <si>
    <t>APOYOS ECONOMICOS PARA FAMILIAS VULNERABLES DEL MUNICIPIO DE AHOME, MES DE ABRIL, REGIDOR C. JESUS RAMON SALMERON PEREZ</t>
  </si>
  <si>
    <t>VALDEZ MORENO LAURA ELENA</t>
  </si>
  <si>
    <t>APOYOS ECONOMICOS PARA FAMILIAS VULNERABLES DEL MUNICIPIO DE AHOME, MES DE ABRIL, REGIDORA C. LAURA ELENA VALDEZ MORENO</t>
  </si>
  <si>
    <t>VALENCIA ALAMEA VIANEY MELINA</t>
  </si>
  <si>
    <t>PAGO POR PRESTACIONES LEGALES DE FINIQUITOS POR DEFUNCION DEL C. ESPINOZA ACOSTA PATRICIO ALBERTO COMO ALBAÑIL ADCRITO EN SINDICATURA AHOME</t>
  </si>
  <si>
    <t>VALENZUELA BUITIMEA HERMENEGILDO VICENTE</t>
  </si>
  <si>
    <t>PAGO POR PRESTACIONES LEGALES DE FINIQUITOS POR JUBILACION POR AÑOS DE SERVICIOS DEL C. VALENZUELA BUITIMEA HERMENEGILDO VICENTE COMO POLICIA TERCERO ADSCRITO EN CENTRAL PERSONAL DE SERVICIO</t>
  </si>
  <si>
    <t>COTA SOTO CARLOS JAVIER</t>
  </si>
  <si>
    <t>HEREDIA ZAVALA MARIA DE LOS ANGELES</t>
  </si>
  <si>
    <t>APOYOS ECONOMICOS PARA FAMILIAS VULNERABLES DEL MUNICIPIO DE AHOME, MES DE ABRIL, REGIDORA C. MARIA DE LOS ANGELES HEREDIA ZAVALA</t>
  </si>
  <si>
    <t>JUNTA DE AGUA POTABLE Y ALC. DEL MPIO DE AHOME (JAPAMA)</t>
  </si>
  <si>
    <t>LUNA CASTRO JUDITH ELENA</t>
  </si>
  <si>
    <t>APOYOS ECONOMICOS PARA FAMILIAS VULNERABLES PARA FAMILIAS DEL MUNICIPIO DE AHOME, REGIDORA C. JUDITH ELENA LUNA CASTRO</t>
  </si>
  <si>
    <t>ROMANILLO MONTOYA JULIO CESAR</t>
  </si>
  <si>
    <t>SECRETARIA DE ADMINISTRACION Y FINANZAS</t>
  </si>
  <si>
    <t>REINTEGRO A LA TESOFE</t>
  </si>
  <si>
    <t>URQUIDY IBARRA JULIO CESAR</t>
  </si>
  <si>
    <t>ALIMENTACION INFRACTORES</t>
  </si>
  <si>
    <t>VALENZUELA BENITES ANGELINA</t>
  </si>
  <si>
    <t>APOYOS ECONOMICOS PARA FAMILIAS VULNERABLES DELMUNICIPIO DE AHOME, MES DE ABRIL, REGIDORA C. ANGELINA VALENZUELA BENITES</t>
  </si>
  <si>
    <t>STRATIMEX SAPI DE CV</t>
  </si>
  <si>
    <t>HONORARIOS PROFESIONALES DE SERVICIOS LEGALES, DE CONTABILIDAD, AUDITORIA Y RELACIONADOS</t>
  </si>
  <si>
    <t>ACOSTA CAMPAS OSMARA ITZEL</t>
  </si>
  <si>
    <t>Actividades Civicas y Culturales</t>
  </si>
  <si>
    <t>AGUIRRE BALZAMO DANIEL HUMBERTO</t>
  </si>
  <si>
    <t>DERIVADO DEL EXPEDIENTE  DE LA SALA REGIONAL ZONA NORTE DEL TRIBUNAL DE JUSTICIA ADMINISTRATIVA DEL ESTADO DE SINALOA</t>
  </si>
  <si>
    <t>AMEZQUITA RIOS JESUS ALFONSO</t>
  </si>
  <si>
    <t>Mantenimiento de Parques y Jardines</t>
  </si>
  <si>
    <t>ARAGON BERRELLEZA JESSICA</t>
  </si>
  <si>
    <t>AVILA VILLEGAS JESUS GERARDO</t>
  </si>
  <si>
    <t>BATTERY PLUS AUTOMOTRZ S.A. DE C.V.</t>
  </si>
  <si>
    <t>CAMACHO ARMENTA JOSE ANGEL</t>
  </si>
  <si>
    <t>APOYOS PARA FESTEJO DEL DIA DE LAS MADRES</t>
  </si>
  <si>
    <t>CAMARA NACIONAL DE LA INDUSTRIA DE TRANSFORMACION DELEGACION LOS MOCHIS SINALOA</t>
  </si>
  <si>
    <t>Arrendamiento de Edificios</t>
  </si>
  <si>
    <t>CAMEZ LOPEZ BRISEIDA ELANE</t>
  </si>
  <si>
    <t>CAMIONERA DEL PACIFICO, S.A. DE C.V.</t>
  </si>
  <si>
    <t>REPARACION Y MANTENIMIENTO DE MAQUINARIA</t>
  </si>
  <si>
    <t>CASTILLO VALENZUELA MARIO ALBERTO</t>
  </si>
  <si>
    <t>CEBALLOS RENDON PEDRO</t>
  </si>
  <si>
    <t>CENTRO DE SERVICIOS DE EXCELENCIA SA DE CV</t>
  </si>
  <si>
    <t>Combustibles y Lubricantes</t>
  </si>
  <si>
    <t>CHAIREZ GAXIOLA ALMA ABIGAIL</t>
  </si>
  <si>
    <t>MANTENIMIENTO DE EDIFICIO</t>
  </si>
  <si>
    <t>CONSULTORIA MERCURIO S.C.</t>
  </si>
  <si>
    <t>IMPRESION DE FORMAS</t>
  </si>
  <si>
    <t>COPIADORAS DIGITALES DE SINALOA S.A. DE C.V.</t>
  </si>
  <si>
    <t>ARRENDAMIENTO DE COPIADORAS</t>
  </si>
  <si>
    <t>CRUZ VALDEZ DANIEL</t>
  </si>
  <si>
    <t>ESCULTURA ARTISTICA</t>
  </si>
  <si>
    <t>DELGADO FLORES ARTURO</t>
  </si>
  <si>
    <t>ELECTRO MAYOREO DE SINALOA, SA DE CV</t>
  </si>
  <si>
    <t>Mantenimiento de Alumbrado Publico</t>
  </si>
  <si>
    <t>ELIZALDE GUTIERREZ JORGE HUMBERTO</t>
  </si>
  <si>
    <t>Herramienta y Utensilios Menores</t>
  </si>
  <si>
    <t>FERRENOR SA DE C.V</t>
  </si>
  <si>
    <t>MANTENIMIENTO DE PARQUES Y JARDINES</t>
  </si>
  <si>
    <t>FERRETERIA MALOVA S.A DE C.V</t>
  </si>
  <si>
    <t>FIERRO VILLELA LUIS ANTONIO</t>
  </si>
  <si>
    <t>GARCIA BALDERRAMA CARLOS</t>
  </si>
  <si>
    <t>Consumibles Para  Equipo de Computo</t>
  </si>
  <si>
    <t>GENARO MARTINEZ RITO</t>
  </si>
  <si>
    <t>GONZALEZ EGUIARTE ALFREDO</t>
  </si>
  <si>
    <t>BLANCOS Y OTROS PRODUCTOS TEXTILES</t>
  </si>
  <si>
    <t>GUTIERREZ SANCHEZ RAMIRO HUMBERTO</t>
  </si>
  <si>
    <t>IBARRA FLORES HECTOR EMANUEL</t>
  </si>
  <si>
    <t>SERVICIOS DE FUMIGACION</t>
  </si>
  <si>
    <t>IMPACTA LM SA DE CV</t>
  </si>
  <si>
    <t>Difusión Por Radio, Television, y Otros Medios de Mensajes Sobre Programas y Actividades Gubernamentales</t>
  </si>
  <si>
    <t>INDUSTRIAS PUBLICITARIAS DE LOS MOCHIS, S.A.</t>
  </si>
  <si>
    <t>ACTIVIDADES PARA ERRADICAR LA VIOLENCIA</t>
  </si>
  <si>
    <t>INFONACOT</t>
  </si>
  <si>
    <t>PAGO FONACOT</t>
  </si>
  <si>
    <t>JN CONSTRUCCIONES SA DE CV</t>
  </si>
  <si>
    <t>FISM-PROGR. ELECTRIFICACION RURAL Y COL. POBRES</t>
  </si>
  <si>
    <t>FISM-PROGR.URBANIZACION, (ALUMBRADO PUBLICO)</t>
  </si>
  <si>
    <t>KAROLO CONSTRUCCIONES, S.A DE C.V.</t>
  </si>
  <si>
    <t>LA BODEGA LLANTAS Y ACCESORIOS, SA DE CV</t>
  </si>
  <si>
    <t>LEYVA GAMEZ CLAUDIA VALERIA</t>
  </si>
  <si>
    <t xml:space="preserve">DESPENSAS A PRESONAS DE ESCASOS RECURSOS </t>
  </si>
  <si>
    <t>LIZARRAGA COTA RAUL</t>
  </si>
  <si>
    <t xml:space="preserve"> Mantenimiento Y Equipo de Oficina</t>
  </si>
  <si>
    <t>LOPEZ RODRIGUEZ DELIA MARGARITA</t>
  </si>
  <si>
    <t>LOPEZ VELAZQUEZ MA. DE JESUS</t>
  </si>
  <si>
    <t>APOYO ECONÓMICO PARA GASTOS FUNERALES DE (+) JOSE ROSARIO BENITEZ MORENO,, SOLICITA VIRGINIA MORENO ESPINOZA DEL EJ. SAN ISIDRO. F</t>
  </si>
  <si>
    <t>LOPEZ VERDUZCO DIEGO ENRIQUE</t>
  </si>
  <si>
    <t>Operativo Semana Santa</t>
  </si>
  <si>
    <t>LUNA VEGA ROSARIO ESTHER</t>
  </si>
  <si>
    <t>MORENO DURAN CONCESA</t>
  </si>
  <si>
    <t>semana santa.</t>
  </si>
  <si>
    <t>MOTOLOGY,  SA DE CV</t>
  </si>
  <si>
    <t>OFELIAS FLORERIA DE SINALOA S,A DE C,V,</t>
  </si>
  <si>
    <t>Arreglos Florales y Coronas</t>
  </si>
  <si>
    <t>ORDUÑO HERNANDEZ ROSA DEL CARMEN</t>
  </si>
  <si>
    <t>ORTIZ ARMENTA JULIAN</t>
  </si>
  <si>
    <t>PACIFICO FONDO EMPRESARIAL SA DE CV</t>
  </si>
  <si>
    <t>PERAZA ALVAREZ CARLOS MIGUEL</t>
  </si>
  <si>
    <t>PRIMERO SEGUROS SA DE CV</t>
  </si>
  <si>
    <t>Seguros  de Responsabilidad Patrimonial Y Fianzas</t>
  </si>
  <si>
    <t>QUINTERO BARRAZA DAVID</t>
  </si>
  <si>
    <t>RAMIREZ MARTINEZ ABEL</t>
  </si>
  <si>
    <t>RAMIREZ TORRES MARISOL</t>
  </si>
  <si>
    <t>PROGRAMA FERIA DEL BIENESTAR</t>
  </si>
  <si>
    <t>RIVERA ROBLES ERNESTO</t>
  </si>
  <si>
    <t>RJ MEDICAL S.A. DE C.V.</t>
  </si>
  <si>
    <t>ROBLES ARMENDARIZ CARLOTA PATRICIA</t>
  </si>
  <si>
    <t>RODRIGUEZ MORALES OFELIA</t>
  </si>
  <si>
    <t>RUIZ MUNGARRO LUIS ALFONSO</t>
  </si>
  <si>
    <t>Uniformes</t>
  </si>
  <si>
    <t>SANCHEZ ACUÑA ROCIO DEL CARMEN</t>
  </si>
  <si>
    <t>SANCHEZ LEYVA ALVIN ALEJANDRO</t>
  </si>
  <si>
    <t>SANTIAGO DIESEL REFACCIONES SA DE CV</t>
  </si>
  <si>
    <t>SELCOSIN, SA DE CV</t>
  </si>
  <si>
    <t>SERVICIOS DEL CERRO DE LA MEMORIA SA DE CV</t>
  </si>
  <si>
    <t>SERVICIOS DEL VALLE DEL FUERTE, S.A. DE C.V.</t>
  </si>
  <si>
    <t>APOYO ECONOMICO PARA GASTOS FUNERALES SOLICITA PAUL IRNA GOMEZ MENA DE LA COL. ESTRELLA POR FALLECIMIENTO DE SU HIJA (+) VICTORIA</t>
  </si>
  <si>
    <t>SKYDYNAMICS S.A. DE C.V.</t>
  </si>
  <si>
    <t>Mantenimiento de Equipo de Comunicación</t>
  </si>
  <si>
    <t>SOTO LOPEZ NANCY ESMERALDA</t>
  </si>
  <si>
    <t>SRIA. DE ADMINISTRACION Y FINANZAS, ZOFEMAT GOBIERNO DEL EDO.</t>
  </si>
  <si>
    <t xml:space="preserve">30% DE LOS INGRESOS DE ZOFEMAT </t>
  </si>
  <si>
    <t>SUPER MEGA TINTAS SA DE CV</t>
  </si>
  <si>
    <t>TOLEDO ESQUER SILVIA</t>
  </si>
  <si>
    <t>TRANSPORTES ALEDARMA SA DE CV</t>
  </si>
  <si>
    <t>TREJO LLANTAS Y SERVICIOS, S.A. DE C.V.</t>
  </si>
  <si>
    <t>VALDEZ SALAZAR EMMANUELLE</t>
  </si>
  <si>
    <t>VALENZUELA GUERRERO RAMIRO</t>
  </si>
  <si>
    <t>VELEZ CASTRO MARIA LOURDES</t>
  </si>
  <si>
    <t>VERDUGO ROSAS JESUS ANDREA</t>
  </si>
  <si>
    <t>ACOSTA RIESTRA ROTHXANA YANET</t>
  </si>
  <si>
    <t>IMPRESION DIGITAL</t>
  </si>
  <si>
    <t>CARDENAS SOTO BERNARDO XAVIER</t>
  </si>
  <si>
    <t>CASTAÑEDA CASTAÑEDA MELANY GUADALUPE</t>
  </si>
  <si>
    <t>Apoyos a la Educación</t>
  </si>
  <si>
    <t>CASTRO VALDEZ ELSA MARIA</t>
  </si>
  <si>
    <t>DEVOLUCION DE PAGO CORRESPONDIENTE  A PAGO ERRONEO DEL IMPUESTO PREDIAL URBANO</t>
  </si>
  <si>
    <t>FIERRO ARROYO ALMA MARIEN</t>
  </si>
  <si>
    <t>ENTREGA DE INCENTIVO DE $1000 PARA LOS 25 NIÑOS QUE PARTICIPARON EN EL EVENTO DEL CABILDO INFANTIL 2022 ORGANIZADO POR LA SECRETARIA DEL AYUNTAMIENTO EN COORDINACION CON LA DIRECCION DE EDUCACION; Y QUE SE LLEVO A CABO EL MIERCOLES 27 DE ABRIL DE 2021 EN EL SALON DE CABILDO DEL H AYUNTAMIENTO DE AHOME</t>
  </si>
  <si>
    <t>GARCIA VERDUGO FRANCISCO JAVIER</t>
  </si>
  <si>
    <t>3,000 DESPENSAS PARA ENTREGARSE EL DÍA DEL NIÑO A LOS PADRES DE FAMILIA.</t>
  </si>
  <si>
    <t>GASTOS FESTEJO DIA DE LAS MADRES</t>
  </si>
  <si>
    <t>IBARRA LOPEZ CINTHYA MARIA</t>
  </si>
  <si>
    <t>ITURRIOS CORRALES DALVINGH</t>
  </si>
  <si>
    <t>LUQUE ROJAS UTILIA</t>
  </si>
  <si>
    <t>MANTENIMIENTO DE PANTEONES</t>
  </si>
  <si>
    <t>MORALES VALENZUELA MARYSOL</t>
  </si>
  <si>
    <t>APOYOS ECONOMICOS PARA FAMILIAS VULNERABLES, MUNICIPIO DE AHOME, MES DE ABRIL REGIDORA C MARYSOL MORALES VALENZUELA</t>
  </si>
  <si>
    <t>APOYO PARA FESTEJOS DEL DIA DE LAS MADRES MAYO 2022</t>
  </si>
  <si>
    <t>MUNICIPIO DE AHOME</t>
  </si>
  <si>
    <t>PENSIONES  POR VIUDEZ Y ORFANDAD</t>
  </si>
  <si>
    <t>POSTLETHWAITE HERNANDEZ JOSE FABIAN</t>
  </si>
  <si>
    <t>SERVICIOS BROXEL SAPI DE CV</t>
  </si>
  <si>
    <t>APOYOS SINDICATO DE TRABAJADORES DEL MPIO DE AHOME</t>
  </si>
  <si>
    <t>SIND, DE TRAB, AL SERV. AYUNTAMIENTO AHOME Y/O SANCHEZ LEON BRENDA ARELY</t>
  </si>
  <si>
    <t>PRESTAMO MENSUAL PARA TRABAJADORES JUBILADOS DEL AYUNTAMIENTO DE AHOME</t>
  </si>
  <si>
    <t>VALDEZ MIGUEL JULIO CESAR</t>
  </si>
  <si>
    <t>VALLE SARACHO CARLOS ROBERTO</t>
  </si>
  <si>
    <t>APOYO ECONOMICO PARA FAMILIAS VULNERABLES DEL MUNICIPIO DE AHOME, MES DE ABRIL, REGIDOR C. CARLOS ROBERTO VALLE SARACHO</t>
  </si>
  <si>
    <t>ARMENTA AYALA ROSARIO</t>
  </si>
  <si>
    <t>CASTRO ACOSTA MARIA DE JESUS</t>
  </si>
  <si>
    <t>GARCIA RUIZ SANTIAGO</t>
  </si>
  <si>
    <t>LEYVA MEZA SANDRA MANUELA</t>
  </si>
  <si>
    <t>PINZON VAZQUEZ JOEL ULISES</t>
  </si>
  <si>
    <t>URIAS VERDUZCO JOSE RAMON</t>
  </si>
  <si>
    <t>VALDEZ RODRIGO KARINA ERNESTINA</t>
  </si>
  <si>
    <t>AHUMADA LLANES ALEJANDRINA</t>
  </si>
  <si>
    <t>BOJORQUEZ ALVAREZ ANA MARIA</t>
  </si>
  <si>
    <t>APOYOS ECONOMICOS PARA FAMILIAS VULNERABLES DEL MUNICPIO DE AHOME, MES DE ABRIL, REGIDOR C. CAMACHO ARMENTA JOSE ANGEL</t>
  </si>
  <si>
    <t>CONTRERAS ZARATE JORGE</t>
  </si>
  <si>
    <t>ESPECIANO JIMENEZ PAOLA KEITH</t>
  </si>
  <si>
    <t>FELIX SARMIENTO JORGE</t>
  </si>
  <si>
    <t>MADERA BAEZ PERLA MARIA</t>
  </si>
  <si>
    <t>APOYO ECONOMICO PARA LA COMPRA DE REGALOS FESTEJO 10 DE MAYO</t>
  </si>
  <si>
    <t>ORTIZ LOPEZ VICTOR JESUS</t>
  </si>
  <si>
    <t>Medicinas y Servicios Medicos</t>
  </si>
  <si>
    <t>PORTILLO OSUNA CARLOS ARMANDO</t>
  </si>
  <si>
    <t>ROCHA PEÑA MARIA MAGDALENA</t>
  </si>
  <si>
    <t>SIND.DE TRAB. AL SERV. AYUNTAMIENTO AHOME Y/O SANCHEZ LEON BRENDA ARELY</t>
  </si>
  <si>
    <t>APOYOS ECONOMICOS PARA FAMILIAS VULNERABLES DEL MUNICIPIO DE AHOME, MES DE ABRIL, REGIDOR C. JULIO CESAR VALDEZ MIGUEL</t>
  </si>
  <si>
    <t>AVILES TREJO JOSE ARNULFO</t>
  </si>
  <si>
    <t>BUELNA SOTO JESUS ALEJANDRO</t>
  </si>
  <si>
    <t>PAGO DE PRESTACIONES LEGALES DE FINIQUITOS POR JUBILACION POR AÑOS DE SERVICIOS DEL C. CAMEZ TORRES JOEL COMO AUXILIAR ADSCRITO EN PARQUE SINALOA</t>
  </si>
  <si>
    <t>COTA RODRIGUEZ JESUS CUITLAHUAC</t>
  </si>
  <si>
    <t>COVARRUBIAS RUIZ ELDA MARLEN</t>
  </si>
  <si>
    <t>FONSECA DELGADO J TRINIDAD</t>
  </si>
  <si>
    <t>KEVRA COMERCIAL DEL NORTE</t>
  </si>
  <si>
    <t>CONTINGENCIA SANITARIA</t>
  </si>
  <si>
    <t>MORENO GONZALEZ DANIEL</t>
  </si>
  <si>
    <t>OSORIO REDE CESAR YOVANI</t>
  </si>
  <si>
    <t>PILLADO VEGA MIREYA</t>
  </si>
  <si>
    <t>QUINTERO CALVARIO JESUS RODOLFO</t>
  </si>
  <si>
    <t>RUIZ FIERRO JUAN ALONSO</t>
  </si>
  <si>
    <t>SUAREZ VALENZUELA GUADALUPE</t>
  </si>
  <si>
    <t>ALMAZ TD INMOBILIARIA SA DE CV</t>
  </si>
  <si>
    <t>ARMENTA VILLEGAS ENISE GUADALUPE</t>
  </si>
  <si>
    <t>BACA GASTELUM MARTHA XOCHITL</t>
  </si>
  <si>
    <t>CARBAJAL ACOSTA BLANCA ESTHELA</t>
  </si>
  <si>
    <t>CAZAREZ RIOS MARITZA DEL CARMEN</t>
  </si>
  <si>
    <t>CECEÑA DIAZ MANUEL FRANCISCO</t>
  </si>
  <si>
    <t>Equipo de Computo y Tecnologia de la Informacion</t>
  </si>
  <si>
    <t>DESSENS FLORES ANA ALICIA</t>
  </si>
  <si>
    <t>DISEÑA Y PRODUCE SA DE CV</t>
  </si>
  <si>
    <t>DIAGNOSTICO MEDICO DEL MPIO DE AHOME(DIMMA)</t>
  </si>
  <si>
    <t>EL ROBLE BAÑOS Y RECUBRIMIENTOS, SA CV</t>
  </si>
  <si>
    <t>ESCOBAR CASTRO JAVIER ENRIQUE</t>
  </si>
  <si>
    <t>ETIQUETAS E IMPRESIONES DEL NOROESTE SA DE CV</t>
  </si>
  <si>
    <t>FELIX AUTOMOTORES S.A DE C.V</t>
  </si>
  <si>
    <t>FIERRO Y LAMINA DE OCCIDENTE SAPI DE CV</t>
  </si>
  <si>
    <t>FUENTES PEREZ ANA AIDE</t>
  </si>
  <si>
    <t>GARCIA ROBLES MANUEL LEONARDO</t>
  </si>
  <si>
    <t>GARIBALDI HERNANDEZ JUAN ANTONIO</t>
  </si>
  <si>
    <t>GAS DEL PACIFICO SA DE CV.</t>
  </si>
  <si>
    <t>APOYOS PARA PERSONAS DE ESCASOS RECURSOS DEL MES DE ABRIL.</t>
  </si>
  <si>
    <t>HERRERA ARMENTA SARAHY</t>
  </si>
  <si>
    <t>IBARRA MEDINA HUMBERTO</t>
  </si>
  <si>
    <t>IMPULSORA DE LA CULTURA Y DE LAS ARTES IAP</t>
  </si>
  <si>
    <t>APOYO CON MOTIVO DE LOS FESTEJOS DEL 15 ANIVERSARIO DE IMCA IAP Y LOS ANIVERSARIOS DE SUS ESPACIOS EN LOS MOCHIS, 14 AÑOS DEL CIE Y 6 AÑOS DE TRAPICHE: MUSEO INTERACTIVO Y 6 AÑOS DE TEATRO INGENIO.</t>
  </si>
  <si>
    <t>JACQUEZ LOPEZ EFRAIN JESUS</t>
  </si>
  <si>
    <t>LOPEZ ARIAS JAVIER ENRIQUE</t>
  </si>
  <si>
    <t>LOPEZ PONCE CONSTANZA AMADA</t>
  </si>
  <si>
    <t>APOYO ECONOMICO PARA FAMILIAS DE ESCASOS RECURSOS DEL MUNICIPIO DE AHOME_x000D_
CORRESPONDIENTE AL MES DE ABRIL DE 2022</t>
  </si>
  <si>
    <t>MEXICO CREA S.A. DE C.V.</t>
  </si>
  <si>
    <t>MUEBLERIAS VALDEZ  BALUARTE, S.A. DE C.V.</t>
  </si>
  <si>
    <t>NOZATO ESCOBOZA MANUEL AURELIO</t>
  </si>
  <si>
    <t>ORTIZ CALDERON JESUS JULIAN</t>
  </si>
  <si>
    <t>PREMIER AUTOCOUNTRY, S.A. DE C.V.</t>
  </si>
  <si>
    <t>QUIÑONEZ ARMENTA IRIS DEL ROCIO</t>
  </si>
  <si>
    <t>RODRIGUEZ GAXIOLA ERIKA</t>
  </si>
  <si>
    <t>ROMERO JAUREGUI RACHEL NATALY</t>
  </si>
  <si>
    <t>RUBIO CASTRO ERNESTO</t>
  </si>
  <si>
    <t>RUIZ HEREDIA OSWALDO GUADALUPE</t>
  </si>
  <si>
    <t>RUIZ SUAREZ CLAUDIA JULIANA</t>
  </si>
  <si>
    <t>SALLAS CASTILLO MANUEL</t>
  </si>
  <si>
    <t>SERVICIOS INTEGRALES WALKIRIA S.C.</t>
  </si>
  <si>
    <t>SISTEMA PARA EL DESARROLLO INTEGRAL DE LA FAMILIA DEL MUNICIPIO DE AHOME</t>
  </si>
  <si>
    <t>SISTEMA MUNICIPAL PARA EL DESARROLLO INTEGRAL DE LA FAMILIA (DIF)</t>
  </si>
  <si>
    <t>SURTIDORA GOBYCO SA DE CV</t>
  </si>
  <si>
    <t>UNGSSON NIEBLAS MANUEL DE JESUS</t>
  </si>
  <si>
    <t>REFACCIONES Y ACCESORIOS MENORES DE MAQUINARIA Y OTROS EQUIPOS</t>
  </si>
  <si>
    <t>VALENZUELA GASTELUM GLORIA SOLEDAD</t>
  </si>
  <si>
    <t>VALENZUELA HERNANDEZ ROSARIO FRANCISCA</t>
  </si>
  <si>
    <t>VARGAS GASTELUM MARTHA ALICIA</t>
  </si>
  <si>
    <t>VEA URIAS ROSA</t>
  </si>
  <si>
    <t>VILLA CORTES JOSE RAFAEL</t>
  </si>
  <si>
    <t>ANTICIPO DEL 50 % EN COMPRA DE 11,500 PAR DE ZAPATOS EN APOYO A NIÑOS EN ESTADO DE VULNERABILIDAD</t>
  </si>
  <si>
    <t>YAÑEZ GARCIA MARIA ESTHELA</t>
  </si>
  <si>
    <t>ZAMORA IBARRA DIEGO ISAAC</t>
  </si>
  <si>
    <t>ZAVEL COMERCIAL SINALOENSE SA DE CV.</t>
  </si>
  <si>
    <t>DATOS Y CIFRAS COAHUILA SA DE CV</t>
  </si>
  <si>
    <t>COMISION MUNICIPAL DE DESARROLLO  DE CENTROS POBLADOS</t>
  </si>
  <si>
    <t>Obra Publica Directa</t>
  </si>
  <si>
    <t>GUTIERREZ LUGO OMAR FERNANDO</t>
  </si>
  <si>
    <t>Sistemas de Aire Acondicionado, Calefaccion y Refrigeracion Industrial y Comercio</t>
  </si>
  <si>
    <t>HERVAS QUINDOS GERARDO IVAN</t>
  </si>
  <si>
    <t>INST PARA LA PREVENCION Y REHABILITACION DE ADICCIONES  DEL MPIO DE AHOME</t>
  </si>
  <si>
    <t>INSTITUTO DE PREVENCION DE LAS  ADICCIONES DEL MUNICIPIO DE AHOME</t>
  </si>
  <si>
    <t>INSTITUTO MEXICANO DEL SEGURO SOCIAL</t>
  </si>
  <si>
    <t>Cuotas IMSS, ISSSTE, etc</t>
  </si>
  <si>
    <t>INSTITUTO MUNICIPAL DE ARTE Y CULTURA DE AHOME</t>
  </si>
  <si>
    <t>Instituto Municipal de Arte y Cultura</t>
  </si>
  <si>
    <t>INSTITUTO MUNICIPAL DE LA JUVENTUD</t>
  </si>
  <si>
    <t>INSTITUTO MUNICIPAL DE PLANEACION DE AHOME SINALOA</t>
  </si>
  <si>
    <t>Instituto Municipal de Planeacion</t>
  </si>
  <si>
    <t>INSTITUTO MUNICIPAL DEL DEPORTE DE AHOME IAS</t>
  </si>
  <si>
    <t>INSTITUTO MUNICIPAL DEL DEPORTE</t>
  </si>
  <si>
    <t>RADIOMOVIL DIPSA SA DE CV</t>
  </si>
  <si>
    <t>autorización de alta de un elemento operativo de la Licencia Oficial</t>
  </si>
  <si>
    <t>SOLIS SOTO MARTHA ELENA</t>
  </si>
  <si>
    <t xml:space="preserve">PAGO DE DEVOLUCION DE PAGO CORRESPONDIENTE ALDEL IMPUESTO PREDIAL URBANO PAGADO CON ERROR </t>
  </si>
  <si>
    <t>URCISICHI OSUNA LUIS PABLO</t>
  </si>
  <si>
    <t>FIGLOSNTE 27 INMUEBLES</t>
  </si>
  <si>
    <t>GARCIA SANCHEZ MARIA DE LA SOLEDAD</t>
  </si>
  <si>
    <t>DESPENSAS</t>
  </si>
  <si>
    <t>GERMAN JIMENEZ SAIDA GUADALUPE</t>
  </si>
  <si>
    <t>MANTENIMIENTO DE OFICINA</t>
  </si>
  <si>
    <t>GRINLEASING SAPI DE CV</t>
  </si>
  <si>
    <t>ARRENDAMIENTO FINANCIERO</t>
  </si>
  <si>
    <t>OP ECOLOGIA SAPI DE CV</t>
  </si>
  <si>
    <t>Servicio de Recolección y Disposición Final de Basura</t>
  </si>
  <si>
    <t>RESTAURANT AGUA MARINA LAS ANIMAS S DE RL</t>
  </si>
  <si>
    <t>PAGO POR RENTENCIONES REALIZADOS AL PERSONAL SINDICALIZADO POR CONCEPTO DE CUOTA SINDICAL Y DESCTO SINDICATO</t>
  </si>
  <si>
    <t>SIND. DE TRAB.AL SERV. AYUNTAMIENTO AHOME Y/O SANCHEZ LEON BRENDA ARELY</t>
  </si>
  <si>
    <t>PAGO DE RETENCIONES REALIZADOS AL PERSONAL  SINDICALIZADO POR CONCEPTO DE CUOTA SINDICAL Y DESCTO SINDICATO</t>
  </si>
  <si>
    <t>SUPPLY CREDIT DE MEXICO SAPI SA DE CV SOFOM ENR</t>
  </si>
  <si>
    <t>FELICIANO GARCIA MENDOZA</t>
  </si>
  <si>
    <t>LOPEZ GAXIOLA ILCE VERONICA</t>
  </si>
  <si>
    <t>MEDEL ARCE ERANDI VERONICA</t>
  </si>
  <si>
    <t>REPRESENTACION DEL MUNICIPIO DE AHOME EN EL TIANGUIS TURISTICO 2020 QUE SE CELEBRARA EN ACAPULCO GUERRERO DEL 22 AL 26 DE MAYO DE 2022</t>
  </si>
  <si>
    <t>MIRANDA FLORES ISAAC  ARNOLDO</t>
  </si>
  <si>
    <t>NAVARRO COSSIO LEONARDO ALEJANDRO</t>
  </si>
  <si>
    <t>PARRA GONZALEZ DULCINA</t>
  </si>
  <si>
    <t>PEREA ARMENTA FRANCISCO EDUARDO</t>
  </si>
  <si>
    <t>DEVOLUCION DE PAGO POR NULIDAD DE LA DETERMINACION Y LIQUIDACION DEL CREDITO FISCAL</t>
  </si>
  <si>
    <t>SECRETARIA DE ADMINISTRACION Y FINANZAS DEL GOBIERNO DEL ESTADO</t>
  </si>
  <si>
    <t xml:space="preserve">REINTEGRO A LA TESOFE </t>
  </si>
  <si>
    <t>SRIA DE ADMON Y FINANZAS DEL GOB. DEL ESTADO DE SINALOA</t>
  </si>
  <si>
    <t>Impuesto sobre Nómina</t>
  </si>
  <si>
    <t>TESORERIA DE LA FEDERACION</t>
  </si>
  <si>
    <t xml:space="preserve">PAGO DE  IMPUESTO ISR </t>
  </si>
  <si>
    <t xml:space="preserve">PAGO DE IMPUESTOS DE ISR </t>
  </si>
  <si>
    <t>VARGAS PARRA MONICA</t>
  </si>
  <si>
    <t>VERDUGO ARMENTA BETSY EURIDISE</t>
  </si>
  <si>
    <t>APOYO ECONÓMICO PARA BETSY EURIDISE VERDUZCO ARMENTA DE LA LOC. DE SAN PABLO HIGUERA DE ZARAGOZA PARA GASTOS FUNERALES DE SU HERMANA (+) GRISELDA ANAIS VERDUZCO ARMENTA</t>
  </si>
  <si>
    <t>ZAMORA COTA ANGELICA</t>
  </si>
  <si>
    <t>DOURIET CAMARGO MARISA</t>
  </si>
  <si>
    <t>PAGO POR PRESTACIONES LEGALES DE FINIQUITOS POR LIQUIDACION DEL C. DOURIET CAMARGO MARISA COMO AUXILIAR DE SERVICIOS ADSCRITO EN SINDICATURA SAN MIGUEL ZAPOTITLAN</t>
  </si>
  <si>
    <t>GARCIA MENDOZA FELICIANO</t>
  </si>
  <si>
    <t>APOYOS ECONOMICOS PARA FAMILIAS VULNERABLES DEL MUNICIPIO DE AHOME, MES DE MAYO 2022, REGIDORA  C. MARYSOL MORALES VALENZUELA</t>
  </si>
  <si>
    <t>SANTOS HERNANDEZ ISAAC ELEAZAR</t>
  </si>
  <si>
    <t>PAGO POR PRESTACIONES LEGALES DE FINIQUITOS POR LIQUIDACION DEL C. SANTOS HERNANDEZ ISAAC ELEAZAR COMO AUXILIAR ADSCRITO EN SINDICATURA SAN MIGUEL ZAPOTITLAN,</t>
  </si>
  <si>
    <t>VALENCIA CRUZ GILBERTO</t>
  </si>
  <si>
    <t>VAZQUEZ MONTGOMERY JAEL AMERICA</t>
  </si>
  <si>
    <t>ALONSO CORTES GERARDO</t>
  </si>
  <si>
    <t>ARRENDAMIENTO DE MAQUINARIA</t>
  </si>
  <si>
    <t>ARCO FINANCIERA, SA DE CV, SOFOM</t>
  </si>
  <si>
    <t>ARMENTA ARMENTA ARISTEO</t>
  </si>
  <si>
    <t>CONSUMO DE ALIMENTOS PARA PERSONAS DE ESCASOS RECURSOS, CORRESPONDIENTE AL MES DE MAYO DE 2022.</t>
  </si>
  <si>
    <t>BORBON GASTELUM FATIMA</t>
  </si>
  <si>
    <t>CAMACHO ESTRADA JESUS MARCIANO</t>
  </si>
  <si>
    <t>CFE SUMINISTRADOR DE SERVICIOS BASICOS</t>
  </si>
  <si>
    <t>ASOCIACIONES CIVILES Y/O INSTITUCIONES AFINES</t>
  </si>
  <si>
    <t>CHAVEZ ARCE DAVID</t>
  </si>
  <si>
    <t>COMAYSER SA DE CV</t>
  </si>
  <si>
    <t>CONSTRUCCION BLIFT SA DE CV</t>
  </si>
  <si>
    <t>CONSTRUCTORA E INMOBILIARIA ROALMA S.A. DE C.V.</t>
  </si>
  <si>
    <t>Instalacion, Reparacion y Mantenimiento de Equipo de Computo y Tecnologia de la Informacion</t>
  </si>
  <si>
    <t>CORPORACION NOVAVISION S DE RL DE CV</t>
  </si>
  <si>
    <t>SERVICIOS DE INTERNET</t>
  </si>
  <si>
    <t>CORRALES URIAS GUILLERMO</t>
  </si>
  <si>
    <t>EQUIPOS E INNOVACION PARA AGRICULTURA Y CONSTRUCCION SA CV</t>
  </si>
  <si>
    <t>ESCOBAR DAGIEU CESAR</t>
  </si>
  <si>
    <t>Herramientas y Maquinaria Herramientas</t>
  </si>
  <si>
    <t>GAMEZ MEJIA CARLOS ENRIQUE</t>
  </si>
  <si>
    <t>GARCIA PEÑUELAS YESY VIANEY</t>
  </si>
  <si>
    <t>GASTELUM BERRELLEZA SANDRA LUZ</t>
  </si>
  <si>
    <t xml:space="preserve">ADQUISICIÓN DE 120 SET DE 2 REFACTARIOS OVALADOS TRANSPARENTES PARA DIA DE LAS MADRES </t>
  </si>
  <si>
    <t>GRUPO ELITE DEL PACIFICO SA DE CV</t>
  </si>
  <si>
    <t>SERVICIO DE VIGILANCIA</t>
  </si>
  <si>
    <t>GRUPO IMPERIO DE LOS MOCHIS SA DE CV</t>
  </si>
  <si>
    <t>HOME DEPOT MEXICO S DE R.L DE C.V.</t>
  </si>
  <si>
    <t>INDEX DATACOM, S.A DE C.V.</t>
  </si>
  <si>
    <t>INSTITUTO MUNICIPAL DE LA JUVENTUD DE AHOME</t>
  </si>
  <si>
    <t>JGUZ CONSTRUCTORA S.A DE C.V</t>
  </si>
  <si>
    <t>LEON PORTUGAL BRENDA</t>
  </si>
  <si>
    <t>LEYVA ARREDONDO JULIO CESAR</t>
  </si>
  <si>
    <t>LEYVA URIAS LIDIA</t>
  </si>
  <si>
    <t>Apoyo para alimentación de danzantes de venado, pascola, judios y coyote, durante cuatro dias en la celebración de</t>
  </si>
  <si>
    <t>LOPEZ LOW OLIVER ENRIQUE</t>
  </si>
  <si>
    <t>MACALLAN PAINTS SA DE CV</t>
  </si>
  <si>
    <t>Servicios de Vialidad</t>
  </si>
  <si>
    <t>MATERIALES PARA EL DESARROLLO DE MEXICO, S.A. DE C.V.</t>
  </si>
  <si>
    <t xml:space="preserve">APOYO MATERIALES PARA CONTRUCCION </t>
  </si>
  <si>
    <t>MILLAN CHAVEZ JOSE FIDEL</t>
  </si>
  <si>
    <t>MONTIEL VILLANAZUL RAMONA ELENA</t>
  </si>
  <si>
    <t>PREVEO S.A DE C.V.</t>
  </si>
  <si>
    <t>RB OPERADORA TURISTICA, S.A. DE C.V.</t>
  </si>
  <si>
    <t>ROBLES ROBLES LILA MARIANA</t>
  </si>
  <si>
    <t>SANTIAGO CONTRERAS JOSUE</t>
  </si>
  <si>
    <t>SOTO MORALES NANCY JACQUELINE</t>
  </si>
  <si>
    <t>SOTO VALDEZ MARIA ISABEL</t>
  </si>
  <si>
    <t xml:space="preserve">PAGO POR PRESTACIONES LEGALES DE FINIQUITOS POR LIQUIDACION DEL C.SOTO VALDEZ MARIA ISABEL COMO AUXILIAR ADMINISTRATIVO ADSCRITO EN DIRECION DE ATENCION Y PARTICIPACION CIUDADANA, </t>
  </si>
  <si>
    <t>URAL GASTRONOMIA SA DE CV</t>
  </si>
  <si>
    <t>URBAN FLORES YAZMIN</t>
  </si>
  <si>
    <t>Mantenimiento y Mejoras de Oficina</t>
  </si>
  <si>
    <t>VALLE RUIZ AUROVINDO NEHRU</t>
  </si>
  <si>
    <t>INETUM MEXICO SA DE CV</t>
  </si>
  <si>
    <t>MACIAS MONTES JUAN PABLO</t>
  </si>
  <si>
    <t>ARMENTA SANCHEZ FABIAN ENRIQUE</t>
  </si>
  <si>
    <t>BRITO ACUÑA ALEJANDRO</t>
  </si>
  <si>
    <t>APOYO ECONÓMICO A SEPYC  PARA IMPRESIÓN DE 100 INVITACIONES EN EL MARCO DE LA CEREMONIA DE ENTREGA DE MEDALLAS AL MÉRITO EDUCATIVO A MAESTROS, EL DÍA DOMINGO 15 DE MAYO DE 2022 A LAS 9:00 A.M. EN EL SALÓN CANTABRIA _x000D_
SOLICITA: PROF. ALEJANDRO BRITO ACUÑA_x000D_
                  JEFE DEL DEPARTAMENTO DE SERVICIOS REGIONALES DE AHOME</t>
  </si>
  <si>
    <t>CAREAGA HAYS ALFONSO PAUL</t>
  </si>
  <si>
    <t>DELGADO RIOS IRMA AGUSTINA</t>
  </si>
  <si>
    <t>LUGO URIAS MARGARITA</t>
  </si>
  <si>
    <t>MUÑOZ PALAFOX MARIA DEL ROSARIO</t>
  </si>
  <si>
    <t>PAGO POR PRESTACIONES LEGALES DE FINIQUITOS POR FEFUNCION DEL C. VERDUGO VALENZUELA JOSE ISRAEL COMO JUBILADO ADSCRITO EN PENSIONES VITALICIAS</t>
  </si>
  <si>
    <t>PRODUCTOS MEZA. S.A. DE C.V.</t>
  </si>
  <si>
    <t>PAQUETE POZOLERO APOYOS</t>
  </si>
  <si>
    <t>ZAVEL COMERCIAL SINALOENSE SA DE CV</t>
  </si>
  <si>
    <t>BOJORQUEZ MARROQUIN FRANCISCO JAVIER</t>
  </si>
  <si>
    <t>CASTRO RUIZ GUADALUPE</t>
  </si>
  <si>
    <t>CASTRO SANCHEZ CRISTOFER</t>
  </si>
  <si>
    <t xml:space="preserve">PAGO POR PRESTACIONES LEGALES DE FINIQUITOS POR LIQUIDACION DEL C. CASTRO SANCHEZ CRISTOFER COMO COORDINADOR DE COMISARIOS ADSCRITO EN SINDICATURA SAN MIGUEL ZAPOTITLAN, </t>
  </si>
  <si>
    <t>ORNELAS ARMENTA DIANA DENISSE</t>
  </si>
  <si>
    <t>PAGO POR PRESTACIIONES LEGALES DE FINIQUITOS POR RENUNCIA VOLUNTARIA DEL C. ORNELAS ARMENTA DIANA DENISSE COMO COORDINADOR DE IMAGEN TURISTICA ADSCRITO EN SECRETARIA DE DESARROLLO ECONOMICO,</t>
  </si>
  <si>
    <t>ORTIZ CERVANTES JUAN LEONEL</t>
  </si>
  <si>
    <t>PAGO POR PRESTACIONES LEGALES DE FINIQUITOS POR LIQUIDACION DEL C. ORTIZ CERVANTES JUAN LEONEL COMO FUMIGADOR ADSCRITO EN DIRECION DE SALUD MUNICIPAL,</t>
  </si>
  <si>
    <t>OSUNA FIGUEROA HILARIO</t>
  </si>
  <si>
    <t>PAGO POR PRESTACIONES LEGALES DE FINIQUITOS POR LIQUIDACION DEL C.OSUNA FIGUEROA HILARIO COMO SUBDIRECTOR ADSCRITO EN DIRECION DE SALUD MUNICIPAL</t>
  </si>
  <si>
    <t>PILLADO SOTO KAREN JEANELLE</t>
  </si>
  <si>
    <t>PAGO POR PRESTACIONES LEGALES DE FINIQUITOS POR LIQUIDACION DEL C. PILLADO SOTO KAREN JEANELLE COMO AUXILIAR ADMINISTRATIVO ADSCRITO EN DIRECION DE LA UNIDAD DE INVERSION</t>
  </si>
  <si>
    <t>SOTO ARELLANO KARINA HAYDEE</t>
  </si>
  <si>
    <t>APERTURA DE CAJA CHICA</t>
  </si>
  <si>
    <t>Consumo de Energia Electrica</t>
  </si>
  <si>
    <t>COSME GALLARDO MARIO</t>
  </si>
  <si>
    <t>LOPEZ LEAL SANELLY</t>
  </si>
  <si>
    <t>APOYOS ECONOMICOS PARA FAMILIAS VULNERABLES DEL MUNICIPIO DE AHOME,MES DE ABRIL, REGIDORA C. OFELIA RODRIGUEZ MORALES</t>
  </si>
  <si>
    <t>ROSAS GUERRERO JOSUE DAVID</t>
  </si>
  <si>
    <t>SECRETARIA DE ADMINISTRACION Y FINANZAS FORT FINANC2017</t>
  </si>
  <si>
    <t>REINTEGRO DE LATESOFE</t>
  </si>
  <si>
    <t>SECRETARIA DE ECONOMIA</t>
  </si>
  <si>
    <t>APOYOS A LA INVERSION</t>
  </si>
  <si>
    <t>JUNTA DE AGUA POTABLE Y ALCANTARILLADO DEL MUNICIPIO DE AHOME</t>
  </si>
  <si>
    <t>JUNTA DE AGUA POTABLE Y ALCANTARILLADO DEL MPIO DE AHOME(O.P.D.)</t>
  </si>
  <si>
    <t>AUDI TV. PETATLAN S.A.S DE C.V.</t>
  </si>
  <si>
    <t>BANCO ACTINVER SA DE INSTITUCION DE BANCA MULTIPLE</t>
  </si>
  <si>
    <t>BARRAZA IZA CARMEN ALICIA</t>
  </si>
  <si>
    <t>BENTACOURT ESPERICUETA KARLA PATRICIA</t>
  </si>
  <si>
    <t>APOYO SEGURO DE VIDA DE EMPLEADO SINDICALIZADO, DESAPARECIDO EL 19 DE JUNIO DE 2015, C. JUAN FRANCISCO ANGULO LUGO, SIENDO LA BENEFICIARIA CON EL 100% SU ESPOSA  C. KARLA PATRICIA BETANCOURT ESPERICUETA. CABE MENCIONAR QUE EN ESTA FECHA EL H. AYUNTAMIENTO DE AHOME SE ENCONTRABA EN TRAMITE DE RENOVACIÓN O CONTRATACIÓN DE PÓLIZA ANUAL. ANEXO COPIA DE CLÁUSULA CUADRAGÉSIMA 2DA DEL CONTRATO COLECTIVO DE TRAB DEL SINDICATO DE TRAB AL SERV DEL H. AYTO DE AHOME Y COPIA DE CARTAS DE RECHAZO DE ASEGURADORORAS.</t>
  </si>
  <si>
    <t>CASTRO GIL NALLELY AZENETH</t>
  </si>
  <si>
    <t>CASTRO RUIZ ALMA HIDELIZA</t>
  </si>
  <si>
    <t>CERVANTES AYALA ELIZABETH</t>
  </si>
  <si>
    <t>COMUNICACION ACTIVA DE SINALOA S.A C.V</t>
  </si>
  <si>
    <t>COSIO SAIZ NOEMI</t>
  </si>
  <si>
    <t>ESCOBAR GARCIA ANGEL IVAN</t>
  </si>
  <si>
    <t>PAGO POR PRESTACIONES LEGALES DE FINIQUITOS POR RENUNCIA VOLUNTARIA DEL C. ESCOBAR GARCIA ANGEL IVAN COMO PARAMEDICO OPERADOR DE VEHICULO DE EMERGENCIA ADSCRITO EN SINDICATURA HIGUERA DE ZARAGOZA</t>
  </si>
  <si>
    <t>FIGUEROA LOPEZ RAUL EDUARDO</t>
  </si>
  <si>
    <t xml:space="preserve">PAGO POR PRESTACIONES LEGALES DE FINIQUITOS POR RENUNCIA VOLUNTARIA DEL C.FIGUEROA LOPEZ RAUL EDUARDO COMO AUXILIAR ADMINISTRATIVO ADSCRITO EN SECRETARIA DE SEGURIDAD CIUDADANA, </t>
  </si>
  <si>
    <t>REFACCIONES Y ACCESORIOS MENORES DE EQUIPO DE COMPUTO</t>
  </si>
  <si>
    <t>GARCIA COTA MARCO ANTONIO</t>
  </si>
  <si>
    <t>ADQUISICION DE UNA TELEVISION SMART TV DE 48 PULGADAS PARA EL STAND DE TURISMO CON CARGO A LA SECRETARIA DE DESARROLLO ECONOMICO</t>
  </si>
  <si>
    <t>GONZALEZ MARTINEZ RUBY YESENIA</t>
  </si>
  <si>
    <t>GRUPO CHAVEZ RADIOCAST, S.A. DE C.V.</t>
  </si>
  <si>
    <t>IBARRA CONTRERAS GLORIA LUZ</t>
  </si>
  <si>
    <t>INFRA, S.A. DE C.V.</t>
  </si>
  <si>
    <t>OXIGENO INDUSTRIAL</t>
  </si>
  <si>
    <t>INZUNZA JIMENEZ NEREYDA IDALIA</t>
  </si>
  <si>
    <t>JR COUNTRY SERVICIOS SA DE CV</t>
  </si>
  <si>
    <t>JUNTA DE AGUA POTABLE Y ALCANTARILLADO DEL MPIO DE AHOME  ( I.P.R.)</t>
  </si>
  <si>
    <t>LAD MEDIOS SA DE CV</t>
  </si>
  <si>
    <t>LEYVA MEXIA RAFAEL</t>
  </si>
  <si>
    <t>LIMON REYES KAREN ESTRELLA</t>
  </si>
  <si>
    <t>LOPEZ MIRANDA ENRIQUE FAUSTINO</t>
  </si>
  <si>
    <t>MALLEN ROBLES SERGIO ALBERTO</t>
  </si>
  <si>
    <t xml:space="preserve">PAGO POR PRESTACIONES LEGALES DE FINIQUITOS POR LIQUIDACION DEL C. MALLEN ROBDESELES SERGIO ALBERTO COMO AUXILIAR  DE SERVICIOS ADSCRITO EN DEPARTAMENTO DE PARQUES Y JARDINES, </t>
  </si>
  <si>
    <t>METALURGIA CREATIVA SA DE CV</t>
  </si>
  <si>
    <t>MORAN ACOSTA ISMAEL</t>
  </si>
  <si>
    <t>APOYO ECONOMICO A SOLICITUD DEL C. ANDRES CORRALES ESPINOZA DE LA COL.TERESITA POR GASTOS FUNERALES DE SU  HIJO (+) GABRIEL VICENTE VERDUGO</t>
  </si>
  <si>
    <t>NARCIO LOPEZ ABRAHAN HUMBERTO</t>
  </si>
  <si>
    <t xml:space="preserve"> CELEBRACION DEL DIA DE LA MARINA 01 DE JUNIO DE 2022</t>
  </si>
  <si>
    <t>PROMOSAT DEL PACIFICO SA DE CV</t>
  </si>
  <si>
    <t>QUINTERO ARAUJO JUAN CARLOS</t>
  </si>
  <si>
    <t>RODRIGUEZ COTA DAGOBERTO</t>
  </si>
  <si>
    <t>ROMERO FELIX OSCAR</t>
  </si>
  <si>
    <t>ROSAS PARRA CARLOS</t>
  </si>
  <si>
    <t>RUIZ RODRIGUEZ MARIA DOLORES</t>
  </si>
  <si>
    <t>SALINAS ATONDO SIRIA LINDSEY</t>
  </si>
  <si>
    <t>PAGO POR PRESTACIONES LEGALES DE FINIQUITOS POR RENUNCIA VOLUNTARIA DEL C.SALINAS ATONDO SIRIA LINDSEY COMO AUDITOR INTERNO ADSCRITO EN DIRECION DE AUDITORIA</t>
  </si>
  <si>
    <t>TORRES BARRON HECTOR</t>
  </si>
  <si>
    <t>VALENZUELA QUINTERO ALDO SANIE</t>
  </si>
  <si>
    <t>VEGA VALDEZ MARIA ISABEL</t>
  </si>
  <si>
    <t>VELAZCO RAMIREZ DOMINGO</t>
  </si>
  <si>
    <t>ZAMUDIO MEDINA OCTAVIO</t>
  </si>
  <si>
    <t>CORRAL MARISCAL ALVARO WENCESLAO</t>
  </si>
  <si>
    <t>INFORMATICA Y DESARROLLO SA DE CV</t>
  </si>
  <si>
    <t>MEZA, LUGO Y ASOCIADOS, SC</t>
  </si>
  <si>
    <t>BRISEÑO COTA FRANCISCO JAVIER</t>
  </si>
  <si>
    <t>ANTICIPO DE JUBILACION PARA EL C. BRISEÑO COTA FRANCISCO JAVIER, COMO CARROCERO ADSCRITO EN TALLER MUNICIPAL DE ACUERDO A CLAUSULA TRIGESIMA TERCERA DEL CONTRATO COLECTVO DE TRABAJO</t>
  </si>
  <si>
    <t>FELICIAN VALENZUELA JORGE</t>
  </si>
  <si>
    <t>ANTICIPO DE JUBILACION PARA EL C FELICIAN VALENZUELA JORGE , COMO AUXILIAR DE SERVICIOS EN SIND, DE AHOME DE ACUERDO A LA CLAUSULA TRIGESIMA TERCERA DEL CONTRATO COLECTIVO DE TRABAJO</t>
  </si>
  <si>
    <t>QUINTERO GASTELUM JOSE LUIS</t>
  </si>
  <si>
    <t>ANTICIPO DE JUBILACION DEL C. QUINTERO GASTELUM JOSE LUIS</t>
  </si>
  <si>
    <t>QUINTERO PACHECO MARIA ISABEL</t>
  </si>
  <si>
    <t>SOL ELIZALDE LUIS ENRIQUE</t>
  </si>
  <si>
    <t>SOLIS OSUNA PABLO CESAR</t>
  </si>
  <si>
    <t>TRUJILLO FARIAS CINTHIA MARIBEL</t>
  </si>
  <si>
    <t>VERDUGO NAKASHIMA SERGIO</t>
  </si>
  <si>
    <t>CLN CORPORATIVO JURIDICO, SC</t>
  </si>
  <si>
    <t>INSTITUTO PARA LA PREVENCION Y REHABILITACION DE ADICCIONES DEL MUNICIPIO DE AHOME</t>
  </si>
  <si>
    <t>PACHECO SERRANO DHYELA</t>
  </si>
  <si>
    <t>Aplicación Impuesto Predial Rustico</t>
  </si>
  <si>
    <t>VELCO CONSTRUCCIONES, S.A. C.V</t>
  </si>
  <si>
    <t>AGRICOLA GUERRERO CASTRO SPR DE RL</t>
  </si>
  <si>
    <t>FERTILIZANTES PARA USAR EN DIFERENTES PUNTOS DE LA CIUDAD|LOTE DE PLANTAS PARA SER UTILIZADO EN EL EMBELLECIMIENTO DE LOS DISTINTOS BLVD. DE LA CIUDAD</t>
  </si>
  <si>
    <t>APARICIO SOTO WENDY ARACELY</t>
  </si>
  <si>
    <t xml:space="preserve"> APOYO CORRESPONDIENTE AL MES DE MAYO 2022</t>
  </si>
  <si>
    <t>APODACA COTA PEDRO</t>
  </si>
  <si>
    <t>APOYO CORRESPONDIENTE AL MES DE MAYO 2022</t>
  </si>
  <si>
    <t>ARCE ALVAREZ CARLOS IVAN</t>
  </si>
  <si>
    <t>ARMENTA PEÑA RODRIGO</t>
  </si>
  <si>
    <t>AYALA ESQUER LIZBETH YESENIA</t>
  </si>
  <si>
    <t>GASTOS DIVERSOS</t>
  </si>
  <si>
    <t>BOJORQUEZ GUZMAN MARTHA ALICIA</t>
  </si>
  <si>
    <t>BRISEÑO RAMOS MARIA FERNANDA</t>
  </si>
  <si>
    <t>CABELLO QUIÑONEZ MIRIAM DEL CARMEN</t>
  </si>
  <si>
    <t>CALDERON COTA GABRIEL ULISES</t>
  </si>
  <si>
    <t>CAMACHO CARBAJAL RAUL ABDIEL</t>
  </si>
  <si>
    <t>CASTRO ESQUER LUZ ADRIANA</t>
  </si>
  <si>
    <t>CHICUATE COTA VERANIA ANAHY</t>
  </si>
  <si>
    <t>COTA ALCARAZ ANA PAULINA</t>
  </si>
  <si>
    <t>DAVILA BELTRAN MARIA FERNANDA</t>
  </si>
  <si>
    <t>DIAZ LIERA ANA SOFIA</t>
  </si>
  <si>
    <t>DIAZ VERDUGO GRISEL PALOMA</t>
  </si>
  <si>
    <t>DOMINGUEZ OSORIO JESUS MAGALY</t>
  </si>
  <si>
    <t>ESPINOZA VAZQUEZ KARLA JUDITH</t>
  </si>
  <si>
    <t>ESTRELLA FELIX WENDY ESMERALDA</t>
  </si>
  <si>
    <t>APOYO DE MEDICAMENTOS PARA PACIENTES CRITICOS DE LAS FERIAS DEL BIENESTAR</t>
  </si>
  <si>
    <t>INCENTIVO DE $3,000 PESOS PARA 7 ESTUDIANTES GANADORES DE MEDALLAS ESTATALES Y NACIONALES DE OLIMPIADAS DE  FÍSICA Y MATEMÁTICAS, QUE FUERON RECONOCIDOS EN EL ACTO CÍVICO DEL GRAL. RAFAEL BUELNA TENORIO QUE SE LLEVÓ A CABO EL LUNES 23 DE MAYO EN PALACIO MUNICIPAL.</t>
  </si>
  <si>
    <t>FLORES ARAGON ALDO JESIMAR</t>
  </si>
  <si>
    <t>GUTIERREZ RIVERA MARIO LEONARDO</t>
  </si>
  <si>
    <t>HERNANDEZ LEYVA JOSE PABLO</t>
  </si>
  <si>
    <t>HIJAR BUENO ALLAN PAUL</t>
  </si>
  <si>
    <t>IBARRA SOTO LUIS MANUEL</t>
  </si>
  <si>
    <t>IRAZOQUI ARANDA ANA KAREN</t>
  </si>
  <si>
    <t>KOERDELL LEYVA EDGAR ENRIQUE</t>
  </si>
  <si>
    <t>LEDESMA VALDEZ IVAN</t>
  </si>
  <si>
    <t>LERMA MORENO ANA GISELLE</t>
  </si>
  <si>
    <t>LEYVA VELAZQUEZ JESUS EDUARDO</t>
  </si>
  <si>
    <t>LOPEZ LACHICA OLIVIA</t>
  </si>
  <si>
    <t>LOREDO ARMENTA MARIA JOSE</t>
  </si>
  <si>
    <t>MENA GAXIOLA GLORIA GUADALUPE</t>
  </si>
  <si>
    <t>OLAIS LOPEZ JAQUELINE</t>
  </si>
  <si>
    <t>QUIÑONEZ ARMENTA ISAAC ROSARIO</t>
  </si>
  <si>
    <t>ROSALES LOPEZ ALEJANDRO</t>
  </si>
  <si>
    <t>SOTO MEDINA FRANCISCO JAVIER</t>
  </si>
  <si>
    <t>SOTO VILLANAZUL FERNANDA LORETH</t>
  </si>
  <si>
    <t>TORRES ARREDONDO DULCE ROSARIO</t>
  </si>
  <si>
    <t>VALDES CAÑAS ISRAEL MAURIZIO</t>
  </si>
  <si>
    <t>VARGAS MEZA JORGE ALBERTO</t>
  </si>
  <si>
    <t>VAZQUEZ BASTIDAS DANIEL ARMANDO</t>
  </si>
  <si>
    <t>VAZQUEZ GONZALEZ ESTEFANY</t>
  </si>
  <si>
    <t>VEGA DIAZ CHRISTIAN MAURICIO</t>
  </si>
  <si>
    <t>VEGA LOPEZ JESUS MANUEL</t>
  </si>
  <si>
    <t>VELAZQUEZ HERNANDEZ JESUS ARTURO</t>
  </si>
  <si>
    <t>, APOYO CORRESPONDIENTE AL MES DE MAYO 2022</t>
  </si>
  <si>
    <t>VERDUGO ARANA ANDREA</t>
  </si>
  <si>
    <t>VERDUGO MELENDRES VICTOR OSWALDO</t>
  </si>
  <si>
    <t>VILLAVICENCIO LIZARRAGA MARTHA IMELDA</t>
  </si>
  <si>
    <t>ZAMORA GAXIOLA DIANA ISABEL</t>
  </si>
  <si>
    <t xml:space="preserve">Fecha </t>
  </si>
  <si>
    <t xml:space="preserve">Concepto </t>
  </si>
  <si>
    <t>Monto</t>
  </si>
  <si>
    <t>Suma</t>
  </si>
  <si>
    <t>TOTAL</t>
  </si>
  <si>
    <t>Total</t>
  </si>
  <si>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</si>
  <si>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</si>
  <si>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</si>
  <si>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</si>
  <si>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</si>
  <si>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</si>
  <si>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</si>
  <si>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</si>
  <si>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</si>
  <si>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</si>
  <si>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</si>
  <si>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</si>
  <si>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</si>
  <si>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Año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</si>
  <si>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</si>
  <si>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</si>
  <si>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</si>
  <si>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</si>
  <si>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</si>
  <si>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</si>
  <si>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</si>
  <si>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</si>
  <si>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</si>
  <si>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</si>
  <si>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Mes</t>
  </si>
  <si>
    <t xml:space="preserve">Enero </t>
  </si>
  <si>
    <t>Febrero</t>
  </si>
  <si>
    <t xml:space="preserve">Marzo </t>
  </si>
  <si>
    <t>Abril</t>
  </si>
  <si>
    <t>Mayo</t>
  </si>
  <si>
    <t xml:space="preserve">Junio </t>
  </si>
  <si>
    <t>Julio</t>
  </si>
  <si>
    <t>Agosto</t>
  </si>
  <si>
    <t>Septiembre</t>
  </si>
  <si>
    <t xml:space="preserve">Octubre </t>
  </si>
  <si>
    <t>Noviembre</t>
  </si>
  <si>
    <t>Diciembre</t>
  </si>
  <si>
    <t>Enero</t>
  </si>
  <si>
    <t>Marzo</t>
  </si>
  <si>
    <t>Junio</t>
  </si>
  <si>
    <t xml:space="preserve">Septiembre </t>
  </si>
  <si>
    <t>Octubre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</si>
  <si>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</si>
  <si>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</si>
  <si>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</si>
  <si>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</si>
  <si>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</si>
  <si>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</si>
  <si>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</si>
  <si>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</si>
  <si>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</si>
  <si>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</si>
  <si>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 xml:space="preserve">TOTAL </t>
  </si>
  <si>
    <t>GASTO TOTAL</t>
  </si>
  <si>
    <t>GASTO EN ENERGÍA ELÉCTRICA</t>
  </si>
  <si>
    <t>ARRENDAMIENTO DE LUMINARIAS</t>
  </si>
  <si>
    <t>MANTENIMIENTO DE ALUMBRADO PÚBLICO</t>
  </si>
  <si>
    <t>ENERO A DICIEMBRE DE 2013</t>
  </si>
  <si>
    <t>ENERO A DICIEMBRE DE 2014</t>
  </si>
  <si>
    <t>ENERO A DICIEMBRE DE 2015</t>
  </si>
  <si>
    <t>ENERO A DICIEMBRE DE 2016</t>
  </si>
  <si>
    <t>ENERO A DICIEMBRE DE 2017</t>
  </si>
  <si>
    <t>ENERO A DICIEMBRE DE 2018</t>
  </si>
  <si>
    <t>ENERO A DICIEMBRE DE 2019</t>
  </si>
  <si>
    <t>ENERO A DICIEMBRE DE 2020</t>
  </si>
  <si>
    <t>ENERO A DICIEMBRE DE 2021</t>
  </si>
  <si>
    <t>SUMA</t>
  </si>
  <si>
    <t>ENERO A MAYO DE 2022</t>
  </si>
  <si>
    <t xml:space="preserve">Pagos a OP Ecología </t>
  </si>
  <si>
    <t xml:space="preserve">Febrero </t>
  </si>
  <si>
    <t xml:space="preserve">Abril </t>
  </si>
  <si>
    <t xml:space="preserve">Mayo </t>
  </si>
  <si>
    <t xml:space="preserve">Agosto </t>
  </si>
  <si>
    <t xml:space="preserve">Noviembre </t>
  </si>
  <si>
    <t xml:space="preserve">Diciembre </t>
  </si>
  <si>
    <t xml:space="preserve">Total </t>
  </si>
  <si>
    <t xml:space="preserve">Costo del servicio de recolección de basura </t>
  </si>
  <si>
    <t xml:space="preserve">Suma </t>
  </si>
  <si>
    <t>PASA</t>
  </si>
  <si>
    <t>OP ECO</t>
  </si>
  <si>
    <t>PARAMUNICIPALES</t>
  </si>
  <si>
    <t>MONTOS</t>
  </si>
  <si>
    <t>IMPLAN</t>
  </si>
  <si>
    <t>IPRA</t>
  </si>
  <si>
    <t>IMAC</t>
  </si>
  <si>
    <t>IMDA</t>
  </si>
  <si>
    <t>DIF</t>
  </si>
  <si>
    <t>COMUN</t>
  </si>
  <si>
    <t>JAPAMA</t>
  </si>
  <si>
    <t>IMJU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</si>
</sst>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 dd\/mm\/yyyy"/>
  </numFmts>
  <fonts count="13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top"/>
    </xf>
    <xf numFmtId="0" fontId="2" fillId="0" borderId="0">
      <alignment vertical="top"/>
    </xf>
  </cellStyleXfs>
  <cellXfs count="104">
    <xf numFmtId="0" fontId="0" fillId="0" borderId="0" xfId="0">
      <alignment vertical="top"/>
    </xf>
    <xf numFmtId="0" fontId="0" fillId="0" borderId="0" xfId="0" applyAlignment="1"/>
    <xf numFmtId="0" fontId="1" fillId="2" borderId="0" xfId="0" applyFont="1" applyFill="1">
      <alignment vertical="top"/>
    </xf>
    <xf numFmtId="164" fontId="1" fillId="2" borderId="0" xfId="0" applyNumberFormat="1" applyFont="1" applyFill="1">
      <alignment vertical="top"/>
    </xf>
    <xf numFmtId="4" fontId="1" fillId="2" borderId="0" xfId="0" applyNumberFormat="1" applyFont="1" applyFill="1">
      <alignment vertical="top"/>
    </xf>
    <xf numFmtId="0" fontId="0" fillId="2" borderId="0" xfId="0" applyFont="1" applyFill="1" applyAlignment="1"/>
    <xf numFmtId="0" fontId="0" fillId="2" borderId="0" xfId="0" applyFill="1">
      <alignment vertical="top"/>
    </xf>
    <xf numFmtId="0" fontId="0" fillId="2" borderId="0" xfId="0" applyFont="1" applyFill="1">
      <alignment vertical="top"/>
    </xf>
    <xf numFmtId="0" fontId="2" fillId="2" borderId="0" xfId="0" applyFont="1" applyFill="1">
      <alignment vertical="top"/>
    </xf>
    <xf numFmtId="4" fontId="0" fillId="0" borderId="0" xfId="0" applyNumberFormat="1" applyAlignment="1"/>
    <xf numFmtId="4" fontId="0" fillId="0" borderId="0" xfId="0" applyNumberFormat="1">
      <alignment vertical="top"/>
    </xf>
    <xf numFmtId="4" fontId="4" fillId="0" borderId="0" xfId="0" applyNumberFormat="1" applyFont="1">
      <alignment vertical="top"/>
    </xf>
    <xf numFmtId="0" fontId="2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top"/>
    </xf>
    <xf numFmtId="0" fontId="1" fillId="0" borderId="0" xfId="0" applyFont="1" applyFill="1">
      <alignment vertical="top"/>
    </xf>
    <xf numFmtId="164" fontId="1" fillId="0" borderId="0" xfId="0" applyNumberFormat="1" applyFont="1" applyFill="1">
      <alignment vertical="top"/>
    </xf>
    <xf numFmtId="4" fontId="1" fillId="0" borderId="0" xfId="0" applyNumberFormat="1" applyFont="1" applyFill="1">
      <alignment vertical="top"/>
    </xf>
    <xf numFmtId="4" fontId="0" fillId="0" borderId="0" xfId="0" applyNumberFormat="1" applyFill="1">
      <alignment vertical="top"/>
    </xf>
    <xf numFmtId="0" fontId="0" fillId="0" borderId="0" xfId="0" applyFill="1">
      <alignment vertical="top"/>
    </xf>
    <xf numFmtId="0" fontId="1" fillId="2" borderId="1" xfId="0" applyFont="1" applyFill="1" applyBorder="1">
      <alignment vertical="top"/>
    </xf>
    <xf numFmtId="4" fontId="1" fillId="2" borderId="1" xfId="0" applyNumberFormat="1" applyFont="1" applyFill="1" applyBorder="1">
      <alignment vertical="top"/>
    </xf>
    <xf numFmtId="0" fontId="1" fillId="0" borderId="1" xfId="0" applyFont="1" applyFill="1" applyBorder="1">
      <alignment vertical="top"/>
    </xf>
    <xf numFmtId="4" fontId="0" fillId="0" borderId="1" xfId="0" applyNumberFormat="1" applyFill="1" applyBorder="1">
      <alignment vertical="top"/>
    </xf>
    <xf numFmtId="4" fontId="1" fillId="0" borderId="1" xfId="0" applyNumberFormat="1" applyFont="1" applyFill="1" applyBorder="1">
      <alignment vertical="top"/>
    </xf>
    <xf numFmtId="0" fontId="0" fillId="0" borderId="1" xfId="0" applyBorder="1">
      <alignment vertical="top"/>
    </xf>
    <xf numFmtId="4" fontId="0" fillId="0" borderId="1" xfId="0" applyNumberFormat="1" applyBorder="1">
      <alignment vertical="top"/>
    </xf>
    <xf numFmtId="0" fontId="4" fillId="0" borderId="1" xfId="0" applyFont="1" applyBorder="1" applyAlignment="1">
      <alignment horizontal="right" vertical="top"/>
    </xf>
    <xf numFmtId="4" fontId="4" fillId="0" borderId="1" xfId="0" applyNumberFormat="1" applyFont="1" applyBorder="1" applyAlignment="1">
      <alignment horizontal="right" vertical="top"/>
    </xf>
    <xf numFmtId="0" fontId="0" fillId="0" borderId="0" xfId="0" applyFont="1" applyFill="1">
      <alignment vertical="top"/>
    </xf>
    <xf numFmtId="0" fontId="2" fillId="0" borderId="0" xfId="0" applyFont="1" applyFill="1" applyBorder="1" applyAlignment="1">
      <alignment horizontal="center" wrapText="1"/>
    </xf>
    <xf numFmtId="0" fontId="1" fillId="0" borderId="0" xfId="0" applyFont="1" applyFill="1" applyBorder="1">
      <alignment vertical="top"/>
    </xf>
    <xf numFmtId="164" fontId="1" fillId="0" borderId="0" xfId="0" applyNumberFormat="1" applyFont="1" applyFill="1" applyBorder="1">
      <alignment vertical="top"/>
    </xf>
    <xf numFmtId="0" fontId="0" fillId="0" borderId="0" xfId="0" applyFont="1" applyFill="1" applyBorder="1">
      <alignment vertical="top"/>
    </xf>
    <xf numFmtId="4" fontId="1" fillId="0" borderId="0" xfId="0" applyNumberFormat="1" applyFont="1" applyFill="1" applyBorder="1">
      <alignment vertical="top"/>
    </xf>
    <xf numFmtId="0" fontId="2" fillId="0" borderId="0" xfId="0" applyFont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1" fillId="3" borderId="0" xfId="0" applyFont="1" applyFill="1">
      <alignment vertical="top"/>
    </xf>
    <xf numFmtId="164" fontId="1" fillId="3" borderId="0" xfId="0" applyNumberFormat="1" applyFont="1" applyFill="1">
      <alignment vertical="top"/>
    </xf>
    <xf numFmtId="4" fontId="1" fillId="3" borderId="0" xfId="0" applyNumberFormat="1" applyFont="1" applyFill="1">
      <alignment vertical="top"/>
    </xf>
    <xf numFmtId="0" fontId="0" fillId="3" borderId="0" xfId="0" applyFill="1">
      <alignment vertical="top"/>
    </xf>
    <xf numFmtId="0" fontId="2" fillId="3" borderId="0" xfId="0" applyFont="1" applyFill="1">
      <alignment vertical="top"/>
    </xf>
    <xf numFmtId="4" fontId="0" fillId="3" borderId="0" xfId="0" applyNumberFormat="1" applyFill="1">
      <alignment vertical="top"/>
    </xf>
    <xf numFmtId="0" fontId="2" fillId="0" borderId="1" xfId="0" applyFont="1" applyFill="1" applyBorder="1" applyAlignment="1">
      <alignment horizontal="center" vertical="top"/>
    </xf>
    <xf numFmtId="0" fontId="0" fillId="0" borderId="1" xfId="0" applyFill="1" applyBorder="1">
      <alignment vertical="top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" fillId="0" borderId="1" xfId="1" applyBorder="1">
      <alignment vertical="top"/>
    </xf>
    <xf numFmtId="4" fontId="2" fillId="0" borderId="1" xfId="0" applyNumberFormat="1" applyFont="1" applyBorder="1" applyAlignment="1">
      <alignment horizontal="right" vertical="top"/>
    </xf>
    <xf numFmtId="4" fontId="6" fillId="0" borderId="1" xfId="0" applyNumberFormat="1" applyFont="1" applyBorder="1" applyAlignment="1"/>
    <xf numFmtId="4" fontId="0" fillId="0" borderId="1" xfId="0" applyNumberFormat="1" applyBorder="1" applyAlignment="1"/>
    <xf numFmtId="0" fontId="6" fillId="0" borderId="1" xfId="0" applyFont="1" applyBorder="1" applyAlignment="1"/>
    <xf numFmtId="0" fontId="5" fillId="0" borderId="1" xfId="0" applyFont="1" applyBorder="1" applyAlignment="1">
      <alignment horizontal="right"/>
    </xf>
    <xf numFmtId="4" fontId="7" fillId="0" borderId="1" xfId="0" applyNumberFormat="1" applyFont="1" applyBorder="1" applyAlignment="1"/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4" fontId="8" fillId="0" borderId="1" xfId="0" applyNumberFormat="1" applyFont="1" applyBorder="1" applyAlignment="1">
      <alignment horizontal="right" vertical="center"/>
    </xf>
    <xf numFmtId="0" fontId="9" fillId="0" borderId="2" xfId="0" applyFont="1" applyBorder="1" applyAlignment="1">
      <alignment horizontal="left"/>
    </xf>
    <xf numFmtId="4" fontId="10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left"/>
    </xf>
    <xf numFmtId="4" fontId="6" fillId="0" borderId="1" xfId="0" applyNumberFormat="1" applyFont="1" applyBorder="1" applyAlignment="1">
      <alignment horizontal="right"/>
    </xf>
    <xf numFmtId="4" fontId="9" fillId="0" borderId="1" xfId="0" applyNumberFormat="1" applyFont="1" applyBorder="1" applyAlignment="1"/>
    <xf numFmtId="0" fontId="3" fillId="0" borderId="2" xfId="0" applyFont="1" applyBorder="1" applyAlignment="1">
      <alignment horizontal="right"/>
    </xf>
    <xf numFmtId="4" fontId="11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center"/>
    </xf>
    <xf numFmtId="0" fontId="10" fillId="0" borderId="1" xfId="0" applyFont="1" applyBorder="1" applyAlignment="1"/>
    <xf numFmtId="0" fontId="11" fillId="0" borderId="1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4" fontId="2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left"/>
    </xf>
    <xf numFmtId="4" fontId="10" fillId="0" borderId="1" xfId="0" applyNumberFormat="1" applyFont="1" applyBorder="1" applyAlignment="1"/>
    <xf numFmtId="4" fontId="2" fillId="0" borderId="1" xfId="1" applyNumberFormat="1" applyBorder="1">
      <alignment vertical="top"/>
    </xf>
    <xf numFmtId="4" fontId="5" fillId="0" borderId="1" xfId="0" applyNumberFormat="1" applyFont="1" applyBorder="1" applyAlignment="1">
      <alignment horizontal="right"/>
    </xf>
    <xf numFmtId="49" fontId="6" fillId="0" borderId="1" xfId="0" applyNumberFormat="1" applyFont="1" applyBorder="1" applyAlignment="1"/>
    <xf numFmtId="4" fontId="1" fillId="2" borderId="3" xfId="0" applyNumberFormat="1" applyFont="1" applyFill="1" applyBorder="1">
      <alignment vertical="top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top"/>
    </xf>
    <xf numFmtId="0" fontId="1" fillId="4" borderId="0" xfId="0" applyFont="1" applyFill="1">
      <alignment vertical="top"/>
    </xf>
    <xf numFmtId="164" fontId="1" fillId="4" borderId="0" xfId="0" applyNumberFormat="1" applyFont="1" applyFill="1">
      <alignment vertical="top"/>
    </xf>
    <xf numFmtId="4" fontId="1" fillId="4" borderId="0" xfId="0" applyNumberFormat="1" applyFont="1" applyFill="1">
      <alignment vertical="top"/>
    </xf>
    <xf numFmtId="0" fontId="0" fillId="4" borderId="0" xfId="0" applyFill="1">
      <alignment vertical="top"/>
    </xf>
    <xf numFmtId="4" fontId="0" fillId="4" borderId="0" xfId="0" applyNumberFormat="1" applyFill="1">
      <alignment vertical="top"/>
    </xf>
    <xf numFmtId="0" fontId="7" fillId="0" borderId="1" xfId="0" applyFont="1" applyBorder="1" applyAlignment="1">
      <alignment horizontal="center"/>
    </xf>
    <xf numFmtId="0" fontId="0" fillId="0" borderId="1" xfId="0" applyBorder="1" applyAlignment="1"/>
    <xf numFmtId="0" fontId="7" fillId="0" borderId="1" xfId="0" applyFont="1" applyBorder="1" applyAlignment="1"/>
    <xf numFmtId="43" fontId="1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/>
    <xf numFmtId="0" fontId="0" fillId="0" borderId="0" xfId="0" applyAlignment="1">
      <alignment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4" fontId="0" fillId="0" borderId="1" xfId="0" applyNumberFormat="1" applyBorder="1" applyAlignment="1">
      <alignment horizontal="right" wrapText="1"/>
    </xf>
    <xf numFmtId="4" fontId="0" fillId="0" borderId="1" xfId="0" applyNumberFormat="1" applyBorder="1" applyAlignment="1">
      <alignment horizontal="right"/>
    </xf>
    <xf numFmtId="0" fontId="3" fillId="0" borderId="1" xfId="0" applyFont="1" applyBorder="1" applyAlignment="1">
      <alignment horizontal="right" wrapText="1"/>
    </xf>
    <xf numFmtId="4" fontId="2" fillId="2" borderId="1" xfId="0" applyNumberFormat="1" applyFont="1" applyFill="1" applyBorder="1">
      <alignment vertical="top"/>
    </xf>
    <xf numFmtId="49" fontId="0" fillId="0" borderId="1" xfId="0" applyNumberFormat="1" applyBorder="1" applyAlignment="1"/>
    <xf numFmtId="4" fontId="1" fillId="2" borderId="7" xfId="0" applyNumberFormat="1" applyFont="1" applyFill="1" applyBorder="1">
      <alignment vertical="top"/>
    </xf>
    <xf numFmtId="4" fontId="2" fillId="0" borderId="1" xfId="0" applyNumberFormat="1" applyFont="1" applyFill="1" applyBorder="1">
      <alignment vertical="top"/>
    </xf>
    <xf numFmtId="4" fontId="1" fillId="0" borderId="7" xfId="0" applyNumberFormat="1" applyFont="1" applyFill="1" applyBorder="1">
      <alignment vertical="top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Difusión Mayo de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Difusión!$B$35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Difusión!$A$36:$A$61</c:f>
              <c:strCache>
                <c:ptCount val="26"/>
                <c:pt idx="0">
                  <c:v>MIRANDA FLORES ISAAC  ARNOLDO</c:v>
                </c:pt>
                <c:pt idx="1">
                  <c:v>LIMON REYES KAREN ESTRELLA</c:v>
                </c:pt>
                <c:pt idx="2">
                  <c:v>MORAN ACOSTA ISMAEL</c:v>
                </c:pt>
                <c:pt idx="3">
                  <c:v>TORRES BARRON HECTOR</c:v>
                </c:pt>
                <c:pt idx="4">
                  <c:v>VEGA VALDEZ MARIA ISABEL</c:v>
                </c:pt>
                <c:pt idx="5">
                  <c:v>COSIO SAIZ NOEMI</c:v>
                </c:pt>
                <c:pt idx="6">
                  <c:v>AUDI TV. PETATLAN S.A.S DE C.V.</c:v>
                </c:pt>
                <c:pt idx="7">
                  <c:v>LEYVA MEXIA RAFAEL</c:v>
                </c:pt>
                <c:pt idx="8">
                  <c:v>NARCIO LOPEZ ABRAHAN HUMBERTO</c:v>
                </c:pt>
                <c:pt idx="9">
                  <c:v>RODRIGUEZ COTA DAGOBERTO</c:v>
                </c:pt>
                <c:pt idx="10">
                  <c:v>ROMERO FELIX OSCAR</c:v>
                </c:pt>
                <c:pt idx="11">
                  <c:v>ZAMUDIO MEDINA OCTAVIO</c:v>
                </c:pt>
                <c:pt idx="12">
                  <c:v>GARCIA COTA MARCO ANTONIO</c:v>
                </c:pt>
                <c:pt idx="13">
                  <c:v>INZUNZA JIMENEZ NEREYDA IDALIA</c:v>
                </c:pt>
                <c:pt idx="14">
                  <c:v>QUINTERO ARAUJO JUAN CARLOS</c:v>
                </c:pt>
                <c:pt idx="15">
                  <c:v>CASTRO GIL NALLELY AZENETH</c:v>
                </c:pt>
                <c:pt idx="16">
                  <c:v>METALURGIA CREATIVA SA DE CV</c:v>
                </c:pt>
                <c:pt idx="17">
                  <c:v>ROSAS PARRA CARLOS</c:v>
                </c:pt>
                <c:pt idx="18">
                  <c:v>IMPACTA LM SA DE CV</c:v>
                </c:pt>
                <c:pt idx="19">
                  <c:v>QUINTERO BARRAZA DAVID</c:v>
                </c:pt>
                <c:pt idx="20">
                  <c:v>LEYVA ARREDONDO JULIO CESAR</c:v>
                </c:pt>
                <c:pt idx="21">
                  <c:v>MEXICO CREA S.A. DE C.V.</c:v>
                </c:pt>
                <c:pt idx="22">
                  <c:v>COMUNICACION ACTIVA DE SINALOA S.A C.V</c:v>
                </c:pt>
                <c:pt idx="23">
                  <c:v>PROMOSAT DEL PACIFICO SA DE CV</c:v>
                </c:pt>
                <c:pt idx="24">
                  <c:v>GRUPO CHAVEZ RADIOCAST, S.A. DE C.V.</c:v>
                </c:pt>
                <c:pt idx="25">
                  <c:v>LAD MEDIOS SA DE CV</c:v>
                </c:pt>
              </c:strCache>
            </c:strRef>
          </c:cat>
          <c:val>
            <c:numRef>
              <c:f>Difusión!$B$36:$B$61</c:f>
              <c:numCache>
                <c:formatCode>#,##0.00</c:formatCode>
                <c:ptCount val="26"/>
                <c:pt idx="0">
                  <c:v>3588</c:v>
                </c:pt>
                <c:pt idx="1">
                  <c:v>5800</c:v>
                </c:pt>
                <c:pt idx="2">
                  <c:v>5800</c:v>
                </c:pt>
                <c:pt idx="3">
                  <c:v>5800</c:v>
                </c:pt>
                <c:pt idx="4">
                  <c:v>5800</c:v>
                </c:pt>
                <c:pt idx="5">
                  <c:v>8700</c:v>
                </c:pt>
                <c:pt idx="6">
                  <c:v>11600</c:v>
                </c:pt>
                <c:pt idx="7">
                  <c:v>11600</c:v>
                </c:pt>
                <c:pt idx="8">
                  <c:v>11600</c:v>
                </c:pt>
                <c:pt idx="9">
                  <c:v>11600</c:v>
                </c:pt>
                <c:pt idx="10">
                  <c:v>11600</c:v>
                </c:pt>
                <c:pt idx="11">
                  <c:v>11600</c:v>
                </c:pt>
                <c:pt idx="12">
                  <c:v>17400</c:v>
                </c:pt>
                <c:pt idx="13">
                  <c:v>17400</c:v>
                </c:pt>
                <c:pt idx="14">
                  <c:v>17400</c:v>
                </c:pt>
                <c:pt idx="15">
                  <c:v>20880</c:v>
                </c:pt>
                <c:pt idx="16">
                  <c:v>21297.599999999999</c:v>
                </c:pt>
                <c:pt idx="17">
                  <c:v>23200</c:v>
                </c:pt>
                <c:pt idx="18">
                  <c:v>46400</c:v>
                </c:pt>
                <c:pt idx="19">
                  <c:v>58000</c:v>
                </c:pt>
                <c:pt idx="20">
                  <c:v>81200</c:v>
                </c:pt>
                <c:pt idx="21">
                  <c:v>104400</c:v>
                </c:pt>
                <c:pt idx="22">
                  <c:v>116000</c:v>
                </c:pt>
                <c:pt idx="23">
                  <c:v>232000</c:v>
                </c:pt>
                <c:pt idx="24">
                  <c:v>696000</c:v>
                </c:pt>
                <c:pt idx="25">
                  <c:v>696000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1-4E2F-8CBB-1DF9F1D6EB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47770528"/>
        <c:axId val="947768032"/>
        <c:axId val="0"/>
      </c:bar3DChart>
      <c:catAx>
        <c:axId val="947770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7768032"/>
        <c:crosses val="autoZero"/>
        <c:auto val="1"/>
        <c:lblAlgn val="ctr"/>
        <c:lblOffset val="100"/>
        <c:noMultiLvlLbl val="0"/>
      </c:catAx>
      <c:valAx>
        <c:axId val="947768032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9477705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Arrendamientos Mayo 2022  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Arrendamientos!$B$18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Arrendamientos!$A$19:$A$30</c:f>
              <c:strCache>
                <c:ptCount val="12"/>
                <c:pt idx="0">
                  <c:v>CORRALES URIAS GUILLERMO</c:v>
                </c:pt>
                <c:pt idx="1">
                  <c:v>CAMARA NACIONAL DE LA INDUSTRIA DE TRANSFORMACION DELEGACION LOS MOCHIS SINALOA</c:v>
                </c:pt>
                <c:pt idx="2">
                  <c:v>COPIADORAS DIGITALES DE SINALOA S.A. DE C.V.</c:v>
                </c:pt>
                <c:pt idx="3">
                  <c:v>RUIZ RODRIGUEZ MARIA DOLORES</c:v>
                </c:pt>
                <c:pt idx="4">
                  <c:v>ALONSO CORTES GERARDO</c:v>
                </c:pt>
                <c:pt idx="5">
                  <c:v>BORBON GASTELUM FATIMA</c:v>
                </c:pt>
                <c:pt idx="6">
                  <c:v>ROBLES ROBLES LILA MARIANA</c:v>
                </c:pt>
                <c:pt idx="7">
                  <c:v>GAMEZ MEJIA CARLOS ENRIQUE</c:v>
                </c:pt>
                <c:pt idx="8">
                  <c:v>LOPEZ LOW OLIVER ENRIQUE</c:v>
                </c:pt>
                <c:pt idx="9">
                  <c:v>JGUZ CONSTRUCTORA S.A DE C.V</c:v>
                </c:pt>
                <c:pt idx="10">
                  <c:v>CONSTRUCCION BLIFT SA DE CV</c:v>
                </c:pt>
                <c:pt idx="11">
                  <c:v>GRINLEASING SAPI DE CV</c:v>
                </c:pt>
              </c:strCache>
            </c:strRef>
          </c:cat>
          <c:val>
            <c:numRef>
              <c:f>Arrendamientos!$B$19:$B$30</c:f>
              <c:numCache>
                <c:formatCode>#,##0.00</c:formatCode>
                <c:ptCount val="12"/>
                <c:pt idx="0">
                  <c:v>19324.8</c:v>
                </c:pt>
                <c:pt idx="1">
                  <c:v>20000</c:v>
                </c:pt>
                <c:pt idx="2">
                  <c:v>26097.03</c:v>
                </c:pt>
                <c:pt idx="3">
                  <c:v>31698</c:v>
                </c:pt>
                <c:pt idx="4">
                  <c:v>139421.25</c:v>
                </c:pt>
                <c:pt idx="5">
                  <c:v>140940</c:v>
                </c:pt>
                <c:pt idx="6">
                  <c:v>275790</c:v>
                </c:pt>
                <c:pt idx="7">
                  <c:v>282750</c:v>
                </c:pt>
                <c:pt idx="8">
                  <c:v>285650</c:v>
                </c:pt>
                <c:pt idx="9">
                  <c:v>311460</c:v>
                </c:pt>
                <c:pt idx="10">
                  <c:v>391645</c:v>
                </c:pt>
                <c:pt idx="11">
                  <c:v>3552538.28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52-4B21-BC7B-18FDFAC07B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47773856"/>
        <c:axId val="947774272"/>
        <c:axId val="0"/>
      </c:bar3DChart>
      <c:catAx>
        <c:axId val="947773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7774272"/>
        <c:crosses val="autoZero"/>
        <c:auto val="1"/>
        <c:lblAlgn val="ctr"/>
        <c:lblOffset val="100"/>
        <c:noMultiLvlLbl val="0"/>
      </c:catAx>
      <c:valAx>
        <c:axId val="947774272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947773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Arrendaminetos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Arrendamientos!$B$44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Arrendamientos!$A$45:$A$56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Arrendamientos!$B$45:$B$56</c:f>
              <c:numCache>
                <c:formatCode>#,##0.00</c:formatCode>
                <c:ptCount val="12"/>
                <c:pt idx="0">
                  <c:v>3999700</c:v>
                </c:pt>
                <c:pt idx="1">
                  <c:v>3515793.46</c:v>
                </c:pt>
                <c:pt idx="2">
                  <c:v>4685781.03</c:v>
                </c:pt>
                <c:pt idx="3">
                  <c:v>6548288.0300000003</c:v>
                </c:pt>
                <c:pt idx="4">
                  <c:v>5477314.3599999994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14-4498-84D9-68B8DAA324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77950144"/>
        <c:axId val="1177942656"/>
        <c:axId val="0"/>
      </c:bar3DChart>
      <c:catAx>
        <c:axId val="1177950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77942656"/>
        <c:crosses val="autoZero"/>
        <c:auto val="1"/>
        <c:lblAlgn val="ctr"/>
        <c:lblOffset val="100"/>
        <c:noMultiLvlLbl val="0"/>
      </c:catAx>
      <c:valAx>
        <c:axId val="117794265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177950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Arrendamientos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Arrendamientos!$B$67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Arrendamientos!$A$68:$A$77</c:f>
              <c:strCache>
                <c:ptCount val="10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</c:strCache>
            </c:strRef>
          </c:cat>
          <c:val>
            <c:numRef>
              <c:f>Arrendamientos!$B$68:$B$77</c:f>
              <c:numCache>
                <c:formatCode>#,##0.00</c:formatCode>
                <c:ptCount val="10"/>
                <c:pt idx="0" formatCode="_(* #,##0.00_);_(* \(#,##0.00\);_(* &quot;-&quot;??_);_(@_)">
                  <c:v>2349804.4900000002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64623022.280000053</c:v>
                </c:pt>
                <c:pt idx="4">
                  <c:v>36116924.529999986</c:v>
                </c:pt>
                <c:pt idx="5">
                  <c:v>32613961.109999999</c:v>
                </c:pt>
                <c:pt idx="6">
                  <c:v>39885673.149999999</c:v>
                </c:pt>
                <c:pt idx="7">
                  <c:v>25196439.07</c:v>
                </c:pt>
                <c:pt idx="8">
                  <c:v>31832090.620000005</c:v>
                </c:pt>
                <c:pt idx="9">
                  <c:v>24226876.879999999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AF-426F-A0F5-646431A2D7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81601616"/>
        <c:axId val="1181602448"/>
        <c:axId val="0"/>
      </c:bar3DChart>
      <c:catAx>
        <c:axId val="118160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81602448"/>
        <c:crosses val="autoZero"/>
        <c:auto val="1"/>
        <c:lblAlgn val="ctr"/>
        <c:lblOffset val="100"/>
        <c:noMultiLvlLbl val="0"/>
      </c:catAx>
      <c:valAx>
        <c:axId val="11816024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181601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Mantenimiento de Parques y Jardines Mayo 2022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Parques!$B$34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Parques!$A$35:$A$53</c:f>
              <c:strCache>
                <c:ptCount val="19"/>
                <c:pt idx="0">
                  <c:v>ELIZALDE GUTIERREZ JORGE HUMBERTO</c:v>
                </c:pt>
                <c:pt idx="1">
                  <c:v>FERRENOR SA DE C.V</c:v>
                </c:pt>
                <c:pt idx="2">
                  <c:v>ALMAZ TD INMOBILIARIA SA DE CV</c:v>
                </c:pt>
                <c:pt idx="3">
                  <c:v>TRUJILLO FARIAS CINTHIA MARIBEL</c:v>
                </c:pt>
                <c:pt idx="4">
                  <c:v>ARMENTA SANCHEZ FABIAN ENRIQUE</c:v>
                </c:pt>
                <c:pt idx="5">
                  <c:v>SERVICIOS INTEGRALES WALKIRIA S.C.</c:v>
                </c:pt>
                <c:pt idx="6">
                  <c:v>SOLIS OSUNA PABLO CESAR</c:v>
                </c:pt>
                <c:pt idx="7">
                  <c:v>VALENZUELA GASTELUM GLORIA SOLEDAD</c:v>
                </c:pt>
                <c:pt idx="8">
                  <c:v>SALLAS CASTILLO MANUEL</c:v>
                </c:pt>
                <c:pt idx="9">
                  <c:v>RUIZ SUAREZ CLAUDIA JULIANA</c:v>
                </c:pt>
                <c:pt idx="10">
                  <c:v>ARMENTA VILLEGAS ENISE GUADALUPE</c:v>
                </c:pt>
                <c:pt idx="11">
                  <c:v>FERRETERIA MALOVA S.A DE C.V</c:v>
                </c:pt>
                <c:pt idx="12">
                  <c:v>ZAVEL COMERCIAL SINALOENSE SA DE CV.</c:v>
                </c:pt>
                <c:pt idx="13">
                  <c:v>LUNA VEGA ROSARIO ESTHER</c:v>
                </c:pt>
                <c:pt idx="14">
                  <c:v>AMEZQUITA RIOS JESUS ALFONSO</c:v>
                </c:pt>
                <c:pt idx="15">
                  <c:v>SOL ELIZALDE LUIS ENRIQUE</c:v>
                </c:pt>
                <c:pt idx="16">
                  <c:v>QUINTERO PACHECO MARIA ISABEL</c:v>
                </c:pt>
                <c:pt idx="17">
                  <c:v>CAMACHO ESTRADA JESUS MARCIANO</c:v>
                </c:pt>
                <c:pt idx="18">
                  <c:v>LUQUE ROJAS UTILIA</c:v>
                </c:pt>
              </c:strCache>
            </c:strRef>
          </c:cat>
          <c:val>
            <c:numRef>
              <c:f>Parques!$B$35:$B$53</c:f>
              <c:numCache>
                <c:formatCode>#,##0.00</c:formatCode>
                <c:ptCount val="19"/>
                <c:pt idx="0">
                  <c:v>39984.74</c:v>
                </c:pt>
                <c:pt idx="1">
                  <c:v>50103</c:v>
                </c:pt>
                <c:pt idx="2">
                  <c:v>147320</c:v>
                </c:pt>
                <c:pt idx="3">
                  <c:v>154912.5</c:v>
                </c:pt>
                <c:pt idx="4">
                  <c:v>160650</c:v>
                </c:pt>
                <c:pt idx="5">
                  <c:v>180960</c:v>
                </c:pt>
                <c:pt idx="6">
                  <c:v>190485</c:v>
                </c:pt>
                <c:pt idx="7">
                  <c:v>208800</c:v>
                </c:pt>
                <c:pt idx="8">
                  <c:v>213440</c:v>
                </c:pt>
                <c:pt idx="9">
                  <c:v>236640</c:v>
                </c:pt>
                <c:pt idx="10">
                  <c:v>240120</c:v>
                </c:pt>
                <c:pt idx="11">
                  <c:v>272993.75</c:v>
                </c:pt>
                <c:pt idx="12">
                  <c:v>273760</c:v>
                </c:pt>
                <c:pt idx="13">
                  <c:v>434416.4</c:v>
                </c:pt>
                <c:pt idx="14">
                  <c:v>842160</c:v>
                </c:pt>
                <c:pt idx="15">
                  <c:v>1120533.75</c:v>
                </c:pt>
                <c:pt idx="16">
                  <c:v>1133156.25</c:v>
                </c:pt>
                <c:pt idx="17">
                  <c:v>1692128.85</c:v>
                </c:pt>
                <c:pt idx="18">
                  <c:v>2157300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55-49AA-9875-7025D4F63F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47772192"/>
        <c:axId val="947780096"/>
        <c:axId val="0"/>
      </c:bar3DChart>
      <c:catAx>
        <c:axId val="947772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7780096"/>
        <c:crosses val="autoZero"/>
        <c:auto val="1"/>
        <c:lblAlgn val="ctr"/>
        <c:lblOffset val="100"/>
        <c:noMultiLvlLbl val="0"/>
      </c:catAx>
      <c:valAx>
        <c:axId val="947780096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947772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del Mantenimiento de Parques y Jardines 2022</a:t>
            </a:r>
            <a:endParaRPr lang="es-MX">
              <a:effectLst/>
            </a:endParaRPr>
          </a:p>
        </c:rich>
      </c:tx>
      <c:layout>
        <c:manualLayout>
          <c:xMode val="edge"/>
          <c:yMode val="edge"/>
          <c:x val="0.15719219501162765"/>
          <c:y val="4.58452722063037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Parques!$B$69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Parques!$A$70:$A$81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Parques!$B$70:$B$81</c:f>
              <c:numCache>
                <c:formatCode>#,##0.00</c:formatCode>
                <c:ptCount val="12"/>
                <c:pt idx="0">
                  <c:v>4759356.0199999996</c:v>
                </c:pt>
                <c:pt idx="1">
                  <c:v>9159095.4700000007</c:v>
                </c:pt>
                <c:pt idx="2">
                  <c:v>12001380.74</c:v>
                </c:pt>
                <c:pt idx="3">
                  <c:v>5527766.7200000007</c:v>
                </c:pt>
                <c:pt idx="4">
                  <c:v>9749864.2400000002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89-4485-9A3D-19350220FB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47783840"/>
        <c:axId val="947770944"/>
        <c:axId val="0"/>
      </c:bar3DChart>
      <c:catAx>
        <c:axId val="947783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7770944"/>
        <c:crosses val="autoZero"/>
        <c:auto val="1"/>
        <c:lblAlgn val="ctr"/>
        <c:lblOffset val="100"/>
        <c:noMultiLvlLbl val="0"/>
      </c:catAx>
      <c:valAx>
        <c:axId val="94777094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9477838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Mantenimiento Anual de Parques y Jardines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Parques!$B$92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Parques!$A$93:$A$98</c:f>
              <c:strCache>
                <c:ptCount val="6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  <c:pt idx="5">
                  <c:v>AÑO 2022</c:v>
                </c:pt>
              </c:strCache>
            </c:strRef>
          </c:cat>
          <c:val>
            <c:numRef>
              <c:f>Parques!$B$93:$B$98</c:f>
              <c:numCache>
                <c:formatCode>#,##0.00</c:formatCode>
                <c:ptCount val="6"/>
                <c:pt idx="0">
                  <c:v>8589629.7599999961</c:v>
                </c:pt>
                <c:pt idx="1">
                  <c:v>9283244.1199999992</c:v>
                </c:pt>
                <c:pt idx="2">
                  <c:v>18370928.539999999</c:v>
                </c:pt>
                <c:pt idx="3">
                  <c:v>20177393.780000001</c:v>
                </c:pt>
                <c:pt idx="4">
                  <c:v>31170457.249999993</c:v>
                </c:pt>
                <c:pt idx="5">
                  <c:v>41197463.190000005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D3-4D7C-B0BA-45AD9EEADD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81568752"/>
        <c:axId val="1181562096"/>
        <c:axId val="0"/>
      </c:bar3DChart>
      <c:catAx>
        <c:axId val="118156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81562096"/>
        <c:crosses val="autoZero"/>
        <c:auto val="1"/>
        <c:lblAlgn val="ctr"/>
        <c:lblOffset val="100"/>
        <c:noMultiLvlLbl val="0"/>
      </c:catAx>
      <c:valAx>
        <c:axId val="118156209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18156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spc="100" baseline="0">
                <a:solidFill>
                  <a:sysClr val="window" lastClr="FFFFFF">
                    <a:lumMod val="95000"/>
                  </a:sys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APORTACIONES A PARAMUNICIPALES MAYO DE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600" b="1" i="0" u="none" strike="noStrike" kern="1200" spc="100" baseline="0">
              <a:solidFill>
                <a:sysClr val="window" lastClr="FFFFFF">
                  <a:lumMod val="95000"/>
                </a:sys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Paramunicipales!$B$52</c:f>
              <c:strCache>
                <c:ptCount val="1"/>
                <c:pt idx="0">
                  <c:v>MONTOS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4FD-499B-9FBB-C4F497CA2679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14FD-499B-9FBB-C4F497CA2679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4FD-499B-9FBB-C4F497CA2679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14FD-499B-9FBB-C4F497CA2679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7694-44BE-90F7-FD01D006EB7D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4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7694-44BE-90F7-FD01D006EB7D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6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7694-44BE-90F7-FD01D006EB7D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5">
                      <a:lumMod val="80000"/>
                      <a:lumOff val="2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80000"/>
                      <a:lumOff val="2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80000"/>
                      <a:lumOff val="2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7694-44BE-90F7-FD01D006EB7D}"/>
              </c:ext>
            </c:extLst>
          </c:dPt>
          <c:dLbls>
            <c:dLbl>
              <c:idx val="0"/>
              <c:layout>
                <c:manualLayout>
                  <c:x val="-1.1351632993927708E-2"/>
                  <c:y val="0.10109811844696917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FD-499B-9FBB-C4F497CA2679}"/>
                </c:ext>
              </c:extLst>
            </c:dLbl>
            <c:dLbl>
              <c:idx val="1"/>
              <c:layout>
                <c:manualLayout>
                  <c:x val="-8.0356838512069106E-3"/>
                  <c:y val="0.16436701124134528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FD-499B-9FBB-C4F497CA2679}"/>
                </c:ext>
              </c:extLst>
            </c:dLbl>
            <c:dLbl>
              <c:idx val="2"/>
              <c:layout>
                <c:manualLayout>
                  <c:x val="-7.6321953262335719E-3"/>
                  <c:y val="8.2351779841228101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FD-499B-9FBB-C4F497CA2679}"/>
                </c:ext>
              </c:extLst>
            </c:dLbl>
            <c:dLbl>
              <c:idx val="3"/>
              <c:layout>
                <c:manualLayout>
                  <c:x val="-4.8096358085109585E-2"/>
                  <c:y val="0.12413969343462998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2400" b="0" i="0" u="none" strike="noStrike" kern="1200" baseline="0">
                      <a:solidFill>
                        <a:schemeClr val="lt1">
                          <a:lumMod val="8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68583797155226E-2"/>
                      <c:h val="7.333342558893671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14FD-499B-9FBB-C4F497CA26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24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Paramunicipales!$A$53:$A$60</c:f>
              <c:strCache>
                <c:ptCount val="8"/>
                <c:pt idx="0">
                  <c:v>IPRA</c:v>
                </c:pt>
                <c:pt idx="1">
                  <c:v>IMJU</c:v>
                </c:pt>
                <c:pt idx="2">
                  <c:v>IMPLAN</c:v>
                </c:pt>
                <c:pt idx="3">
                  <c:v>IMAC</c:v>
                </c:pt>
                <c:pt idx="4">
                  <c:v>IMDA</c:v>
                </c:pt>
                <c:pt idx="5">
                  <c:v>DIF</c:v>
                </c:pt>
                <c:pt idx="6">
                  <c:v>COMUN</c:v>
                </c:pt>
                <c:pt idx="7">
                  <c:v>JAPAMA</c:v>
                </c:pt>
              </c:strCache>
            </c:strRef>
          </c:cat>
          <c:val>
            <c:numRef>
              <c:f>Paramunicipales!$B$53:$B$60</c:f>
              <c:numCache>
                <c:formatCode>#,##0.00</c:formatCode>
                <c:ptCount val="8"/>
                <c:pt idx="0">
                  <c:v>110400</c:v>
                </c:pt>
                <c:pt idx="1">
                  <c:v>132115</c:v>
                </c:pt>
                <c:pt idx="2">
                  <c:v>285999.05</c:v>
                </c:pt>
                <c:pt idx="3">
                  <c:v>1351627.92</c:v>
                </c:pt>
                <c:pt idx="4">
                  <c:v>2373397.5</c:v>
                </c:pt>
                <c:pt idx="5">
                  <c:v>2416667</c:v>
                </c:pt>
                <c:pt idx="6">
                  <c:v>2674814.94</c:v>
                </c:pt>
                <c:pt idx="7">
                  <c:v>16554542.709999999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FD-499B-9FBB-C4F497CA267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Paramunicipales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Paramunicipales!$B$86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Paramunicipales!$A$87:$A$98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Paramunicipales!$B$87:$B$98</c:f>
              <c:numCache>
                <c:formatCode>#,##0.00</c:formatCode>
                <c:ptCount val="12"/>
                <c:pt idx="0">
                  <c:v>15814849.630000001</c:v>
                </c:pt>
                <c:pt idx="1">
                  <c:v>15771753.550000001</c:v>
                </c:pt>
                <c:pt idx="2">
                  <c:v>26127345.140000001</c:v>
                </c:pt>
                <c:pt idx="3">
                  <c:v>19036003.259999998</c:v>
                </c:pt>
                <c:pt idx="4">
                  <c:v>25899564.119999997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52-4CE7-A99E-B157B4CA15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407133216"/>
        <c:axId val="1407126976"/>
        <c:axId val="0"/>
      </c:bar3DChart>
      <c:catAx>
        <c:axId val="1407133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07126976"/>
        <c:crosses val="autoZero"/>
        <c:auto val="1"/>
        <c:lblAlgn val="ctr"/>
        <c:lblOffset val="100"/>
        <c:noMultiLvlLbl val="0"/>
      </c:catAx>
      <c:valAx>
        <c:axId val="140712697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407133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Honorarios Mayo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Honorarios!$B$16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Honorarios!$A$17:$A$24</c:f>
              <c:strCache>
                <c:ptCount val="8"/>
                <c:pt idx="0">
                  <c:v>CORRAL MARISCAL ALVARO WENCESLAO</c:v>
                </c:pt>
                <c:pt idx="1">
                  <c:v>MACIAS MONTES JUAN PABLO</c:v>
                </c:pt>
                <c:pt idx="2">
                  <c:v>INFORMATICA Y DESARROLLO SA DE CV</c:v>
                </c:pt>
                <c:pt idx="3">
                  <c:v>INETUM MEXICO SA DE CV</c:v>
                </c:pt>
                <c:pt idx="4">
                  <c:v>DATOS Y CIFRAS COAHUILA SA DE CV</c:v>
                </c:pt>
                <c:pt idx="5">
                  <c:v>CLN CORPORATIVO JURIDICO, SC</c:v>
                </c:pt>
                <c:pt idx="6">
                  <c:v>MEZA, LUGO Y ASOCIADOS, SC</c:v>
                </c:pt>
                <c:pt idx="7">
                  <c:v>STRATIMEX SAPI DE CV</c:v>
                </c:pt>
              </c:strCache>
            </c:strRef>
          </c:cat>
          <c:val>
            <c:numRef>
              <c:f>Honorarios!$B$17:$B$24</c:f>
              <c:numCache>
                <c:formatCode>#,##0.00</c:formatCode>
                <c:ptCount val="8"/>
                <c:pt idx="0">
                  <c:v>10600</c:v>
                </c:pt>
                <c:pt idx="1">
                  <c:v>22950</c:v>
                </c:pt>
                <c:pt idx="2">
                  <c:v>34800</c:v>
                </c:pt>
                <c:pt idx="3">
                  <c:v>64359.87</c:v>
                </c:pt>
                <c:pt idx="4">
                  <c:v>116000</c:v>
                </c:pt>
                <c:pt idx="5">
                  <c:v>261000</c:v>
                </c:pt>
                <c:pt idx="6">
                  <c:v>618280</c:v>
                </c:pt>
                <c:pt idx="7">
                  <c:v>1191392.72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22-4781-8325-691212C0E05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47786752"/>
        <c:axId val="947766368"/>
        <c:axId val="0"/>
      </c:bar3DChart>
      <c:catAx>
        <c:axId val="947786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7766368"/>
        <c:crosses val="autoZero"/>
        <c:auto val="1"/>
        <c:lblAlgn val="ctr"/>
        <c:lblOffset val="100"/>
        <c:noMultiLvlLbl val="0"/>
      </c:catAx>
      <c:valAx>
        <c:axId val="947766368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947786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Gastos Mensual en Honorarios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Honorarios!$B$40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Honorarios!$A$41:$A$52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 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Honorarios!$B$41:$B$52</c:f>
              <c:numCache>
                <c:formatCode>#,##0.00</c:formatCode>
                <c:ptCount val="12"/>
                <c:pt idx="1">
                  <c:v>485149.61</c:v>
                </c:pt>
                <c:pt idx="2">
                  <c:v>1891927.02</c:v>
                </c:pt>
                <c:pt idx="3">
                  <c:v>4452531.87</c:v>
                </c:pt>
                <c:pt idx="4">
                  <c:v>2319382.59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32-4540-9D98-310F2DECC9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81569584"/>
        <c:axId val="1181555024"/>
        <c:axId val="0"/>
      </c:bar3DChart>
      <c:catAx>
        <c:axId val="118156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81555024"/>
        <c:crosses val="autoZero"/>
        <c:auto val="1"/>
        <c:lblAlgn val="ctr"/>
        <c:lblOffset val="100"/>
        <c:noMultiLvlLbl val="0"/>
      </c:catAx>
      <c:valAx>
        <c:axId val="118155502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18156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Difusión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Difusión!$B$83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Difusión!$A$84:$A$95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Difusión!$B$84:$B$95</c:f>
              <c:numCache>
                <c:formatCode>#,##0.00</c:formatCode>
                <c:ptCount val="12"/>
                <c:pt idx="1">
                  <c:v>113139</c:v>
                </c:pt>
                <c:pt idx="2">
                  <c:v>212315</c:v>
                </c:pt>
                <c:pt idx="3">
                  <c:v>197886.8</c:v>
                </c:pt>
                <c:pt idx="4">
                  <c:v>2252665.6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A4-4B68-AED0-033243BB65E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47779680"/>
        <c:axId val="947769696"/>
        <c:axId val="0"/>
      </c:bar3DChart>
      <c:catAx>
        <c:axId val="9477796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7769696"/>
        <c:crosses val="autoZero"/>
        <c:auto val="1"/>
        <c:lblAlgn val="ctr"/>
        <c:lblOffset val="100"/>
        <c:noMultiLvlLbl val="0"/>
      </c:catAx>
      <c:valAx>
        <c:axId val="94776969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947779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GASTO EN ENERGÍA ELÉCTRICA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Servicios!$H$1</c:f>
              <c:strCache>
                <c:ptCount val="1"/>
                <c:pt idx="0">
                  <c:v>GASTO TOTAL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Servicios!$G$2:$G$11</c:f>
              <c:strCache>
                <c:ptCount val="10"/>
                <c:pt idx="0">
                  <c:v>ENERO A DICIEMBRE DE 2013</c:v>
                </c:pt>
                <c:pt idx="1">
                  <c:v>ENERO A DICIEMBRE DE 2014</c:v>
                </c:pt>
                <c:pt idx="2">
                  <c:v>ENERO A DICIEMBRE DE 2015</c:v>
                </c:pt>
                <c:pt idx="3">
                  <c:v>ENERO A DICIEMBRE DE 2016</c:v>
                </c:pt>
                <c:pt idx="4">
                  <c:v>ENERO A DICIEMBRE DE 2017</c:v>
                </c:pt>
                <c:pt idx="5">
                  <c:v>ENERO A DICIEMBRE DE 2018</c:v>
                </c:pt>
                <c:pt idx="6">
                  <c:v>ENERO A DICIEMBRE DE 2019</c:v>
                </c:pt>
                <c:pt idx="7">
                  <c:v>ENERO A DICIEMBRE DE 2020</c:v>
                </c:pt>
                <c:pt idx="8">
                  <c:v>ENERO A DICIEMBRE DE 2021</c:v>
                </c:pt>
                <c:pt idx="9">
                  <c:v>ENERO A MAYO DE 2022</c:v>
                </c:pt>
              </c:strCache>
            </c:strRef>
          </c:cat>
          <c:val>
            <c:numRef>
              <c:f>Servicios!$H$2:$H$11</c:f>
              <c:numCache>
                <c:formatCode>#,##0.00</c:formatCode>
                <c:ptCount val="10"/>
                <c:pt idx="0">
                  <c:v>54652736.270000003</c:v>
                </c:pt>
                <c:pt idx="1">
                  <c:v>72436561.439999998</c:v>
                </c:pt>
                <c:pt idx="2">
                  <c:v>72884150</c:v>
                </c:pt>
                <c:pt idx="3">
                  <c:v>76815507.270000011</c:v>
                </c:pt>
                <c:pt idx="4">
                  <c:v>98732624.839999989</c:v>
                </c:pt>
                <c:pt idx="5">
                  <c:v>85573982.529999986</c:v>
                </c:pt>
                <c:pt idx="6">
                  <c:v>88136395.219999999</c:v>
                </c:pt>
                <c:pt idx="7">
                  <c:v>50873632.419999994</c:v>
                </c:pt>
                <c:pt idx="8">
                  <c:v>59672917.360000007</c:v>
                </c:pt>
                <c:pt idx="9">
                  <c:v>25031738.690000001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D2-441B-BCB3-EB2DEF5017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81554192"/>
        <c:axId val="1181555856"/>
        <c:axId val="0"/>
      </c:bar3DChart>
      <c:catAx>
        <c:axId val="118155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81555856"/>
        <c:crosses val="autoZero"/>
        <c:auto val="1"/>
        <c:lblAlgn val="ctr"/>
        <c:lblOffset val="100"/>
        <c:noMultiLvlLbl val="0"/>
      </c:catAx>
      <c:valAx>
        <c:axId val="118155585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181554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GASTO EN ENERGÍA ELÉCTRICA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Servicios!$H$1</c:f>
              <c:strCache>
                <c:ptCount val="1"/>
                <c:pt idx="0">
                  <c:v>GASTO TOTAL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Servicios!$G$2:$G$11</c:f>
              <c:strCache>
                <c:ptCount val="10"/>
                <c:pt idx="0">
                  <c:v>ENERO A DICIEMBRE DE 2013</c:v>
                </c:pt>
                <c:pt idx="1">
                  <c:v>ENERO A DICIEMBRE DE 2014</c:v>
                </c:pt>
                <c:pt idx="2">
                  <c:v>ENERO A DICIEMBRE DE 2015</c:v>
                </c:pt>
                <c:pt idx="3">
                  <c:v>ENERO A DICIEMBRE DE 2016</c:v>
                </c:pt>
                <c:pt idx="4">
                  <c:v>ENERO A DICIEMBRE DE 2017</c:v>
                </c:pt>
                <c:pt idx="5">
                  <c:v>ENERO A DICIEMBRE DE 2018</c:v>
                </c:pt>
                <c:pt idx="6">
                  <c:v>ENERO A DICIEMBRE DE 2019</c:v>
                </c:pt>
                <c:pt idx="7">
                  <c:v>ENERO A DICIEMBRE DE 2020</c:v>
                </c:pt>
                <c:pt idx="8">
                  <c:v>ENERO A DICIEMBRE DE 2021</c:v>
                </c:pt>
                <c:pt idx="9">
                  <c:v>ENERO A MAYO DE 2022</c:v>
                </c:pt>
              </c:strCache>
            </c:strRef>
          </c:cat>
          <c:val>
            <c:numRef>
              <c:f>Servicios!$H$2:$H$11</c:f>
              <c:numCache>
                <c:formatCode>#,##0.00</c:formatCode>
                <c:ptCount val="10"/>
                <c:pt idx="0">
                  <c:v>54652736.270000003</c:v>
                </c:pt>
                <c:pt idx="1">
                  <c:v>72436561.439999998</c:v>
                </c:pt>
                <c:pt idx="2">
                  <c:v>72884150</c:v>
                </c:pt>
                <c:pt idx="3">
                  <c:v>76815507.270000011</c:v>
                </c:pt>
                <c:pt idx="4">
                  <c:v>98732624.839999989</c:v>
                </c:pt>
                <c:pt idx="5">
                  <c:v>85573982.529999986</c:v>
                </c:pt>
                <c:pt idx="6">
                  <c:v>88136395.219999999</c:v>
                </c:pt>
                <c:pt idx="7">
                  <c:v>50873632.419999994</c:v>
                </c:pt>
                <c:pt idx="8">
                  <c:v>59672917.360000007</c:v>
                </c:pt>
                <c:pt idx="9">
                  <c:v>25031738.690000001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E5-4B1C-BDE4-5B5EB423C7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407169408"/>
        <c:axId val="1407154848"/>
      </c:lineChart>
      <c:catAx>
        <c:axId val="140716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07154848"/>
        <c:crosses val="autoZero"/>
        <c:auto val="1"/>
        <c:lblAlgn val="ctr"/>
        <c:lblOffset val="100"/>
        <c:noMultiLvlLbl val="0"/>
      </c:catAx>
      <c:valAx>
        <c:axId val="140715484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40716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cap="all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Pagos a OP Ecología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cap="all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2">
            <a:lumMod val="75000"/>
            <a:alpha val="27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'Basura '!$H$1:$H$2</c:f>
              <c:strCache>
                <c:ptCount val="2"/>
                <c:pt idx="0">
                  <c:v>Pagos a OP Ecología </c:v>
                </c:pt>
                <c:pt idx="1">
                  <c:v>Monto</c:v>
                </c:pt>
              </c:strCache>
            </c:strRef>
          </c:tx>
          <c:spPr>
            <a:solidFill>
              <a:schemeClr val="accent1">
                <a:alpha val="88000"/>
              </a:schemeClr>
            </a:solidFill>
            <a:ln>
              <a:solidFill>
                <a:schemeClr val="accent1">
                  <a:lumMod val="50000"/>
                </a:schemeClr>
              </a:solidFill>
            </a:ln>
            <a:effectLst/>
            <a:scene3d>
              <a:camera prst="orthographicFront"/>
              <a:lightRig rig="threePt" dir="t"/>
            </a:scene3d>
            <a:sp3d prstMaterial="flat">
              <a:contourClr>
                <a:schemeClr val="accent1">
                  <a:lumMod val="50000"/>
                </a:schemeClr>
              </a:contourClr>
            </a:sp3d>
          </c:spPr>
          <c:invertIfNegative val="0"/>
          <c:dLbls>
            <c:spPr>
              <a:solidFill>
                <a:schemeClr val="accent1">
                  <a:alpha val="30000"/>
                </a:schemeClr>
              </a:solidFill>
              <a:ln>
                <a:solidFill>
                  <a:schemeClr val="lt1">
                    <a:alpha val="50000"/>
                  </a:schemeClr>
                </a:solidFill>
                <a:round/>
              </a:ln>
              <a:effectLst>
                <a:outerShdw blurRad="63500" dist="889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'Basura '!$G$3:$G$14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 </c:v>
                </c:pt>
                <c:pt idx="4">
                  <c:v>Mayo </c:v>
                </c:pt>
                <c:pt idx="5">
                  <c:v>Junio </c:v>
                </c:pt>
                <c:pt idx="6">
                  <c:v>Julio</c:v>
                </c:pt>
                <c:pt idx="7">
                  <c:v>Agosto 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 </c:v>
                </c:pt>
                <c:pt idx="11">
                  <c:v>Diciembre </c:v>
                </c:pt>
              </c:strCache>
            </c:strRef>
          </c:cat>
          <c:val>
            <c:numRef>
              <c:f>'Basura '!$H$3:$H$14</c:f>
              <c:numCache>
                <c:formatCode>#,##0.00</c:formatCode>
                <c:ptCount val="12"/>
                <c:pt idx="0">
                  <c:v>8916865.1899999995</c:v>
                </c:pt>
                <c:pt idx="1">
                  <c:v>9561850.5399999991</c:v>
                </c:pt>
                <c:pt idx="2">
                  <c:v>8724548.620000001</c:v>
                </c:pt>
                <c:pt idx="3">
                  <c:v>9674851.5899999999</c:v>
                </c:pt>
                <c:pt idx="4">
                  <c:v>9269237.3300000001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C-40D3-A644-6AE52E40010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4"/>
        <c:gapDepth val="53"/>
        <c:shape val="box"/>
        <c:axId val="1407139040"/>
        <c:axId val="1407139456"/>
        <c:axId val="0"/>
      </c:bar3DChart>
      <c:catAx>
        <c:axId val="140713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07139456"/>
        <c:crosses val="autoZero"/>
        <c:auto val="1"/>
        <c:lblAlgn val="ctr"/>
        <c:lblOffset val="100"/>
        <c:noMultiLvlLbl val="0"/>
      </c:catAx>
      <c:valAx>
        <c:axId val="1407139456"/>
        <c:scaling>
          <c:orientation val="minMax"/>
        </c:scaling>
        <c:delete val="1"/>
        <c:axPos val="l"/>
        <c:numFmt formatCode="#,##0.00" sourceLinked="1"/>
        <c:majorTickMark val="out"/>
        <c:minorTickMark val="none"/>
        <c:tickLblPos val="nextTo"/>
        <c:crossAx val="140713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dk1">
        <a:lumMod val="75000"/>
        <a:lumOff val="25000"/>
      </a:schemeClr>
    </a:solidFill>
    <a:ln w="6350" cap="flat" cmpd="sng" algn="ctr">
      <a:solidFill>
        <a:schemeClr val="dk1">
          <a:tint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baseline="0">
                <a:effectLst/>
              </a:rPr>
              <a:t>Costo de Servicio de Recolecciónd de Basura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'Basura '!$H$46:$H$47</c:f>
              <c:strCache>
                <c:ptCount val="2"/>
                <c:pt idx="0">
                  <c:v>Costo del servicio de recolección de basura </c:v>
                </c:pt>
                <c:pt idx="1">
                  <c:v>Suma 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8"/>
              <c:layout>
                <c:manualLayout>
                  <c:x val="1.6032064128256512E-2"/>
                  <c:y val="-6.441223832528298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CB2-45B9-BE39-25C2691FAD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'Basura '!$G$48:$G$56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'Basura '!$H$48:$H$56</c:f>
              <c:numCache>
                <c:formatCode>#,##0.00</c:formatCode>
                <c:ptCount val="9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59286267.530000001</c:v>
                </c:pt>
                <c:pt idx="7">
                  <c:v>102237287.49000001</c:v>
                </c:pt>
                <c:pt idx="8">
                  <c:v>46147353.269999996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2-45B9-BE39-25C2691FAD4B}"/>
            </c:ext>
          </c:extLst>
        </c:ser>
        <c:ser>
          <c:idx val="1"/>
          <c:order val="1"/>
          <c:tx>
            <c:strRef>
              <c:f>'Basura '!$I$46:$I$47</c:f>
              <c:strCache>
                <c:ptCount val="2"/>
                <c:pt idx="0">
                  <c:v>Costo del servicio de recolección de basura </c:v>
                </c:pt>
                <c:pt idx="1">
                  <c:v>PASA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CB2-45B9-BE39-25C2691FAD4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CB2-45B9-BE39-25C2691FAD4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CB2-45B9-BE39-25C2691FAD4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CB2-45B9-BE39-25C2691FAD4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CB2-45B9-BE39-25C2691FAD4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CB2-45B9-BE39-25C2691FAD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'Basura '!$G$48:$G$56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'Basura '!$I$48:$I$56</c:f>
              <c:numCache>
                <c:formatCode>#,##0.00</c:formatCode>
                <c:ptCount val="9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39733051.480000004</c:v>
                </c:pt>
                <c:pt idx="7">
                  <c:v>28381906.880000006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B2-45B9-BE39-25C2691FAD4B}"/>
            </c:ext>
          </c:extLst>
        </c:ser>
        <c:ser>
          <c:idx val="2"/>
          <c:order val="2"/>
          <c:tx>
            <c:strRef>
              <c:f>'Basura '!$J$46:$J$47</c:f>
              <c:strCache>
                <c:ptCount val="2"/>
                <c:pt idx="0">
                  <c:v>Costo del servicio de recolección de basura </c:v>
                </c:pt>
                <c:pt idx="1">
                  <c:v>OP ECO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accent3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3">
                  <a:lumMod val="75000"/>
                </a:schemeClr>
              </a:contourClr>
            </a:sp3d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CB2-45B9-BE39-25C2691FAD4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'Basura '!$G$48:$G$56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'Basura '!$J$48:$J$56</c:f>
              <c:numCache>
                <c:formatCode>#,##0.00</c:formatCode>
                <c:ptCount val="9"/>
                <c:pt idx="6">
                  <c:v>19553216.050000001</c:v>
                </c:pt>
                <c:pt idx="7">
                  <c:v>73855380.609999999</c:v>
                </c:pt>
                <c:pt idx="8">
                  <c:v>46147353.269999996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B2-45B9-BE39-25C2691FAD4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81566672"/>
        <c:axId val="1181556688"/>
        <c:axId val="0"/>
      </c:bar3DChart>
      <c:catAx>
        <c:axId val="118156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81556688"/>
        <c:crosses val="autoZero"/>
        <c:auto val="1"/>
        <c:lblAlgn val="ctr"/>
        <c:lblOffset val="100"/>
        <c:noMultiLvlLbl val="0"/>
      </c:catAx>
      <c:valAx>
        <c:axId val="118155668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181566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Difusión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Difusión!$B$109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8.7374387278509377E-3"/>
                  <c:y val="-1.74064403829417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A5A-4F62-88AE-30CE1421311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Difusión!$A$110:$A$119</c:f>
              <c:strCache>
                <c:ptCount val="10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</c:strCache>
            </c:strRef>
          </c:cat>
          <c:val>
            <c:numRef>
              <c:f>Difusión!$B$110:$B$119</c:f>
              <c:numCache>
                <c:formatCode>#,##0.00</c:formatCode>
                <c:ptCount val="10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21630615.449999999</c:v>
                </c:pt>
                <c:pt idx="5">
                  <c:v>10678500.960000001</c:v>
                </c:pt>
                <c:pt idx="6">
                  <c:v>11803161.699999999</c:v>
                </c:pt>
                <c:pt idx="7">
                  <c:v>10571114.5</c:v>
                </c:pt>
                <c:pt idx="8">
                  <c:v>13681359.849999998</c:v>
                </c:pt>
                <c:pt idx="9">
                  <c:v>2776006.4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5A-4F62-88AE-30CE142131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177947648"/>
        <c:axId val="1177948896"/>
        <c:axId val="0"/>
      </c:bar3DChart>
      <c:catAx>
        <c:axId val="117794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177948896"/>
        <c:crosses val="autoZero"/>
        <c:auto val="1"/>
        <c:lblAlgn val="ctr"/>
        <c:lblOffset val="100"/>
        <c:noMultiLvlLbl val="0"/>
      </c:catAx>
      <c:valAx>
        <c:axId val="117794889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17794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Despensas de Mayo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Despensas!$B$13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2.9542097488921677E-2"/>
                  <c:y val="-4.05156537753222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62-4193-AD8E-93AEB9385A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Despensas!$A$14:$A$16</c:f>
              <c:strCache>
                <c:ptCount val="3"/>
                <c:pt idx="0">
                  <c:v>LEYVA GAMEZ CLAUDIA VALERIA</c:v>
                </c:pt>
                <c:pt idx="1">
                  <c:v>RODRIGUEZ GAXIOLA ERIKA</c:v>
                </c:pt>
                <c:pt idx="2">
                  <c:v>GARCIA VERDUGO FRANCISCO JAVIER</c:v>
                </c:pt>
              </c:strCache>
            </c:strRef>
          </c:cat>
          <c:val>
            <c:numRef>
              <c:f>Despensas!$B$14:$B$16</c:f>
              <c:numCache>
                <c:formatCode>#,##0.00</c:formatCode>
                <c:ptCount val="3"/>
                <c:pt idx="0">
                  <c:v>42943</c:v>
                </c:pt>
                <c:pt idx="1">
                  <c:v>1410475</c:v>
                </c:pt>
                <c:pt idx="2">
                  <c:v>1568550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62-4193-AD8E-93AEB9385A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67534640"/>
        <c:axId val="1067533392"/>
        <c:axId val="0"/>
      </c:bar3DChart>
      <c:catAx>
        <c:axId val="106753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67533392"/>
        <c:crosses val="autoZero"/>
        <c:auto val="1"/>
        <c:lblAlgn val="ctr"/>
        <c:lblOffset val="100"/>
        <c:noMultiLvlLbl val="0"/>
      </c:catAx>
      <c:valAx>
        <c:axId val="10675333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67534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Despensas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Despensas!$B$36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Despensas!$A$37:$A$48</c:f>
              <c:strCache>
                <c:ptCount val="12"/>
                <c:pt idx="0">
                  <c:v>Enero </c:v>
                </c:pt>
                <c:pt idx="1">
                  <c:v>Febrero</c:v>
                </c:pt>
                <c:pt idx="2">
                  <c:v>Marzo </c:v>
                </c:pt>
                <c:pt idx="3">
                  <c:v>Abril</c:v>
                </c:pt>
                <c:pt idx="4">
                  <c:v>Mayo</c:v>
                </c:pt>
                <c:pt idx="5">
                  <c:v>Junio 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 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Despensas!$B$37:$B$48</c:f>
              <c:numCache>
                <c:formatCode>#,##0.00</c:formatCode>
                <c:ptCount val="12"/>
                <c:pt idx="1">
                  <c:v>3691993</c:v>
                </c:pt>
                <c:pt idx="2">
                  <c:v>2419167</c:v>
                </c:pt>
                <c:pt idx="3">
                  <c:v>1993494</c:v>
                </c:pt>
                <c:pt idx="4">
                  <c:v>3021968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0C-4B26-9715-D14AED94D7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72587648"/>
        <c:axId val="1072580992"/>
        <c:axId val="0"/>
      </c:bar3DChart>
      <c:catAx>
        <c:axId val="107258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72580992"/>
        <c:crosses val="autoZero"/>
        <c:auto val="1"/>
        <c:lblAlgn val="ctr"/>
        <c:lblOffset val="100"/>
        <c:noMultiLvlLbl val="0"/>
      </c:catAx>
      <c:valAx>
        <c:axId val="10725809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7258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Despensas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Despensas!$B$60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Despensas!$A$61:$A$69</c:f>
              <c:strCache>
                <c:ptCount val="9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</c:strCache>
            </c:strRef>
          </c:cat>
          <c:val>
            <c:numRef>
              <c:f>Despensas!$B$61:$B$69</c:f>
              <c:numCache>
                <c:formatCode>#,##0.00</c:formatCode>
                <c:ptCount val="9"/>
                <c:pt idx="0">
                  <c:v>11305544.829999996</c:v>
                </c:pt>
                <c:pt idx="1">
                  <c:v>12310996.85</c:v>
                </c:pt>
                <c:pt idx="2">
                  <c:v>12884799.58</c:v>
                </c:pt>
                <c:pt idx="3">
                  <c:v>11421600.84</c:v>
                </c:pt>
                <c:pt idx="4">
                  <c:v>21823728.370000001</c:v>
                </c:pt>
                <c:pt idx="5">
                  <c:v>15458588.42</c:v>
                </c:pt>
                <c:pt idx="6">
                  <c:v>28213256.450000003</c:v>
                </c:pt>
                <c:pt idx="7">
                  <c:v>21548946.59</c:v>
                </c:pt>
                <c:pt idx="8">
                  <c:v>11126622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C5-4206-920A-54BADD636AC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947781344"/>
        <c:axId val="947781760"/>
        <c:axId val="0"/>
      </c:bar3DChart>
      <c:catAx>
        <c:axId val="9477813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47781760"/>
        <c:crosses val="autoZero"/>
        <c:auto val="1"/>
        <c:lblAlgn val="ctr"/>
        <c:lblOffset val="100"/>
        <c:noMultiLvlLbl val="0"/>
      </c:catAx>
      <c:valAx>
        <c:axId val="94778176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9477813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en Combustible Mayo de 2022  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Combustible!$B$27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Combustible!$A$28:$A$32</c:f>
              <c:strCache>
                <c:ptCount val="5"/>
                <c:pt idx="0">
                  <c:v>CENTRO DE SERVICIOS DE EXCELENCIA SA DE CV</c:v>
                </c:pt>
                <c:pt idx="1">
                  <c:v>GAS DEL PACIFICO SA DE CV.</c:v>
                </c:pt>
                <c:pt idx="2">
                  <c:v>PACIFICO FONDO EMPRESARIAL SA DE CV</c:v>
                </c:pt>
                <c:pt idx="3">
                  <c:v>SERVICIOS DEL CERRO DE LA MEMORIA SA DE CV</c:v>
                </c:pt>
                <c:pt idx="4">
                  <c:v>SERVICIOS DEL VALLE DEL FUERTE, S.A. DE C.V.</c:v>
                </c:pt>
              </c:strCache>
            </c:strRef>
          </c:cat>
          <c:val>
            <c:numRef>
              <c:f>Combustible!$B$28:$B$32</c:f>
              <c:numCache>
                <c:formatCode>#,##0.00</c:formatCode>
                <c:ptCount val="5"/>
                <c:pt idx="0">
                  <c:v>23000</c:v>
                </c:pt>
                <c:pt idx="1">
                  <c:v>85770</c:v>
                </c:pt>
                <c:pt idx="2">
                  <c:v>107052.90999999999</c:v>
                </c:pt>
                <c:pt idx="3">
                  <c:v>440000</c:v>
                </c:pt>
                <c:pt idx="4">
                  <c:v>14109820.24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0D-4694-BF4C-763D4308333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59316960"/>
        <c:axId val="1059307392"/>
        <c:axId val="0"/>
      </c:bar3DChart>
      <c:catAx>
        <c:axId val="105931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59307392"/>
        <c:crosses val="autoZero"/>
        <c:auto val="1"/>
        <c:lblAlgn val="ctr"/>
        <c:lblOffset val="100"/>
        <c:noMultiLvlLbl val="0"/>
      </c:catAx>
      <c:valAx>
        <c:axId val="10593073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59316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Mensual en Combustible 2022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Combustible!$B$49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Combustible!$A$50:$A$61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Combustible!$B$50:$B$61</c:f>
              <c:numCache>
                <c:formatCode>#,##0.00</c:formatCode>
                <c:ptCount val="12"/>
                <c:pt idx="0">
                  <c:v>10917119.949999999</c:v>
                </c:pt>
                <c:pt idx="1">
                  <c:v>11850349.52</c:v>
                </c:pt>
                <c:pt idx="2">
                  <c:v>15890355.1</c:v>
                </c:pt>
                <c:pt idx="3">
                  <c:v>12288086.550000001</c:v>
                </c:pt>
                <c:pt idx="4">
                  <c:v>14765643.15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28-4A18-91D4-A6F7F5FE06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06762864"/>
        <c:axId val="1306762032"/>
        <c:axId val="0"/>
      </c:bar3DChart>
      <c:catAx>
        <c:axId val="130676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06762032"/>
        <c:crosses val="autoZero"/>
        <c:auto val="1"/>
        <c:lblAlgn val="ctr"/>
        <c:lblOffset val="100"/>
        <c:noMultiLvlLbl val="0"/>
      </c:catAx>
      <c:valAx>
        <c:axId val="130676203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306762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Gasto Anual en Combustible </a:t>
            </a:r>
            <a:endParaRPr lang="es-MX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Combustible!$B$74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Combustible!$A$75:$A$84</c:f>
              <c:strCache>
                <c:ptCount val="10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</c:strCache>
            </c:strRef>
          </c:cat>
          <c:val>
            <c:numRef>
              <c:f>Combustible!$B$75:$B$84</c:f>
              <c:numCache>
                <c:formatCode>#,##0.00</c:formatCode>
                <c:ptCount val="10"/>
                <c:pt idx="0">
                  <c:v>59681317.369999997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88997159</c:v>
                </c:pt>
                <c:pt idx="4">
                  <c:v>75709421.150000006</c:v>
                </c:pt>
                <c:pt idx="5">
                  <c:v>85442395.490000024</c:v>
                </c:pt>
                <c:pt idx="6">
                  <c:v>110525583.23</c:v>
                </c:pt>
                <c:pt idx="7">
                  <c:v>120906697.31</c:v>
                </c:pt>
                <c:pt idx="8">
                  <c:v>127975375.17000002</c:v>
                </c:pt>
                <c:pt idx="9">
                  <c:v>65711554.270000003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0F-4932-9625-F907412D58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306797392"/>
        <c:axId val="1306805296"/>
        <c:axId val="0"/>
      </c:bar3DChart>
      <c:catAx>
        <c:axId val="130679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06805296"/>
        <c:crosses val="autoZero"/>
        <c:auto val="1"/>
        <c:lblAlgn val="ctr"/>
        <c:lblOffset val="100"/>
        <c:noMultiLvlLbl val="0"/>
      </c:catAx>
      <c:valAx>
        <c:axId val="130680529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30679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1">
  <cs:axisTitle>
    <cs:lnRef idx="0"/>
    <cs:fillRef idx="0"/>
    <cs:effectRef idx="0"/>
    <cs:fontRef idx="minor">
      <a:schemeClr val="lt1">
        <a:lumMod val="75000"/>
      </a:schemeClr>
    </cs:fontRef>
    <cs:defRPr sz="900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6350" cap="flat" cmpd="sng" algn="ctr">
        <a:solidFill>
          <a:schemeClr val="dk1">
            <a:tint val="75000"/>
          </a:schemeClr>
        </a:solidFill>
        <a:round/>
      </a:ln>
    </cs:spPr>
    <cs:defRPr sz="1000" kern="1200"/>
  </cs:chartArea>
  <cs:dataLabel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</cs:dataLabel>
  <cs:dataLabelCallout>
    <cs:lnRef idx="0"/>
    <cs:fillRef idx="0">
      <cs:styleClr val="auto"/>
    </cs:fillRef>
    <cs:effectRef idx="0"/>
    <cs:fontRef idx="minor">
      <a:schemeClr val="lt1"/>
    </cs:fontRef>
    <cs:spPr>
      <a:solidFill>
        <a:schemeClr val="phClr">
          <a:alpha val="30000"/>
        </a:schemeClr>
      </a:solidFill>
      <a:ln>
        <a:solidFill>
          <a:schemeClr val="lt1">
            <a:alpha val="50000"/>
          </a:schemeClr>
        </a:solidFill>
        <a:round/>
      </a:ln>
      <a:effectLst>
        <a:outerShdw blurRad="63500" dist="88900" dir="2700000" algn="tl" rotWithShape="0">
          <a:prstClr val="black">
            <a:alpha val="40000"/>
          </a:prstClr>
        </a:outerShdw>
      </a:effectLst>
    </cs:spPr>
    <cs:defRPr sz="9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</cs:spPr>
  </cs:dataPoint>
  <cs:dataPoint3D>
    <cs:lnRef idx="0">
      <cs:styleClr val="auto"/>
    </cs:lnRef>
    <cs:fillRef idx="0">
      <cs:styleClr val="auto"/>
    </cs:fillRef>
    <cs:effectRef idx="0"/>
    <cs:fontRef idx="minor">
      <a:schemeClr val="tx1"/>
    </cs:fontRef>
    <cs:spPr>
      <a:solidFill>
        <a:schemeClr val="phClr">
          <a:alpha val="88000"/>
        </a:schemeClr>
      </a:solidFill>
      <a:ln>
        <a:solidFill>
          <a:schemeClr val="phClr">
            <a:lumMod val="50000"/>
          </a:schemeClr>
        </a:solidFill>
      </a:ln>
      <a:scene3d>
        <a:camera prst="orthographicFront"/>
        <a:lightRig rig="threePt" dir="t"/>
      </a:scene3d>
      <a:sp3d prstMaterial="flat"/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dk1">
            <a:lumMod val="75000"/>
            <a:lumOff val="25000"/>
          </a:schemeClr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solidFill>
        <a:schemeClr val="bg2">
          <a:lumMod val="75000"/>
          <a:alpha val="27000"/>
        </a:schemeClr>
      </a:solidFill>
      <a:sp3d/>
    </cs:spPr>
  </cs:floor>
  <cs:gridlineMajor>
    <cs:lnRef idx="0"/>
    <cs:fillRef idx="0"/>
    <cs:effectRef idx="0"/>
    <cs:fontRef idx="minor">
      <a:schemeClr val="tx1"/>
    </cs:fontRef>
    <cs:spPr>
      <a:ln w="9525">
        <a:solidFill>
          <a:schemeClr val="lt1">
            <a:lumMod val="50000"/>
          </a:schemeClr>
        </a:solidFill>
      </a:ln>
    </cs:spPr>
  </cs:gridlineMajor>
  <cs:gridlineMinor>
    <cs:lnRef idx="0"/>
    <cs:fillRef idx="0"/>
    <cs:effectRef idx="0"/>
    <cs:fontRef idx="minor">
      <a:schemeClr val="tx1"/>
    </cs:fontRef>
    <cs:spPr>
      <a:ln w="9525">
        <a:solidFill>
          <a:schemeClr val="lt1">
            <a:lumMod val="40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/>
    </cs:fontRef>
    <cs:defRPr sz="1800" b="0" kern="1200" cap="all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sp3d/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5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32</xdr:row>
      <xdr:rowOff>47624</xdr:rowOff>
    </xdr:from>
    <xdr:to>
      <xdr:col>4</xdr:col>
      <xdr:colOff>1009650</xdr:colOff>
      <xdr:row>74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A7E83A4-EEA8-F1FA-B3F6-2F8287D5B8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123825</xdr:colOff>
      <xdr:row>77</xdr:row>
      <xdr:rowOff>133350</xdr:rowOff>
    </xdr:from>
    <xdr:to>
      <xdr:col>6</xdr:col>
      <xdr:colOff>19050</xdr:colOff>
      <xdr:row>99</xdr:row>
      <xdr:rowOff>114300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9BD1F57-1112-8704-ECA0-3EFBD915A63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190499</xdr:colOff>
      <xdr:row>105</xdr:row>
      <xdr:rowOff>95249</xdr:rowOff>
    </xdr:from>
    <xdr:to>
      <xdr:col>6</xdr:col>
      <xdr:colOff>19050</xdr:colOff>
      <xdr:row>126</xdr:row>
      <xdr:rowOff>85724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5841C44-8765-0BD5-EDB2-A4C6494054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114299</xdr:colOff>
      <xdr:row>9</xdr:row>
      <xdr:rowOff>57150</xdr:rowOff>
    </xdr:from>
    <xdr:to>
      <xdr:col>5</xdr:col>
      <xdr:colOff>733425</xdr:colOff>
      <xdr:row>30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E712669-D802-CA31-F04A-8BFC8FDE40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304799</xdr:colOff>
      <xdr:row>33</xdr:row>
      <xdr:rowOff>47624</xdr:rowOff>
    </xdr:from>
    <xdr:to>
      <xdr:col>5</xdr:col>
      <xdr:colOff>752475</xdr:colOff>
      <xdr:row>54</xdr:row>
      <xdr:rowOff>142874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1ACBE63-7A45-DCFA-753B-72CFDD930F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209549</xdr:colOff>
      <xdr:row>57</xdr:row>
      <xdr:rowOff>9525</xdr:rowOff>
    </xdr:from>
    <xdr:to>
      <xdr:col>6</xdr:col>
      <xdr:colOff>19050</xdr:colOff>
      <xdr:row>76</xdr:row>
      <xdr:rowOff>142875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147A885-76AB-46E0-D83B-0FB13FEDDA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114299</xdr:colOff>
      <xdr:row>21</xdr:row>
      <xdr:rowOff>104775</xdr:rowOff>
    </xdr:from>
    <xdr:to>
      <xdr:col>6</xdr:col>
      <xdr:colOff>28574</xdr:colOff>
      <xdr:row>42</xdr:row>
      <xdr:rowOff>57150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34FEB0C-00CB-39A9-2938-D29E2BC5FD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114300</xdr:colOff>
      <xdr:row>44</xdr:row>
      <xdr:rowOff>152399</xdr:rowOff>
    </xdr:from>
    <xdr:to>
      <xdr:col>5</xdr:col>
      <xdr:colOff>723900</xdr:colOff>
      <xdr:row>66</xdr:row>
      <xdr:rowOff>114299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62E1981-C2EB-BF4E-D673-40D407EE21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200025</xdr:colOff>
      <xdr:row>69</xdr:row>
      <xdr:rowOff>66675</xdr:rowOff>
    </xdr:from>
    <xdr:to>
      <xdr:col>6</xdr:col>
      <xdr:colOff>9525</xdr:colOff>
      <xdr:row>90</xdr:row>
      <xdr:rowOff>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5EC8B2C-414B-3C6C-B578-6795C1226B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14</xdr:row>
      <xdr:rowOff>133350</xdr:rowOff>
    </xdr:from>
    <xdr:to>
      <xdr:col>6</xdr:col>
      <xdr:colOff>742950</xdr:colOff>
      <xdr:row>40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F8432B5-8EF3-BB74-7BDC-B84D3E7DD1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114299</xdr:colOff>
      <xdr:row>41</xdr:row>
      <xdr:rowOff>19049</xdr:rowOff>
    </xdr:from>
    <xdr:to>
      <xdr:col>6</xdr:col>
      <xdr:colOff>742949</xdr:colOff>
      <xdr:row>61</xdr:row>
      <xdr:rowOff>57150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722D917-C0D4-BB5D-E8BF-E31AAF4BD0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123824</xdr:colOff>
      <xdr:row>62</xdr:row>
      <xdr:rowOff>142874</xdr:rowOff>
    </xdr:from>
    <xdr:to>
      <xdr:col>7</xdr:col>
      <xdr:colOff>47624</xdr:colOff>
      <xdr:row>82</xdr:row>
      <xdr:rowOff>85724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283CCF4-6BA3-7EF1-AF9B-CF783AA08D5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152399</xdr:colOff>
      <xdr:row>31</xdr:row>
      <xdr:rowOff>133350</xdr:rowOff>
    </xdr:from>
    <xdr:to>
      <xdr:col>6</xdr:col>
      <xdr:colOff>752475</xdr:colOff>
      <xdr:row>62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2526BFA-7C16-8391-2D37-9C00B6BA50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228599</xdr:colOff>
      <xdr:row>65</xdr:row>
      <xdr:rowOff>95249</xdr:rowOff>
    </xdr:from>
    <xdr:to>
      <xdr:col>8</xdr:col>
      <xdr:colOff>723900</xdr:colOff>
      <xdr:row>85</xdr:row>
      <xdr:rowOff>123824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9CB8A1-A18D-7E73-2910-C1B8B09A3E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180974</xdr:colOff>
      <xdr:row>87</xdr:row>
      <xdr:rowOff>161924</xdr:rowOff>
    </xdr:from>
    <xdr:to>
      <xdr:col>6</xdr:col>
      <xdr:colOff>761999</xdr:colOff>
      <xdr:row>107</xdr:row>
      <xdr:rowOff>114299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3598115-6B20-655C-F225-DF5BC0C276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49</xdr:row>
      <xdr:rowOff>142874</xdr:rowOff>
    </xdr:from>
    <xdr:to>
      <xdr:col>10</xdr:col>
      <xdr:colOff>9525</xdr:colOff>
      <xdr:row>82</xdr:row>
      <xdr:rowOff>161924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209976C-2B04-C65A-300A-4434685FE3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114300</xdr:colOff>
      <xdr:row>84</xdr:row>
      <xdr:rowOff>142874</xdr:rowOff>
    </xdr:from>
    <xdr:to>
      <xdr:col>9</xdr:col>
      <xdr:colOff>66675</xdr:colOff>
      <xdr:row>108</xdr:row>
      <xdr:rowOff>57149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20BBA74-61E1-44F7-9474-CD8B5F0A4E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10</xdr:row>
      <xdr:rowOff>123825</xdr:rowOff>
    </xdr:from>
    <xdr:to>
      <xdr:col>5</xdr:col>
      <xdr:colOff>9525</xdr:colOff>
      <xdr:row>34</xdr:row>
      <xdr:rowOff>47625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13D4718-D2B4-5B5E-5FD8-AAAF608064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200025</xdr:colOff>
      <xdr:row>37</xdr:row>
      <xdr:rowOff>9525</xdr:rowOff>
    </xdr:from>
    <xdr:to>
      <xdr:col>5</xdr:col>
      <xdr:colOff>0</xdr:colOff>
      <xdr:row>59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CE05752-E519-2E26-FD65-6381393F055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14</xdr:row>
      <xdr:rowOff>104774</xdr:rowOff>
    </xdr:from>
    <xdr:to>
      <xdr:col>13</xdr:col>
      <xdr:colOff>19050</xdr:colOff>
      <xdr:row>35</xdr:row>
      <xdr:rowOff>114299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D7E1C0D-17FD-1D6D-7AE0-6A0045E865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733424</xdr:colOff>
      <xdr:row>40</xdr:row>
      <xdr:rowOff>95249</xdr:rowOff>
    </xdr:from>
    <xdr:to>
      <xdr:col>13</xdr:col>
      <xdr:colOff>238124</xdr:colOff>
      <xdr:row>64</xdr:row>
      <xdr:rowOff>104774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ADF77DA-3D17-5659-2793-1D52572DF9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752474</xdr:colOff>
      <xdr:row>16</xdr:row>
      <xdr:rowOff>47625</xdr:rowOff>
    </xdr:from>
    <xdr:to>
      <xdr:col>16</xdr:col>
      <xdr:colOff>9525</xdr:colOff>
      <xdr:row>38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F0DE37EA-9C63-E24A-9ABE-90C48BF9E7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9525</xdr:colOff>
      <xdr:row>58</xdr:row>
      <xdr:rowOff>9525</xdr:rowOff>
    </xdr:from>
    <xdr:to>
      <xdr:col>16</xdr:col>
      <xdr:colOff>752475</xdr:colOff>
      <xdr:row>82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569E485-6657-D5D0-9DF7-CE28F9948A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01"/>
  <sheetViews>
    <sheetView tabSelected="1" workbookViewId="0">
      <selection activeCell="A2" sqref="A2"/>
    </sheetView>
  </sheetViews>
  <sheetFormatPr baseColWidth="10" defaultColWidth="9.140625" defaultRowHeight="12.75" x14ac:dyDescent="0.2"/>
  <cols>
    <col min="1" max="1" width="67.7109375" style="1" customWidth="1"/>
    <col min="2" max="2" width="13.140625" style="1" customWidth="1"/>
    <col min="3" max="3" width="58.28515625" style="1" customWidth="1"/>
    <col min="4" max="4" width="19.5703125" style="1" bestFit="1" customWidth="1"/>
    <col min="5" max="16384" width="9.140625" style="1"/>
  </cols>
  <sheetData>
    <row r="1" spans="1:4" x14ac:dyDescent="0.2">
      <c r="A1" s="12" t="s">
        <v>0</v>
      </c>
      <c r="B1" s="12" t="s">
        <v>633</v>
      </c>
      <c r="C1" s="12" t="s">
        <v>634</v>
      </c>
      <c r="D1" s="12" t="s">
        <v>635</v>
      </c>
    </row>
    <row r="2" spans="1:4" x14ac:dyDescent="0.2">
      <c r="A2" s="2" t="s">
        <v>127</v>
      </c>
      <c r="B2" s="3">
        <v>44686</v>
      </c>
      <c r="C2" s="2" t="s">
        <v>128</v>
      </c>
      <c r="D2" s="4">
        <v>7331.21</v>
      </c>
    </row>
    <row r="3" spans="1:4" s="5" customFormat="1" x14ac:dyDescent="0.2">
      <c r="A3" s="2" t="s">
        <v>127</v>
      </c>
      <c r="B3" s="3">
        <v>44700</v>
      </c>
      <c r="C3" s="2" t="s">
        <v>70</v>
      </c>
      <c r="D3" s="4">
        <v>47175.01</v>
      </c>
    </row>
    <row r="4" spans="1:4" s="5" customFormat="1" x14ac:dyDescent="0.2">
      <c r="A4" s="2" t="s">
        <v>234</v>
      </c>
      <c r="B4" s="3">
        <v>44687</v>
      </c>
      <c r="C4" s="2" t="s">
        <v>179</v>
      </c>
      <c r="D4" s="4">
        <v>521432.46</v>
      </c>
    </row>
    <row r="5" spans="1:4" s="5" customFormat="1" x14ac:dyDescent="0.2">
      <c r="A5" s="2" t="s">
        <v>234</v>
      </c>
      <c r="B5" s="3">
        <v>44687</v>
      </c>
      <c r="C5" s="2" t="s">
        <v>180</v>
      </c>
      <c r="D5" s="4">
        <v>454985.67</v>
      </c>
    </row>
    <row r="6" spans="1:4" s="5" customFormat="1" x14ac:dyDescent="0.2">
      <c r="A6" s="2" t="s">
        <v>576</v>
      </c>
      <c r="B6" s="3">
        <v>44712</v>
      </c>
      <c r="C6" s="7" t="s">
        <v>577</v>
      </c>
      <c r="D6" s="4">
        <v>694850</v>
      </c>
    </row>
    <row r="7" spans="1:4" s="5" customFormat="1" x14ac:dyDescent="0.2">
      <c r="A7" s="2" t="s">
        <v>129</v>
      </c>
      <c r="B7" s="3">
        <v>44686</v>
      </c>
      <c r="C7" s="7" t="s">
        <v>130</v>
      </c>
      <c r="D7" s="4">
        <v>1500</v>
      </c>
    </row>
    <row r="8" spans="1:4" s="5" customFormat="1" x14ac:dyDescent="0.2">
      <c r="A8" s="2" t="s">
        <v>270</v>
      </c>
      <c r="B8" s="3">
        <v>44690</v>
      </c>
      <c r="C8" s="2" t="s">
        <v>70</v>
      </c>
      <c r="D8" s="4">
        <v>2968.1</v>
      </c>
    </row>
    <row r="9" spans="1:4" s="5" customFormat="1" x14ac:dyDescent="0.2">
      <c r="A9" s="2" t="s">
        <v>270</v>
      </c>
      <c r="B9" s="3">
        <v>44690</v>
      </c>
      <c r="C9" s="2" t="s">
        <v>70</v>
      </c>
      <c r="D9" s="4">
        <v>335</v>
      </c>
    </row>
    <row r="10" spans="1:4" s="5" customFormat="1" x14ac:dyDescent="0.2">
      <c r="A10" s="2" t="s">
        <v>270</v>
      </c>
      <c r="B10" s="3">
        <v>44708</v>
      </c>
      <c r="C10" s="2" t="s">
        <v>70</v>
      </c>
      <c r="D10" s="4">
        <v>1117</v>
      </c>
    </row>
    <row r="11" spans="1:4" s="5" customFormat="1" x14ac:dyDescent="0.2">
      <c r="A11" s="2" t="s">
        <v>298</v>
      </c>
      <c r="B11" s="3">
        <v>44693</v>
      </c>
      <c r="C11" s="2" t="s">
        <v>132</v>
      </c>
      <c r="D11" s="4">
        <v>147320</v>
      </c>
    </row>
    <row r="12" spans="1:4" s="5" customFormat="1" x14ac:dyDescent="0.2">
      <c r="A12" s="2" t="s">
        <v>417</v>
      </c>
      <c r="B12" s="3">
        <v>44700</v>
      </c>
      <c r="C12" s="2" t="s">
        <v>418</v>
      </c>
      <c r="D12" s="4">
        <v>139421.25</v>
      </c>
    </row>
    <row r="13" spans="1:4" s="5" customFormat="1" x14ac:dyDescent="0.2">
      <c r="A13" s="2" t="s">
        <v>131</v>
      </c>
      <c r="B13" s="3">
        <v>44686</v>
      </c>
      <c r="C13" s="2" t="s">
        <v>132</v>
      </c>
      <c r="D13" s="4">
        <v>264480</v>
      </c>
    </row>
    <row r="14" spans="1:4" s="5" customFormat="1" x14ac:dyDescent="0.2">
      <c r="A14" s="2" t="s">
        <v>131</v>
      </c>
      <c r="B14" s="3">
        <v>44693</v>
      </c>
      <c r="C14" s="2" t="s">
        <v>132</v>
      </c>
      <c r="D14" s="4">
        <v>577680</v>
      </c>
    </row>
    <row r="15" spans="1:4" s="5" customFormat="1" x14ac:dyDescent="0.2">
      <c r="A15" s="2" t="s">
        <v>59</v>
      </c>
      <c r="B15" s="3">
        <v>44684</v>
      </c>
      <c r="C15" s="7" t="s">
        <v>60</v>
      </c>
      <c r="D15" s="4">
        <v>124618.23</v>
      </c>
    </row>
    <row r="16" spans="1:4" s="5" customFormat="1" x14ac:dyDescent="0.2">
      <c r="A16" s="2" t="s">
        <v>61</v>
      </c>
      <c r="B16" s="3">
        <v>44684</v>
      </c>
      <c r="C16" s="7" t="s">
        <v>62</v>
      </c>
      <c r="D16" s="4">
        <v>24388.57</v>
      </c>
    </row>
    <row r="17" spans="1:4" s="5" customFormat="1" x14ac:dyDescent="0.2">
      <c r="A17" s="2" t="s">
        <v>578</v>
      </c>
      <c r="B17" s="3">
        <v>44712</v>
      </c>
      <c r="C17" s="7" t="s">
        <v>579</v>
      </c>
      <c r="D17" s="4">
        <v>1500</v>
      </c>
    </row>
    <row r="18" spans="1:4" s="5" customFormat="1" x14ac:dyDescent="0.2">
      <c r="A18" s="2" t="s">
        <v>580</v>
      </c>
      <c r="B18" s="3">
        <v>44712</v>
      </c>
      <c r="C18" s="7" t="s">
        <v>581</v>
      </c>
      <c r="D18" s="4">
        <v>750</v>
      </c>
    </row>
    <row r="19" spans="1:4" s="5" customFormat="1" x14ac:dyDescent="0.2">
      <c r="A19" s="2" t="s">
        <v>133</v>
      </c>
      <c r="B19" s="3">
        <v>44686</v>
      </c>
      <c r="C19" s="2" t="s">
        <v>128</v>
      </c>
      <c r="D19" s="4">
        <v>276663.62</v>
      </c>
    </row>
    <row r="20" spans="1:4" s="5" customFormat="1" x14ac:dyDescent="0.2">
      <c r="A20" s="2" t="s">
        <v>133</v>
      </c>
      <c r="B20" s="3">
        <v>44687</v>
      </c>
      <c r="C20" s="2" t="s">
        <v>191</v>
      </c>
      <c r="D20" s="4">
        <v>13265.1</v>
      </c>
    </row>
    <row r="21" spans="1:4" s="5" customFormat="1" x14ac:dyDescent="0.2">
      <c r="A21" s="2" t="s">
        <v>133</v>
      </c>
      <c r="B21" s="3">
        <v>44708</v>
      </c>
      <c r="C21" s="2" t="s">
        <v>291</v>
      </c>
      <c r="D21" s="4">
        <v>133932.76999999999</v>
      </c>
    </row>
    <row r="22" spans="1:4" s="5" customFormat="1" x14ac:dyDescent="0.2">
      <c r="A22" s="2" t="s">
        <v>582</v>
      </c>
      <c r="B22" s="3">
        <v>44712</v>
      </c>
      <c r="C22" s="7" t="s">
        <v>581</v>
      </c>
      <c r="D22" s="4">
        <v>750</v>
      </c>
    </row>
    <row r="23" spans="1:4" s="5" customFormat="1" x14ac:dyDescent="0.2">
      <c r="A23" s="2" t="s">
        <v>419</v>
      </c>
      <c r="B23" s="3">
        <v>44700</v>
      </c>
      <c r="C23" s="6" t="s">
        <v>5</v>
      </c>
      <c r="D23" s="4">
        <v>386310.24</v>
      </c>
    </row>
    <row r="24" spans="1:4" s="5" customFormat="1" x14ac:dyDescent="0.2">
      <c r="A24" s="2" t="s">
        <v>419</v>
      </c>
      <c r="B24" s="3">
        <v>44700</v>
      </c>
      <c r="C24" s="6" t="s">
        <v>5</v>
      </c>
      <c r="D24" s="4">
        <v>1773607.21</v>
      </c>
    </row>
    <row r="25" spans="1:4" s="5" customFormat="1" x14ac:dyDescent="0.2">
      <c r="A25" s="2" t="s">
        <v>63</v>
      </c>
      <c r="B25" s="3">
        <v>44684</v>
      </c>
      <c r="C25" s="2" t="s">
        <v>8</v>
      </c>
      <c r="D25" s="4">
        <v>600</v>
      </c>
    </row>
    <row r="26" spans="1:4" s="5" customFormat="1" x14ac:dyDescent="0.2">
      <c r="A26" s="2" t="s">
        <v>420</v>
      </c>
      <c r="B26" s="3">
        <v>44700</v>
      </c>
      <c r="C26" s="7" t="s">
        <v>421</v>
      </c>
      <c r="D26" s="4">
        <v>127324.97</v>
      </c>
    </row>
    <row r="27" spans="1:4" s="5" customFormat="1" x14ac:dyDescent="0.2">
      <c r="A27" s="2" t="s">
        <v>263</v>
      </c>
      <c r="B27" s="3">
        <v>44688</v>
      </c>
      <c r="C27" s="6" t="s">
        <v>252</v>
      </c>
      <c r="D27" s="4">
        <v>20000</v>
      </c>
    </row>
    <row r="28" spans="1:4" s="5" customFormat="1" x14ac:dyDescent="0.2">
      <c r="A28" s="2" t="s">
        <v>263</v>
      </c>
      <c r="B28" s="3">
        <v>44701</v>
      </c>
      <c r="C28" s="2" t="s">
        <v>8</v>
      </c>
      <c r="D28" s="4">
        <v>7983.8</v>
      </c>
    </row>
    <row r="29" spans="1:4" s="5" customFormat="1" x14ac:dyDescent="0.2">
      <c r="A29" s="2" t="s">
        <v>583</v>
      </c>
      <c r="B29" s="3">
        <v>44712</v>
      </c>
      <c r="C29" s="7" t="s">
        <v>579</v>
      </c>
      <c r="D29" s="4">
        <v>1500</v>
      </c>
    </row>
    <row r="30" spans="1:4" s="5" customFormat="1" x14ac:dyDescent="0.2">
      <c r="A30" s="2" t="s">
        <v>1</v>
      </c>
      <c r="B30" s="3">
        <v>44683</v>
      </c>
      <c r="C30" s="2" t="s">
        <v>2</v>
      </c>
      <c r="D30" s="4">
        <v>5000</v>
      </c>
    </row>
    <row r="31" spans="1:4" s="5" customFormat="1" x14ac:dyDescent="0.2">
      <c r="A31" s="2" t="s">
        <v>1</v>
      </c>
      <c r="B31" s="3">
        <v>44712</v>
      </c>
      <c r="C31" s="2" t="s">
        <v>2</v>
      </c>
      <c r="D31" s="4">
        <v>5000</v>
      </c>
    </row>
    <row r="32" spans="1:4" s="5" customFormat="1" x14ac:dyDescent="0.2">
      <c r="A32" s="2" t="s">
        <v>472</v>
      </c>
      <c r="B32" s="3">
        <v>44701</v>
      </c>
      <c r="C32" s="2" t="s">
        <v>132</v>
      </c>
      <c r="D32" s="4">
        <v>160650</v>
      </c>
    </row>
    <row r="33" spans="1:4" s="5" customFormat="1" x14ac:dyDescent="0.2">
      <c r="A33" s="2" t="s">
        <v>3</v>
      </c>
      <c r="B33" s="3">
        <v>44683</v>
      </c>
      <c r="C33" s="2" t="s">
        <v>2</v>
      </c>
      <c r="D33" s="4">
        <v>5000</v>
      </c>
    </row>
    <row r="34" spans="1:4" s="5" customFormat="1" x14ac:dyDescent="0.2">
      <c r="A34" s="2" t="s">
        <v>3</v>
      </c>
      <c r="B34" s="3">
        <v>44712</v>
      </c>
      <c r="C34" s="2" t="s">
        <v>2</v>
      </c>
      <c r="D34" s="4">
        <v>5000</v>
      </c>
    </row>
    <row r="35" spans="1:4" s="5" customFormat="1" x14ac:dyDescent="0.2">
      <c r="A35" s="2" t="s">
        <v>299</v>
      </c>
      <c r="B35" s="3">
        <v>44693</v>
      </c>
      <c r="C35" s="2" t="s">
        <v>132</v>
      </c>
      <c r="D35" s="4">
        <v>240120</v>
      </c>
    </row>
    <row r="36" spans="1:4" s="5" customFormat="1" x14ac:dyDescent="0.2">
      <c r="A36" s="2" t="s">
        <v>508</v>
      </c>
      <c r="B36" s="3">
        <v>44707</v>
      </c>
      <c r="C36" s="2" t="s">
        <v>173</v>
      </c>
      <c r="D36" s="4">
        <v>11600</v>
      </c>
    </row>
    <row r="37" spans="1:4" s="5" customFormat="1" x14ac:dyDescent="0.2">
      <c r="A37" s="2" t="s">
        <v>134</v>
      </c>
      <c r="B37" s="3">
        <v>44686</v>
      </c>
      <c r="C37" s="2" t="s">
        <v>128</v>
      </c>
      <c r="D37" s="4">
        <v>58000</v>
      </c>
    </row>
    <row r="38" spans="1:4" s="5" customFormat="1" x14ac:dyDescent="0.2">
      <c r="A38" s="2" t="s">
        <v>284</v>
      </c>
      <c r="B38" s="3">
        <v>44692</v>
      </c>
      <c r="C38" s="2" t="s">
        <v>257</v>
      </c>
      <c r="D38" s="4">
        <v>291</v>
      </c>
    </row>
    <row r="39" spans="1:4" s="5" customFormat="1" x14ac:dyDescent="0.2">
      <c r="A39" s="2" t="s">
        <v>4</v>
      </c>
      <c r="B39" s="3">
        <v>44683</v>
      </c>
      <c r="C39" s="6" t="s">
        <v>5</v>
      </c>
      <c r="D39" s="4">
        <v>5018</v>
      </c>
    </row>
    <row r="40" spans="1:4" s="5" customFormat="1" x14ac:dyDescent="0.2">
      <c r="A40" s="2" t="s">
        <v>4</v>
      </c>
      <c r="B40" s="3">
        <v>44683</v>
      </c>
      <c r="C40" s="6" t="s">
        <v>5</v>
      </c>
      <c r="D40" s="4">
        <v>188</v>
      </c>
    </row>
    <row r="41" spans="1:4" s="5" customFormat="1" x14ac:dyDescent="0.2">
      <c r="A41" s="2" t="s">
        <v>6</v>
      </c>
      <c r="B41" s="3">
        <v>44683</v>
      </c>
      <c r="C41" s="6" t="s">
        <v>5</v>
      </c>
      <c r="D41" s="4">
        <v>79396.62</v>
      </c>
    </row>
    <row r="42" spans="1:4" s="5" customFormat="1" x14ac:dyDescent="0.2">
      <c r="A42" s="2" t="s">
        <v>6</v>
      </c>
      <c r="B42" s="3">
        <v>44683</v>
      </c>
      <c r="C42" s="6" t="s">
        <v>5</v>
      </c>
      <c r="D42" s="4">
        <v>34628.58</v>
      </c>
    </row>
    <row r="43" spans="1:4" s="5" customFormat="1" x14ac:dyDescent="0.2">
      <c r="A43" s="2" t="s">
        <v>584</v>
      </c>
      <c r="B43" s="3">
        <v>44712</v>
      </c>
      <c r="C43" s="7" t="s">
        <v>579</v>
      </c>
      <c r="D43" s="4">
        <v>750</v>
      </c>
    </row>
    <row r="44" spans="1:4" s="5" customFormat="1" x14ac:dyDescent="0.2">
      <c r="A44" s="2" t="s">
        <v>300</v>
      </c>
      <c r="B44" s="3">
        <v>44693</v>
      </c>
      <c r="C44" s="2" t="s">
        <v>257</v>
      </c>
      <c r="D44" s="4">
        <v>20274.68</v>
      </c>
    </row>
    <row r="45" spans="1:4" s="5" customFormat="1" x14ac:dyDescent="0.2">
      <c r="A45" s="2" t="s">
        <v>509</v>
      </c>
      <c r="B45" s="3">
        <v>44707</v>
      </c>
      <c r="C45" s="6" t="s">
        <v>397</v>
      </c>
      <c r="D45" s="4">
        <v>51294.39</v>
      </c>
    </row>
    <row r="46" spans="1:4" s="5" customFormat="1" x14ac:dyDescent="0.2">
      <c r="A46" s="2" t="s">
        <v>510</v>
      </c>
      <c r="B46" s="3">
        <v>44707</v>
      </c>
      <c r="C46" s="7" t="s">
        <v>213</v>
      </c>
      <c r="D46" s="4">
        <v>14140.4</v>
      </c>
    </row>
    <row r="47" spans="1:4" s="5" customFormat="1" x14ac:dyDescent="0.2">
      <c r="A47" s="2" t="s">
        <v>135</v>
      </c>
      <c r="B47" s="3">
        <v>44686</v>
      </c>
      <c r="C47" s="2" t="s">
        <v>15</v>
      </c>
      <c r="D47" s="4">
        <v>19998</v>
      </c>
    </row>
    <row r="48" spans="1:4" s="5" customFormat="1" x14ac:dyDescent="0.2">
      <c r="A48" s="2" t="s">
        <v>135</v>
      </c>
      <c r="B48" s="3">
        <v>44693</v>
      </c>
      <c r="C48" s="2" t="s">
        <v>15</v>
      </c>
      <c r="D48" s="4">
        <v>13926.02</v>
      </c>
    </row>
    <row r="49" spans="1:4" s="5" customFormat="1" x14ac:dyDescent="0.2">
      <c r="A49" s="2" t="s">
        <v>135</v>
      </c>
      <c r="B49" s="3">
        <v>44700</v>
      </c>
      <c r="C49" s="2" t="s">
        <v>15</v>
      </c>
      <c r="D49" s="4">
        <v>7693.84</v>
      </c>
    </row>
    <row r="50" spans="1:4" s="5" customFormat="1" x14ac:dyDescent="0.2">
      <c r="A50" s="2" t="s">
        <v>135</v>
      </c>
      <c r="B50" s="3">
        <v>44707</v>
      </c>
      <c r="C50" s="8" t="s">
        <v>15</v>
      </c>
      <c r="D50" s="4">
        <v>20371.2</v>
      </c>
    </row>
    <row r="51" spans="1:4" s="5" customFormat="1" x14ac:dyDescent="0.2">
      <c r="A51" s="2" t="s">
        <v>7</v>
      </c>
      <c r="B51" s="3">
        <v>44683</v>
      </c>
      <c r="C51" s="2" t="s">
        <v>8</v>
      </c>
      <c r="D51" s="4">
        <v>5728.17</v>
      </c>
    </row>
    <row r="52" spans="1:4" s="5" customFormat="1" x14ac:dyDescent="0.2">
      <c r="A52" s="2" t="s">
        <v>7</v>
      </c>
      <c r="B52" s="3">
        <v>44684</v>
      </c>
      <c r="C52" s="2" t="s">
        <v>64</v>
      </c>
      <c r="D52" s="4">
        <v>1939.35</v>
      </c>
    </row>
    <row r="53" spans="1:4" s="5" customFormat="1" x14ac:dyDescent="0.2">
      <c r="A53" s="2" t="s">
        <v>7</v>
      </c>
      <c r="B53" s="3">
        <v>44685</v>
      </c>
      <c r="C53" s="2" t="s">
        <v>15</v>
      </c>
      <c r="D53" s="4">
        <v>1100</v>
      </c>
    </row>
    <row r="54" spans="1:4" s="5" customFormat="1" x14ac:dyDescent="0.2">
      <c r="A54" s="2" t="s">
        <v>7</v>
      </c>
      <c r="B54" s="3">
        <v>44704</v>
      </c>
      <c r="C54" s="2" t="s">
        <v>64</v>
      </c>
      <c r="D54" s="4">
        <v>3573.06</v>
      </c>
    </row>
    <row r="55" spans="1:4" s="5" customFormat="1" x14ac:dyDescent="0.2">
      <c r="A55" s="2" t="s">
        <v>7</v>
      </c>
      <c r="B55" s="3">
        <v>44712</v>
      </c>
      <c r="C55" s="7" t="s">
        <v>585</v>
      </c>
      <c r="D55" s="4">
        <v>4017.81</v>
      </c>
    </row>
    <row r="56" spans="1:4" s="5" customFormat="1" x14ac:dyDescent="0.2">
      <c r="A56" s="2" t="s">
        <v>511</v>
      </c>
      <c r="B56" s="3">
        <v>44707</v>
      </c>
      <c r="C56" s="7" t="s">
        <v>512</v>
      </c>
      <c r="D56" s="4">
        <v>160000</v>
      </c>
    </row>
    <row r="57" spans="1:4" s="5" customFormat="1" x14ac:dyDescent="0.2">
      <c r="A57" s="2" t="s">
        <v>271</v>
      </c>
      <c r="B57" s="3">
        <v>44690</v>
      </c>
      <c r="C57" s="2" t="s">
        <v>207</v>
      </c>
      <c r="D57" s="4">
        <v>423.5</v>
      </c>
    </row>
    <row r="58" spans="1:4" s="5" customFormat="1" x14ac:dyDescent="0.2">
      <c r="A58" s="2" t="s">
        <v>271</v>
      </c>
      <c r="B58" s="3">
        <v>44708</v>
      </c>
      <c r="C58" s="2" t="s">
        <v>186</v>
      </c>
      <c r="D58" s="4">
        <v>244.57</v>
      </c>
    </row>
    <row r="59" spans="1:4" s="5" customFormat="1" x14ac:dyDescent="0.2">
      <c r="A59" s="2" t="s">
        <v>586</v>
      </c>
      <c r="B59" s="3">
        <v>44712</v>
      </c>
      <c r="C59" s="7" t="s">
        <v>581</v>
      </c>
      <c r="D59" s="4">
        <v>1250</v>
      </c>
    </row>
    <row r="60" spans="1:4" s="5" customFormat="1" x14ac:dyDescent="0.2">
      <c r="A60" s="2" t="s">
        <v>483</v>
      </c>
      <c r="B60" s="3">
        <v>44704</v>
      </c>
      <c r="C60" s="2" t="s">
        <v>257</v>
      </c>
      <c r="D60" s="4">
        <v>291</v>
      </c>
    </row>
    <row r="61" spans="1:4" s="5" customFormat="1" x14ac:dyDescent="0.2">
      <c r="A61" s="2" t="s">
        <v>422</v>
      </c>
      <c r="B61" s="3">
        <v>44700</v>
      </c>
      <c r="C61" s="2" t="s">
        <v>418</v>
      </c>
      <c r="D61" s="4">
        <v>140940</v>
      </c>
    </row>
    <row r="62" spans="1:4" s="5" customFormat="1" x14ac:dyDescent="0.2">
      <c r="A62" s="2" t="s">
        <v>560</v>
      </c>
      <c r="B62" s="3">
        <v>44708</v>
      </c>
      <c r="C62" s="8" t="s">
        <v>561</v>
      </c>
      <c r="D62" s="4">
        <v>100000</v>
      </c>
    </row>
    <row r="63" spans="1:4" s="5" customFormat="1" x14ac:dyDescent="0.2">
      <c r="A63" s="2" t="s">
        <v>587</v>
      </c>
      <c r="B63" s="3">
        <v>44712</v>
      </c>
      <c r="C63" s="7" t="s">
        <v>579</v>
      </c>
      <c r="D63" s="4">
        <v>1500</v>
      </c>
    </row>
    <row r="64" spans="1:4" s="5" customFormat="1" x14ac:dyDescent="0.2">
      <c r="A64" s="2" t="s">
        <v>473</v>
      </c>
      <c r="B64" s="3">
        <v>44701</v>
      </c>
      <c r="C64" s="2" t="s">
        <v>474</v>
      </c>
      <c r="D64" s="4">
        <v>1500</v>
      </c>
    </row>
    <row r="65" spans="1:4" s="5" customFormat="1" x14ac:dyDescent="0.2">
      <c r="A65" s="2" t="s">
        <v>285</v>
      </c>
      <c r="B65" s="3">
        <v>44692</v>
      </c>
      <c r="C65" s="2" t="s">
        <v>257</v>
      </c>
      <c r="D65" s="4">
        <v>15570.32</v>
      </c>
    </row>
    <row r="66" spans="1:4" s="5" customFormat="1" x14ac:dyDescent="0.2">
      <c r="A66" s="2" t="s">
        <v>588</v>
      </c>
      <c r="B66" s="3">
        <v>44712</v>
      </c>
      <c r="C66" s="7" t="s">
        <v>581</v>
      </c>
      <c r="D66" s="4">
        <v>1500</v>
      </c>
    </row>
    <row r="67" spans="1:4" s="5" customFormat="1" x14ac:dyDescent="0.2">
      <c r="A67" s="2" t="s">
        <v>589</v>
      </c>
      <c r="B67" s="3">
        <v>44712</v>
      </c>
      <c r="C67" s="7" t="s">
        <v>581</v>
      </c>
      <c r="D67" s="4">
        <v>1250</v>
      </c>
    </row>
    <row r="68" spans="1:4" s="5" customFormat="1" x14ac:dyDescent="0.2">
      <c r="A68" s="2" t="s">
        <v>136</v>
      </c>
      <c r="B68" s="3">
        <v>44686</v>
      </c>
      <c r="C68" s="6" t="s">
        <v>137</v>
      </c>
      <c r="D68" s="4">
        <v>5000</v>
      </c>
    </row>
    <row r="69" spans="1:4" s="5" customFormat="1" x14ac:dyDescent="0.2">
      <c r="A69" s="2" t="s">
        <v>136</v>
      </c>
      <c r="B69" s="3">
        <v>44690</v>
      </c>
      <c r="C69" s="2" t="s">
        <v>272</v>
      </c>
      <c r="D69" s="4">
        <v>7500</v>
      </c>
    </row>
    <row r="70" spans="1:4" s="5" customFormat="1" x14ac:dyDescent="0.2">
      <c r="A70" s="2" t="s">
        <v>590</v>
      </c>
      <c r="B70" s="3">
        <v>44712</v>
      </c>
      <c r="C70" s="7" t="s">
        <v>579</v>
      </c>
      <c r="D70" s="4">
        <v>1500</v>
      </c>
    </row>
    <row r="71" spans="1:4" s="5" customFormat="1" x14ac:dyDescent="0.2">
      <c r="A71" s="2" t="s">
        <v>423</v>
      </c>
      <c r="B71" s="3">
        <v>44700</v>
      </c>
      <c r="C71" s="2" t="s">
        <v>132</v>
      </c>
      <c r="D71" s="4">
        <v>1692128.85</v>
      </c>
    </row>
    <row r="72" spans="1:4" s="5" customFormat="1" x14ac:dyDescent="0.2">
      <c r="A72" s="2" t="s">
        <v>138</v>
      </c>
      <c r="B72" s="3">
        <v>44686</v>
      </c>
      <c r="C72" s="2" t="s">
        <v>139</v>
      </c>
      <c r="D72" s="4">
        <v>20000</v>
      </c>
    </row>
    <row r="73" spans="1:4" s="5" customFormat="1" x14ac:dyDescent="0.2">
      <c r="A73" s="2" t="s">
        <v>140</v>
      </c>
      <c r="B73" s="3">
        <v>44686</v>
      </c>
      <c r="C73" s="2" t="s">
        <v>101</v>
      </c>
      <c r="D73" s="4">
        <v>52716</v>
      </c>
    </row>
    <row r="74" spans="1:4" s="5" customFormat="1" x14ac:dyDescent="0.2">
      <c r="A74" s="2" t="s">
        <v>140</v>
      </c>
      <c r="B74" s="3">
        <v>44700</v>
      </c>
      <c r="C74" s="8" t="s">
        <v>15</v>
      </c>
      <c r="D74" s="4">
        <v>4599.9799999999996</v>
      </c>
    </row>
    <row r="75" spans="1:4" s="5" customFormat="1" x14ac:dyDescent="0.2">
      <c r="A75" s="2" t="s">
        <v>140</v>
      </c>
      <c r="B75" s="3">
        <v>44700</v>
      </c>
      <c r="C75" s="2" t="s">
        <v>15</v>
      </c>
      <c r="D75" s="4">
        <v>60586.8</v>
      </c>
    </row>
    <row r="76" spans="1:4" s="5" customFormat="1" x14ac:dyDescent="0.2">
      <c r="A76" s="2" t="s">
        <v>65</v>
      </c>
      <c r="B76" s="3">
        <v>44684</v>
      </c>
      <c r="C76" s="7" t="s">
        <v>66</v>
      </c>
      <c r="D76" s="4">
        <v>90523.89</v>
      </c>
    </row>
    <row r="77" spans="1:4" s="5" customFormat="1" x14ac:dyDescent="0.2">
      <c r="A77" s="2" t="s">
        <v>65</v>
      </c>
      <c r="B77" s="3">
        <v>44692</v>
      </c>
      <c r="C77" s="8" t="s">
        <v>286</v>
      </c>
      <c r="D77" s="4">
        <v>90523.89</v>
      </c>
    </row>
    <row r="78" spans="1:4" s="5" customFormat="1" x14ac:dyDescent="0.2">
      <c r="A78" s="2" t="s">
        <v>141</v>
      </c>
      <c r="B78" s="3">
        <v>44686</v>
      </c>
      <c r="C78" s="2" t="s">
        <v>142</v>
      </c>
      <c r="D78" s="4">
        <v>31459.200000000001</v>
      </c>
    </row>
    <row r="79" spans="1:4" s="5" customFormat="1" x14ac:dyDescent="0.2">
      <c r="A79" s="2" t="s">
        <v>141</v>
      </c>
      <c r="B79" s="3">
        <v>44700</v>
      </c>
      <c r="C79" s="2" t="s">
        <v>142</v>
      </c>
      <c r="D79" s="4">
        <v>7412</v>
      </c>
    </row>
    <row r="80" spans="1:4" s="5" customFormat="1" x14ac:dyDescent="0.2">
      <c r="A80" s="2" t="s">
        <v>67</v>
      </c>
      <c r="B80" s="3">
        <v>44684</v>
      </c>
      <c r="C80" s="2" t="s">
        <v>68</v>
      </c>
      <c r="D80" s="4">
        <v>1599.66</v>
      </c>
    </row>
    <row r="81" spans="1:4" s="5" customFormat="1" x14ac:dyDescent="0.2">
      <c r="A81" s="2" t="s">
        <v>67</v>
      </c>
      <c r="B81" s="3">
        <v>44687</v>
      </c>
      <c r="C81" s="2" t="s">
        <v>235</v>
      </c>
      <c r="D81" s="4">
        <v>696</v>
      </c>
    </row>
    <row r="82" spans="1:4" s="5" customFormat="1" x14ac:dyDescent="0.2">
      <c r="A82" s="2" t="s">
        <v>67</v>
      </c>
      <c r="B82" s="3">
        <v>44687</v>
      </c>
      <c r="C82" s="2" t="s">
        <v>70</v>
      </c>
      <c r="D82" s="4">
        <v>1830</v>
      </c>
    </row>
    <row r="83" spans="1:4" s="5" customFormat="1" x14ac:dyDescent="0.2">
      <c r="A83" s="2" t="s">
        <v>67</v>
      </c>
      <c r="B83" s="3">
        <v>44690</v>
      </c>
      <c r="C83" s="2" t="s">
        <v>128</v>
      </c>
      <c r="D83" s="4">
        <v>9895.91</v>
      </c>
    </row>
    <row r="84" spans="1:4" s="5" customFormat="1" x14ac:dyDescent="0.2">
      <c r="A84" s="2" t="s">
        <v>67</v>
      </c>
      <c r="B84" s="3">
        <v>44693</v>
      </c>
      <c r="C84" s="2" t="s">
        <v>8</v>
      </c>
      <c r="D84" s="4">
        <v>3679.47</v>
      </c>
    </row>
    <row r="85" spans="1:4" s="5" customFormat="1" x14ac:dyDescent="0.2">
      <c r="A85" s="2" t="s">
        <v>67</v>
      </c>
      <c r="B85" s="3">
        <v>44699</v>
      </c>
      <c r="C85" s="2" t="s">
        <v>207</v>
      </c>
      <c r="D85" s="4">
        <v>1479</v>
      </c>
    </row>
    <row r="86" spans="1:4" s="5" customFormat="1" x14ac:dyDescent="0.2">
      <c r="A86" s="2" t="s">
        <v>67</v>
      </c>
      <c r="B86" s="3">
        <v>44699</v>
      </c>
      <c r="C86" s="2" t="s">
        <v>207</v>
      </c>
      <c r="D86" s="4">
        <v>3932.4</v>
      </c>
    </row>
    <row r="87" spans="1:4" s="5" customFormat="1" x14ac:dyDescent="0.2">
      <c r="A87" s="2" t="s">
        <v>67</v>
      </c>
      <c r="B87" s="3">
        <v>44699</v>
      </c>
      <c r="C87" s="2" t="s">
        <v>159</v>
      </c>
      <c r="D87" s="4">
        <v>1500</v>
      </c>
    </row>
    <row r="88" spans="1:4" s="5" customFormat="1" x14ac:dyDescent="0.2">
      <c r="A88" s="2" t="s">
        <v>67</v>
      </c>
      <c r="B88" s="3">
        <v>44704</v>
      </c>
      <c r="C88" s="2" t="s">
        <v>128</v>
      </c>
      <c r="D88" s="4">
        <v>1017.28</v>
      </c>
    </row>
    <row r="89" spans="1:4" s="5" customFormat="1" x14ac:dyDescent="0.2">
      <c r="A89" s="2" t="s">
        <v>67</v>
      </c>
      <c r="B89" s="3">
        <v>44704</v>
      </c>
      <c r="C89" s="2" t="s">
        <v>207</v>
      </c>
      <c r="D89" s="4">
        <v>870</v>
      </c>
    </row>
    <row r="90" spans="1:4" s="5" customFormat="1" x14ac:dyDescent="0.2">
      <c r="A90" s="2" t="s">
        <v>67</v>
      </c>
      <c r="B90" s="3">
        <v>44704</v>
      </c>
      <c r="C90" s="2" t="s">
        <v>128</v>
      </c>
      <c r="D90" s="4">
        <v>16240</v>
      </c>
    </row>
    <row r="91" spans="1:4" s="5" customFormat="1" ht="13.5" customHeight="1" x14ac:dyDescent="0.2">
      <c r="A91" s="2" t="s">
        <v>67</v>
      </c>
      <c r="B91" s="3">
        <v>44704</v>
      </c>
      <c r="C91" s="2" t="s">
        <v>68</v>
      </c>
      <c r="D91" s="4">
        <v>884.01</v>
      </c>
    </row>
    <row r="92" spans="1:4" s="5" customFormat="1" x14ac:dyDescent="0.2">
      <c r="A92" s="2" t="s">
        <v>67</v>
      </c>
      <c r="B92" s="3">
        <v>44704</v>
      </c>
      <c r="C92" s="2" t="s">
        <v>70</v>
      </c>
      <c r="D92" s="4">
        <v>1000</v>
      </c>
    </row>
    <row r="93" spans="1:4" s="5" customFormat="1" x14ac:dyDescent="0.2">
      <c r="A93" s="2" t="s">
        <v>67</v>
      </c>
      <c r="B93" s="3">
        <v>44708</v>
      </c>
      <c r="C93" s="2" t="s">
        <v>70</v>
      </c>
      <c r="D93" s="4">
        <v>350</v>
      </c>
    </row>
    <row r="94" spans="1:4" s="5" customFormat="1" x14ac:dyDescent="0.2">
      <c r="A94" s="2" t="s">
        <v>67</v>
      </c>
      <c r="B94" s="3">
        <v>44708</v>
      </c>
      <c r="C94" s="2" t="s">
        <v>207</v>
      </c>
      <c r="D94" s="4">
        <v>780</v>
      </c>
    </row>
    <row r="95" spans="1:4" s="5" customFormat="1" x14ac:dyDescent="0.2">
      <c r="A95" s="2" t="s">
        <v>301</v>
      </c>
      <c r="B95" s="3">
        <v>44693</v>
      </c>
      <c r="C95" s="2" t="s">
        <v>238</v>
      </c>
      <c r="D95" s="4">
        <v>1000</v>
      </c>
    </row>
    <row r="96" spans="1:4" s="5" customFormat="1" x14ac:dyDescent="0.2">
      <c r="A96" s="2" t="s">
        <v>236</v>
      </c>
      <c r="B96" s="3">
        <v>44687</v>
      </c>
      <c r="C96" s="2" t="s">
        <v>8</v>
      </c>
      <c r="D96" s="4">
        <v>4080.68</v>
      </c>
    </row>
    <row r="97" spans="1:4" s="5" customFormat="1" x14ac:dyDescent="0.2">
      <c r="A97" s="2" t="s">
        <v>475</v>
      </c>
      <c r="B97" s="3">
        <v>44701</v>
      </c>
      <c r="C97" s="2" t="s">
        <v>128</v>
      </c>
      <c r="D97" s="4">
        <v>23200</v>
      </c>
    </row>
    <row r="98" spans="1:4" s="5" customFormat="1" x14ac:dyDescent="0.2">
      <c r="A98" s="2" t="s">
        <v>237</v>
      </c>
      <c r="B98" s="3">
        <v>44687</v>
      </c>
      <c r="C98" s="2" t="s">
        <v>238</v>
      </c>
      <c r="D98" s="4">
        <v>2000</v>
      </c>
    </row>
    <row r="99" spans="1:4" s="5" customFormat="1" x14ac:dyDescent="0.2">
      <c r="A99" s="2" t="s">
        <v>143</v>
      </c>
      <c r="B99" s="3">
        <v>44686</v>
      </c>
      <c r="C99" s="2" t="s">
        <v>128</v>
      </c>
      <c r="D99" s="4">
        <v>7265.87</v>
      </c>
    </row>
    <row r="100" spans="1:4" s="5" customFormat="1" x14ac:dyDescent="0.2">
      <c r="A100" s="2" t="s">
        <v>143</v>
      </c>
      <c r="B100" s="3">
        <v>44700</v>
      </c>
      <c r="C100" s="2" t="s">
        <v>128</v>
      </c>
      <c r="D100" s="4">
        <v>5853.64</v>
      </c>
    </row>
    <row r="101" spans="1:4" s="5" customFormat="1" x14ac:dyDescent="0.2">
      <c r="A101" s="2" t="s">
        <v>143</v>
      </c>
      <c r="B101" s="3">
        <v>44707</v>
      </c>
      <c r="C101" s="2" t="s">
        <v>128</v>
      </c>
      <c r="D101" s="4">
        <v>8252.73</v>
      </c>
    </row>
    <row r="102" spans="1:4" s="5" customFormat="1" x14ac:dyDescent="0.2">
      <c r="A102" s="2" t="s">
        <v>264</v>
      </c>
      <c r="B102" s="3">
        <v>44688</v>
      </c>
      <c r="C102" s="6" t="s">
        <v>252</v>
      </c>
      <c r="D102" s="4">
        <v>20000</v>
      </c>
    </row>
    <row r="103" spans="1:4" s="5" customFormat="1" x14ac:dyDescent="0.2">
      <c r="A103" s="2" t="s">
        <v>264</v>
      </c>
      <c r="B103" s="3">
        <v>44690</v>
      </c>
      <c r="C103" s="2" t="s">
        <v>8</v>
      </c>
      <c r="D103" s="4">
        <v>8000</v>
      </c>
    </row>
    <row r="104" spans="1:4" s="5" customFormat="1" x14ac:dyDescent="0.2">
      <c r="A104" s="2" t="s">
        <v>591</v>
      </c>
      <c r="B104" s="3">
        <v>44712</v>
      </c>
      <c r="C104" s="7" t="s">
        <v>581</v>
      </c>
      <c r="D104" s="4">
        <v>1500</v>
      </c>
    </row>
    <row r="105" spans="1:4" s="5" customFormat="1" x14ac:dyDescent="0.2">
      <c r="A105" s="2" t="s">
        <v>513</v>
      </c>
      <c r="B105" s="3">
        <v>44707</v>
      </c>
      <c r="C105" s="2" t="s">
        <v>173</v>
      </c>
      <c r="D105" s="4">
        <v>20880</v>
      </c>
    </row>
    <row r="106" spans="1:4" s="5" customFormat="1" x14ac:dyDescent="0.2">
      <c r="A106" s="2" t="s">
        <v>69</v>
      </c>
      <c r="B106" s="3">
        <v>44684</v>
      </c>
      <c r="C106" s="2" t="s">
        <v>70</v>
      </c>
      <c r="D106" s="4">
        <v>220</v>
      </c>
    </row>
    <row r="107" spans="1:4" s="5" customFormat="1" x14ac:dyDescent="0.2">
      <c r="A107" s="2" t="s">
        <v>69</v>
      </c>
      <c r="B107" s="3">
        <v>44684</v>
      </c>
      <c r="C107" s="2" t="s">
        <v>70</v>
      </c>
      <c r="D107" s="4">
        <v>2947</v>
      </c>
    </row>
    <row r="108" spans="1:4" s="5" customFormat="1" x14ac:dyDescent="0.2">
      <c r="A108" s="2" t="s">
        <v>69</v>
      </c>
      <c r="B108" s="3">
        <v>44686</v>
      </c>
      <c r="C108" s="2" t="s">
        <v>8</v>
      </c>
      <c r="D108" s="4">
        <v>3591.37</v>
      </c>
    </row>
    <row r="109" spans="1:4" s="5" customFormat="1" x14ac:dyDescent="0.2">
      <c r="A109" s="2" t="s">
        <v>69</v>
      </c>
      <c r="B109" s="3">
        <v>44699</v>
      </c>
      <c r="C109" s="2" t="s">
        <v>70</v>
      </c>
      <c r="D109" s="4">
        <v>2080</v>
      </c>
    </row>
    <row r="110" spans="1:4" s="5" customFormat="1" x14ac:dyDescent="0.2">
      <c r="A110" s="2" t="s">
        <v>514</v>
      </c>
      <c r="B110" s="3">
        <v>44707</v>
      </c>
      <c r="C110" s="2" t="s">
        <v>257</v>
      </c>
      <c r="D110" s="4">
        <v>29929.3</v>
      </c>
    </row>
    <row r="111" spans="1:4" s="5" customFormat="1" x14ac:dyDescent="0.2">
      <c r="A111" s="2" t="s">
        <v>484</v>
      </c>
      <c r="B111" s="3">
        <v>44704</v>
      </c>
      <c r="C111" s="2" t="s">
        <v>257</v>
      </c>
      <c r="D111" s="4">
        <v>292</v>
      </c>
    </row>
    <row r="112" spans="1:4" s="5" customFormat="1" x14ac:dyDescent="0.2">
      <c r="A112" s="2" t="s">
        <v>485</v>
      </c>
      <c r="B112" s="3">
        <v>44704</v>
      </c>
      <c r="C112" s="7" t="s">
        <v>486</v>
      </c>
      <c r="D112" s="4">
        <v>3143.62</v>
      </c>
    </row>
    <row r="113" spans="1:4" s="5" customFormat="1" x14ac:dyDescent="0.2">
      <c r="A113" s="2" t="s">
        <v>239</v>
      </c>
      <c r="B113" s="3">
        <v>44687</v>
      </c>
      <c r="C113" s="6" t="s">
        <v>240</v>
      </c>
      <c r="D113" s="4">
        <v>744.59</v>
      </c>
    </row>
    <row r="114" spans="1:4" s="5" customFormat="1" x14ac:dyDescent="0.2">
      <c r="A114" s="2" t="s">
        <v>302</v>
      </c>
      <c r="B114" s="3">
        <v>44693</v>
      </c>
      <c r="C114" s="2" t="s">
        <v>238</v>
      </c>
      <c r="D114" s="4">
        <v>1000</v>
      </c>
    </row>
    <row r="115" spans="1:4" s="5" customFormat="1" x14ac:dyDescent="0.2">
      <c r="A115" s="2" t="s">
        <v>144</v>
      </c>
      <c r="B115" s="3">
        <v>44686</v>
      </c>
      <c r="C115" s="6" t="s">
        <v>137</v>
      </c>
      <c r="D115" s="4">
        <v>5000</v>
      </c>
    </row>
    <row r="116" spans="1:4" s="5" customFormat="1" x14ac:dyDescent="0.2">
      <c r="A116" s="2" t="s">
        <v>303</v>
      </c>
      <c r="B116" s="3">
        <v>44693</v>
      </c>
      <c r="C116" s="2" t="s">
        <v>257</v>
      </c>
      <c r="D116" s="4">
        <v>582</v>
      </c>
    </row>
    <row r="117" spans="1:4" s="5" customFormat="1" x14ac:dyDescent="0.2">
      <c r="A117" s="2" t="s">
        <v>145</v>
      </c>
      <c r="B117" s="3">
        <v>44686</v>
      </c>
      <c r="C117" s="2" t="s">
        <v>146</v>
      </c>
      <c r="D117" s="4">
        <v>23000</v>
      </c>
    </row>
    <row r="118" spans="1:4" s="5" customFormat="1" x14ac:dyDescent="0.2">
      <c r="A118" s="2" t="s">
        <v>515</v>
      </c>
      <c r="B118" s="3">
        <v>44707</v>
      </c>
      <c r="C118" s="2" t="s">
        <v>257</v>
      </c>
      <c r="D118" s="4">
        <v>4000</v>
      </c>
    </row>
    <row r="119" spans="1:4" s="5" customFormat="1" x14ac:dyDescent="0.2">
      <c r="A119" s="2" t="s">
        <v>71</v>
      </c>
      <c r="B119" s="3">
        <v>44684</v>
      </c>
      <c r="C119" s="7" t="s">
        <v>72</v>
      </c>
      <c r="D119" s="4">
        <v>82981.009999999995</v>
      </c>
    </row>
    <row r="120" spans="1:4" s="5" customFormat="1" x14ac:dyDescent="0.2">
      <c r="A120" s="2" t="s">
        <v>424</v>
      </c>
      <c r="B120" s="3">
        <v>44700</v>
      </c>
      <c r="C120" s="2" t="s">
        <v>425</v>
      </c>
      <c r="D120" s="4">
        <v>35826</v>
      </c>
    </row>
    <row r="121" spans="1:4" s="5" customFormat="1" x14ac:dyDescent="0.2">
      <c r="A121" s="2" t="s">
        <v>424</v>
      </c>
      <c r="B121" s="3">
        <v>44705</v>
      </c>
      <c r="C121" s="2" t="s">
        <v>497</v>
      </c>
      <c r="D121" s="4">
        <v>4477437</v>
      </c>
    </row>
    <row r="122" spans="1:4" s="5" customFormat="1" x14ac:dyDescent="0.2">
      <c r="A122" s="2" t="s">
        <v>147</v>
      </c>
      <c r="B122" s="3">
        <v>44686</v>
      </c>
      <c r="C122" s="2" t="s">
        <v>148</v>
      </c>
      <c r="D122" s="4">
        <v>2300</v>
      </c>
    </row>
    <row r="123" spans="1:4" s="5" customFormat="1" x14ac:dyDescent="0.2">
      <c r="A123" s="2" t="s">
        <v>147</v>
      </c>
      <c r="B123" s="3">
        <v>44707</v>
      </c>
      <c r="C123" s="2" t="s">
        <v>148</v>
      </c>
      <c r="D123" s="4">
        <v>38600</v>
      </c>
    </row>
    <row r="124" spans="1:4" s="5" customFormat="1" x14ac:dyDescent="0.2">
      <c r="A124" s="2" t="s">
        <v>426</v>
      </c>
      <c r="B124" s="3">
        <v>44700</v>
      </c>
      <c r="C124" s="2" t="s">
        <v>15</v>
      </c>
      <c r="D124" s="4">
        <v>8468</v>
      </c>
    </row>
    <row r="125" spans="1:4" s="5" customFormat="1" x14ac:dyDescent="0.2">
      <c r="A125" s="2" t="s">
        <v>592</v>
      </c>
      <c r="B125" s="3">
        <v>44712</v>
      </c>
      <c r="C125" s="7" t="s">
        <v>579</v>
      </c>
      <c r="D125" s="4">
        <v>1250</v>
      </c>
    </row>
    <row r="126" spans="1:4" s="5" customFormat="1" x14ac:dyDescent="0.2">
      <c r="A126" s="2" t="s">
        <v>571</v>
      </c>
      <c r="B126" s="3">
        <v>44708</v>
      </c>
      <c r="C126" s="2" t="s">
        <v>126</v>
      </c>
      <c r="D126" s="4">
        <v>261000</v>
      </c>
    </row>
    <row r="127" spans="1:4" s="5" customFormat="1" x14ac:dyDescent="0.2">
      <c r="A127" s="2" t="s">
        <v>427</v>
      </c>
      <c r="B127" s="3">
        <v>44700</v>
      </c>
      <c r="C127" s="2" t="s">
        <v>235</v>
      </c>
      <c r="D127" s="4">
        <v>3549.6</v>
      </c>
    </row>
    <row r="128" spans="1:4" s="5" customFormat="1" x14ac:dyDescent="0.2">
      <c r="A128" s="2" t="s">
        <v>354</v>
      </c>
      <c r="B128" s="3">
        <v>44694</v>
      </c>
      <c r="C128" s="2" t="s">
        <v>355</v>
      </c>
      <c r="D128" s="4">
        <v>397886.89</v>
      </c>
    </row>
    <row r="129" spans="1:4" s="5" customFormat="1" x14ac:dyDescent="0.2">
      <c r="A129" s="2" t="s">
        <v>354</v>
      </c>
      <c r="B129" s="3">
        <v>44694</v>
      </c>
      <c r="C129" s="2" t="s">
        <v>355</v>
      </c>
      <c r="D129" s="4">
        <v>194474.88</v>
      </c>
    </row>
    <row r="130" spans="1:4" s="5" customFormat="1" x14ac:dyDescent="0.2">
      <c r="A130" s="2" t="s">
        <v>354</v>
      </c>
      <c r="B130" s="3">
        <v>44706</v>
      </c>
      <c r="C130" s="2" t="s">
        <v>355</v>
      </c>
      <c r="D130" s="4">
        <v>224514.35</v>
      </c>
    </row>
    <row r="131" spans="1:4" s="5" customFormat="1" x14ac:dyDescent="0.2">
      <c r="A131" s="2" t="s">
        <v>354</v>
      </c>
      <c r="B131" s="3">
        <v>44707</v>
      </c>
      <c r="C131" s="2" t="s">
        <v>355</v>
      </c>
      <c r="D131" s="4">
        <v>1857938.82</v>
      </c>
    </row>
    <row r="132" spans="1:4" s="5" customFormat="1" x14ac:dyDescent="0.2">
      <c r="A132" s="2" t="s">
        <v>516</v>
      </c>
      <c r="B132" s="3">
        <v>44707</v>
      </c>
      <c r="C132" s="2" t="s">
        <v>173</v>
      </c>
      <c r="D132" s="4">
        <v>116000</v>
      </c>
    </row>
    <row r="133" spans="1:4" s="5" customFormat="1" x14ac:dyDescent="0.2">
      <c r="A133" s="2" t="s">
        <v>428</v>
      </c>
      <c r="B133" s="3">
        <v>44700</v>
      </c>
      <c r="C133" s="8" t="s">
        <v>418</v>
      </c>
      <c r="D133" s="4">
        <v>391645</v>
      </c>
    </row>
    <row r="134" spans="1:4" s="5" customFormat="1" x14ac:dyDescent="0.2">
      <c r="A134" s="2" t="s">
        <v>429</v>
      </c>
      <c r="B134" s="3">
        <v>44700</v>
      </c>
      <c r="C134" s="2" t="s">
        <v>257</v>
      </c>
      <c r="D134" s="4">
        <v>24824.59</v>
      </c>
    </row>
    <row r="135" spans="1:4" s="5" customFormat="1" x14ac:dyDescent="0.2">
      <c r="A135" s="2" t="s">
        <v>9</v>
      </c>
      <c r="B135" s="3">
        <v>44683</v>
      </c>
      <c r="C135" s="6" t="s">
        <v>5</v>
      </c>
      <c r="D135" s="4">
        <v>289003.73</v>
      </c>
    </row>
    <row r="136" spans="1:4" s="5" customFormat="1" x14ac:dyDescent="0.2">
      <c r="A136" s="2" t="s">
        <v>9</v>
      </c>
      <c r="B136" s="3">
        <v>44683</v>
      </c>
      <c r="C136" s="6" t="s">
        <v>5</v>
      </c>
      <c r="D136" s="4">
        <v>766383.9</v>
      </c>
    </row>
    <row r="137" spans="1:4" s="5" customFormat="1" x14ac:dyDescent="0.2">
      <c r="A137" s="2" t="s">
        <v>9</v>
      </c>
      <c r="B137" s="3">
        <v>44683</v>
      </c>
      <c r="C137" s="6" t="s">
        <v>5</v>
      </c>
      <c r="D137" s="4">
        <v>296940.95</v>
      </c>
    </row>
    <row r="138" spans="1:4" s="5" customFormat="1" x14ac:dyDescent="0.2">
      <c r="A138" s="2" t="s">
        <v>9</v>
      </c>
      <c r="B138" s="3">
        <v>44697</v>
      </c>
      <c r="C138" s="6" t="s">
        <v>5</v>
      </c>
      <c r="D138" s="4">
        <v>802918.46</v>
      </c>
    </row>
    <row r="139" spans="1:4" s="5" customFormat="1" x14ac:dyDescent="0.2">
      <c r="A139" s="2" t="s">
        <v>9</v>
      </c>
      <c r="B139" s="3">
        <v>44697</v>
      </c>
      <c r="C139" s="6" t="s">
        <v>5</v>
      </c>
      <c r="D139" s="4">
        <v>306625.53999999998</v>
      </c>
    </row>
    <row r="140" spans="1:4" s="5" customFormat="1" x14ac:dyDescent="0.2">
      <c r="A140" s="2" t="s">
        <v>149</v>
      </c>
      <c r="B140" s="3">
        <v>44686</v>
      </c>
      <c r="C140" s="2" t="s">
        <v>150</v>
      </c>
      <c r="D140" s="4">
        <v>3453.32</v>
      </c>
    </row>
    <row r="141" spans="1:4" s="5" customFormat="1" x14ac:dyDescent="0.2">
      <c r="A141" s="2" t="s">
        <v>273</v>
      </c>
      <c r="B141" s="3">
        <v>44690</v>
      </c>
      <c r="C141" s="2" t="s">
        <v>159</v>
      </c>
      <c r="D141" s="4">
        <v>2554</v>
      </c>
    </row>
    <row r="142" spans="1:4" s="5" customFormat="1" x14ac:dyDescent="0.2">
      <c r="A142" s="2" t="s">
        <v>151</v>
      </c>
      <c r="B142" s="3">
        <v>44686</v>
      </c>
      <c r="C142" s="2" t="s">
        <v>152</v>
      </c>
      <c r="D142" s="4">
        <v>26097.03</v>
      </c>
    </row>
    <row r="143" spans="1:4" s="5" customFormat="1" x14ac:dyDescent="0.2">
      <c r="A143" s="2" t="s">
        <v>151</v>
      </c>
      <c r="B143" s="3">
        <v>44693</v>
      </c>
      <c r="C143" s="2" t="s">
        <v>304</v>
      </c>
      <c r="D143" s="4">
        <v>31647.46</v>
      </c>
    </row>
    <row r="144" spans="1:4" s="5" customFormat="1" x14ac:dyDescent="0.2">
      <c r="A144" s="2" t="s">
        <v>151</v>
      </c>
      <c r="B144" s="3">
        <v>44693</v>
      </c>
      <c r="C144" s="8" t="s">
        <v>257</v>
      </c>
      <c r="D144" s="4">
        <v>9271</v>
      </c>
    </row>
    <row r="145" spans="1:4" s="5" customFormat="1" x14ac:dyDescent="0.2">
      <c r="A145" s="2" t="s">
        <v>151</v>
      </c>
      <c r="B145" s="3">
        <v>44700</v>
      </c>
      <c r="C145" s="2" t="s">
        <v>430</v>
      </c>
      <c r="D145" s="4">
        <v>21898.85</v>
      </c>
    </row>
    <row r="146" spans="1:4" s="5" customFormat="1" x14ac:dyDescent="0.2">
      <c r="A146" s="2" t="s">
        <v>431</v>
      </c>
      <c r="B146" s="3">
        <v>44700</v>
      </c>
      <c r="C146" s="2" t="s">
        <v>432</v>
      </c>
      <c r="D146" s="4">
        <v>449</v>
      </c>
    </row>
    <row r="147" spans="1:4" s="5" customFormat="1" x14ac:dyDescent="0.2">
      <c r="A147" s="2" t="s">
        <v>557</v>
      </c>
      <c r="B147" s="3">
        <v>44707</v>
      </c>
      <c r="C147" s="2" t="s">
        <v>126</v>
      </c>
      <c r="D147" s="4">
        <v>10600</v>
      </c>
    </row>
    <row r="148" spans="1:4" s="5" customFormat="1" x14ac:dyDescent="0.2">
      <c r="A148" s="2" t="s">
        <v>433</v>
      </c>
      <c r="B148" s="3">
        <v>44700</v>
      </c>
      <c r="C148" s="2" t="s">
        <v>139</v>
      </c>
      <c r="D148" s="4">
        <v>19324.8</v>
      </c>
    </row>
    <row r="149" spans="1:4" s="5" customFormat="1" x14ac:dyDescent="0.2">
      <c r="A149" s="2" t="s">
        <v>517</v>
      </c>
      <c r="B149" s="3">
        <v>44707</v>
      </c>
      <c r="C149" s="2" t="s">
        <v>173</v>
      </c>
      <c r="D149" s="4">
        <v>8700</v>
      </c>
    </row>
    <row r="150" spans="1:4" s="5" customFormat="1" x14ac:dyDescent="0.2">
      <c r="A150" s="2" t="s">
        <v>498</v>
      </c>
      <c r="B150" s="3">
        <v>44705</v>
      </c>
      <c r="C150" s="2" t="s">
        <v>8</v>
      </c>
      <c r="D150" s="4">
        <v>953</v>
      </c>
    </row>
    <row r="151" spans="1:4" s="5" customFormat="1" x14ac:dyDescent="0.2">
      <c r="A151" s="2" t="s">
        <v>593</v>
      </c>
      <c r="B151" s="3">
        <v>44712</v>
      </c>
      <c r="C151" s="7" t="s">
        <v>581</v>
      </c>
      <c r="D151" s="4">
        <v>1500</v>
      </c>
    </row>
    <row r="152" spans="1:4" s="5" customFormat="1" x14ac:dyDescent="0.2">
      <c r="A152" s="2" t="s">
        <v>287</v>
      </c>
      <c r="B152" s="3">
        <v>44692</v>
      </c>
      <c r="C152" s="2" t="s">
        <v>257</v>
      </c>
      <c r="D152" s="4">
        <v>3250</v>
      </c>
    </row>
    <row r="153" spans="1:4" s="5" customFormat="1" x14ac:dyDescent="0.2">
      <c r="A153" s="2" t="s">
        <v>10</v>
      </c>
      <c r="B153" s="3">
        <v>44683</v>
      </c>
      <c r="C153" s="2" t="s">
        <v>2</v>
      </c>
      <c r="D153" s="4">
        <v>5000</v>
      </c>
    </row>
    <row r="154" spans="1:4" s="5" customFormat="1" x14ac:dyDescent="0.2">
      <c r="A154" s="2" t="s">
        <v>10</v>
      </c>
      <c r="B154" s="3">
        <v>44712</v>
      </c>
      <c r="C154" s="2" t="s">
        <v>2</v>
      </c>
      <c r="D154" s="4">
        <v>5000</v>
      </c>
    </row>
    <row r="155" spans="1:4" s="5" customFormat="1" x14ac:dyDescent="0.2">
      <c r="A155" s="2" t="s">
        <v>112</v>
      </c>
      <c r="B155" s="3">
        <v>44685</v>
      </c>
      <c r="C155" s="2" t="s">
        <v>64</v>
      </c>
      <c r="D155" s="4">
        <v>1000</v>
      </c>
    </row>
    <row r="156" spans="1:4" s="5" customFormat="1" x14ac:dyDescent="0.2">
      <c r="A156" s="2" t="s">
        <v>288</v>
      </c>
      <c r="B156" s="3">
        <v>44692</v>
      </c>
      <c r="C156" s="2" t="s">
        <v>257</v>
      </c>
      <c r="D156" s="4">
        <v>20274.68</v>
      </c>
    </row>
    <row r="157" spans="1:4" s="5" customFormat="1" x14ac:dyDescent="0.2">
      <c r="A157" s="2" t="s">
        <v>153</v>
      </c>
      <c r="B157" s="3">
        <v>44686</v>
      </c>
      <c r="C157" s="2" t="s">
        <v>154</v>
      </c>
      <c r="D157" s="4">
        <v>14674</v>
      </c>
    </row>
    <row r="158" spans="1:4" s="5" customFormat="1" x14ac:dyDescent="0.2">
      <c r="A158" s="2" t="s">
        <v>353</v>
      </c>
      <c r="B158" s="3">
        <v>44693</v>
      </c>
      <c r="C158" s="2" t="s">
        <v>126</v>
      </c>
      <c r="D158" s="4">
        <v>116000</v>
      </c>
    </row>
    <row r="159" spans="1:4" s="5" customFormat="1" x14ac:dyDescent="0.2">
      <c r="A159" s="2" t="s">
        <v>594</v>
      </c>
      <c r="B159" s="3">
        <v>44712</v>
      </c>
      <c r="C159" s="7" t="s">
        <v>581</v>
      </c>
      <c r="D159" s="4">
        <v>750</v>
      </c>
    </row>
    <row r="160" spans="1:4" s="5" customFormat="1" x14ac:dyDescent="0.2">
      <c r="A160" s="2" t="s">
        <v>155</v>
      </c>
      <c r="B160" s="3">
        <v>44686</v>
      </c>
      <c r="C160" s="2" t="s">
        <v>15</v>
      </c>
      <c r="D160" s="4">
        <v>26174</v>
      </c>
    </row>
    <row r="161" spans="1:4" s="5" customFormat="1" x14ac:dyDescent="0.2">
      <c r="A161" s="2" t="s">
        <v>155</v>
      </c>
      <c r="B161" s="3">
        <v>44693</v>
      </c>
      <c r="C161" s="2" t="s">
        <v>15</v>
      </c>
      <c r="D161" s="4">
        <v>65326</v>
      </c>
    </row>
    <row r="162" spans="1:4" s="5" customFormat="1" x14ac:dyDescent="0.2">
      <c r="A162" s="2" t="s">
        <v>155</v>
      </c>
      <c r="B162" s="3">
        <v>44700</v>
      </c>
      <c r="C162" s="2" t="s">
        <v>15</v>
      </c>
      <c r="D162" s="4">
        <v>12418</v>
      </c>
    </row>
    <row r="163" spans="1:4" s="5" customFormat="1" x14ac:dyDescent="0.2">
      <c r="A163" s="2" t="s">
        <v>155</v>
      </c>
      <c r="B163" s="3">
        <v>44707</v>
      </c>
      <c r="C163" s="2" t="s">
        <v>15</v>
      </c>
      <c r="D163" s="4">
        <v>11706</v>
      </c>
    </row>
    <row r="164" spans="1:4" s="5" customFormat="1" x14ac:dyDescent="0.2">
      <c r="A164" s="2" t="s">
        <v>476</v>
      </c>
      <c r="B164" s="3">
        <v>44701</v>
      </c>
      <c r="C164" s="2" t="s">
        <v>8</v>
      </c>
      <c r="D164" s="4">
        <v>938.1</v>
      </c>
    </row>
    <row r="165" spans="1:4" s="5" customFormat="1" x14ac:dyDescent="0.2">
      <c r="A165" s="2" t="s">
        <v>305</v>
      </c>
      <c r="B165" s="3">
        <v>44693</v>
      </c>
      <c r="C165" s="2" t="s">
        <v>238</v>
      </c>
      <c r="D165" s="4">
        <v>1000</v>
      </c>
    </row>
    <row r="166" spans="1:4" s="5" customFormat="1" x14ac:dyDescent="0.2">
      <c r="A166" s="2" t="s">
        <v>595</v>
      </c>
      <c r="B166" s="3">
        <v>44712</v>
      </c>
      <c r="C166" s="7" t="s">
        <v>579</v>
      </c>
      <c r="D166" s="4">
        <v>1500</v>
      </c>
    </row>
    <row r="167" spans="1:4" s="5" customFormat="1" x14ac:dyDescent="0.2">
      <c r="A167" s="2" t="s">
        <v>596</v>
      </c>
      <c r="B167" s="3">
        <v>44712</v>
      </c>
      <c r="C167" s="7" t="s">
        <v>579</v>
      </c>
      <c r="D167" s="4">
        <v>1500</v>
      </c>
    </row>
    <row r="168" spans="1:4" s="5" customFormat="1" x14ac:dyDescent="0.2">
      <c r="A168" s="2" t="s">
        <v>306</v>
      </c>
      <c r="B168" s="3">
        <v>44693</v>
      </c>
      <c r="C168" s="2" t="s">
        <v>307</v>
      </c>
      <c r="D168" s="4">
        <v>16884.96</v>
      </c>
    </row>
    <row r="169" spans="1:4" s="5" customFormat="1" x14ac:dyDescent="0.2">
      <c r="A169" s="2" t="s">
        <v>597</v>
      </c>
      <c r="B169" s="3">
        <v>44712</v>
      </c>
      <c r="C169" s="7" t="s">
        <v>581</v>
      </c>
      <c r="D169" s="4">
        <v>750</v>
      </c>
    </row>
    <row r="170" spans="1:4" s="5" customFormat="1" x14ac:dyDescent="0.2">
      <c r="A170" s="2" t="s">
        <v>409</v>
      </c>
      <c r="B170" s="3">
        <v>44699</v>
      </c>
      <c r="C170" s="7" t="s">
        <v>410</v>
      </c>
      <c r="D170" s="4">
        <v>8892.0300000000007</v>
      </c>
    </row>
    <row r="171" spans="1:4" s="5" customFormat="1" x14ac:dyDescent="0.2">
      <c r="A171" s="2" t="s">
        <v>308</v>
      </c>
      <c r="B171" s="3">
        <v>44693</v>
      </c>
      <c r="C171" s="8" t="s">
        <v>257</v>
      </c>
      <c r="D171" s="4">
        <v>6402.3</v>
      </c>
    </row>
    <row r="172" spans="1:4" s="5" customFormat="1" x14ac:dyDescent="0.2">
      <c r="A172" s="2" t="s">
        <v>156</v>
      </c>
      <c r="B172" s="3">
        <v>44686</v>
      </c>
      <c r="C172" s="2" t="s">
        <v>157</v>
      </c>
      <c r="D172" s="4">
        <v>736783.49</v>
      </c>
    </row>
    <row r="173" spans="1:4" s="5" customFormat="1" x14ac:dyDescent="0.2">
      <c r="A173" s="2" t="s">
        <v>156</v>
      </c>
      <c r="B173" s="3">
        <v>44693</v>
      </c>
      <c r="C173" s="2" t="s">
        <v>15</v>
      </c>
      <c r="D173" s="4">
        <v>11673.66</v>
      </c>
    </row>
    <row r="174" spans="1:4" s="5" customFormat="1" x14ac:dyDescent="0.2">
      <c r="A174" s="2" t="s">
        <v>158</v>
      </c>
      <c r="B174" s="3">
        <v>44686</v>
      </c>
      <c r="C174" s="2" t="s">
        <v>159</v>
      </c>
      <c r="D174" s="4">
        <v>13814.43</v>
      </c>
    </row>
    <row r="175" spans="1:4" s="5" customFormat="1" x14ac:dyDescent="0.2">
      <c r="A175" s="2" t="s">
        <v>158</v>
      </c>
      <c r="B175" s="3">
        <v>44693</v>
      </c>
      <c r="C175" s="2" t="s">
        <v>191</v>
      </c>
      <c r="D175" s="4">
        <v>202309.08</v>
      </c>
    </row>
    <row r="176" spans="1:4" s="5" customFormat="1" x14ac:dyDescent="0.2">
      <c r="A176" s="2" t="s">
        <v>158</v>
      </c>
      <c r="B176" s="3">
        <v>44700</v>
      </c>
      <c r="C176" s="2" t="s">
        <v>159</v>
      </c>
      <c r="D176" s="4">
        <v>71579.039999999994</v>
      </c>
    </row>
    <row r="177" spans="1:4" s="5" customFormat="1" x14ac:dyDescent="0.2">
      <c r="A177" s="2" t="s">
        <v>158</v>
      </c>
      <c r="B177" s="3">
        <v>44707</v>
      </c>
      <c r="C177" s="2" t="s">
        <v>249</v>
      </c>
      <c r="D177" s="4">
        <v>39984.74</v>
      </c>
    </row>
    <row r="178" spans="1:4" s="5" customFormat="1" x14ac:dyDescent="0.2">
      <c r="A178" s="2" t="s">
        <v>434</v>
      </c>
      <c r="B178" s="3">
        <v>44700</v>
      </c>
      <c r="C178" s="2" t="s">
        <v>142</v>
      </c>
      <c r="D178" s="4">
        <v>22802.62</v>
      </c>
    </row>
    <row r="179" spans="1:4" s="5" customFormat="1" x14ac:dyDescent="0.2">
      <c r="A179" s="2" t="s">
        <v>11</v>
      </c>
      <c r="B179" s="3">
        <v>44683</v>
      </c>
      <c r="C179" s="2" t="s">
        <v>2</v>
      </c>
      <c r="D179" s="4">
        <v>5000</v>
      </c>
    </row>
    <row r="180" spans="1:4" s="5" customFormat="1" x14ac:dyDescent="0.2">
      <c r="A180" s="2" t="s">
        <v>11</v>
      </c>
      <c r="B180" s="3">
        <v>44712</v>
      </c>
      <c r="C180" s="2" t="s">
        <v>2</v>
      </c>
      <c r="D180" s="4">
        <v>5000</v>
      </c>
    </row>
    <row r="181" spans="1:4" s="5" customFormat="1" x14ac:dyDescent="0.2">
      <c r="A181" s="2" t="s">
        <v>12</v>
      </c>
      <c r="B181" s="3">
        <v>44683</v>
      </c>
      <c r="C181" s="2" t="s">
        <v>2</v>
      </c>
      <c r="D181" s="4">
        <v>5000</v>
      </c>
    </row>
    <row r="182" spans="1:4" s="5" customFormat="1" x14ac:dyDescent="0.2">
      <c r="A182" s="2" t="s">
        <v>12</v>
      </c>
      <c r="B182" s="3">
        <v>44712</v>
      </c>
      <c r="C182" s="2" t="s">
        <v>2</v>
      </c>
      <c r="D182" s="4">
        <v>5000</v>
      </c>
    </row>
    <row r="183" spans="1:4" s="5" customFormat="1" x14ac:dyDescent="0.2">
      <c r="A183" s="2" t="s">
        <v>309</v>
      </c>
      <c r="B183" s="3">
        <v>44693</v>
      </c>
      <c r="C183" s="2" t="s">
        <v>257</v>
      </c>
      <c r="D183" s="4">
        <v>582</v>
      </c>
    </row>
    <row r="184" spans="1:4" s="5" customFormat="1" x14ac:dyDescent="0.2">
      <c r="A184" s="2" t="s">
        <v>435</v>
      </c>
      <c r="B184" s="3">
        <v>44700</v>
      </c>
      <c r="C184" s="2" t="s">
        <v>436</v>
      </c>
      <c r="D184" s="4">
        <v>36400.01</v>
      </c>
    </row>
    <row r="185" spans="1:4" s="5" customFormat="1" x14ac:dyDescent="0.2">
      <c r="A185" s="2" t="s">
        <v>518</v>
      </c>
      <c r="B185" s="3">
        <v>44707</v>
      </c>
      <c r="C185" s="7" t="s">
        <v>519</v>
      </c>
      <c r="D185" s="4">
        <v>5187.24</v>
      </c>
    </row>
    <row r="186" spans="1:4" s="5" customFormat="1" x14ac:dyDescent="0.2">
      <c r="A186" s="2" t="s">
        <v>274</v>
      </c>
      <c r="B186" s="3">
        <v>44690</v>
      </c>
      <c r="C186" s="2" t="s">
        <v>8</v>
      </c>
      <c r="D186" s="4">
        <v>4923</v>
      </c>
    </row>
    <row r="187" spans="1:4" s="5" customFormat="1" x14ac:dyDescent="0.2">
      <c r="A187" s="2" t="s">
        <v>598</v>
      </c>
      <c r="B187" s="3">
        <v>44712</v>
      </c>
      <c r="C187" s="7" t="s">
        <v>581</v>
      </c>
      <c r="D187" s="4">
        <v>1500</v>
      </c>
    </row>
    <row r="188" spans="1:4" s="5" customFormat="1" x14ac:dyDescent="0.2">
      <c r="A188" s="2" t="s">
        <v>599</v>
      </c>
      <c r="B188" s="3">
        <v>44712</v>
      </c>
      <c r="C188" s="7" t="s">
        <v>581</v>
      </c>
      <c r="D188" s="4">
        <v>1250</v>
      </c>
    </row>
    <row r="189" spans="1:4" s="5" customFormat="1" x14ac:dyDescent="0.2">
      <c r="A189" s="2" t="s">
        <v>310</v>
      </c>
      <c r="B189" s="3">
        <v>44693</v>
      </c>
      <c r="C189" s="2" t="s">
        <v>128</v>
      </c>
      <c r="D189" s="4">
        <v>44138</v>
      </c>
    </row>
    <row r="190" spans="1:4" s="5" customFormat="1" x14ac:dyDescent="0.2">
      <c r="A190" s="2" t="s">
        <v>73</v>
      </c>
      <c r="B190" s="3">
        <v>44684</v>
      </c>
      <c r="C190" s="7" t="s">
        <v>74</v>
      </c>
      <c r="D190" s="4">
        <v>520</v>
      </c>
    </row>
    <row r="191" spans="1:4" s="5" customFormat="1" x14ac:dyDescent="0.2">
      <c r="A191" s="2" t="s">
        <v>73</v>
      </c>
      <c r="B191" s="3">
        <v>44712</v>
      </c>
      <c r="C191" s="7" t="s">
        <v>600</v>
      </c>
      <c r="D191" s="4">
        <v>1385153</v>
      </c>
    </row>
    <row r="192" spans="1:4" s="5" customFormat="1" x14ac:dyDescent="0.2">
      <c r="A192" s="2" t="s">
        <v>562</v>
      </c>
      <c r="B192" s="3">
        <v>44708</v>
      </c>
      <c r="C192" s="8" t="s">
        <v>563</v>
      </c>
      <c r="D192" s="4">
        <v>20000</v>
      </c>
    </row>
    <row r="193" spans="1:4" s="5" customFormat="1" x14ac:dyDescent="0.2">
      <c r="A193" s="2" t="s">
        <v>389</v>
      </c>
      <c r="B193" s="3">
        <v>44698</v>
      </c>
      <c r="C193" s="2" t="s">
        <v>70</v>
      </c>
      <c r="D193" s="4">
        <v>2787.2</v>
      </c>
    </row>
    <row r="194" spans="1:4" s="5" customFormat="1" x14ac:dyDescent="0.2">
      <c r="A194" s="2" t="s">
        <v>13</v>
      </c>
      <c r="B194" s="3">
        <v>44683</v>
      </c>
      <c r="C194" s="2" t="s">
        <v>2</v>
      </c>
      <c r="D194" s="4">
        <v>5000</v>
      </c>
    </row>
    <row r="195" spans="1:4" s="5" customFormat="1" x14ac:dyDescent="0.2">
      <c r="A195" s="2" t="s">
        <v>13</v>
      </c>
      <c r="B195" s="3">
        <v>44712</v>
      </c>
      <c r="C195" s="2" t="s">
        <v>2</v>
      </c>
      <c r="D195" s="4">
        <v>5000</v>
      </c>
    </row>
    <row r="196" spans="1:4" s="5" customFormat="1" x14ac:dyDescent="0.2">
      <c r="A196" s="2" t="s">
        <v>311</v>
      </c>
      <c r="B196" s="3">
        <v>44693</v>
      </c>
      <c r="C196" s="2" t="s">
        <v>15</v>
      </c>
      <c r="D196" s="4">
        <v>4924.28</v>
      </c>
    </row>
    <row r="197" spans="1:4" s="5" customFormat="1" x14ac:dyDescent="0.2">
      <c r="A197" s="2" t="s">
        <v>311</v>
      </c>
      <c r="B197" s="3">
        <v>44700</v>
      </c>
      <c r="C197" s="2" t="s">
        <v>15</v>
      </c>
      <c r="D197" s="4">
        <v>2307.88</v>
      </c>
    </row>
    <row r="198" spans="1:4" s="5" customFormat="1" x14ac:dyDescent="0.2">
      <c r="A198" s="2" t="s">
        <v>311</v>
      </c>
      <c r="B198" s="3">
        <v>44700</v>
      </c>
      <c r="C198" s="2" t="s">
        <v>15</v>
      </c>
      <c r="D198" s="4">
        <v>3249.76</v>
      </c>
    </row>
    <row r="199" spans="1:4" s="5" customFormat="1" x14ac:dyDescent="0.2">
      <c r="A199" s="2" t="s">
        <v>311</v>
      </c>
      <c r="B199" s="3">
        <v>44700</v>
      </c>
      <c r="C199" s="2" t="s">
        <v>15</v>
      </c>
      <c r="D199" s="4">
        <v>4924.28</v>
      </c>
    </row>
    <row r="200" spans="1:4" s="5" customFormat="1" x14ac:dyDescent="0.2">
      <c r="A200" s="2" t="s">
        <v>311</v>
      </c>
      <c r="B200" s="3">
        <v>44707</v>
      </c>
      <c r="C200" s="2" t="s">
        <v>15</v>
      </c>
      <c r="D200" s="4">
        <v>4924.28</v>
      </c>
    </row>
    <row r="201" spans="1:4" s="5" customFormat="1" x14ac:dyDescent="0.2">
      <c r="A201" s="2" t="s">
        <v>14</v>
      </c>
      <c r="B201" s="3">
        <v>44683</v>
      </c>
      <c r="C201" s="2" t="s">
        <v>15</v>
      </c>
      <c r="D201" s="4">
        <v>4924.28</v>
      </c>
    </row>
    <row r="202" spans="1:4" s="5" customFormat="1" x14ac:dyDescent="0.2">
      <c r="A202" s="2" t="s">
        <v>14</v>
      </c>
      <c r="B202" s="3">
        <v>44683</v>
      </c>
      <c r="C202" s="2" t="s">
        <v>15</v>
      </c>
      <c r="D202" s="4">
        <v>2307.88</v>
      </c>
    </row>
    <row r="203" spans="1:4" s="5" customFormat="1" x14ac:dyDescent="0.2">
      <c r="A203" s="2" t="s">
        <v>14</v>
      </c>
      <c r="B203" s="3">
        <v>44683</v>
      </c>
      <c r="C203" s="2" t="s">
        <v>15</v>
      </c>
      <c r="D203" s="4">
        <v>2307.88</v>
      </c>
    </row>
    <row r="204" spans="1:4" s="5" customFormat="1" x14ac:dyDescent="0.2">
      <c r="A204" s="2" t="s">
        <v>14</v>
      </c>
      <c r="B204" s="3">
        <v>44683</v>
      </c>
      <c r="C204" s="2" t="s">
        <v>15</v>
      </c>
      <c r="D204" s="4">
        <v>2307.88</v>
      </c>
    </row>
    <row r="205" spans="1:4" s="5" customFormat="1" x14ac:dyDescent="0.2">
      <c r="A205" s="2" t="s">
        <v>14</v>
      </c>
      <c r="B205" s="3">
        <v>44683</v>
      </c>
      <c r="C205" s="2" t="s">
        <v>15</v>
      </c>
      <c r="D205" s="4">
        <v>2307.88</v>
      </c>
    </row>
    <row r="206" spans="1:4" s="5" customFormat="1" x14ac:dyDescent="0.2">
      <c r="A206" s="2" t="s">
        <v>14</v>
      </c>
      <c r="B206" s="3">
        <v>44683</v>
      </c>
      <c r="C206" s="2" t="s">
        <v>15</v>
      </c>
      <c r="D206" s="4">
        <v>2307.88</v>
      </c>
    </row>
    <row r="207" spans="1:4" s="5" customFormat="1" x14ac:dyDescent="0.2">
      <c r="A207" s="2" t="s">
        <v>14</v>
      </c>
      <c r="B207" s="3">
        <v>44683</v>
      </c>
      <c r="C207" s="2" t="s">
        <v>15</v>
      </c>
      <c r="D207" s="4">
        <v>2307.88</v>
      </c>
    </row>
    <row r="208" spans="1:4" s="5" customFormat="1" x14ac:dyDescent="0.2">
      <c r="A208" s="2" t="s">
        <v>14</v>
      </c>
      <c r="B208" s="3">
        <v>44683</v>
      </c>
      <c r="C208" s="2" t="s">
        <v>15</v>
      </c>
      <c r="D208" s="4">
        <v>4924.28</v>
      </c>
    </row>
    <row r="209" spans="1:4" s="5" customFormat="1" x14ac:dyDescent="0.2">
      <c r="A209" s="2" t="s">
        <v>14</v>
      </c>
      <c r="B209" s="3">
        <v>44686</v>
      </c>
      <c r="C209" s="8" t="s">
        <v>15</v>
      </c>
      <c r="D209" s="4">
        <v>2307.88</v>
      </c>
    </row>
    <row r="210" spans="1:4" s="5" customFormat="1" x14ac:dyDescent="0.2">
      <c r="A210" s="2" t="s">
        <v>14</v>
      </c>
      <c r="B210" s="3">
        <v>44693</v>
      </c>
      <c r="C210" s="2" t="s">
        <v>15</v>
      </c>
      <c r="D210" s="4">
        <v>2307.88</v>
      </c>
    </row>
    <row r="211" spans="1:4" s="5" customFormat="1" x14ac:dyDescent="0.2">
      <c r="A211" s="2" t="s">
        <v>14</v>
      </c>
      <c r="B211" s="3">
        <v>44698</v>
      </c>
      <c r="C211" s="2" t="s">
        <v>15</v>
      </c>
      <c r="D211" s="4">
        <v>3347.16</v>
      </c>
    </row>
    <row r="212" spans="1:4" s="5" customFormat="1" x14ac:dyDescent="0.2">
      <c r="A212" s="2" t="s">
        <v>75</v>
      </c>
      <c r="B212" s="3">
        <v>44684</v>
      </c>
      <c r="C212" s="2" t="s">
        <v>76</v>
      </c>
      <c r="D212" s="4">
        <v>1156.4000000000001</v>
      </c>
    </row>
    <row r="213" spans="1:4" s="5" customFormat="1" x14ac:dyDescent="0.2">
      <c r="A213" s="2" t="s">
        <v>75</v>
      </c>
      <c r="B213" s="3">
        <v>44684</v>
      </c>
      <c r="C213" s="2" t="s">
        <v>76</v>
      </c>
      <c r="D213" s="4">
        <v>1202.3</v>
      </c>
    </row>
    <row r="214" spans="1:4" s="5" customFormat="1" x14ac:dyDescent="0.2">
      <c r="A214" s="2" t="s">
        <v>75</v>
      </c>
      <c r="B214" s="3">
        <v>44684</v>
      </c>
      <c r="C214" s="2" t="s">
        <v>8</v>
      </c>
      <c r="D214" s="4">
        <v>944.76</v>
      </c>
    </row>
    <row r="215" spans="1:4" s="5" customFormat="1" x14ac:dyDescent="0.2">
      <c r="A215" s="2" t="s">
        <v>75</v>
      </c>
      <c r="B215" s="3">
        <v>44690</v>
      </c>
      <c r="C215" s="2" t="s">
        <v>8</v>
      </c>
      <c r="D215" s="4">
        <v>1406.2</v>
      </c>
    </row>
    <row r="216" spans="1:4" s="5" customFormat="1" x14ac:dyDescent="0.2">
      <c r="A216" s="2" t="s">
        <v>75</v>
      </c>
      <c r="B216" s="3">
        <v>44707</v>
      </c>
      <c r="C216" s="2" t="s">
        <v>76</v>
      </c>
      <c r="D216" s="4">
        <v>706</v>
      </c>
    </row>
    <row r="217" spans="1:4" s="5" customFormat="1" x14ac:dyDescent="0.2">
      <c r="A217" s="2" t="s">
        <v>275</v>
      </c>
      <c r="B217" s="3">
        <v>44690</v>
      </c>
      <c r="C217" s="2" t="s">
        <v>101</v>
      </c>
      <c r="D217" s="4">
        <v>9996.18</v>
      </c>
    </row>
    <row r="218" spans="1:4" s="5" customFormat="1" x14ac:dyDescent="0.2">
      <c r="A218" s="2" t="s">
        <v>160</v>
      </c>
      <c r="B218" s="3">
        <v>44686</v>
      </c>
      <c r="C218" s="2" t="s">
        <v>161</v>
      </c>
      <c r="D218" s="4">
        <v>50103</v>
      </c>
    </row>
    <row r="219" spans="1:4" s="5" customFormat="1" x14ac:dyDescent="0.2">
      <c r="A219" s="2" t="s">
        <v>160</v>
      </c>
      <c r="B219" s="3">
        <v>44700</v>
      </c>
      <c r="C219" s="2" t="s">
        <v>307</v>
      </c>
      <c r="D219" s="4">
        <v>3518</v>
      </c>
    </row>
    <row r="220" spans="1:4" s="5" customFormat="1" x14ac:dyDescent="0.2">
      <c r="A220" s="2" t="s">
        <v>160</v>
      </c>
      <c r="B220" s="3">
        <v>44707</v>
      </c>
      <c r="C220" s="2" t="s">
        <v>128</v>
      </c>
      <c r="D220" s="4">
        <v>30800</v>
      </c>
    </row>
    <row r="221" spans="1:4" s="5" customFormat="1" x14ac:dyDescent="0.2">
      <c r="A221" s="2" t="s">
        <v>162</v>
      </c>
      <c r="B221" s="3">
        <v>44686</v>
      </c>
      <c r="C221" s="2" t="s">
        <v>161</v>
      </c>
      <c r="D221" s="4">
        <v>134195.51999999999</v>
      </c>
    </row>
    <row r="222" spans="1:4" s="5" customFormat="1" x14ac:dyDescent="0.2">
      <c r="A222" s="2" t="s">
        <v>162</v>
      </c>
      <c r="B222" s="3">
        <v>44693</v>
      </c>
      <c r="C222" s="2" t="s">
        <v>161</v>
      </c>
      <c r="D222" s="4">
        <v>42033.99</v>
      </c>
    </row>
    <row r="223" spans="1:4" s="5" customFormat="1" x14ac:dyDescent="0.2">
      <c r="A223" s="2" t="s">
        <v>162</v>
      </c>
      <c r="B223" s="3">
        <v>44700</v>
      </c>
      <c r="C223" s="2" t="s">
        <v>161</v>
      </c>
      <c r="D223" s="4">
        <v>96764.24</v>
      </c>
    </row>
    <row r="224" spans="1:4" s="5" customFormat="1" x14ac:dyDescent="0.2">
      <c r="A224" s="2" t="s">
        <v>162</v>
      </c>
      <c r="B224" s="3">
        <v>44707</v>
      </c>
      <c r="C224" s="8" t="s">
        <v>159</v>
      </c>
      <c r="D224" s="4">
        <v>764.73</v>
      </c>
    </row>
    <row r="225" spans="1:4" s="5" customFormat="1" x14ac:dyDescent="0.2">
      <c r="A225" s="2" t="s">
        <v>162</v>
      </c>
      <c r="B225" s="3">
        <v>44712</v>
      </c>
      <c r="C225" s="8" t="s">
        <v>159</v>
      </c>
      <c r="D225" s="4">
        <v>531351.56999999995</v>
      </c>
    </row>
    <row r="226" spans="1:4" s="5" customFormat="1" x14ac:dyDescent="0.2">
      <c r="A226" s="2" t="s">
        <v>241</v>
      </c>
      <c r="B226" s="3">
        <v>44687</v>
      </c>
      <c r="C226" s="8" t="s">
        <v>242</v>
      </c>
      <c r="D226" s="4">
        <v>25000</v>
      </c>
    </row>
    <row r="227" spans="1:4" s="5" customFormat="1" x14ac:dyDescent="0.2">
      <c r="A227" s="2" t="s">
        <v>241</v>
      </c>
      <c r="B227" s="3">
        <v>44687</v>
      </c>
      <c r="C227" s="2" t="s">
        <v>8</v>
      </c>
      <c r="D227" s="4">
        <v>1869</v>
      </c>
    </row>
    <row r="228" spans="1:4" s="5" customFormat="1" x14ac:dyDescent="0.2">
      <c r="A228" s="2" t="s">
        <v>241</v>
      </c>
      <c r="B228" s="3">
        <v>44712</v>
      </c>
      <c r="C228" s="6" t="s">
        <v>601</v>
      </c>
      <c r="D228" s="4">
        <v>21000</v>
      </c>
    </row>
    <row r="229" spans="1:4" s="5" customFormat="1" x14ac:dyDescent="0.2">
      <c r="A229" s="2" t="s">
        <v>163</v>
      </c>
      <c r="B229" s="3">
        <v>44686</v>
      </c>
      <c r="C229" s="2" t="s">
        <v>101</v>
      </c>
      <c r="D229" s="4">
        <v>43600</v>
      </c>
    </row>
    <row r="230" spans="1:4" s="5" customFormat="1" x14ac:dyDescent="0.2">
      <c r="A230" s="2" t="s">
        <v>163</v>
      </c>
      <c r="B230" s="3">
        <v>44707</v>
      </c>
      <c r="C230" s="2" t="s">
        <v>15</v>
      </c>
      <c r="D230" s="4">
        <v>9192</v>
      </c>
    </row>
    <row r="231" spans="1:4" s="5" customFormat="1" x14ac:dyDescent="0.2">
      <c r="A231" s="2" t="s">
        <v>16</v>
      </c>
      <c r="B231" s="3">
        <v>44683</v>
      </c>
      <c r="C231" s="2" t="s">
        <v>2</v>
      </c>
      <c r="D231" s="4">
        <v>5000</v>
      </c>
    </row>
    <row r="232" spans="1:4" s="5" customFormat="1" x14ac:dyDescent="0.2">
      <c r="A232" s="2" t="s">
        <v>16</v>
      </c>
      <c r="B232" s="3">
        <v>44712</v>
      </c>
      <c r="C232" s="2" t="s">
        <v>2</v>
      </c>
      <c r="D232" s="4">
        <v>5000</v>
      </c>
    </row>
    <row r="233" spans="1:4" s="5" customFormat="1" x14ac:dyDescent="0.2">
      <c r="A233" s="2" t="s">
        <v>312</v>
      </c>
      <c r="B233" s="3">
        <v>44693</v>
      </c>
      <c r="C233" s="8" t="s">
        <v>257</v>
      </c>
      <c r="D233" s="4">
        <v>16392.04</v>
      </c>
    </row>
    <row r="234" spans="1:4" s="5" customFormat="1" x14ac:dyDescent="0.2">
      <c r="A234" s="2" t="s">
        <v>312</v>
      </c>
      <c r="B234" s="3">
        <v>44693</v>
      </c>
      <c r="C234" s="8" t="s">
        <v>257</v>
      </c>
      <c r="D234" s="4">
        <v>13297.8</v>
      </c>
    </row>
    <row r="235" spans="1:4" s="5" customFormat="1" x14ac:dyDescent="0.2">
      <c r="A235" s="2" t="s">
        <v>312</v>
      </c>
      <c r="B235" s="3">
        <v>44700</v>
      </c>
      <c r="C235" s="8" t="s">
        <v>257</v>
      </c>
      <c r="D235" s="4">
        <v>20677.27</v>
      </c>
    </row>
    <row r="236" spans="1:4" s="5" customFormat="1" x14ac:dyDescent="0.2">
      <c r="A236" s="2" t="s">
        <v>375</v>
      </c>
      <c r="B236" s="3">
        <v>44695</v>
      </c>
      <c r="C236" s="2" t="s">
        <v>128</v>
      </c>
      <c r="D236" s="4">
        <v>72900</v>
      </c>
    </row>
    <row r="237" spans="1:4" s="5" customFormat="1" x14ac:dyDescent="0.2">
      <c r="A237" s="2" t="s">
        <v>77</v>
      </c>
      <c r="B237" s="3">
        <v>44684</v>
      </c>
      <c r="C237" s="7" t="s">
        <v>78</v>
      </c>
      <c r="D237" s="4">
        <v>30000</v>
      </c>
    </row>
    <row r="238" spans="1:4" s="5" customFormat="1" x14ac:dyDescent="0.2">
      <c r="A238" s="2" t="s">
        <v>520</v>
      </c>
      <c r="B238" s="3">
        <v>44707</v>
      </c>
      <c r="C238" s="7" t="s">
        <v>521</v>
      </c>
      <c r="D238" s="4">
        <v>2561.6799999999998</v>
      </c>
    </row>
    <row r="239" spans="1:4" s="5" customFormat="1" x14ac:dyDescent="0.2">
      <c r="A239" s="2" t="s">
        <v>602</v>
      </c>
      <c r="B239" s="3">
        <v>44712</v>
      </c>
      <c r="C239" s="2" t="s">
        <v>2</v>
      </c>
      <c r="D239" s="4">
        <v>5000</v>
      </c>
    </row>
    <row r="240" spans="1:4" s="5" customFormat="1" x14ac:dyDescent="0.2">
      <c r="A240" s="2" t="s">
        <v>17</v>
      </c>
      <c r="B240" s="3">
        <v>44683</v>
      </c>
      <c r="C240" s="2" t="s">
        <v>2</v>
      </c>
      <c r="D240" s="4">
        <v>5000</v>
      </c>
    </row>
    <row r="241" spans="1:4" s="5" customFormat="1" x14ac:dyDescent="0.2">
      <c r="A241" s="2" t="s">
        <v>17</v>
      </c>
      <c r="B241" s="3">
        <v>44712</v>
      </c>
      <c r="C241" s="2" t="s">
        <v>2</v>
      </c>
      <c r="D241" s="4">
        <v>5000</v>
      </c>
    </row>
    <row r="242" spans="1:4" s="5" customFormat="1" x14ac:dyDescent="0.2">
      <c r="A242" s="2" t="s">
        <v>18</v>
      </c>
      <c r="B242" s="3">
        <v>44683</v>
      </c>
      <c r="C242" s="6" t="s">
        <v>19</v>
      </c>
      <c r="D242" s="4">
        <v>2251</v>
      </c>
    </row>
    <row r="243" spans="1:4" s="5" customFormat="1" x14ac:dyDescent="0.2">
      <c r="A243" s="2" t="s">
        <v>18</v>
      </c>
      <c r="B243" s="3">
        <v>44684</v>
      </c>
      <c r="C243" s="6" t="s">
        <v>79</v>
      </c>
      <c r="D243" s="4">
        <v>1022</v>
      </c>
    </row>
    <row r="244" spans="1:4" s="5" customFormat="1" x14ac:dyDescent="0.2">
      <c r="A244" s="2" t="s">
        <v>289</v>
      </c>
      <c r="B244" s="3">
        <v>44692</v>
      </c>
      <c r="C244" s="2" t="s">
        <v>257</v>
      </c>
      <c r="D244" s="4">
        <v>291</v>
      </c>
    </row>
    <row r="245" spans="1:4" s="5" customFormat="1" x14ac:dyDescent="0.2">
      <c r="A245" s="2" t="s">
        <v>313</v>
      </c>
      <c r="B245" s="3">
        <v>44693</v>
      </c>
      <c r="C245" s="2" t="s">
        <v>238</v>
      </c>
      <c r="D245" s="4">
        <v>1000</v>
      </c>
    </row>
    <row r="246" spans="1:4" s="5" customFormat="1" x14ac:dyDescent="0.2">
      <c r="A246" s="2" t="s">
        <v>20</v>
      </c>
      <c r="B246" s="3">
        <v>44683</v>
      </c>
      <c r="C246" s="2" t="s">
        <v>2</v>
      </c>
      <c r="D246" s="4">
        <v>5000</v>
      </c>
    </row>
    <row r="247" spans="1:4" s="5" customFormat="1" x14ac:dyDescent="0.2">
      <c r="A247" s="2" t="s">
        <v>20</v>
      </c>
      <c r="B247" s="3">
        <v>44712</v>
      </c>
      <c r="C247" s="2" t="s">
        <v>2</v>
      </c>
      <c r="D247" s="4">
        <v>5000</v>
      </c>
    </row>
    <row r="248" spans="1:4" s="5" customFormat="1" x14ac:dyDescent="0.2">
      <c r="A248" s="2" t="s">
        <v>21</v>
      </c>
      <c r="B248" s="3">
        <v>44683</v>
      </c>
      <c r="C248" s="2" t="s">
        <v>2</v>
      </c>
      <c r="D248" s="4">
        <v>5000</v>
      </c>
    </row>
    <row r="249" spans="1:4" s="5" customFormat="1" x14ac:dyDescent="0.2">
      <c r="A249" s="2" t="s">
        <v>21</v>
      </c>
      <c r="B249" s="3">
        <v>44712</v>
      </c>
      <c r="C249" s="2" t="s">
        <v>2</v>
      </c>
      <c r="D249" s="4">
        <v>5000</v>
      </c>
    </row>
    <row r="250" spans="1:4" s="5" customFormat="1" x14ac:dyDescent="0.2">
      <c r="A250" s="2" t="s">
        <v>437</v>
      </c>
      <c r="B250" s="3">
        <v>44700</v>
      </c>
      <c r="C250" s="2" t="s">
        <v>418</v>
      </c>
      <c r="D250" s="4">
        <v>282750</v>
      </c>
    </row>
    <row r="251" spans="1:4" s="5" customFormat="1" x14ac:dyDescent="0.2">
      <c r="A251" s="2" t="s">
        <v>80</v>
      </c>
      <c r="B251" s="3">
        <v>44684</v>
      </c>
      <c r="C251" s="7" t="s">
        <v>81</v>
      </c>
      <c r="D251" s="4">
        <v>110109.65</v>
      </c>
    </row>
    <row r="252" spans="1:4" s="5" customFormat="1" x14ac:dyDescent="0.2">
      <c r="A252" s="2" t="s">
        <v>22</v>
      </c>
      <c r="B252" s="3">
        <v>44683</v>
      </c>
      <c r="C252" s="2" t="s">
        <v>2</v>
      </c>
      <c r="D252" s="4">
        <v>5000</v>
      </c>
    </row>
    <row r="253" spans="1:4" s="5" customFormat="1" x14ac:dyDescent="0.2">
      <c r="A253" s="2" t="s">
        <v>22</v>
      </c>
      <c r="B253" s="3">
        <v>44712</v>
      </c>
      <c r="C253" s="2" t="s">
        <v>2</v>
      </c>
      <c r="D253" s="4">
        <v>5000</v>
      </c>
    </row>
    <row r="254" spans="1:4" s="5" customFormat="1" x14ac:dyDescent="0.2">
      <c r="A254" s="2" t="s">
        <v>23</v>
      </c>
      <c r="B254" s="3">
        <v>44683</v>
      </c>
      <c r="C254" s="2" t="s">
        <v>2</v>
      </c>
      <c r="D254" s="4">
        <v>5000</v>
      </c>
    </row>
    <row r="255" spans="1:4" s="5" customFormat="1" x14ac:dyDescent="0.2">
      <c r="A255" s="2" t="s">
        <v>23</v>
      </c>
      <c r="B255" s="3">
        <v>44712</v>
      </c>
      <c r="C255" s="2" t="s">
        <v>2</v>
      </c>
      <c r="D255" s="4">
        <v>5000</v>
      </c>
    </row>
    <row r="256" spans="1:4" s="5" customFormat="1" x14ac:dyDescent="0.2">
      <c r="A256" s="2" t="s">
        <v>164</v>
      </c>
      <c r="B256" s="3">
        <v>44686</v>
      </c>
      <c r="C256" s="2" t="s">
        <v>165</v>
      </c>
      <c r="D256" s="4">
        <v>83688</v>
      </c>
    </row>
    <row r="257" spans="1:4" s="5" customFormat="1" x14ac:dyDescent="0.2">
      <c r="A257" s="2" t="s">
        <v>164</v>
      </c>
      <c r="B257" s="3">
        <v>44693</v>
      </c>
      <c r="C257" s="2" t="s">
        <v>165</v>
      </c>
      <c r="D257" s="4">
        <v>13598</v>
      </c>
    </row>
    <row r="258" spans="1:4" s="5" customFormat="1" x14ac:dyDescent="0.2">
      <c r="A258" s="2" t="s">
        <v>164</v>
      </c>
      <c r="B258" s="3">
        <v>44700</v>
      </c>
      <c r="C258" s="2" t="s">
        <v>165</v>
      </c>
      <c r="D258" s="4">
        <v>24692</v>
      </c>
    </row>
    <row r="259" spans="1:4" s="5" customFormat="1" x14ac:dyDescent="0.2">
      <c r="A259" s="2" t="s">
        <v>164</v>
      </c>
      <c r="B259" s="3">
        <v>44707</v>
      </c>
      <c r="C259" s="2" t="s">
        <v>522</v>
      </c>
      <c r="D259" s="4">
        <v>13710</v>
      </c>
    </row>
    <row r="260" spans="1:4" s="5" customFormat="1" x14ac:dyDescent="0.2">
      <c r="A260" s="2" t="s">
        <v>82</v>
      </c>
      <c r="B260" s="3">
        <v>44684</v>
      </c>
      <c r="C260" s="2" t="s">
        <v>64</v>
      </c>
      <c r="D260" s="4">
        <v>1220.01</v>
      </c>
    </row>
    <row r="261" spans="1:4" s="5" customFormat="1" x14ac:dyDescent="0.2">
      <c r="A261" s="2" t="s">
        <v>523</v>
      </c>
      <c r="B261" s="3">
        <v>44707</v>
      </c>
      <c r="C261" s="2" t="s">
        <v>173</v>
      </c>
      <c r="D261" s="4">
        <v>17400</v>
      </c>
    </row>
    <row r="262" spans="1:4" s="5" customFormat="1" x14ac:dyDescent="0.2">
      <c r="A262" s="2" t="s">
        <v>411</v>
      </c>
      <c r="B262" s="3">
        <v>44699</v>
      </c>
      <c r="C262" s="2" t="s">
        <v>165</v>
      </c>
      <c r="D262" s="4">
        <v>6090.69</v>
      </c>
    </row>
    <row r="263" spans="1:4" s="5" customFormat="1" x14ac:dyDescent="0.2">
      <c r="A263" s="2" t="s">
        <v>438</v>
      </c>
      <c r="B263" s="3">
        <v>44700</v>
      </c>
      <c r="C263" s="2" t="s">
        <v>142</v>
      </c>
      <c r="D263" s="4">
        <v>19506.560000000001</v>
      </c>
    </row>
    <row r="264" spans="1:4" s="5" customFormat="1" x14ac:dyDescent="0.2">
      <c r="A264" s="2" t="s">
        <v>314</v>
      </c>
      <c r="B264" s="3">
        <v>44693</v>
      </c>
      <c r="C264" s="2" t="s">
        <v>257</v>
      </c>
      <c r="D264" s="4">
        <v>7947.34</v>
      </c>
    </row>
    <row r="265" spans="1:4" s="5" customFormat="1" x14ac:dyDescent="0.2">
      <c r="A265" s="2" t="s">
        <v>265</v>
      </c>
      <c r="B265" s="3">
        <v>44688</v>
      </c>
      <c r="C265" s="6" t="s">
        <v>252</v>
      </c>
      <c r="D265" s="4">
        <v>20000</v>
      </c>
    </row>
    <row r="266" spans="1:4" s="5" customFormat="1" x14ac:dyDescent="0.2">
      <c r="A266" s="2" t="s">
        <v>265</v>
      </c>
      <c r="B266" s="3">
        <v>44705</v>
      </c>
      <c r="C266" s="2" t="s">
        <v>8</v>
      </c>
      <c r="D266" s="4">
        <v>8000</v>
      </c>
    </row>
    <row r="267" spans="1:4" s="5" customFormat="1" x14ac:dyDescent="0.2">
      <c r="A267" s="2" t="s">
        <v>376</v>
      </c>
      <c r="B267" s="3">
        <v>44695</v>
      </c>
      <c r="C267" s="2" t="s">
        <v>128</v>
      </c>
      <c r="D267" s="4">
        <v>13734.4</v>
      </c>
    </row>
    <row r="268" spans="1:4" s="5" customFormat="1" x14ac:dyDescent="0.2">
      <c r="A268" s="2" t="s">
        <v>376</v>
      </c>
      <c r="B268" s="3">
        <v>44698</v>
      </c>
      <c r="C268" s="2" t="s">
        <v>128</v>
      </c>
      <c r="D268" s="4">
        <v>39915.599999999999</v>
      </c>
    </row>
    <row r="269" spans="1:4" s="5" customFormat="1" x14ac:dyDescent="0.2">
      <c r="A269" s="15" t="s">
        <v>243</v>
      </c>
      <c r="B269" s="16">
        <v>44687</v>
      </c>
      <c r="C269" s="29" t="s">
        <v>244</v>
      </c>
      <c r="D269" s="17">
        <v>769350</v>
      </c>
    </row>
    <row r="270" spans="1:4" s="5" customFormat="1" x14ac:dyDescent="0.2">
      <c r="A270" s="15" t="s">
        <v>243</v>
      </c>
      <c r="B270" s="16">
        <v>44697</v>
      </c>
      <c r="C270" s="15" t="s">
        <v>377</v>
      </c>
      <c r="D270" s="17">
        <v>799200</v>
      </c>
    </row>
    <row r="271" spans="1:4" s="5" customFormat="1" x14ac:dyDescent="0.2">
      <c r="A271" s="2" t="s">
        <v>315</v>
      </c>
      <c r="B271" s="3">
        <v>44693</v>
      </c>
      <c r="C271" s="2" t="s">
        <v>76</v>
      </c>
      <c r="D271" s="4">
        <v>1473</v>
      </c>
    </row>
    <row r="272" spans="1:4" s="5" customFormat="1" x14ac:dyDescent="0.2">
      <c r="A272" s="2" t="s">
        <v>316</v>
      </c>
      <c r="B272" s="3">
        <v>44693</v>
      </c>
      <c r="C272" s="6" t="s">
        <v>146</v>
      </c>
      <c r="D272" s="4">
        <v>42750</v>
      </c>
    </row>
    <row r="273" spans="1:4" s="5" customFormat="1" x14ac:dyDescent="0.2">
      <c r="A273" s="2" t="s">
        <v>316</v>
      </c>
      <c r="B273" s="3">
        <v>44700</v>
      </c>
      <c r="C273" s="6" t="s">
        <v>146</v>
      </c>
      <c r="D273" s="4">
        <v>43020</v>
      </c>
    </row>
    <row r="274" spans="1:4" s="5" customFormat="1" x14ac:dyDescent="0.2">
      <c r="A274" s="2" t="s">
        <v>439</v>
      </c>
      <c r="B274" s="3">
        <v>44700</v>
      </c>
      <c r="C274" s="2" t="s">
        <v>128</v>
      </c>
      <c r="D274" s="4">
        <v>36525.019999999997</v>
      </c>
    </row>
    <row r="275" spans="1:4" s="5" customFormat="1" x14ac:dyDescent="0.2">
      <c r="A275" s="2" t="s">
        <v>166</v>
      </c>
      <c r="B275" s="3">
        <v>44686</v>
      </c>
      <c r="C275" s="2" t="s">
        <v>8</v>
      </c>
      <c r="D275" s="4">
        <v>796</v>
      </c>
    </row>
    <row r="276" spans="1:4" s="5" customFormat="1" x14ac:dyDescent="0.2">
      <c r="A276" s="2" t="s">
        <v>166</v>
      </c>
      <c r="B276" s="3">
        <v>44700</v>
      </c>
      <c r="C276" s="2" t="s">
        <v>8</v>
      </c>
      <c r="D276" s="4">
        <v>5195.32</v>
      </c>
    </row>
    <row r="277" spans="1:4" s="5" customFormat="1" x14ac:dyDescent="0.2">
      <c r="A277" s="2" t="s">
        <v>378</v>
      </c>
      <c r="B277" s="3">
        <v>44697</v>
      </c>
      <c r="C277" s="2" t="s">
        <v>379</v>
      </c>
      <c r="D277" s="4">
        <v>12760</v>
      </c>
    </row>
    <row r="278" spans="1:4" s="5" customFormat="1" x14ac:dyDescent="0.2">
      <c r="A278" s="2" t="s">
        <v>83</v>
      </c>
      <c r="B278" s="3">
        <v>44684</v>
      </c>
      <c r="C278" s="7" t="s">
        <v>84</v>
      </c>
      <c r="D278" s="4">
        <v>118075.68</v>
      </c>
    </row>
    <row r="279" spans="1:4" s="5" customFormat="1" x14ac:dyDescent="0.2">
      <c r="A279" s="2" t="s">
        <v>24</v>
      </c>
      <c r="B279" s="3">
        <v>44683</v>
      </c>
      <c r="C279" s="2" t="s">
        <v>2</v>
      </c>
      <c r="D279" s="4">
        <v>5000</v>
      </c>
    </row>
    <row r="280" spans="1:4" s="5" customFormat="1" x14ac:dyDescent="0.2">
      <c r="A280" s="2" t="s">
        <v>24</v>
      </c>
      <c r="B280" s="3">
        <v>44712</v>
      </c>
      <c r="C280" s="2" t="s">
        <v>2</v>
      </c>
      <c r="D280" s="4">
        <v>5000</v>
      </c>
    </row>
    <row r="281" spans="1:4" s="5" customFormat="1" x14ac:dyDescent="0.2">
      <c r="A281" s="2" t="s">
        <v>167</v>
      </c>
      <c r="B281" s="3">
        <v>44686</v>
      </c>
      <c r="C281" s="2" t="s">
        <v>168</v>
      </c>
      <c r="D281" s="4">
        <v>42078</v>
      </c>
    </row>
    <row r="282" spans="1:4" s="5" customFormat="1" x14ac:dyDescent="0.2">
      <c r="A282" s="2" t="s">
        <v>167</v>
      </c>
      <c r="B282" s="3">
        <v>44693</v>
      </c>
      <c r="C282" s="8" t="s">
        <v>257</v>
      </c>
      <c r="D282" s="4">
        <v>16198</v>
      </c>
    </row>
    <row r="283" spans="1:4" s="5" customFormat="1" x14ac:dyDescent="0.2">
      <c r="A283" s="2" t="s">
        <v>167</v>
      </c>
      <c r="B283" s="3">
        <v>44693</v>
      </c>
      <c r="C283" s="8" t="s">
        <v>257</v>
      </c>
      <c r="D283" s="4">
        <v>15498</v>
      </c>
    </row>
    <row r="284" spans="1:4" s="5" customFormat="1" x14ac:dyDescent="0.2">
      <c r="A284" s="2" t="s">
        <v>167</v>
      </c>
      <c r="B284" s="3">
        <v>44700</v>
      </c>
      <c r="C284" s="7" t="s">
        <v>440</v>
      </c>
      <c r="D284" s="4">
        <v>97800</v>
      </c>
    </row>
    <row r="285" spans="1:4" s="5" customFormat="1" x14ac:dyDescent="0.2">
      <c r="A285" s="2" t="s">
        <v>167</v>
      </c>
      <c r="B285" s="3">
        <v>44707</v>
      </c>
      <c r="C285" s="7" t="s">
        <v>524</v>
      </c>
      <c r="D285" s="4">
        <v>9499</v>
      </c>
    </row>
    <row r="286" spans="1:4" s="5" customFormat="1" x14ac:dyDescent="0.2">
      <c r="A286" s="2" t="s">
        <v>525</v>
      </c>
      <c r="B286" s="3">
        <v>44707</v>
      </c>
      <c r="C286" s="2" t="s">
        <v>307</v>
      </c>
      <c r="D286" s="4">
        <v>28111.21</v>
      </c>
    </row>
    <row r="287" spans="1:4" s="5" customFormat="1" x14ac:dyDescent="0.2">
      <c r="A287" s="2" t="s">
        <v>25</v>
      </c>
      <c r="B287" s="3">
        <v>44683</v>
      </c>
      <c r="C287" s="2" t="s">
        <v>2</v>
      </c>
      <c r="D287" s="4">
        <v>5000</v>
      </c>
    </row>
    <row r="288" spans="1:4" s="5" customFormat="1" x14ac:dyDescent="0.2">
      <c r="A288" s="2" t="s">
        <v>25</v>
      </c>
      <c r="B288" s="3">
        <v>44712</v>
      </c>
      <c r="C288" s="2" t="s">
        <v>2</v>
      </c>
      <c r="D288" s="4">
        <v>5000</v>
      </c>
    </row>
    <row r="289" spans="1:4" s="5" customFormat="1" x14ac:dyDescent="0.2">
      <c r="A289" s="2" t="s">
        <v>380</v>
      </c>
      <c r="B289" s="3">
        <v>44697</v>
      </c>
      <c r="C289" s="2" t="s">
        <v>381</v>
      </c>
      <c r="D289" s="4">
        <v>3552538.28</v>
      </c>
    </row>
    <row r="290" spans="1:4" s="5" customFormat="1" x14ac:dyDescent="0.2">
      <c r="A290" s="2" t="s">
        <v>526</v>
      </c>
      <c r="B290" s="3">
        <v>44707</v>
      </c>
      <c r="C290" s="2" t="s">
        <v>173</v>
      </c>
      <c r="D290" s="4">
        <v>696000</v>
      </c>
    </row>
    <row r="291" spans="1:4" s="5" customFormat="1" x14ac:dyDescent="0.2">
      <c r="A291" s="2" t="s">
        <v>441</v>
      </c>
      <c r="B291" s="3">
        <v>44700</v>
      </c>
      <c r="C291" s="2" t="s">
        <v>442</v>
      </c>
      <c r="D291" s="4">
        <v>74895.03</v>
      </c>
    </row>
    <row r="292" spans="1:4" s="5" customFormat="1" x14ac:dyDescent="0.2">
      <c r="A292" s="2" t="s">
        <v>443</v>
      </c>
      <c r="B292" s="3">
        <v>44700</v>
      </c>
      <c r="C292" s="2" t="s">
        <v>442</v>
      </c>
      <c r="D292" s="4">
        <v>149790.06</v>
      </c>
    </row>
    <row r="293" spans="1:4" s="5" customFormat="1" x14ac:dyDescent="0.2">
      <c r="A293" s="2" t="s">
        <v>26</v>
      </c>
      <c r="B293" s="3">
        <v>44683</v>
      </c>
      <c r="C293" s="2" t="s">
        <v>2</v>
      </c>
      <c r="D293" s="4">
        <v>5000</v>
      </c>
    </row>
    <row r="294" spans="1:4" s="5" customFormat="1" x14ac:dyDescent="0.2">
      <c r="A294" s="2" t="s">
        <v>26</v>
      </c>
      <c r="B294" s="3">
        <v>44712</v>
      </c>
      <c r="C294" s="2" t="s">
        <v>2</v>
      </c>
      <c r="D294" s="4">
        <v>5000</v>
      </c>
    </row>
    <row r="295" spans="1:4" s="5" customFormat="1" x14ac:dyDescent="0.2">
      <c r="A295" s="2" t="s">
        <v>27</v>
      </c>
      <c r="B295" s="3">
        <v>44683</v>
      </c>
      <c r="C295" s="2" t="s">
        <v>2</v>
      </c>
      <c r="D295" s="4">
        <v>5000</v>
      </c>
    </row>
    <row r="296" spans="1:4" s="5" customFormat="1" x14ac:dyDescent="0.2">
      <c r="A296" s="2" t="s">
        <v>27</v>
      </c>
      <c r="B296" s="3">
        <v>44712</v>
      </c>
      <c r="C296" s="2" t="s">
        <v>2</v>
      </c>
      <c r="D296" s="4">
        <v>5000</v>
      </c>
    </row>
    <row r="297" spans="1:4" s="5" customFormat="1" x14ac:dyDescent="0.2">
      <c r="A297" s="2" t="s">
        <v>356</v>
      </c>
      <c r="B297" s="3">
        <v>44694</v>
      </c>
      <c r="C297" s="2" t="s">
        <v>357</v>
      </c>
      <c r="D297" s="4">
        <v>308752.53000000003</v>
      </c>
    </row>
    <row r="298" spans="1:4" s="5" customFormat="1" x14ac:dyDescent="0.2">
      <c r="A298" s="2" t="s">
        <v>356</v>
      </c>
      <c r="B298" s="3">
        <v>44707</v>
      </c>
      <c r="C298" s="2" t="s">
        <v>357</v>
      </c>
      <c r="D298" s="4">
        <v>40890</v>
      </c>
    </row>
    <row r="299" spans="1:4" s="5" customFormat="1" x14ac:dyDescent="0.2">
      <c r="A299" s="2" t="s">
        <v>603</v>
      </c>
      <c r="B299" s="3">
        <v>44712</v>
      </c>
      <c r="C299" s="7" t="s">
        <v>579</v>
      </c>
      <c r="D299" s="4">
        <v>1500</v>
      </c>
    </row>
    <row r="300" spans="1:4" s="5" customFormat="1" x14ac:dyDescent="0.2">
      <c r="A300" s="2" t="s">
        <v>169</v>
      </c>
      <c r="B300" s="3">
        <v>44686</v>
      </c>
      <c r="C300" s="2" t="s">
        <v>150</v>
      </c>
      <c r="D300" s="4">
        <v>36801.99</v>
      </c>
    </row>
    <row r="301" spans="1:4" s="5" customFormat="1" x14ac:dyDescent="0.2">
      <c r="A301" s="2" t="s">
        <v>169</v>
      </c>
      <c r="B301" s="3">
        <v>44693</v>
      </c>
      <c r="C301" s="2" t="s">
        <v>150</v>
      </c>
      <c r="D301" s="4">
        <v>6124.8</v>
      </c>
    </row>
    <row r="302" spans="1:4" s="5" customFormat="1" x14ac:dyDescent="0.2">
      <c r="A302" s="2" t="s">
        <v>169</v>
      </c>
      <c r="B302" s="3">
        <v>44700</v>
      </c>
      <c r="C302" s="2" t="s">
        <v>150</v>
      </c>
      <c r="D302" s="4">
        <v>14227.4</v>
      </c>
    </row>
    <row r="303" spans="1:4" s="5" customFormat="1" x14ac:dyDescent="0.2">
      <c r="A303" s="2" t="s">
        <v>113</v>
      </c>
      <c r="B303" s="3">
        <v>44685</v>
      </c>
      <c r="C303" s="2" t="s">
        <v>114</v>
      </c>
      <c r="D303" s="4">
        <v>7500</v>
      </c>
    </row>
    <row r="304" spans="1:4" s="5" customFormat="1" x14ac:dyDescent="0.2">
      <c r="A304" s="2" t="s">
        <v>113</v>
      </c>
      <c r="B304" s="3">
        <v>44686</v>
      </c>
      <c r="C304" s="6" t="s">
        <v>137</v>
      </c>
      <c r="D304" s="4">
        <v>5000</v>
      </c>
    </row>
    <row r="305" spans="1:4" s="5" customFormat="1" x14ac:dyDescent="0.2">
      <c r="A305" s="2" t="s">
        <v>85</v>
      </c>
      <c r="B305" s="3">
        <v>44684</v>
      </c>
      <c r="C305" s="2" t="s">
        <v>8</v>
      </c>
      <c r="D305" s="4">
        <v>109.5</v>
      </c>
    </row>
    <row r="306" spans="1:4" s="5" customFormat="1" x14ac:dyDescent="0.2">
      <c r="A306" s="2" t="s">
        <v>85</v>
      </c>
      <c r="B306" s="3">
        <v>44687</v>
      </c>
      <c r="C306" s="6" t="s">
        <v>245</v>
      </c>
      <c r="D306" s="4">
        <v>5000</v>
      </c>
    </row>
    <row r="307" spans="1:4" s="5" customFormat="1" x14ac:dyDescent="0.2">
      <c r="A307" s="2" t="s">
        <v>85</v>
      </c>
      <c r="B307" s="3">
        <v>44690</v>
      </c>
      <c r="C307" s="2" t="s">
        <v>64</v>
      </c>
      <c r="D307" s="4">
        <v>3115.4</v>
      </c>
    </row>
    <row r="308" spans="1:4" s="5" customFormat="1" x14ac:dyDescent="0.2">
      <c r="A308" s="2" t="s">
        <v>85</v>
      </c>
      <c r="B308" s="3">
        <v>44693</v>
      </c>
      <c r="C308" s="2" t="s">
        <v>317</v>
      </c>
      <c r="D308" s="4">
        <v>7500</v>
      </c>
    </row>
    <row r="309" spans="1:4" s="5" customFormat="1" x14ac:dyDescent="0.2">
      <c r="A309" s="2" t="s">
        <v>85</v>
      </c>
      <c r="B309" s="3">
        <v>44693</v>
      </c>
      <c r="C309" s="2" t="s">
        <v>235</v>
      </c>
      <c r="D309" s="4">
        <v>826.56</v>
      </c>
    </row>
    <row r="310" spans="1:4" s="5" customFormat="1" x14ac:dyDescent="0.2">
      <c r="A310" s="2" t="s">
        <v>85</v>
      </c>
      <c r="B310" s="3">
        <v>44699</v>
      </c>
      <c r="C310" s="2" t="s">
        <v>8</v>
      </c>
      <c r="D310" s="4">
        <v>1247.45</v>
      </c>
    </row>
    <row r="311" spans="1:4" s="5" customFormat="1" x14ac:dyDescent="0.2">
      <c r="A311" s="2" t="s">
        <v>604</v>
      </c>
      <c r="B311" s="3">
        <v>44712</v>
      </c>
      <c r="C311" s="7" t="s">
        <v>581</v>
      </c>
      <c r="D311" s="4">
        <v>1500</v>
      </c>
    </row>
    <row r="312" spans="1:4" s="5" customFormat="1" x14ac:dyDescent="0.2">
      <c r="A312" s="2" t="s">
        <v>318</v>
      </c>
      <c r="B312" s="3">
        <v>44693</v>
      </c>
      <c r="C312" s="2" t="s">
        <v>238</v>
      </c>
      <c r="D312" s="4">
        <v>1000</v>
      </c>
    </row>
    <row r="313" spans="1:4" s="5" customFormat="1" x14ac:dyDescent="0.2">
      <c r="A313" s="2" t="s">
        <v>358</v>
      </c>
      <c r="B313" s="3">
        <v>44694</v>
      </c>
      <c r="C313" s="2" t="s">
        <v>64</v>
      </c>
      <c r="D313" s="4">
        <v>1078.28</v>
      </c>
    </row>
    <row r="314" spans="1:4" s="5" customFormat="1" x14ac:dyDescent="0.2">
      <c r="A314" s="2" t="s">
        <v>605</v>
      </c>
      <c r="B314" s="3">
        <v>44712</v>
      </c>
      <c r="C314" s="7" t="s">
        <v>579</v>
      </c>
      <c r="D314" s="4">
        <v>1500</v>
      </c>
    </row>
    <row r="315" spans="1:4" s="5" customFormat="1" x14ac:dyDescent="0.2">
      <c r="A315" s="2" t="s">
        <v>444</v>
      </c>
      <c r="B315" s="3">
        <v>44700</v>
      </c>
      <c r="C315" s="8" t="s">
        <v>257</v>
      </c>
      <c r="D315" s="4">
        <v>23157.79</v>
      </c>
    </row>
    <row r="316" spans="1:4" s="5" customFormat="1" x14ac:dyDescent="0.2">
      <c r="A316" s="2" t="s">
        <v>527</v>
      </c>
      <c r="B316" s="3">
        <v>44707</v>
      </c>
      <c r="C316" s="2" t="s">
        <v>279</v>
      </c>
      <c r="D316" s="4">
        <v>11485</v>
      </c>
    </row>
    <row r="317" spans="1:4" s="5" customFormat="1" x14ac:dyDescent="0.2">
      <c r="A317" s="2" t="s">
        <v>170</v>
      </c>
      <c r="B317" s="3">
        <v>44686</v>
      </c>
      <c r="C317" s="2" t="s">
        <v>171</v>
      </c>
      <c r="D317" s="4">
        <v>73080</v>
      </c>
    </row>
    <row r="318" spans="1:4" s="5" customFormat="1" x14ac:dyDescent="0.2">
      <c r="A318" s="2" t="s">
        <v>170</v>
      </c>
      <c r="B318" s="3">
        <v>44707</v>
      </c>
      <c r="C318" s="2" t="s">
        <v>171</v>
      </c>
      <c r="D318" s="4">
        <v>73080</v>
      </c>
    </row>
    <row r="319" spans="1:4" s="5" customFormat="1" x14ac:dyDescent="0.2">
      <c r="A319" s="2" t="s">
        <v>246</v>
      </c>
      <c r="B319" s="3">
        <v>44687</v>
      </c>
      <c r="C319" s="2" t="s">
        <v>8</v>
      </c>
      <c r="D319" s="4">
        <v>3443.49</v>
      </c>
    </row>
    <row r="320" spans="1:4" s="5" customFormat="1" x14ac:dyDescent="0.2">
      <c r="A320" s="2" t="s">
        <v>319</v>
      </c>
      <c r="B320" s="3">
        <v>44693</v>
      </c>
      <c r="C320" s="2" t="s">
        <v>128</v>
      </c>
      <c r="D320" s="4">
        <v>21000</v>
      </c>
    </row>
    <row r="321" spans="1:4" s="5" customFormat="1" ht="15.75" customHeight="1" x14ac:dyDescent="0.2">
      <c r="A321" s="2" t="s">
        <v>606</v>
      </c>
      <c r="B321" s="3">
        <v>44712</v>
      </c>
      <c r="C321" s="7" t="s">
        <v>579</v>
      </c>
      <c r="D321" s="4">
        <v>1500</v>
      </c>
    </row>
    <row r="322" spans="1:4" s="5" customFormat="1" ht="15.75" customHeight="1" x14ac:dyDescent="0.2">
      <c r="A322" s="2" t="s">
        <v>172</v>
      </c>
      <c r="B322" s="3">
        <v>44686</v>
      </c>
      <c r="C322" s="2" t="s">
        <v>173</v>
      </c>
      <c r="D322" s="4">
        <v>46400</v>
      </c>
    </row>
    <row r="323" spans="1:4" s="5" customFormat="1" ht="15.75" customHeight="1" x14ac:dyDescent="0.2">
      <c r="A323" s="2" t="s">
        <v>320</v>
      </c>
      <c r="B323" s="3">
        <v>44693</v>
      </c>
      <c r="C323" s="7" t="s">
        <v>321</v>
      </c>
      <c r="D323" s="4">
        <v>50000</v>
      </c>
    </row>
    <row r="324" spans="1:4" s="5" customFormat="1" x14ac:dyDescent="0.2">
      <c r="A324" s="2" t="s">
        <v>28</v>
      </c>
      <c r="B324" s="3">
        <v>44683</v>
      </c>
      <c r="C324" s="6" t="s">
        <v>5</v>
      </c>
      <c r="D324" s="4">
        <v>92462.49</v>
      </c>
    </row>
    <row r="325" spans="1:4" s="5" customFormat="1" x14ac:dyDescent="0.2">
      <c r="A325" s="2" t="s">
        <v>28</v>
      </c>
      <c r="B325" s="3">
        <v>44683</v>
      </c>
      <c r="C325" s="6" t="s">
        <v>5</v>
      </c>
      <c r="D325" s="4">
        <v>69545.38</v>
      </c>
    </row>
    <row r="326" spans="1:4" s="5" customFormat="1" x14ac:dyDescent="0.2">
      <c r="A326" s="2" t="s">
        <v>28</v>
      </c>
      <c r="B326" s="3">
        <v>44683</v>
      </c>
      <c r="C326" s="6" t="s">
        <v>5</v>
      </c>
      <c r="D326" s="4">
        <v>55380.06</v>
      </c>
    </row>
    <row r="327" spans="1:4" s="5" customFormat="1" x14ac:dyDescent="0.2">
      <c r="A327" s="2" t="s">
        <v>28</v>
      </c>
      <c r="B327" s="3">
        <v>44697</v>
      </c>
      <c r="C327" s="6" t="s">
        <v>5</v>
      </c>
      <c r="D327" s="4">
        <v>141239.18</v>
      </c>
    </row>
    <row r="328" spans="1:4" s="5" customFormat="1" x14ac:dyDescent="0.2">
      <c r="A328" s="2" t="s">
        <v>28</v>
      </c>
      <c r="B328" s="3">
        <v>44697</v>
      </c>
      <c r="C328" s="6" t="s">
        <v>5</v>
      </c>
      <c r="D328" s="4">
        <v>57627.14</v>
      </c>
    </row>
    <row r="329" spans="1:4" s="5" customFormat="1" x14ac:dyDescent="0.2">
      <c r="A329" s="2" t="s">
        <v>445</v>
      </c>
      <c r="B329" s="3">
        <v>44700</v>
      </c>
      <c r="C329" s="2" t="s">
        <v>207</v>
      </c>
      <c r="D329" s="4">
        <v>11203.28</v>
      </c>
    </row>
    <row r="330" spans="1:4" s="5" customFormat="1" x14ac:dyDescent="0.2">
      <c r="A330" s="2" t="s">
        <v>445</v>
      </c>
      <c r="B330" s="3">
        <v>44707</v>
      </c>
      <c r="C330" s="2" t="s">
        <v>207</v>
      </c>
      <c r="D330" s="4">
        <v>22406.560000000001</v>
      </c>
    </row>
    <row r="331" spans="1:4" s="5" customFormat="1" x14ac:dyDescent="0.2">
      <c r="A331" s="2" t="s">
        <v>174</v>
      </c>
      <c r="B331" s="3">
        <v>44686</v>
      </c>
      <c r="C331" s="2" t="s">
        <v>175</v>
      </c>
      <c r="D331" s="4">
        <v>1624</v>
      </c>
    </row>
    <row r="332" spans="1:4" s="5" customFormat="1" x14ac:dyDescent="0.2">
      <c r="A332" s="2" t="s">
        <v>174</v>
      </c>
      <c r="B332" s="3">
        <v>44693</v>
      </c>
      <c r="C332" s="2" t="s">
        <v>307</v>
      </c>
      <c r="D332" s="4">
        <v>1720</v>
      </c>
    </row>
    <row r="333" spans="1:4" s="5" customFormat="1" x14ac:dyDescent="0.2">
      <c r="A333" s="2" t="s">
        <v>174</v>
      </c>
      <c r="B333" s="3">
        <v>44707</v>
      </c>
      <c r="C333" s="2" t="s">
        <v>128</v>
      </c>
      <c r="D333" s="4">
        <v>5573.6</v>
      </c>
    </row>
    <row r="334" spans="1:4" s="5" customFormat="1" x14ac:dyDescent="0.2">
      <c r="A334" s="2" t="s">
        <v>470</v>
      </c>
      <c r="B334" s="3">
        <v>44700</v>
      </c>
      <c r="C334" s="2" t="s">
        <v>126</v>
      </c>
      <c r="D334" s="4">
        <v>64359.87</v>
      </c>
    </row>
    <row r="335" spans="1:4" s="5" customFormat="1" x14ac:dyDescent="0.2">
      <c r="A335" s="2" t="s">
        <v>176</v>
      </c>
      <c r="B335" s="3">
        <v>44686</v>
      </c>
      <c r="C335" s="6" t="s">
        <v>177</v>
      </c>
      <c r="D335" s="4">
        <v>48665.42</v>
      </c>
    </row>
    <row r="336" spans="1:4" s="5" customFormat="1" x14ac:dyDescent="0.2">
      <c r="A336" s="2" t="s">
        <v>176</v>
      </c>
      <c r="B336" s="3">
        <v>44686</v>
      </c>
      <c r="C336" s="6" t="s">
        <v>177</v>
      </c>
      <c r="D336" s="4">
        <v>101068.64</v>
      </c>
    </row>
    <row r="337" spans="1:4" s="5" customFormat="1" x14ac:dyDescent="0.2">
      <c r="A337" s="2" t="s">
        <v>558</v>
      </c>
      <c r="B337" s="3">
        <v>44707</v>
      </c>
      <c r="C337" s="2" t="s">
        <v>126</v>
      </c>
      <c r="D337" s="4">
        <v>34800</v>
      </c>
    </row>
    <row r="338" spans="1:4" s="5" customFormat="1" x14ac:dyDescent="0.2">
      <c r="A338" s="2" t="s">
        <v>528</v>
      </c>
      <c r="B338" s="3">
        <v>44707</v>
      </c>
      <c r="C338" s="6" t="s">
        <v>529</v>
      </c>
      <c r="D338" s="4">
        <v>1092.74</v>
      </c>
    </row>
    <row r="339" spans="1:4" s="5" customFormat="1" x14ac:dyDescent="0.2">
      <c r="A339" s="2" t="s">
        <v>528</v>
      </c>
      <c r="B339" s="3">
        <v>44707</v>
      </c>
      <c r="C339" s="2" t="s">
        <v>279</v>
      </c>
      <c r="D339" s="4">
        <v>12700.45</v>
      </c>
    </row>
    <row r="340" spans="1:4" s="5" customFormat="1" x14ac:dyDescent="0.2">
      <c r="A340" s="2" t="s">
        <v>359</v>
      </c>
      <c r="B340" s="3">
        <v>44694</v>
      </c>
      <c r="C340" s="2" t="s">
        <v>360</v>
      </c>
      <c r="D340" s="4">
        <v>110400</v>
      </c>
    </row>
    <row r="341" spans="1:4" s="5" customFormat="1" x14ac:dyDescent="0.2">
      <c r="A341" s="2" t="s">
        <v>361</v>
      </c>
      <c r="B341" s="3">
        <v>44694</v>
      </c>
      <c r="C341" s="2" t="s">
        <v>362</v>
      </c>
      <c r="D341" s="4">
        <v>10175000.27</v>
      </c>
    </row>
    <row r="342" spans="1:4" s="5" customFormat="1" x14ac:dyDescent="0.2">
      <c r="A342" s="2" t="s">
        <v>363</v>
      </c>
      <c r="B342" s="3">
        <v>44694</v>
      </c>
      <c r="C342" s="2" t="s">
        <v>364</v>
      </c>
      <c r="D342" s="4">
        <v>702392.65</v>
      </c>
    </row>
    <row r="343" spans="1:4" s="5" customFormat="1" x14ac:dyDescent="0.2">
      <c r="A343" s="2" t="s">
        <v>363</v>
      </c>
      <c r="B343" s="3">
        <v>44708</v>
      </c>
      <c r="C343" s="2" t="s">
        <v>364</v>
      </c>
      <c r="D343" s="4">
        <v>182500</v>
      </c>
    </row>
    <row r="344" spans="1:4" s="5" customFormat="1" x14ac:dyDescent="0.2">
      <c r="A344" s="2" t="s">
        <v>363</v>
      </c>
      <c r="B344" s="3">
        <v>44711</v>
      </c>
      <c r="C344" s="2" t="s">
        <v>364</v>
      </c>
      <c r="D344" s="4">
        <v>466735.27</v>
      </c>
    </row>
    <row r="345" spans="1:4" s="5" customFormat="1" x14ac:dyDescent="0.2">
      <c r="A345" s="2" t="s">
        <v>446</v>
      </c>
      <c r="B345" s="3">
        <v>44700</v>
      </c>
      <c r="C345" s="2" t="s">
        <v>365</v>
      </c>
      <c r="D345" s="4">
        <v>71760</v>
      </c>
    </row>
    <row r="346" spans="1:4" s="5" customFormat="1" x14ac:dyDescent="0.2">
      <c r="A346" s="2" t="s">
        <v>446</v>
      </c>
      <c r="B346" s="3">
        <v>44694</v>
      </c>
      <c r="C346" s="2" t="s">
        <v>365</v>
      </c>
      <c r="D346" s="4">
        <v>60355</v>
      </c>
    </row>
    <row r="347" spans="1:4" s="5" customFormat="1" x14ac:dyDescent="0.2">
      <c r="A347" s="2" t="s">
        <v>366</v>
      </c>
      <c r="B347" s="3">
        <v>44694</v>
      </c>
      <c r="C347" s="2" t="s">
        <v>367</v>
      </c>
      <c r="D347" s="4">
        <v>160572.69</v>
      </c>
    </row>
    <row r="348" spans="1:4" s="5" customFormat="1" x14ac:dyDescent="0.2">
      <c r="A348" s="2" t="s">
        <v>366</v>
      </c>
      <c r="B348" s="3">
        <v>44711</v>
      </c>
      <c r="C348" s="2" t="s">
        <v>367</v>
      </c>
      <c r="D348" s="4">
        <v>125426.36</v>
      </c>
    </row>
    <row r="349" spans="1:4" s="5" customFormat="1" x14ac:dyDescent="0.2">
      <c r="A349" s="2" t="s">
        <v>368</v>
      </c>
      <c r="B349" s="3">
        <v>44694</v>
      </c>
      <c r="C349" s="2" t="s">
        <v>369</v>
      </c>
      <c r="D349" s="4">
        <v>1177030.1399999999</v>
      </c>
    </row>
    <row r="350" spans="1:4" s="5" customFormat="1" x14ac:dyDescent="0.2">
      <c r="A350" s="2" t="s">
        <v>368</v>
      </c>
      <c r="B350" s="3">
        <v>44700</v>
      </c>
      <c r="C350" s="2" t="s">
        <v>369</v>
      </c>
      <c r="D350" s="4">
        <v>150000</v>
      </c>
    </row>
    <row r="351" spans="1:4" s="5" customFormat="1" x14ac:dyDescent="0.2">
      <c r="A351" s="2" t="s">
        <v>368</v>
      </c>
      <c r="B351" s="3">
        <v>44708</v>
      </c>
      <c r="C351" s="2" t="s">
        <v>369</v>
      </c>
      <c r="D351" s="4">
        <v>474129</v>
      </c>
    </row>
    <row r="352" spans="1:4" s="5" customFormat="1" x14ac:dyDescent="0.2">
      <c r="A352" s="2" t="s">
        <v>368</v>
      </c>
      <c r="B352" s="3">
        <v>44711</v>
      </c>
      <c r="C352" s="2" t="s">
        <v>369</v>
      </c>
      <c r="D352" s="4">
        <v>572238.36</v>
      </c>
    </row>
    <row r="353" spans="1:4" s="5" customFormat="1" x14ac:dyDescent="0.2">
      <c r="A353" s="2" t="s">
        <v>572</v>
      </c>
      <c r="B353" s="3">
        <v>44711</v>
      </c>
      <c r="C353" s="2" t="s">
        <v>360</v>
      </c>
      <c r="D353" s="4">
        <v>110400</v>
      </c>
    </row>
    <row r="354" spans="1:4" s="5" customFormat="1" x14ac:dyDescent="0.2">
      <c r="A354" s="2" t="s">
        <v>29</v>
      </c>
      <c r="B354" s="3">
        <v>44683</v>
      </c>
      <c r="C354" s="6" t="s">
        <v>5</v>
      </c>
      <c r="D354" s="4">
        <v>2002.57</v>
      </c>
    </row>
    <row r="355" spans="1:4" s="5" customFormat="1" ht="18.75" customHeight="1" x14ac:dyDescent="0.2">
      <c r="A355" s="2" t="s">
        <v>29</v>
      </c>
      <c r="B355" s="3">
        <v>44683</v>
      </c>
      <c r="C355" s="6" t="s">
        <v>5</v>
      </c>
      <c r="D355" s="4">
        <v>5184.17</v>
      </c>
    </row>
    <row r="356" spans="1:4" s="5" customFormat="1" x14ac:dyDescent="0.2">
      <c r="A356" s="2" t="s">
        <v>29</v>
      </c>
      <c r="B356" s="3">
        <v>44683</v>
      </c>
      <c r="C356" s="6" t="s">
        <v>5</v>
      </c>
      <c r="D356" s="4">
        <v>6905.77</v>
      </c>
    </row>
    <row r="357" spans="1:4" s="5" customFormat="1" x14ac:dyDescent="0.2">
      <c r="A357" s="2" t="s">
        <v>29</v>
      </c>
      <c r="B357" s="3">
        <v>44697</v>
      </c>
      <c r="C357" s="6" t="s">
        <v>5</v>
      </c>
      <c r="D357" s="4">
        <v>8563.33</v>
      </c>
    </row>
    <row r="358" spans="1:4" s="5" customFormat="1" x14ac:dyDescent="0.2">
      <c r="A358" s="2" t="s">
        <v>29</v>
      </c>
      <c r="B358" s="3">
        <v>44697</v>
      </c>
      <c r="C358" s="6" t="s">
        <v>5</v>
      </c>
      <c r="D358" s="4">
        <v>6091.92</v>
      </c>
    </row>
    <row r="359" spans="1:4" s="5" customFormat="1" x14ac:dyDescent="0.2">
      <c r="A359" s="2" t="s">
        <v>530</v>
      </c>
      <c r="B359" s="3">
        <v>44707</v>
      </c>
      <c r="C359" s="2" t="s">
        <v>173</v>
      </c>
      <c r="D359" s="4">
        <v>17400</v>
      </c>
    </row>
    <row r="360" spans="1:4" s="5" customFormat="1" x14ac:dyDescent="0.2">
      <c r="A360" s="2" t="s">
        <v>607</v>
      </c>
      <c r="B360" s="3">
        <v>44712</v>
      </c>
      <c r="C360" s="7" t="s">
        <v>579</v>
      </c>
      <c r="D360" s="4">
        <v>750</v>
      </c>
    </row>
    <row r="361" spans="1:4" s="5" customFormat="1" x14ac:dyDescent="0.2">
      <c r="A361" s="2" t="s">
        <v>247</v>
      </c>
      <c r="B361" s="3">
        <v>44687</v>
      </c>
      <c r="C361" s="2" t="s">
        <v>76</v>
      </c>
      <c r="D361" s="4">
        <v>533.86</v>
      </c>
    </row>
    <row r="362" spans="1:4" s="5" customFormat="1" x14ac:dyDescent="0.2">
      <c r="A362" s="2" t="s">
        <v>322</v>
      </c>
      <c r="B362" s="3">
        <v>44693</v>
      </c>
      <c r="C362" s="2" t="s">
        <v>257</v>
      </c>
      <c r="D362" s="4">
        <v>7785.15</v>
      </c>
    </row>
    <row r="363" spans="1:4" s="5" customFormat="1" x14ac:dyDescent="0.2">
      <c r="A363" s="2" t="s">
        <v>447</v>
      </c>
      <c r="B363" s="3">
        <v>44700</v>
      </c>
      <c r="C363" s="2" t="s">
        <v>418</v>
      </c>
      <c r="D363" s="4">
        <v>311460</v>
      </c>
    </row>
    <row r="364" spans="1:4" s="5" customFormat="1" x14ac:dyDescent="0.2">
      <c r="A364" s="2" t="s">
        <v>178</v>
      </c>
      <c r="B364" s="3">
        <v>44686</v>
      </c>
      <c r="C364" s="2" t="s">
        <v>179</v>
      </c>
      <c r="D364" s="4">
        <v>430990.95</v>
      </c>
    </row>
    <row r="365" spans="1:4" s="5" customFormat="1" x14ac:dyDescent="0.2">
      <c r="A365" s="2" t="s">
        <v>178</v>
      </c>
      <c r="B365" s="3">
        <v>44686</v>
      </c>
      <c r="C365" s="2" t="s">
        <v>180</v>
      </c>
      <c r="D365" s="4">
        <v>306377.03000000003</v>
      </c>
    </row>
    <row r="366" spans="1:4" s="5" customFormat="1" x14ac:dyDescent="0.2">
      <c r="A366" s="2" t="s">
        <v>178</v>
      </c>
      <c r="B366" s="3">
        <v>44686</v>
      </c>
      <c r="C366" s="2" t="s">
        <v>179</v>
      </c>
      <c r="D366" s="4">
        <v>365275.56</v>
      </c>
    </row>
    <row r="367" spans="1:4" s="5" customFormat="1" x14ac:dyDescent="0.2">
      <c r="A367" s="2" t="s">
        <v>531</v>
      </c>
      <c r="B367" s="3">
        <v>44707</v>
      </c>
      <c r="C367" s="2" t="s">
        <v>70</v>
      </c>
      <c r="D367" s="4">
        <v>23036</v>
      </c>
    </row>
    <row r="368" spans="1:4" s="5" customFormat="1" x14ac:dyDescent="0.2">
      <c r="A368" s="8" t="s">
        <v>506</v>
      </c>
      <c r="B368" s="3">
        <v>44685</v>
      </c>
      <c r="C368" s="2" t="s">
        <v>115</v>
      </c>
      <c r="D368" s="4">
        <v>1753153.37</v>
      </c>
    </row>
    <row r="369" spans="1:4" s="5" customFormat="1" x14ac:dyDescent="0.2">
      <c r="A369" s="8" t="s">
        <v>506</v>
      </c>
      <c r="B369" s="3">
        <v>44706</v>
      </c>
      <c r="C369" s="2" t="s">
        <v>507</v>
      </c>
      <c r="D369" s="4">
        <v>779431.91</v>
      </c>
    </row>
    <row r="370" spans="1:4" s="5" customFormat="1" x14ac:dyDescent="0.2">
      <c r="A370" s="8" t="s">
        <v>506</v>
      </c>
      <c r="B370" s="3">
        <v>44707</v>
      </c>
      <c r="C370" s="8" t="s">
        <v>532</v>
      </c>
      <c r="D370" s="4">
        <v>6121183.8499999996</v>
      </c>
    </row>
    <row r="371" spans="1:4" s="5" customFormat="1" x14ac:dyDescent="0.2">
      <c r="A371" s="8" t="s">
        <v>506</v>
      </c>
      <c r="B371" s="3">
        <v>44711</v>
      </c>
      <c r="C371" s="2" t="s">
        <v>532</v>
      </c>
      <c r="D371" s="4">
        <v>6121183.8499999996</v>
      </c>
    </row>
    <row r="372" spans="1:4" s="5" customFormat="1" x14ac:dyDescent="0.2">
      <c r="A372" s="8" t="s">
        <v>506</v>
      </c>
      <c r="B372" s="3">
        <v>44712</v>
      </c>
      <c r="C372" s="2" t="s">
        <v>532</v>
      </c>
      <c r="D372" s="4">
        <v>1779589.73</v>
      </c>
    </row>
    <row r="373" spans="1:4" s="5" customFormat="1" x14ac:dyDescent="0.2">
      <c r="A373" s="2" t="s">
        <v>181</v>
      </c>
      <c r="B373" s="3">
        <v>44686</v>
      </c>
      <c r="C373" s="2" t="s">
        <v>180</v>
      </c>
      <c r="D373" s="4">
        <v>404229.76</v>
      </c>
    </row>
    <row r="374" spans="1:4" s="5" customFormat="1" x14ac:dyDescent="0.2">
      <c r="A374" s="2" t="s">
        <v>181</v>
      </c>
      <c r="B374" s="3">
        <v>44686</v>
      </c>
      <c r="C374" s="2" t="s">
        <v>179</v>
      </c>
      <c r="D374" s="4">
        <v>535568.18000000005</v>
      </c>
    </row>
    <row r="375" spans="1:4" s="5" customFormat="1" x14ac:dyDescent="0.2">
      <c r="A375" s="2" t="s">
        <v>290</v>
      </c>
      <c r="B375" s="3">
        <v>44692</v>
      </c>
      <c r="C375" s="2" t="s">
        <v>291</v>
      </c>
      <c r="D375" s="4">
        <v>69600</v>
      </c>
    </row>
    <row r="376" spans="1:4" s="5" customFormat="1" x14ac:dyDescent="0.2">
      <c r="A376" s="2" t="s">
        <v>608</v>
      </c>
      <c r="B376" s="3">
        <v>44712</v>
      </c>
      <c r="C376" s="7" t="s">
        <v>581</v>
      </c>
      <c r="D376" s="4">
        <v>1500</v>
      </c>
    </row>
    <row r="377" spans="1:4" s="5" customFormat="1" x14ac:dyDescent="0.2">
      <c r="A377" s="2" t="s">
        <v>182</v>
      </c>
      <c r="B377" s="3">
        <v>44686</v>
      </c>
      <c r="C377" s="2" t="s">
        <v>101</v>
      </c>
      <c r="D377" s="4">
        <v>3000</v>
      </c>
    </row>
    <row r="378" spans="1:4" s="5" customFormat="1" x14ac:dyDescent="0.2">
      <c r="A378" s="2" t="s">
        <v>182</v>
      </c>
      <c r="B378" s="3">
        <v>44700</v>
      </c>
      <c r="C378" s="2" t="s">
        <v>101</v>
      </c>
      <c r="D378" s="4">
        <v>60426</v>
      </c>
    </row>
    <row r="379" spans="1:4" s="5" customFormat="1" x14ac:dyDescent="0.2">
      <c r="A379" s="2" t="s">
        <v>182</v>
      </c>
      <c r="B379" s="3">
        <v>44707</v>
      </c>
      <c r="C379" s="2" t="s">
        <v>101</v>
      </c>
      <c r="D379" s="4">
        <v>45740</v>
      </c>
    </row>
    <row r="380" spans="1:4" s="5" customFormat="1" x14ac:dyDescent="0.2">
      <c r="A380" s="2" t="s">
        <v>533</v>
      </c>
      <c r="B380" s="3">
        <v>44707</v>
      </c>
      <c r="C380" s="2" t="s">
        <v>173</v>
      </c>
      <c r="D380" s="4">
        <v>696000</v>
      </c>
    </row>
    <row r="381" spans="1:4" s="5" customFormat="1" x14ac:dyDescent="0.2">
      <c r="A381" s="2" t="s">
        <v>86</v>
      </c>
      <c r="B381" s="3">
        <v>44684</v>
      </c>
      <c r="C381" s="2" t="s">
        <v>87</v>
      </c>
      <c r="D381" s="4">
        <v>4000</v>
      </c>
    </row>
    <row r="382" spans="1:4" s="5" customFormat="1" x14ac:dyDescent="0.2">
      <c r="A382" s="2" t="s">
        <v>86</v>
      </c>
      <c r="B382" s="3">
        <v>44694</v>
      </c>
      <c r="C382" s="2" t="s">
        <v>76</v>
      </c>
      <c r="D382" s="4">
        <v>753.42</v>
      </c>
    </row>
    <row r="383" spans="1:4" s="5" customFormat="1" x14ac:dyDescent="0.2">
      <c r="A383" s="2" t="s">
        <v>609</v>
      </c>
      <c r="B383" s="3">
        <v>44712</v>
      </c>
      <c r="C383" s="7" t="s">
        <v>581</v>
      </c>
      <c r="D383" s="4">
        <v>1500</v>
      </c>
    </row>
    <row r="384" spans="1:4" s="5" customFormat="1" x14ac:dyDescent="0.2">
      <c r="A384" s="2" t="s">
        <v>448</v>
      </c>
      <c r="B384" s="3">
        <v>44700</v>
      </c>
      <c r="C384" s="2" t="s">
        <v>165</v>
      </c>
      <c r="D384" s="4">
        <v>56199</v>
      </c>
    </row>
    <row r="385" spans="1:4" s="5" customFormat="1" x14ac:dyDescent="0.2">
      <c r="A385" s="2" t="s">
        <v>448</v>
      </c>
      <c r="B385" s="3">
        <v>44707</v>
      </c>
      <c r="C385" s="2" t="s">
        <v>430</v>
      </c>
      <c r="D385" s="4">
        <v>4596</v>
      </c>
    </row>
    <row r="386" spans="1:4" s="5" customFormat="1" x14ac:dyDescent="0.2">
      <c r="A386" s="2" t="s">
        <v>30</v>
      </c>
      <c r="B386" s="3">
        <v>44683</v>
      </c>
      <c r="C386" s="2" t="s">
        <v>2</v>
      </c>
      <c r="D386" s="4">
        <v>5000</v>
      </c>
    </row>
    <row r="387" spans="1:4" s="5" customFormat="1" x14ac:dyDescent="0.2">
      <c r="A387" s="2" t="s">
        <v>30</v>
      </c>
      <c r="B387" s="3">
        <v>44712</v>
      </c>
      <c r="C387" s="2" t="s">
        <v>2</v>
      </c>
      <c r="D387" s="4">
        <v>5000</v>
      </c>
    </row>
    <row r="388" spans="1:4" s="5" customFormat="1" x14ac:dyDescent="0.2">
      <c r="A388" s="2" t="s">
        <v>610</v>
      </c>
      <c r="B388" s="3">
        <v>44712</v>
      </c>
      <c r="C388" s="7" t="s">
        <v>579</v>
      </c>
      <c r="D388" s="4">
        <v>1500</v>
      </c>
    </row>
    <row r="389" spans="1:4" s="5" customFormat="1" x14ac:dyDescent="0.2">
      <c r="A389" s="2" t="s">
        <v>449</v>
      </c>
      <c r="B389" s="3">
        <v>44700</v>
      </c>
      <c r="C389" s="2" t="s">
        <v>173</v>
      </c>
      <c r="D389" s="4">
        <v>81200</v>
      </c>
    </row>
    <row r="390" spans="1:4" s="5" customFormat="1" x14ac:dyDescent="0.2">
      <c r="A390" s="15" t="s">
        <v>183</v>
      </c>
      <c r="B390" s="16">
        <v>44686</v>
      </c>
      <c r="C390" s="29" t="s">
        <v>184</v>
      </c>
      <c r="D390" s="17">
        <v>11425</v>
      </c>
    </row>
    <row r="391" spans="1:4" s="5" customFormat="1" x14ac:dyDescent="0.2">
      <c r="A391" s="15" t="s">
        <v>183</v>
      </c>
      <c r="B391" s="16">
        <v>44700</v>
      </c>
      <c r="C391" s="29" t="s">
        <v>184</v>
      </c>
      <c r="D391" s="17">
        <v>29538</v>
      </c>
    </row>
    <row r="392" spans="1:4" s="5" customFormat="1" x14ac:dyDescent="0.2">
      <c r="A392" s="15" t="s">
        <v>183</v>
      </c>
      <c r="B392" s="16">
        <v>44707</v>
      </c>
      <c r="C392" s="29" t="s">
        <v>184</v>
      </c>
      <c r="D392" s="17">
        <v>1980</v>
      </c>
    </row>
    <row r="393" spans="1:4" s="5" customFormat="1" x14ac:dyDescent="0.2">
      <c r="A393" s="2" t="s">
        <v>534</v>
      </c>
      <c r="B393" s="3">
        <v>44707</v>
      </c>
      <c r="C393" s="2" t="s">
        <v>173</v>
      </c>
      <c r="D393" s="4">
        <v>11600</v>
      </c>
    </row>
    <row r="394" spans="1:4" s="5" customFormat="1" x14ac:dyDescent="0.2">
      <c r="A394" s="2" t="s">
        <v>266</v>
      </c>
      <c r="B394" s="3">
        <v>44688</v>
      </c>
      <c r="C394" s="6" t="s">
        <v>252</v>
      </c>
      <c r="D394" s="4">
        <v>20000</v>
      </c>
    </row>
    <row r="395" spans="1:4" s="5" customFormat="1" x14ac:dyDescent="0.2">
      <c r="A395" s="2" t="s">
        <v>266</v>
      </c>
      <c r="B395" s="3">
        <v>44701</v>
      </c>
      <c r="C395" s="2" t="s">
        <v>8</v>
      </c>
      <c r="D395" s="4">
        <v>8000</v>
      </c>
    </row>
    <row r="396" spans="1:4" s="5" customFormat="1" x14ac:dyDescent="0.2">
      <c r="A396" s="2" t="s">
        <v>31</v>
      </c>
      <c r="B396" s="3">
        <v>44683</v>
      </c>
      <c r="C396" s="2" t="s">
        <v>2</v>
      </c>
      <c r="D396" s="4">
        <v>5000</v>
      </c>
    </row>
    <row r="397" spans="1:4" s="5" customFormat="1" x14ac:dyDescent="0.2">
      <c r="A397" s="2" t="s">
        <v>31</v>
      </c>
      <c r="B397" s="3">
        <v>44712</v>
      </c>
      <c r="C397" s="2" t="s">
        <v>2</v>
      </c>
      <c r="D397" s="4">
        <v>5000</v>
      </c>
    </row>
    <row r="398" spans="1:4" s="5" customFormat="1" x14ac:dyDescent="0.2">
      <c r="A398" s="2" t="s">
        <v>450</v>
      </c>
      <c r="B398" s="3">
        <v>44700</v>
      </c>
      <c r="C398" s="7" t="s">
        <v>451</v>
      </c>
      <c r="D398" s="4">
        <v>17970.52</v>
      </c>
    </row>
    <row r="399" spans="1:4" s="5" customFormat="1" x14ac:dyDescent="0.2">
      <c r="A399" s="2" t="s">
        <v>611</v>
      </c>
      <c r="B399" s="3">
        <v>44712</v>
      </c>
      <c r="C399" s="7" t="s">
        <v>579</v>
      </c>
      <c r="D399" s="4">
        <v>1500</v>
      </c>
    </row>
    <row r="400" spans="1:4" s="5" customFormat="1" x14ac:dyDescent="0.2">
      <c r="A400" s="2" t="s">
        <v>535</v>
      </c>
      <c r="B400" s="3">
        <v>44707</v>
      </c>
      <c r="C400" s="2" t="s">
        <v>173</v>
      </c>
      <c r="D400" s="4">
        <v>5800</v>
      </c>
    </row>
    <row r="401" spans="1:4" s="5" customFormat="1" x14ac:dyDescent="0.2">
      <c r="A401" s="2" t="s">
        <v>185</v>
      </c>
      <c r="B401" s="3">
        <v>44686</v>
      </c>
      <c r="C401" s="2" t="s">
        <v>186</v>
      </c>
      <c r="D401" s="4">
        <v>14483</v>
      </c>
    </row>
    <row r="402" spans="1:4" s="5" customFormat="1" x14ac:dyDescent="0.2">
      <c r="A402" s="2" t="s">
        <v>185</v>
      </c>
      <c r="B402" s="3">
        <v>44700</v>
      </c>
      <c r="C402" s="2" t="s">
        <v>148</v>
      </c>
      <c r="D402" s="4">
        <v>11020</v>
      </c>
    </row>
    <row r="403" spans="1:4" s="5" customFormat="1" x14ac:dyDescent="0.2">
      <c r="A403" s="2" t="s">
        <v>32</v>
      </c>
      <c r="B403" s="3">
        <v>44683</v>
      </c>
      <c r="C403" s="2" t="s">
        <v>2</v>
      </c>
      <c r="D403" s="4">
        <v>5000</v>
      </c>
    </row>
    <row r="404" spans="1:4" s="5" customFormat="1" x14ac:dyDescent="0.2">
      <c r="A404" s="2" t="s">
        <v>32</v>
      </c>
      <c r="B404" s="3">
        <v>44712</v>
      </c>
      <c r="C404" s="2" t="s">
        <v>2</v>
      </c>
      <c r="D404" s="4">
        <v>5000</v>
      </c>
    </row>
    <row r="405" spans="1:4" s="5" customFormat="1" x14ac:dyDescent="0.2">
      <c r="A405" s="2" t="s">
        <v>33</v>
      </c>
      <c r="B405" s="3">
        <v>44683</v>
      </c>
      <c r="C405" s="2" t="s">
        <v>2</v>
      </c>
      <c r="D405" s="4">
        <v>5000</v>
      </c>
    </row>
    <row r="406" spans="1:4" s="5" customFormat="1" x14ac:dyDescent="0.2">
      <c r="A406" s="2" t="s">
        <v>33</v>
      </c>
      <c r="B406" s="3">
        <v>44712</v>
      </c>
      <c r="C406" s="2" t="s">
        <v>2</v>
      </c>
      <c r="D406" s="4">
        <v>5000</v>
      </c>
    </row>
    <row r="407" spans="1:4" s="5" customFormat="1" x14ac:dyDescent="0.2">
      <c r="A407" s="2" t="s">
        <v>323</v>
      </c>
      <c r="B407" s="3">
        <v>44693</v>
      </c>
      <c r="C407" s="2" t="s">
        <v>257</v>
      </c>
      <c r="D407" s="4">
        <v>15570.32</v>
      </c>
    </row>
    <row r="408" spans="1:4" s="5" customFormat="1" x14ac:dyDescent="0.2">
      <c r="A408" s="2" t="s">
        <v>390</v>
      </c>
      <c r="B408" s="3">
        <v>44698</v>
      </c>
      <c r="C408" s="2" t="s">
        <v>70</v>
      </c>
      <c r="D408" s="4">
        <v>2654</v>
      </c>
    </row>
    <row r="409" spans="1:4" s="5" customFormat="1" x14ac:dyDescent="0.2">
      <c r="A409" s="2" t="s">
        <v>390</v>
      </c>
      <c r="B409" s="3">
        <v>44707</v>
      </c>
      <c r="C409" s="2" t="s">
        <v>70</v>
      </c>
      <c r="D409" s="4">
        <v>3975.5</v>
      </c>
    </row>
    <row r="410" spans="1:4" s="5" customFormat="1" x14ac:dyDescent="0.2">
      <c r="A410" s="2" t="s">
        <v>612</v>
      </c>
      <c r="B410" s="3">
        <v>44712</v>
      </c>
      <c r="C410" s="7" t="s">
        <v>581</v>
      </c>
      <c r="D410" s="4">
        <v>1500</v>
      </c>
    </row>
    <row r="411" spans="1:4" s="5" customFormat="1" x14ac:dyDescent="0.2">
      <c r="A411" s="2" t="s">
        <v>499</v>
      </c>
      <c r="B411" s="3">
        <v>44705</v>
      </c>
      <c r="C411" s="2" t="s">
        <v>70</v>
      </c>
      <c r="D411" s="4">
        <v>5546.4</v>
      </c>
    </row>
    <row r="412" spans="1:4" s="5" customFormat="1" x14ac:dyDescent="0.2">
      <c r="A412" s="2" t="s">
        <v>452</v>
      </c>
      <c r="B412" s="3">
        <v>44700</v>
      </c>
      <c r="C412" s="2" t="s">
        <v>418</v>
      </c>
      <c r="D412" s="4">
        <v>285650</v>
      </c>
    </row>
    <row r="413" spans="1:4" s="5" customFormat="1" x14ac:dyDescent="0.2">
      <c r="A413" s="2" t="s">
        <v>536</v>
      </c>
      <c r="B413" s="3">
        <v>44707</v>
      </c>
      <c r="C413" s="2" t="s">
        <v>64</v>
      </c>
      <c r="D413" s="4">
        <v>1890</v>
      </c>
    </row>
    <row r="414" spans="1:4" s="5" customFormat="1" x14ac:dyDescent="0.2">
      <c r="A414" s="2" t="s">
        <v>324</v>
      </c>
      <c r="B414" s="3">
        <v>44693</v>
      </c>
      <c r="C414" s="2" t="s">
        <v>238</v>
      </c>
      <c r="D414" s="4">
        <v>1000</v>
      </c>
    </row>
    <row r="415" spans="1:4" s="5" customFormat="1" x14ac:dyDescent="0.2">
      <c r="A415" s="2" t="s">
        <v>187</v>
      </c>
      <c r="B415" s="3">
        <v>44686</v>
      </c>
      <c r="C415" s="2" t="s">
        <v>15</v>
      </c>
      <c r="D415" s="4">
        <v>16524</v>
      </c>
    </row>
    <row r="416" spans="1:4" s="5" customFormat="1" x14ac:dyDescent="0.2">
      <c r="A416" s="2" t="s">
        <v>187</v>
      </c>
      <c r="B416" s="3">
        <v>44693</v>
      </c>
      <c r="C416" s="2" t="s">
        <v>15</v>
      </c>
      <c r="D416" s="4">
        <v>93448.05</v>
      </c>
    </row>
    <row r="417" spans="1:4" s="5" customFormat="1" x14ac:dyDescent="0.2">
      <c r="A417" s="2" t="s">
        <v>34</v>
      </c>
      <c r="B417" s="3">
        <v>44683</v>
      </c>
      <c r="C417" s="6" t="s">
        <v>35</v>
      </c>
      <c r="D417" s="4">
        <v>45673.48</v>
      </c>
    </row>
    <row r="418" spans="1:4" s="5" customFormat="1" x14ac:dyDescent="0.2">
      <c r="A418" s="2" t="s">
        <v>36</v>
      </c>
      <c r="B418" s="3">
        <v>44683</v>
      </c>
      <c r="C418" s="2" t="s">
        <v>2</v>
      </c>
      <c r="D418" s="4">
        <v>5000</v>
      </c>
    </row>
    <row r="419" spans="1:4" s="5" customFormat="1" x14ac:dyDescent="0.2">
      <c r="A419" s="2" t="s">
        <v>36</v>
      </c>
      <c r="B419" s="3">
        <v>44712</v>
      </c>
      <c r="C419" s="2" t="s">
        <v>2</v>
      </c>
      <c r="D419" s="4">
        <v>5000</v>
      </c>
    </row>
    <row r="420" spans="1:4" s="5" customFormat="1" x14ac:dyDescent="0.2">
      <c r="A420" s="2" t="s">
        <v>188</v>
      </c>
      <c r="B420" s="3">
        <v>44686</v>
      </c>
      <c r="C420" s="7" t="s">
        <v>189</v>
      </c>
      <c r="D420" s="4">
        <v>3000</v>
      </c>
    </row>
    <row r="421" spans="1:4" s="5" customFormat="1" x14ac:dyDescent="0.2">
      <c r="A421" s="2" t="s">
        <v>190</v>
      </c>
      <c r="B421" s="3">
        <v>44686</v>
      </c>
      <c r="C421" s="2" t="s">
        <v>191</v>
      </c>
      <c r="D421" s="4">
        <v>58359.6</v>
      </c>
    </row>
    <row r="422" spans="1:4" s="5" customFormat="1" x14ac:dyDescent="0.2">
      <c r="A422" s="2" t="s">
        <v>613</v>
      </c>
      <c r="B422" s="3">
        <v>44712</v>
      </c>
      <c r="C422" s="7" t="s">
        <v>581</v>
      </c>
      <c r="D422" s="4">
        <v>750</v>
      </c>
    </row>
    <row r="423" spans="1:4" s="5" customFormat="1" x14ac:dyDescent="0.2">
      <c r="A423" s="2" t="s">
        <v>88</v>
      </c>
      <c r="B423" s="3">
        <v>44684</v>
      </c>
      <c r="C423" s="7" t="s">
        <v>89</v>
      </c>
      <c r="D423" s="4">
        <v>10761.32</v>
      </c>
    </row>
    <row r="424" spans="1:4" s="5" customFormat="1" x14ac:dyDescent="0.2">
      <c r="A424" s="2" t="s">
        <v>90</v>
      </c>
      <c r="B424" s="3">
        <v>44684</v>
      </c>
      <c r="C424" s="7" t="s">
        <v>91</v>
      </c>
      <c r="D424" s="4">
        <v>93360.48</v>
      </c>
    </row>
    <row r="425" spans="1:4" s="5" customFormat="1" x14ac:dyDescent="0.2">
      <c r="A425" s="2" t="s">
        <v>477</v>
      </c>
      <c r="B425" s="3">
        <v>44701</v>
      </c>
      <c r="C425" s="2" t="s">
        <v>238</v>
      </c>
      <c r="D425" s="4">
        <v>1000</v>
      </c>
    </row>
    <row r="426" spans="1:4" s="5" customFormat="1" x14ac:dyDescent="0.2">
      <c r="A426" s="2" t="s">
        <v>92</v>
      </c>
      <c r="B426" s="3">
        <v>44684</v>
      </c>
      <c r="C426" s="7" t="s">
        <v>93</v>
      </c>
      <c r="D426" s="4">
        <v>32681.07</v>
      </c>
    </row>
    <row r="427" spans="1:4" s="5" customFormat="1" x14ac:dyDescent="0.2">
      <c r="A427" s="2" t="s">
        <v>116</v>
      </c>
      <c r="B427" s="3">
        <v>44685</v>
      </c>
      <c r="C427" s="2" t="s">
        <v>117</v>
      </c>
      <c r="D427" s="4">
        <v>7500</v>
      </c>
    </row>
    <row r="428" spans="1:4" s="5" customFormat="1" x14ac:dyDescent="0.2">
      <c r="A428" s="2" t="s">
        <v>116</v>
      </c>
      <c r="B428" s="3">
        <v>44686</v>
      </c>
      <c r="C428" s="6" t="s">
        <v>137</v>
      </c>
      <c r="D428" s="4">
        <v>5000</v>
      </c>
    </row>
    <row r="429" spans="1:4" s="5" customFormat="1" x14ac:dyDescent="0.2">
      <c r="A429" s="2" t="s">
        <v>192</v>
      </c>
      <c r="B429" s="3">
        <v>44686</v>
      </c>
      <c r="C429" s="2" t="s">
        <v>132</v>
      </c>
      <c r="D429" s="4">
        <v>2088</v>
      </c>
    </row>
    <row r="430" spans="1:4" s="5" customFormat="1" x14ac:dyDescent="0.2">
      <c r="A430" s="2" t="s">
        <v>192</v>
      </c>
      <c r="B430" s="3">
        <v>44700</v>
      </c>
      <c r="C430" s="2" t="s">
        <v>132</v>
      </c>
      <c r="D430" s="4">
        <v>217728.4</v>
      </c>
    </row>
    <row r="431" spans="1:4" s="5" customFormat="1" x14ac:dyDescent="0.2">
      <c r="A431" s="2" t="s">
        <v>192</v>
      </c>
      <c r="B431" s="3">
        <v>44701</v>
      </c>
      <c r="C431" s="2" t="s">
        <v>132</v>
      </c>
      <c r="D431" s="4">
        <v>214600</v>
      </c>
    </row>
    <row r="432" spans="1:4" s="5" customFormat="1" x14ac:dyDescent="0.2">
      <c r="A432" s="2" t="s">
        <v>248</v>
      </c>
      <c r="B432" s="3">
        <v>44687</v>
      </c>
      <c r="C432" s="6" t="s">
        <v>249</v>
      </c>
      <c r="D432" s="4">
        <v>1078650</v>
      </c>
    </row>
    <row r="433" spans="1:4" s="5" customFormat="1" x14ac:dyDescent="0.2">
      <c r="A433" s="2" t="s">
        <v>248</v>
      </c>
      <c r="B433" s="3">
        <v>44708</v>
      </c>
      <c r="C433" s="2" t="s">
        <v>249</v>
      </c>
      <c r="D433" s="4">
        <v>367200</v>
      </c>
    </row>
    <row r="434" spans="1:4" s="5" customFormat="1" x14ac:dyDescent="0.2">
      <c r="A434" s="2" t="s">
        <v>248</v>
      </c>
      <c r="B434" s="3">
        <v>44708</v>
      </c>
      <c r="C434" s="2" t="s">
        <v>249</v>
      </c>
      <c r="D434" s="4">
        <v>711450</v>
      </c>
    </row>
    <row r="435" spans="1:4" s="5" customFormat="1" x14ac:dyDescent="0.2">
      <c r="A435" s="2" t="s">
        <v>453</v>
      </c>
      <c r="B435" s="3">
        <v>44700</v>
      </c>
      <c r="C435" s="2" t="s">
        <v>454</v>
      </c>
      <c r="D435" s="4">
        <v>219583.43</v>
      </c>
    </row>
    <row r="436" spans="1:4" s="5" customFormat="1" x14ac:dyDescent="0.2">
      <c r="A436" s="2" t="s">
        <v>471</v>
      </c>
      <c r="B436" s="3">
        <v>44700</v>
      </c>
      <c r="C436" s="2" t="s">
        <v>126</v>
      </c>
      <c r="D436" s="4">
        <v>22950</v>
      </c>
    </row>
    <row r="437" spans="1:4" s="5" customFormat="1" x14ac:dyDescent="0.2">
      <c r="A437" s="2" t="s">
        <v>276</v>
      </c>
      <c r="B437" s="3">
        <v>44690</v>
      </c>
      <c r="C437" s="2" t="s">
        <v>64</v>
      </c>
      <c r="D437" s="4">
        <v>1618.1</v>
      </c>
    </row>
    <row r="438" spans="1:4" s="5" customFormat="1" x14ac:dyDescent="0.2">
      <c r="A438" s="2" t="s">
        <v>537</v>
      </c>
      <c r="B438" s="3">
        <v>44707</v>
      </c>
      <c r="C438" s="7" t="s">
        <v>538</v>
      </c>
      <c r="D438" s="4">
        <v>10829.48</v>
      </c>
    </row>
    <row r="439" spans="1:4" s="5" customFormat="1" x14ac:dyDescent="0.2">
      <c r="A439" s="2" t="s">
        <v>455</v>
      </c>
      <c r="B439" s="3">
        <v>44700</v>
      </c>
      <c r="C439" s="7" t="s">
        <v>456</v>
      </c>
      <c r="D439" s="4">
        <v>593000</v>
      </c>
    </row>
    <row r="440" spans="1:4" s="5" customFormat="1" x14ac:dyDescent="0.2">
      <c r="A440" s="2" t="s">
        <v>391</v>
      </c>
      <c r="B440" s="3">
        <v>44698</v>
      </c>
      <c r="C440" s="6" t="s">
        <v>392</v>
      </c>
      <c r="D440" s="4">
        <v>12500</v>
      </c>
    </row>
    <row r="441" spans="1:4" s="5" customFormat="1" x14ac:dyDescent="0.2">
      <c r="A441" s="2" t="s">
        <v>614</v>
      </c>
      <c r="B441" s="3">
        <v>44712</v>
      </c>
      <c r="C441" s="7" t="s">
        <v>581</v>
      </c>
      <c r="D441" s="4">
        <v>750</v>
      </c>
    </row>
    <row r="442" spans="1:4" s="5" customFormat="1" x14ac:dyDescent="0.2">
      <c r="A442" s="2" t="s">
        <v>94</v>
      </c>
      <c r="B442" s="3">
        <v>44684</v>
      </c>
      <c r="C442" s="2" t="s">
        <v>64</v>
      </c>
      <c r="D442" s="4">
        <v>2000</v>
      </c>
    </row>
    <row r="443" spans="1:4" s="5" customFormat="1" x14ac:dyDescent="0.2">
      <c r="A443" s="2" t="s">
        <v>94</v>
      </c>
      <c r="B443" s="3">
        <v>44690</v>
      </c>
      <c r="C443" s="6" t="s">
        <v>277</v>
      </c>
      <c r="D443" s="4">
        <v>5000</v>
      </c>
    </row>
    <row r="444" spans="1:4" s="5" customFormat="1" x14ac:dyDescent="0.2">
      <c r="A444" s="2" t="s">
        <v>94</v>
      </c>
      <c r="B444" s="3">
        <v>44693</v>
      </c>
      <c r="C444" s="2" t="s">
        <v>325</v>
      </c>
      <c r="D444" s="4">
        <v>7500</v>
      </c>
    </row>
    <row r="445" spans="1:4" s="5" customFormat="1" x14ac:dyDescent="0.2">
      <c r="A445" s="2" t="s">
        <v>539</v>
      </c>
      <c r="B445" s="3">
        <v>44707</v>
      </c>
      <c r="C445" s="7" t="s">
        <v>173</v>
      </c>
      <c r="D445" s="4">
        <v>21297.599999999999</v>
      </c>
    </row>
    <row r="446" spans="1:4" s="5" customFormat="1" x14ac:dyDescent="0.2">
      <c r="A446" s="2" t="s">
        <v>326</v>
      </c>
      <c r="B446" s="3">
        <v>44693</v>
      </c>
      <c r="C446" s="2" t="s">
        <v>173</v>
      </c>
      <c r="D446" s="4">
        <v>104400</v>
      </c>
    </row>
    <row r="447" spans="1:4" s="5" customFormat="1" x14ac:dyDescent="0.2">
      <c r="A447" s="2" t="s">
        <v>559</v>
      </c>
      <c r="B447" s="3">
        <v>44707</v>
      </c>
      <c r="C447" s="2" t="s">
        <v>126</v>
      </c>
      <c r="D447" s="4">
        <v>618280</v>
      </c>
    </row>
    <row r="448" spans="1:4" s="5" customFormat="1" x14ac:dyDescent="0.2">
      <c r="A448" s="2" t="s">
        <v>457</v>
      </c>
      <c r="B448" s="3">
        <v>44700</v>
      </c>
      <c r="C448" s="2" t="s">
        <v>128</v>
      </c>
      <c r="D448" s="4">
        <v>7688.25</v>
      </c>
    </row>
    <row r="449" spans="1:4" s="5" customFormat="1" x14ac:dyDescent="0.2">
      <c r="A449" s="2" t="s">
        <v>393</v>
      </c>
      <c r="B449" s="3">
        <v>44698</v>
      </c>
      <c r="C449" s="2" t="s">
        <v>173</v>
      </c>
      <c r="D449" s="4">
        <v>3588</v>
      </c>
    </row>
    <row r="450" spans="1:4" s="5" customFormat="1" x14ac:dyDescent="0.2">
      <c r="A450" s="2" t="s">
        <v>37</v>
      </c>
      <c r="B450" s="3">
        <v>44683</v>
      </c>
      <c r="C450" s="2" t="s">
        <v>2</v>
      </c>
      <c r="D450" s="4">
        <v>5000</v>
      </c>
    </row>
    <row r="451" spans="1:4" s="5" customFormat="1" x14ac:dyDescent="0.2">
      <c r="A451" s="2" t="s">
        <v>37</v>
      </c>
      <c r="B451" s="3">
        <v>44712</v>
      </c>
      <c r="C451" s="2" t="s">
        <v>2</v>
      </c>
      <c r="D451" s="4">
        <v>5000</v>
      </c>
    </row>
    <row r="452" spans="1:4" s="5" customFormat="1" x14ac:dyDescent="0.2">
      <c r="A452" s="2" t="s">
        <v>458</v>
      </c>
      <c r="B452" s="3">
        <v>44700</v>
      </c>
      <c r="C452" s="2" t="s">
        <v>142</v>
      </c>
      <c r="D452" s="4">
        <v>10440</v>
      </c>
    </row>
    <row r="453" spans="1:4" s="5" customFormat="1" x14ac:dyDescent="0.2">
      <c r="A453" s="2" t="s">
        <v>95</v>
      </c>
      <c r="B453" s="3">
        <v>44684</v>
      </c>
      <c r="C453" s="7" t="s">
        <v>96</v>
      </c>
      <c r="D453" s="4">
        <v>8500</v>
      </c>
    </row>
    <row r="454" spans="1:4" s="5" customFormat="1" x14ac:dyDescent="0.2">
      <c r="A454" s="2" t="s">
        <v>95</v>
      </c>
      <c r="B454" s="3">
        <v>44684</v>
      </c>
      <c r="C454" s="2" t="s">
        <v>76</v>
      </c>
      <c r="D454" s="4">
        <v>2102</v>
      </c>
    </row>
    <row r="455" spans="1:4" s="5" customFormat="1" x14ac:dyDescent="0.2">
      <c r="A455" s="2" t="s">
        <v>250</v>
      </c>
      <c r="B455" s="3">
        <v>44687</v>
      </c>
      <c r="C455" s="2" t="s">
        <v>251</v>
      </c>
      <c r="D455" s="4">
        <v>7500</v>
      </c>
    </row>
    <row r="456" spans="1:4" s="5" customFormat="1" x14ac:dyDescent="0.2">
      <c r="A456" s="2" t="s">
        <v>250</v>
      </c>
      <c r="B456" s="3">
        <v>44687</v>
      </c>
      <c r="C456" s="6" t="s">
        <v>252</v>
      </c>
      <c r="D456" s="4">
        <v>5000</v>
      </c>
    </row>
    <row r="457" spans="1:4" s="5" customFormat="1" x14ac:dyDescent="0.2">
      <c r="A457" s="2" t="s">
        <v>250</v>
      </c>
      <c r="B457" s="3">
        <v>44694</v>
      </c>
      <c r="C457" s="2" t="s">
        <v>8</v>
      </c>
      <c r="D457" s="4">
        <v>4919.5</v>
      </c>
    </row>
    <row r="458" spans="1:4" s="5" customFormat="1" x14ac:dyDescent="0.2">
      <c r="A458" s="2" t="s">
        <v>250</v>
      </c>
      <c r="B458" s="3">
        <v>44699</v>
      </c>
      <c r="C458" s="2" t="s">
        <v>412</v>
      </c>
      <c r="D458" s="4">
        <v>7500</v>
      </c>
    </row>
    <row r="459" spans="1:4" s="5" customFormat="1" x14ac:dyDescent="0.2">
      <c r="A459" s="2" t="s">
        <v>540</v>
      </c>
      <c r="B459" s="3">
        <v>44707</v>
      </c>
      <c r="C459" s="2" t="s">
        <v>173</v>
      </c>
      <c r="D459" s="4">
        <v>5800</v>
      </c>
    </row>
    <row r="460" spans="1:4" s="5" customFormat="1" x14ac:dyDescent="0.2">
      <c r="A460" s="2" t="s">
        <v>38</v>
      </c>
      <c r="B460" s="3">
        <v>44683</v>
      </c>
      <c r="C460" s="6" t="s">
        <v>5</v>
      </c>
      <c r="D460" s="4">
        <v>460.75</v>
      </c>
    </row>
    <row r="461" spans="1:4" s="5" customFormat="1" x14ac:dyDescent="0.2">
      <c r="A461" s="2" t="s">
        <v>38</v>
      </c>
      <c r="B461" s="3">
        <v>44683</v>
      </c>
      <c r="C461" s="6" t="s">
        <v>5</v>
      </c>
      <c r="D461" s="4">
        <v>460.75</v>
      </c>
    </row>
    <row r="462" spans="1:4" s="5" customFormat="1" x14ac:dyDescent="0.2">
      <c r="A462" s="2" t="s">
        <v>38</v>
      </c>
      <c r="B462" s="3">
        <v>44683</v>
      </c>
      <c r="C462" s="6" t="s">
        <v>5</v>
      </c>
      <c r="D462" s="4">
        <v>4651.51</v>
      </c>
    </row>
    <row r="463" spans="1:4" s="5" customFormat="1" x14ac:dyDescent="0.2">
      <c r="A463" s="2" t="s">
        <v>38</v>
      </c>
      <c r="B463" s="3">
        <v>44697</v>
      </c>
      <c r="C463" s="6" t="s">
        <v>5</v>
      </c>
      <c r="D463" s="4">
        <v>4649.6099999999997</v>
      </c>
    </row>
    <row r="464" spans="1:4" s="5" customFormat="1" x14ac:dyDescent="0.2">
      <c r="A464" s="2" t="s">
        <v>38</v>
      </c>
      <c r="B464" s="3">
        <v>44697</v>
      </c>
      <c r="C464" s="6" t="s">
        <v>5</v>
      </c>
      <c r="D464" s="4">
        <v>460.75</v>
      </c>
    </row>
    <row r="465" spans="1:4" s="5" customFormat="1" x14ac:dyDescent="0.2">
      <c r="A465" s="2" t="s">
        <v>38</v>
      </c>
      <c r="B465" s="3">
        <v>44707</v>
      </c>
      <c r="C465" s="2" t="s">
        <v>541</v>
      </c>
      <c r="D465" s="4">
        <v>5500</v>
      </c>
    </row>
    <row r="466" spans="1:4" s="5" customFormat="1" x14ac:dyDescent="0.2">
      <c r="A466" s="2" t="s">
        <v>193</v>
      </c>
      <c r="B466" s="3">
        <v>44686</v>
      </c>
      <c r="C466" s="2" t="s">
        <v>194</v>
      </c>
      <c r="D466" s="4">
        <v>57623.03</v>
      </c>
    </row>
    <row r="467" spans="1:4" s="5" customFormat="1" x14ac:dyDescent="0.2">
      <c r="A467" s="2" t="s">
        <v>292</v>
      </c>
      <c r="B467" s="3">
        <v>44692</v>
      </c>
      <c r="C467" s="2" t="s">
        <v>257</v>
      </c>
      <c r="D467" s="4">
        <v>15362.88</v>
      </c>
    </row>
    <row r="468" spans="1:4" s="5" customFormat="1" x14ac:dyDescent="0.2">
      <c r="A468" s="2" t="s">
        <v>292</v>
      </c>
      <c r="B468" s="3">
        <v>44707</v>
      </c>
      <c r="C468" s="2" t="s">
        <v>257</v>
      </c>
      <c r="D468" s="4">
        <v>4000</v>
      </c>
    </row>
    <row r="469" spans="1:4" s="5" customFormat="1" x14ac:dyDescent="0.2">
      <c r="A469" s="2" t="s">
        <v>195</v>
      </c>
      <c r="B469" s="3">
        <v>44686</v>
      </c>
      <c r="C469" s="2" t="s">
        <v>101</v>
      </c>
      <c r="D469" s="4">
        <v>13184.56</v>
      </c>
    </row>
    <row r="470" spans="1:4" s="5" customFormat="1" x14ac:dyDescent="0.2">
      <c r="A470" s="2" t="s">
        <v>195</v>
      </c>
      <c r="B470" s="3">
        <v>44693</v>
      </c>
      <c r="C470" s="2" t="s">
        <v>15</v>
      </c>
      <c r="D470" s="4">
        <v>13600</v>
      </c>
    </row>
    <row r="471" spans="1:4" s="5" customFormat="1" x14ac:dyDescent="0.2">
      <c r="A471" s="2" t="s">
        <v>195</v>
      </c>
      <c r="B471" s="3">
        <v>44700</v>
      </c>
      <c r="C471" s="8" t="s">
        <v>15</v>
      </c>
      <c r="D471" s="4">
        <v>2050</v>
      </c>
    </row>
    <row r="472" spans="1:4" s="5" customFormat="1" x14ac:dyDescent="0.2">
      <c r="A472" s="2" t="s">
        <v>195</v>
      </c>
      <c r="B472" s="3">
        <v>44707</v>
      </c>
      <c r="C472" s="8" t="s">
        <v>15</v>
      </c>
      <c r="D472" s="4">
        <v>2050</v>
      </c>
    </row>
    <row r="473" spans="1:4" s="5" customFormat="1" x14ac:dyDescent="0.2">
      <c r="A473" s="2" t="s">
        <v>195</v>
      </c>
      <c r="B473" s="3">
        <v>44707</v>
      </c>
      <c r="C473" s="2" t="s">
        <v>15</v>
      </c>
      <c r="D473" s="4">
        <v>5800</v>
      </c>
    </row>
    <row r="474" spans="1:4" s="5" customFormat="1" x14ac:dyDescent="0.2">
      <c r="A474" s="2" t="s">
        <v>327</v>
      </c>
      <c r="B474" s="3">
        <v>44693</v>
      </c>
      <c r="C474" s="8" t="s">
        <v>257</v>
      </c>
      <c r="D474" s="4">
        <v>23298</v>
      </c>
    </row>
    <row r="475" spans="1:4" s="5" customFormat="1" x14ac:dyDescent="0.2">
      <c r="A475" s="2" t="s">
        <v>327</v>
      </c>
      <c r="B475" s="3">
        <v>44693</v>
      </c>
      <c r="C475" s="8" t="s">
        <v>257</v>
      </c>
      <c r="D475" s="4">
        <v>23799</v>
      </c>
    </row>
    <row r="476" spans="1:4" s="5" customFormat="1" x14ac:dyDescent="0.2">
      <c r="A476" s="2" t="s">
        <v>327</v>
      </c>
      <c r="B476" s="3">
        <v>44693</v>
      </c>
      <c r="C476" s="8" t="s">
        <v>257</v>
      </c>
      <c r="D476" s="4">
        <v>6259</v>
      </c>
    </row>
    <row r="477" spans="1:4" s="5" customFormat="1" x14ac:dyDescent="0.2">
      <c r="A477" s="2" t="s">
        <v>327</v>
      </c>
      <c r="B477" s="3">
        <v>44693</v>
      </c>
      <c r="C477" s="8" t="s">
        <v>257</v>
      </c>
      <c r="D477" s="4">
        <v>8499</v>
      </c>
    </row>
    <row r="478" spans="1:4" s="5" customFormat="1" x14ac:dyDescent="0.2">
      <c r="A478" s="2" t="s">
        <v>327</v>
      </c>
      <c r="B478" s="3">
        <v>44693</v>
      </c>
      <c r="C478" s="8" t="s">
        <v>257</v>
      </c>
      <c r="D478" s="4">
        <v>10999</v>
      </c>
    </row>
    <row r="479" spans="1:4" s="5" customFormat="1" x14ac:dyDescent="0.2">
      <c r="A479" s="2" t="s">
        <v>327</v>
      </c>
      <c r="B479" s="3">
        <v>44693</v>
      </c>
      <c r="C479" s="8" t="s">
        <v>257</v>
      </c>
      <c r="D479" s="4">
        <v>12648</v>
      </c>
    </row>
    <row r="480" spans="1:4" s="5" customFormat="1" x14ac:dyDescent="0.2">
      <c r="A480" s="2" t="s">
        <v>327</v>
      </c>
      <c r="B480" s="3">
        <v>44693</v>
      </c>
      <c r="C480" s="8" t="s">
        <v>257</v>
      </c>
      <c r="D480" s="4">
        <v>12399</v>
      </c>
    </row>
    <row r="481" spans="1:4" s="5" customFormat="1" x14ac:dyDescent="0.2">
      <c r="A481" s="2" t="s">
        <v>327</v>
      </c>
      <c r="B481" s="3">
        <v>44693</v>
      </c>
      <c r="C481" s="8" t="s">
        <v>257</v>
      </c>
      <c r="D481" s="4">
        <v>14148</v>
      </c>
    </row>
    <row r="482" spans="1:4" s="5" customFormat="1" x14ac:dyDescent="0.2">
      <c r="A482" s="2" t="s">
        <v>327</v>
      </c>
      <c r="B482" s="3">
        <v>44693</v>
      </c>
      <c r="C482" s="8" t="s">
        <v>257</v>
      </c>
      <c r="D482" s="4">
        <v>24297</v>
      </c>
    </row>
    <row r="483" spans="1:4" s="5" customFormat="1" x14ac:dyDescent="0.2">
      <c r="A483" s="2" t="s">
        <v>327</v>
      </c>
      <c r="B483" s="3">
        <v>44700</v>
      </c>
      <c r="C483" s="8" t="s">
        <v>257</v>
      </c>
      <c r="D483" s="4">
        <v>6499</v>
      </c>
    </row>
    <row r="484" spans="1:4" s="5" customFormat="1" x14ac:dyDescent="0.2">
      <c r="A484" s="2" t="s">
        <v>327</v>
      </c>
      <c r="B484" s="3">
        <v>44700</v>
      </c>
      <c r="C484" s="8" t="s">
        <v>257</v>
      </c>
      <c r="D484" s="4">
        <v>22746</v>
      </c>
    </row>
    <row r="485" spans="1:4" s="5" customFormat="1" x14ac:dyDescent="0.2">
      <c r="A485" s="2" t="s">
        <v>327</v>
      </c>
      <c r="B485" s="3">
        <v>44700</v>
      </c>
      <c r="C485" s="8" t="s">
        <v>257</v>
      </c>
      <c r="D485" s="4">
        <v>10999</v>
      </c>
    </row>
    <row r="486" spans="1:4" s="5" customFormat="1" x14ac:dyDescent="0.2">
      <c r="A486" s="2" t="s">
        <v>327</v>
      </c>
      <c r="B486" s="3">
        <v>44700</v>
      </c>
      <c r="C486" s="8" t="s">
        <v>257</v>
      </c>
      <c r="D486" s="4">
        <v>22497</v>
      </c>
    </row>
    <row r="487" spans="1:4" s="5" customFormat="1" x14ac:dyDescent="0.2">
      <c r="A487" s="2" t="s">
        <v>327</v>
      </c>
      <c r="B487" s="3">
        <v>44700</v>
      </c>
      <c r="C487" s="8" t="s">
        <v>257</v>
      </c>
      <c r="D487" s="4">
        <v>14699</v>
      </c>
    </row>
    <row r="488" spans="1:4" s="5" customFormat="1" x14ac:dyDescent="0.2">
      <c r="A488" s="2" t="s">
        <v>327</v>
      </c>
      <c r="B488" s="3">
        <v>44700</v>
      </c>
      <c r="C488" s="8" t="s">
        <v>257</v>
      </c>
      <c r="D488" s="4">
        <v>14148</v>
      </c>
    </row>
    <row r="489" spans="1:4" s="5" customFormat="1" x14ac:dyDescent="0.2">
      <c r="A489" s="2" t="s">
        <v>327</v>
      </c>
      <c r="B489" s="3">
        <v>44700</v>
      </c>
      <c r="C489" s="8" t="s">
        <v>257</v>
      </c>
      <c r="D489" s="4">
        <v>16205.99</v>
      </c>
    </row>
    <row r="490" spans="1:4" s="5" customFormat="1" x14ac:dyDescent="0.2">
      <c r="A490" s="2" t="s">
        <v>327</v>
      </c>
      <c r="B490" s="3">
        <v>44700</v>
      </c>
      <c r="C490" s="8" t="s">
        <v>257</v>
      </c>
      <c r="D490" s="4">
        <v>28295.02</v>
      </c>
    </row>
    <row r="491" spans="1:4" s="5" customFormat="1" x14ac:dyDescent="0.2">
      <c r="A491" s="2" t="s">
        <v>253</v>
      </c>
      <c r="B491" s="3">
        <v>44687</v>
      </c>
      <c r="C491" s="2" t="s">
        <v>254</v>
      </c>
      <c r="D491" s="4">
        <v>292956.05</v>
      </c>
    </row>
    <row r="492" spans="1:4" s="5" customFormat="1" x14ac:dyDescent="0.2">
      <c r="A492" s="2" t="s">
        <v>253</v>
      </c>
      <c r="B492" s="3">
        <v>44687</v>
      </c>
      <c r="C492" s="2" t="s">
        <v>254</v>
      </c>
      <c r="D492" s="4">
        <v>1042778.68</v>
      </c>
    </row>
    <row r="493" spans="1:4" s="5" customFormat="1" x14ac:dyDescent="0.2">
      <c r="A493" s="2" t="s">
        <v>478</v>
      </c>
      <c r="B493" s="3">
        <v>44701</v>
      </c>
      <c r="C493" s="7" t="s">
        <v>479</v>
      </c>
      <c r="D493" s="4">
        <v>31624.62</v>
      </c>
    </row>
    <row r="494" spans="1:4" s="5" customFormat="1" x14ac:dyDescent="0.2">
      <c r="A494" s="2" t="s">
        <v>542</v>
      </c>
      <c r="B494" s="3">
        <v>44707</v>
      </c>
      <c r="C494" s="2" t="s">
        <v>173</v>
      </c>
      <c r="D494" s="4">
        <v>11600</v>
      </c>
    </row>
    <row r="495" spans="1:4" s="5" customFormat="1" x14ac:dyDescent="0.2">
      <c r="A495" s="2" t="s">
        <v>394</v>
      </c>
      <c r="B495" s="3">
        <v>44698</v>
      </c>
      <c r="C495" s="2" t="s">
        <v>238</v>
      </c>
      <c r="D495" s="4">
        <v>3000</v>
      </c>
    </row>
    <row r="496" spans="1:4" s="5" customFormat="1" x14ac:dyDescent="0.2">
      <c r="A496" s="2" t="s">
        <v>328</v>
      </c>
      <c r="B496" s="3">
        <v>44693</v>
      </c>
      <c r="C496" s="2" t="s">
        <v>15</v>
      </c>
      <c r="D496" s="4">
        <v>11948</v>
      </c>
    </row>
    <row r="497" spans="1:4" s="5" customFormat="1" x14ac:dyDescent="0.2">
      <c r="A497" s="2" t="s">
        <v>196</v>
      </c>
      <c r="B497" s="3">
        <v>44686</v>
      </c>
      <c r="C497" s="2" t="s">
        <v>197</v>
      </c>
      <c r="D497" s="4">
        <v>1740</v>
      </c>
    </row>
    <row r="498" spans="1:4" s="5" customFormat="1" x14ac:dyDescent="0.2">
      <c r="A498" s="2" t="s">
        <v>196</v>
      </c>
      <c r="B498" s="3">
        <v>44693</v>
      </c>
      <c r="C498" s="2" t="s">
        <v>197</v>
      </c>
      <c r="D498" s="4">
        <v>3178.4</v>
      </c>
    </row>
    <row r="499" spans="1:4" s="5" customFormat="1" x14ac:dyDescent="0.2">
      <c r="A499" s="2" t="s">
        <v>196</v>
      </c>
      <c r="B499" s="3">
        <v>44700</v>
      </c>
      <c r="C499" s="2" t="s">
        <v>197</v>
      </c>
      <c r="D499" s="4">
        <v>5486.8</v>
      </c>
    </row>
    <row r="500" spans="1:4" s="5" customFormat="1" x14ac:dyDescent="0.2">
      <c r="A500" s="2" t="s">
        <v>196</v>
      </c>
      <c r="B500" s="3">
        <v>44707</v>
      </c>
      <c r="C500" s="2" t="s">
        <v>197</v>
      </c>
      <c r="D500" s="4">
        <v>8618.7999999999993</v>
      </c>
    </row>
    <row r="501" spans="1:4" s="5" customFormat="1" x14ac:dyDescent="0.2">
      <c r="A501" s="2" t="s">
        <v>615</v>
      </c>
      <c r="B501" s="3">
        <v>44712</v>
      </c>
      <c r="C501" s="7" t="s">
        <v>579</v>
      </c>
      <c r="D501" s="4">
        <v>750</v>
      </c>
    </row>
    <row r="502" spans="1:4" s="5" customFormat="1" x14ac:dyDescent="0.2">
      <c r="A502" s="2" t="s">
        <v>382</v>
      </c>
      <c r="B502" s="3">
        <v>44697</v>
      </c>
      <c r="C502" s="2" t="s">
        <v>383</v>
      </c>
      <c r="D502" s="4">
        <v>4575854.96</v>
      </c>
    </row>
    <row r="503" spans="1:4" s="5" customFormat="1" x14ac:dyDescent="0.2">
      <c r="A503" s="2" t="s">
        <v>382</v>
      </c>
      <c r="B503" s="3">
        <v>44712</v>
      </c>
      <c r="C503" s="2" t="s">
        <v>383</v>
      </c>
      <c r="D503" s="4">
        <v>4693382.37</v>
      </c>
    </row>
    <row r="504" spans="1:4" s="5" customFormat="1" x14ac:dyDescent="0.2">
      <c r="A504" s="2" t="s">
        <v>198</v>
      </c>
      <c r="B504" s="3">
        <v>44686</v>
      </c>
      <c r="C504" s="2" t="s">
        <v>68</v>
      </c>
      <c r="D504" s="4">
        <v>78613.210000000006</v>
      </c>
    </row>
    <row r="505" spans="1:4" s="5" customFormat="1" x14ac:dyDescent="0.2">
      <c r="A505" s="2" t="s">
        <v>198</v>
      </c>
      <c r="B505" s="3">
        <v>44693</v>
      </c>
      <c r="C505" s="2" t="s">
        <v>235</v>
      </c>
      <c r="D505" s="4">
        <v>1044</v>
      </c>
    </row>
    <row r="506" spans="1:4" s="5" customFormat="1" x14ac:dyDescent="0.2">
      <c r="A506" s="2" t="s">
        <v>198</v>
      </c>
      <c r="B506" s="3">
        <v>44700</v>
      </c>
      <c r="C506" s="2" t="s">
        <v>150</v>
      </c>
      <c r="D506" s="4">
        <v>2552</v>
      </c>
    </row>
    <row r="507" spans="1:4" s="5" customFormat="1" x14ac:dyDescent="0.2">
      <c r="A507" s="2" t="s">
        <v>198</v>
      </c>
      <c r="B507" s="3">
        <v>44707</v>
      </c>
      <c r="C507" s="2" t="s">
        <v>128</v>
      </c>
      <c r="D507" s="4">
        <v>37410</v>
      </c>
    </row>
    <row r="508" spans="1:4" s="5" customFormat="1" x14ac:dyDescent="0.2">
      <c r="A508" s="2" t="s">
        <v>487</v>
      </c>
      <c r="B508" s="3">
        <v>44704</v>
      </c>
      <c r="C508" s="7" t="s">
        <v>488</v>
      </c>
      <c r="D508" s="4">
        <v>6025.68</v>
      </c>
    </row>
    <row r="509" spans="1:4" s="5" customFormat="1" x14ac:dyDescent="0.2">
      <c r="A509" s="2" t="s">
        <v>199</v>
      </c>
      <c r="B509" s="3">
        <v>44686</v>
      </c>
      <c r="C509" s="2" t="s">
        <v>15</v>
      </c>
      <c r="D509" s="4">
        <v>22637.4</v>
      </c>
    </row>
    <row r="510" spans="1:4" s="5" customFormat="1" x14ac:dyDescent="0.2">
      <c r="A510" s="2" t="s">
        <v>329</v>
      </c>
      <c r="B510" s="3">
        <v>44693</v>
      </c>
      <c r="C510" s="2" t="s">
        <v>15</v>
      </c>
      <c r="D510" s="4">
        <v>2030</v>
      </c>
    </row>
    <row r="511" spans="1:4" s="5" customFormat="1" x14ac:dyDescent="0.2">
      <c r="A511" s="2" t="s">
        <v>329</v>
      </c>
      <c r="B511" s="3">
        <v>44693</v>
      </c>
      <c r="C511" s="2" t="s">
        <v>15</v>
      </c>
      <c r="D511" s="4">
        <v>9280</v>
      </c>
    </row>
    <row r="512" spans="1:4" s="5" customFormat="1" x14ac:dyDescent="0.2">
      <c r="A512" s="2" t="s">
        <v>329</v>
      </c>
      <c r="B512" s="3">
        <v>44700</v>
      </c>
      <c r="C512" s="2" t="s">
        <v>15</v>
      </c>
      <c r="D512" s="4">
        <v>7354.4</v>
      </c>
    </row>
    <row r="513" spans="1:4" s="5" customFormat="1" x14ac:dyDescent="0.2">
      <c r="A513" s="2" t="s">
        <v>489</v>
      </c>
      <c r="B513" s="3">
        <v>44704</v>
      </c>
      <c r="C513" s="7" t="s">
        <v>490</v>
      </c>
      <c r="D513" s="4">
        <v>6339.24</v>
      </c>
    </row>
    <row r="514" spans="1:4" s="5" customFormat="1" x14ac:dyDescent="0.2">
      <c r="A514" s="2" t="s">
        <v>278</v>
      </c>
      <c r="B514" s="3">
        <v>44690</v>
      </c>
      <c r="C514" s="2" t="s">
        <v>279</v>
      </c>
      <c r="D514" s="4">
        <v>2160</v>
      </c>
    </row>
    <row r="515" spans="1:4" s="5" customFormat="1" x14ac:dyDescent="0.2">
      <c r="A515" s="2" t="s">
        <v>293</v>
      </c>
      <c r="B515" s="3">
        <v>44692</v>
      </c>
      <c r="C515" s="2" t="s">
        <v>257</v>
      </c>
      <c r="D515" s="4">
        <v>3250</v>
      </c>
    </row>
    <row r="516" spans="1:4" s="5" customFormat="1" x14ac:dyDescent="0.2">
      <c r="A516" s="2" t="s">
        <v>491</v>
      </c>
      <c r="B516" s="3">
        <v>44704</v>
      </c>
      <c r="C516" s="7" t="s">
        <v>492</v>
      </c>
      <c r="D516" s="4">
        <v>14765.22</v>
      </c>
    </row>
    <row r="517" spans="1:4" s="5" customFormat="1" x14ac:dyDescent="0.2">
      <c r="A517" s="2" t="s">
        <v>573</v>
      </c>
      <c r="B517" s="3">
        <v>44711</v>
      </c>
      <c r="C517" s="2" t="s">
        <v>574</v>
      </c>
      <c r="D517" s="4">
        <v>240955.58</v>
      </c>
    </row>
    <row r="518" spans="1:4" s="5" customFormat="1" x14ac:dyDescent="0.2">
      <c r="A518" s="2" t="s">
        <v>39</v>
      </c>
      <c r="B518" s="3">
        <v>44683</v>
      </c>
      <c r="C518" s="2" t="s">
        <v>2</v>
      </c>
      <c r="D518" s="4">
        <v>5000</v>
      </c>
    </row>
    <row r="519" spans="1:4" s="5" customFormat="1" x14ac:dyDescent="0.2">
      <c r="A519" s="2" t="s">
        <v>39</v>
      </c>
      <c r="B519" s="3">
        <v>44712</v>
      </c>
      <c r="C519" s="2" t="s">
        <v>2</v>
      </c>
      <c r="D519" s="4">
        <v>5000</v>
      </c>
    </row>
    <row r="520" spans="1:4" s="5" customFormat="1" x14ac:dyDescent="0.2">
      <c r="A520" s="2" t="s">
        <v>200</v>
      </c>
      <c r="B520" s="3">
        <v>44686</v>
      </c>
      <c r="C520" s="8" t="s">
        <v>146</v>
      </c>
      <c r="D520" s="4">
        <v>94096.43</v>
      </c>
    </row>
    <row r="521" spans="1:4" s="5" customFormat="1" x14ac:dyDescent="0.2">
      <c r="A521" s="2" t="s">
        <v>200</v>
      </c>
      <c r="B521" s="3">
        <v>44707</v>
      </c>
      <c r="C521" s="8" t="s">
        <v>146</v>
      </c>
      <c r="D521" s="4">
        <v>12956.48</v>
      </c>
    </row>
    <row r="522" spans="1:4" s="5" customFormat="1" x14ac:dyDescent="0.2">
      <c r="A522" s="2" t="s">
        <v>395</v>
      </c>
      <c r="B522" s="3">
        <v>44698</v>
      </c>
      <c r="C522" s="2" t="s">
        <v>8</v>
      </c>
      <c r="D522" s="4">
        <v>9994.5</v>
      </c>
    </row>
    <row r="523" spans="1:4" s="5" customFormat="1" x14ac:dyDescent="0.2">
      <c r="A523" s="2" t="s">
        <v>201</v>
      </c>
      <c r="B523" s="3">
        <v>44686</v>
      </c>
      <c r="C523" s="2" t="s">
        <v>15</v>
      </c>
      <c r="D523" s="4">
        <v>5336</v>
      </c>
    </row>
    <row r="524" spans="1:4" s="5" customFormat="1" x14ac:dyDescent="0.2">
      <c r="A524" s="2" t="s">
        <v>201</v>
      </c>
      <c r="B524" s="3">
        <v>44693</v>
      </c>
      <c r="C524" s="2" t="s">
        <v>15</v>
      </c>
      <c r="D524" s="4">
        <v>20300</v>
      </c>
    </row>
    <row r="525" spans="1:4" s="5" customFormat="1" x14ac:dyDescent="0.2">
      <c r="A525" s="2" t="s">
        <v>201</v>
      </c>
      <c r="B525" s="3">
        <v>44700</v>
      </c>
      <c r="C525" s="2" t="s">
        <v>15</v>
      </c>
      <c r="D525" s="4">
        <v>5394</v>
      </c>
    </row>
    <row r="526" spans="1:4" s="5" customFormat="1" x14ac:dyDescent="0.2">
      <c r="A526" s="2" t="s">
        <v>396</v>
      </c>
      <c r="B526" s="3">
        <v>44698</v>
      </c>
      <c r="C526" s="6" t="s">
        <v>397</v>
      </c>
      <c r="D526" s="4">
        <v>1075.44</v>
      </c>
    </row>
    <row r="527" spans="1:4" s="5" customFormat="1" x14ac:dyDescent="0.2">
      <c r="A527" s="2" t="s">
        <v>97</v>
      </c>
      <c r="B527" s="3">
        <v>44684</v>
      </c>
      <c r="C527" s="2" t="s">
        <v>76</v>
      </c>
      <c r="D527" s="4">
        <v>981.39</v>
      </c>
    </row>
    <row r="528" spans="1:4" s="5" customFormat="1" x14ac:dyDescent="0.2">
      <c r="A528" s="2" t="s">
        <v>493</v>
      </c>
      <c r="B528" s="3">
        <v>44704</v>
      </c>
      <c r="C528" s="7" t="s">
        <v>494</v>
      </c>
      <c r="D528" s="4">
        <v>11811.12</v>
      </c>
    </row>
    <row r="529" spans="1:4" s="5" customFormat="1" x14ac:dyDescent="0.2">
      <c r="A529" s="2" t="s">
        <v>294</v>
      </c>
      <c r="B529" s="3">
        <v>44692</v>
      </c>
      <c r="C529" s="2" t="s">
        <v>257</v>
      </c>
      <c r="D529" s="4">
        <v>20274.68</v>
      </c>
    </row>
    <row r="530" spans="1:4" s="5" customFormat="1" x14ac:dyDescent="0.2">
      <c r="A530" s="2" t="s">
        <v>267</v>
      </c>
      <c r="B530" s="3">
        <v>44688</v>
      </c>
      <c r="C530" s="6" t="s">
        <v>252</v>
      </c>
      <c r="D530" s="4">
        <v>20000</v>
      </c>
    </row>
    <row r="531" spans="1:4" s="5" customFormat="1" x14ac:dyDescent="0.2">
      <c r="A531" s="2" t="s">
        <v>267</v>
      </c>
      <c r="B531" s="3">
        <v>44701</v>
      </c>
      <c r="C531" s="2" t="s">
        <v>8</v>
      </c>
      <c r="D531" s="4">
        <v>8000</v>
      </c>
    </row>
    <row r="532" spans="1:4" s="5" customFormat="1" x14ac:dyDescent="0.2">
      <c r="A532" s="2" t="s">
        <v>267</v>
      </c>
      <c r="B532" s="3">
        <v>44707</v>
      </c>
      <c r="C532" s="6" t="s">
        <v>543</v>
      </c>
      <c r="D532" s="4">
        <v>34500</v>
      </c>
    </row>
    <row r="533" spans="1:4" s="5" customFormat="1" x14ac:dyDescent="0.2">
      <c r="A533" s="2" t="s">
        <v>280</v>
      </c>
      <c r="B533" s="3">
        <v>44690</v>
      </c>
      <c r="C533" s="2" t="s">
        <v>8</v>
      </c>
      <c r="D533" s="4">
        <v>5350.99</v>
      </c>
    </row>
    <row r="534" spans="1:4" s="5" customFormat="1" x14ac:dyDescent="0.2">
      <c r="A534" s="2" t="s">
        <v>280</v>
      </c>
      <c r="B534" s="3">
        <v>44698</v>
      </c>
      <c r="C534" s="2" t="s">
        <v>8</v>
      </c>
      <c r="D534" s="4">
        <v>4778.22</v>
      </c>
    </row>
    <row r="535" spans="1:4" s="5" customFormat="1" x14ac:dyDescent="0.2">
      <c r="A535" s="2" t="s">
        <v>280</v>
      </c>
      <c r="B535" s="3">
        <v>44705</v>
      </c>
      <c r="C535" s="2" t="s">
        <v>8</v>
      </c>
      <c r="D535" s="4">
        <v>5893.29</v>
      </c>
    </row>
    <row r="536" spans="1:4" s="5" customFormat="1" x14ac:dyDescent="0.2">
      <c r="A536" s="2" t="s">
        <v>280</v>
      </c>
      <c r="B536" s="3">
        <v>44707</v>
      </c>
      <c r="C536" s="2" t="s">
        <v>8</v>
      </c>
      <c r="D536" s="4">
        <v>4769.84</v>
      </c>
    </row>
    <row r="537" spans="1:4" s="5" customFormat="1" x14ac:dyDescent="0.2">
      <c r="A537" s="2" t="s">
        <v>255</v>
      </c>
      <c r="B537" s="3">
        <v>44687</v>
      </c>
      <c r="C537" s="2" t="s">
        <v>64</v>
      </c>
      <c r="D537" s="4">
        <v>2998.85</v>
      </c>
    </row>
    <row r="538" spans="1:4" s="5" customFormat="1" x14ac:dyDescent="0.2">
      <c r="A538" s="2" t="s">
        <v>330</v>
      </c>
      <c r="B538" s="3">
        <v>44693</v>
      </c>
      <c r="C538" s="2" t="s">
        <v>15</v>
      </c>
      <c r="D538" s="4">
        <v>4443.5</v>
      </c>
    </row>
    <row r="539" spans="1:4" s="5" customFormat="1" x14ac:dyDescent="0.2">
      <c r="A539" s="2" t="s">
        <v>459</v>
      </c>
      <c r="B539" s="3">
        <v>44700</v>
      </c>
      <c r="C539" s="6" t="s">
        <v>5</v>
      </c>
      <c r="D539" s="4">
        <v>26186.43</v>
      </c>
    </row>
    <row r="540" spans="1:4" s="5" customFormat="1" x14ac:dyDescent="0.2">
      <c r="A540" s="2" t="s">
        <v>459</v>
      </c>
      <c r="B540" s="3">
        <v>44700</v>
      </c>
      <c r="C540" s="6" t="s">
        <v>5</v>
      </c>
      <c r="D540" s="4">
        <v>14475.43</v>
      </c>
    </row>
    <row r="541" spans="1:4" s="5" customFormat="1" x14ac:dyDescent="0.2">
      <c r="A541" s="2" t="s">
        <v>202</v>
      </c>
      <c r="B541" s="3">
        <v>44686</v>
      </c>
      <c r="C541" s="2" t="s">
        <v>203</v>
      </c>
      <c r="D541" s="4">
        <v>4254.88</v>
      </c>
    </row>
    <row r="542" spans="1:4" s="5" customFormat="1" x14ac:dyDescent="0.2">
      <c r="A542" s="2" t="s">
        <v>480</v>
      </c>
      <c r="B542" s="3">
        <v>44701</v>
      </c>
      <c r="C542" s="7" t="s">
        <v>481</v>
      </c>
      <c r="D542" s="4">
        <v>148095</v>
      </c>
    </row>
    <row r="543" spans="1:4" s="5" customFormat="1" x14ac:dyDescent="0.2">
      <c r="A543" s="2" t="s">
        <v>544</v>
      </c>
      <c r="B543" s="3">
        <v>44707</v>
      </c>
      <c r="C543" s="2" t="s">
        <v>173</v>
      </c>
      <c r="D543" s="4">
        <v>232000</v>
      </c>
    </row>
    <row r="544" spans="1:4" s="5" customFormat="1" x14ac:dyDescent="0.2">
      <c r="A544" s="2" t="s">
        <v>545</v>
      </c>
      <c r="B544" s="3">
        <v>44707</v>
      </c>
      <c r="C544" s="2" t="s">
        <v>173</v>
      </c>
      <c r="D544" s="4">
        <v>17400</v>
      </c>
    </row>
    <row r="545" spans="1:4" s="5" customFormat="1" x14ac:dyDescent="0.2">
      <c r="A545" s="2" t="s">
        <v>204</v>
      </c>
      <c r="B545" s="3">
        <v>44686</v>
      </c>
      <c r="C545" s="2" t="s">
        <v>173</v>
      </c>
      <c r="D545" s="4">
        <v>43500</v>
      </c>
    </row>
    <row r="546" spans="1:4" s="5" customFormat="1" x14ac:dyDescent="0.2">
      <c r="A546" s="2" t="s">
        <v>204</v>
      </c>
      <c r="B546" s="3">
        <v>44700</v>
      </c>
      <c r="C546" s="2" t="s">
        <v>173</v>
      </c>
      <c r="D546" s="4">
        <v>14500</v>
      </c>
    </row>
    <row r="547" spans="1:4" s="5" customFormat="1" x14ac:dyDescent="0.2">
      <c r="A547" s="2" t="s">
        <v>295</v>
      </c>
      <c r="B547" s="3">
        <v>44692</v>
      </c>
      <c r="C547" s="2" t="s">
        <v>257</v>
      </c>
      <c r="D547" s="4">
        <v>3250</v>
      </c>
    </row>
    <row r="548" spans="1:4" s="5" customFormat="1" x14ac:dyDescent="0.2">
      <c r="A548" s="2" t="s">
        <v>564</v>
      </c>
      <c r="B548" s="3">
        <v>44708</v>
      </c>
      <c r="C548" s="6" t="s">
        <v>565</v>
      </c>
      <c r="D548" s="4">
        <v>50000</v>
      </c>
    </row>
    <row r="549" spans="1:4" s="5" customFormat="1" x14ac:dyDescent="0.2">
      <c r="A549" s="2" t="s">
        <v>566</v>
      </c>
      <c r="B549" s="3">
        <v>44708</v>
      </c>
      <c r="C549" s="2" t="s">
        <v>249</v>
      </c>
      <c r="D549" s="4">
        <v>1133156.25</v>
      </c>
    </row>
    <row r="550" spans="1:4" s="5" customFormat="1" x14ac:dyDescent="0.2">
      <c r="A550" s="2" t="s">
        <v>331</v>
      </c>
      <c r="B550" s="3">
        <v>44693</v>
      </c>
      <c r="C550" s="8" t="s">
        <v>257</v>
      </c>
      <c r="D550" s="4">
        <v>2980</v>
      </c>
    </row>
    <row r="551" spans="1:4" s="5" customFormat="1" x14ac:dyDescent="0.2">
      <c r="A551" s="2" t="s">
        <v>331</v>
      </c>
      <c r="B551" s="3">
        <v>44693</v>
      </c>
      <c r="C551" s="8" t="s">
        <v>257</v>
      </c>
      <c r="D551" s="4">
        <v>14150</v>
      </c>
    </row>
    <row r="552" spans="1:4" s="5" customFormat="1" x14ac:dyDescent="0.2">
      <c r="A552" s="2" t="s">
        <v>616</v>
      </c>
      <c r="B552" s="3">
        <v>44712</v>
      </c>
      <c r="C552" s="7" t="s">
        <v>579</v>
      </c>
      <c r="D552" s="4">
        <v>1500</v>
      </c>
    </row>
    <row r="553" spans="1:4" s="5" customFormat="1" x14ac:dyDescent="0.2">
      <c r="A553" s="2" t="s">
        <v>370</v>
      </c>
      <c r="B553" s="3">
        <v>44694</v>
      </c>
      <c r="C553" s="2" t="s">
        <v>49</v>
      </c>
      <c r="D553" s="4">
        <v>22439</v>
      </c>
    </row>
    <row r="554" spans="1:4" s="5" customFormat="1" x14ac:dyDescent="0.2">
      <c r="A554" s="2" t="s">
        <v>205</v>
      </c>
      <c r="B554" s="3">
        <v>44686</v>
      </c>
      <c r="C554" s="2" t="s">
        <v>191</v>
      </c>
      <c r="D554" s="4">
        <v>16135.6</v>
      </c>
    </row>
    <row r="555" spans="1:4" s="5" customFormat="1" x14ac:dyDescent="0.2">
      <c r="A555" s="2" t="s">
        <v>206</v>
      </c>
      <c r="B555" s="3">
        <v>44686</v>
      </c>
      <c r="C555" s="2" t="s">
        <v>207</v>
      </c>
      <c r="D555" s="4">
        <v>145578.84</v>
      </c>
    </row>
    <row r="556" spans="1:4" s="5" customFormat="1" x14ac:dyDescent="0.2">
      <c r="A556" s="2" t="s">
        <v>206</v>
      </c>
      <c r="B556" s="3">
        <v>44693</v>
      </c>
      <c r="C556" s="2" t="s">
        <v>128</v>
      </c>
      <c r="D556" s="4">
        <v>25813.48</v>
      </c>
    </row>
    <row r="557" spans="1:4" s="5" customFormat="1" x14ac:dyDescent="0.2">
      <c r="A557" s="2" t="s">
        <v>206</v>
      </c>
      <c r="B557" s="3">
        <v>44700</v>
      </c>
      <c r="C557" s="2" t="s">
        <v>128</v>
      </c>
      <c r="D557" s="4">
        <v>16588.28</v>
      </c>
    </row>
    <row r="558" spans="1:4" s="5" customFormat="1" x14ac:dyDescent="0.2">
      <c r="A558" s="2" t="s">
        <v>206</v>
      </c>
      <c r="B558" s="3">
        <v>44707</v>
      </c>
      <c r="C558" s="2" t="s">
        <v>257</v>
      </c>
      <c r="D558" s="4">
        <v>7018</v>
      </c>
    </row>
    <row r="559" spans="1:4" s="5" customFormat="1" x14ac:dyDescent="0.2">
      <c r="A559" s="2" t="s">
        <v>460</v>
      </c>
      <c r="B559" s="3">
        <v>44700</v>
      </c>
      <c r="C559" s="2" t="s">
        <v>70</v>
      </c>
      <c r="D559" s="4">
        <v>952</v>
      </c>
    </row>
    <row r="560" spans="1:4" s="5" customFormat="1" x14ac:dyDescent="0.2">
      <c r="A560" s="2" t="s">
        <v>40</v>
      </c>
      <c r="B560" s="3">
        <v>44683</v>
      </c>
      <c r="C560" s="2" t="s">
        <v>2</v>
      </c>
      <c r="D560" s="4">
        <v>5000</v>
      </c>
    </row>
    <row r="561" spans="1:4" s="5" customFormat="1" x14ac:dyDescent="0.2">
      <c r="A561" s="2" t="s">
        <v>40</v>
      </c>
      <c r="B561" s="3">
        <v>44712</v>
      </c>
      <c r="C561" s="2" t="s">
        <v>2</v>
      </c>
      <c r="D561" s="4">
        <v>5000</v>
      </c>
    </row>
    <row r="562" spans="1:4" s="5" customFormat="1" x14ac:dyDescent="0.2">
      <c r="A562" s="2" t="s">
        <v>384</v>
      </c>
      <c r="B562" s="3">
        <v>44697</v>
      </c>
      <c r="C562" s="2" t="s">
        <v>87</v>
      </c>
      <c r="D562" s="4">
        <v>10915</v>
      </c>
    </row>
    <row r="563" spans="1:4" s="5" customFormat="1" x14ac:dyDescent="0.2">
      <c r="A563" s="2" t="s">
        <v>208</v>
      </c>
      <c r="B563" s="3">
        <v>44686</v>
      </c>
      <c r="C563" s="2" t="s">
        <v>128</v>
      </c>
      <c r="D563" s="4">
        <v>29000</v>
      </c>
    </row>
    <row r="564" spans="1:4" s="5" customFormat="1" x14ac:dyDescent="0.2">
      <c r="A564" s="2" t="s">
        <v>208</v>
      </c>
      <c r="B564" s="3">
        <v>44693</v>
      </c>
      <c r="C564" s="2" t="s">
        <v>128</v>
      </c>
      <c r="D564" s="4">
        <v>29000</v>
      </c>
    </row>
    <row r="565" spans="1:4" s="5" customFormat="1" x14ac:dyDescent="0.2">
      <c r="A565" s="2" t="s">
        <v>208</v>
      </c>
      <c r="B565" s="3">
        <v>44693</v>
      </c>
      <c r="C565" s="2" t="s">
        <v>207</v>
      </c>
      <c r="D565" s="4">
        <v>31842</v>
      </c>
    </row>
    <row r="566" spans="1:4" s="5" customFormat="1" x14ac:dyDescent="0.2">
      <c r="A566" s="2" t="s">
        <v>208</v>
      </c>
      <c r="B566" s="3">
        <v>44707</v>
      </c>
      <c r="C566" s="2" t="s">
        <v>207</v>
      </c>
      <c r="D566" s="4">
        <v>111099</v>
      </c>
    </row>
    <row r="567" spans="1:4" s="5" customFormat="1" x14ac:dyDescent="0.2">
      <c r="A567" s="2" t="s">
        <v>209</v>
      </c>
      <c r="B567" s="3">
        <v>44686</v>
      </c>
      <c r="C567" s="2" t="s">
        <v>191</v>
      </c>
      <c r="D567" s="4">
        <v>217212.15</v>
      </c>
    </row>
    <row r="568" spans="1:4" s="5" customFormat="1" x14ac:dyDescent="0.2">
      <c r="A568" s="2" t="s">
        <v>209</v>
      </c>
      <c r="B568" s="3">
        <v>44693</v>
      </c>
      <c r="C568" s="2" t="s">
        <v>159</v>
      </c>
      <c r="D568" s="4">
        <v>7520.74</v>
      </c>
    </row>
    <row r="569" spans="1:4" s="5" customFormat="1" x14ac:dyDescent="0.2">
      <c r="A569" s="2" t="s">
        <v>209</v>
      </c>
      <c r="B569" s="3">
        <v>44707</v>
      </c>
      <c r="C569" s="2" t="s">
        <v>279</v>
      </c>
      <c r="D569" s="4">
        <v>304916.15999999997</v>
      </c>
    </row>
    <row r="570" spans="1:4" s="5" customFormat="1" x14ac:dyDescent="0.2">
      <c r="A570" s="2" t="s">
        <v>210</v>
      </c>
      <c r="B570" s="3">
        <v>44686</v>
      </c>
      <c r="C570" s="2" t="s">
        <v>191</v>
      </c>
      <c r="D570" s="4">
        <v>7841.6</v>
      </c>
    </row>
    <row r="571" spans="1:4" s="5" customFormat="1" x14ac:dyDescent="0.2">
      <c r="A571" s="2" t="s">
        <v>461</v>
      </c>
      <c r="B571" s="3">
        <v>44700</v>
      </c>
      <c r="C571" s="2" t="s">
        <v>418</v>
      </c>
      <c r="D571" s="4">
        <v>275790</v>
      </c>
    </row>
    <row r="572" spans="1:4" x14ac:dyDescent="0.2">
      <c r="A572" s="2" t="s">
        <v>281</v>
      </c>
      <c r="B572" s="3">
        <v>44690</v>
      </c>
      <c r="C572" s="2" t="s">
        <v>8</v>
      </c>
      <c r="D572" s="4">
        <v>2965.81</v>
      </c>
    </row>
    <row r="573" spans="1:4" x14ac:dyDescent="0.2">
      <c r="A573" s="2" t="s">
        <v>281</v>
      </c>
      <c r="B573" s="3">
        <v>44690</v>
      </c>
      <c r="C573" s="2" t="s">
        <v>128</v>
      </c>
      <c r="D573" s="4">
        <v>601.5</v>
      </c>
    </row>
    <row r="574" spans="1:4" x14ac:dyDescent="0.2">
      <c r="A574" s="2" t="s">
        <v>281</v>
      </c>
      <c r="B574" s="3">
        <v>44699</v>
      </c>
      <c r="C574" s="2" t="s">
        <v>128</v>
      </c>
      <c r="D574" s="4">
        <v>896.53</v>
      </c>
    </row>
    <row r="575" spans="1:4" x14ac:dyDescent="0.2">
      <c r="A575" s="2" t="s">
        <v>281</v>
      </c>
      <c r="B575" s="3">
        <v>44707</v>
      </c>
      <c r="C575" s="2" t="s">
        <v>128</v>
      </c>
      <c r="D575" s="4">
        <v>1115.32</v>
      </c>
    </row>
    <row r="576" spans="1:4" x14ac:dyDescent="0.2">
      <c r="A576" s="2" t="s">
        <v>546</v>
      </c>
      <c r="B576" s="3">
        <v>44707</v>
      </c>
      <c r="C576" s="2" t="s">
        <v>173</v>
      </c>
      <c r="D576" s="4">
        <v>11600</v>
      </c>
    </row>
    <row r="577" spans="1:4" x14ac:dyDescent="0.2">
      <c r="A577" s="15" t="s">
        <v>332</v>
      </c>
      <c r="B577" s="16">
        <v>44693</v>
      </c>
      <c r="C577" s="29" t="s">
        <v>184</v>
      </c>
      <c r="D577" s="17">
        <v>128225</v>
      </c>
    </row>
    <row r="578" spans="1:4" x14ac:dyDescent="0.2">
      <c r="A578" s="15" t="s">
        <v>332</v>
      </c>
      <c r="B578" s="16">
        <v>44700</v>
      </c>
      <c r="C578" s="29" t="s">
        <v>184</v>
      </c>
      <c r="D578" s="17">
        <v>1282250</v>
      </c>
    </row>
    <row r="579" spans="1:4" x14ac:dyDescent="0.2">
      <c r="A579" s="2" t="s">
        <v>211</v>
      </c>
      <c r="B579" s="3">
        <v>44686</v>
      </c>
      <c r="C579" s="6" t="s">
        <v>137</v>
      </c>
      <c r="D579" s="4">
        <v>5000</v>
      </c>
    </row>
    <row r="580" spans="1:4" x14ac:dyDescent="0.2">
      <c r="A580" s="2" t="s">
        <v>211</v>
      </c>
      <c r="B580" s="3">
        <v>44705</v>
      </c>
      <c r="C580" s="2" t="s">
        <v>500</v>
      </c>
      <c r="D580" s="4">
        <v>7500</v>
      </c>
    </row>
    <row r="581" spans="1:4" x14ac:dyDescent="0.2">
      <c r="A581" s="2" t="s">
        <v>98</v>
      </c>
      <c r="B581" s="3">
        <v>44684</v>
      </c>
      <c r="C581" s="7" t="s">
        <v>99</v>
      </c>
      <c r="D581" s="4">
        <v>8196.64</v>
      </c>
    </row>
    <row r="582" spans="1:4" x14ac:dyDescent="0.2">
      <c r="A582" s="2" t="s">
        <v>118</v>
      </c>
      <c r="B582" s="3">
        <v>44685</v>
      </c>
      <c r="C582" s="2" t="s">
        <v>8</v>
      </c>
      <c r="D582" s="4">
        <v>14807.74</v>
      </c>
    </row>
    <row r="583" spans="1:4" x14ac:dyDescent="0.2">
      <c r="A583" s="2" t="s">
        <v>118</v>
      </c>
      <c r="B583" s="3">
        <v>44694</v>
      </c>
      <c r="C583" s="2" t="s">
        <v>371</v>
      </c>
      <c r="D583" s="4">
        <v>6419</v>
      </c>
    </row>
    <row r="584" spans="1:4" x14ac:dyDescent="0.2">
      <c r="A584" s="2" t="s">
        <v>100</v>
      </c>
      <c r="B584" s="3">
        <v>44684</v>
      </c>
      <c r="C584" s="2" t="s">
        <v>101</v>
      </c>
      <c r="D584" s="4">
        <v>2799.01</v>
      </c>
    </row>
    <row r="585" spans="1:4" x14ac:dyDescent="0.2">
      <c r="A585" s="2" t="s">
        <v>100</v>
      </c>
      <c r="B585" s="3">
        <v>44690</v>
      </c>
      <c r="C585" s="2" t="s">
        <v>64</v>
      </c>
      <c r="D585" s="4">
        <v>2482.6999999999998</v>
      </c>
    </row>
    <row r="586" spans="1:4" x14ac:dyDescent="0.2">
      <c r="A586" s="2" t="s">
        <v>547</v>
      </c>
      <c r="B586" s="3">
        <v>44707</v>
      </c>
      <c r="C586" s="2" t="s">
        <v>173</v>
      </c>
      <c r="D586" s="4">
        <v>11600</v>
      </c>
    </row>
    <row r="587" spans="1:4" x14ac:dyDescent="0.2">
      <c r="A587" s="2" t="s">
        <v>333</v>
      </c>
      <c r="B587" s="3">
        <v>44693</v>
      </c>
      <c r="C587" s="2" t="s">
        <v>64</v>
      </c>
      <c r="D587" s="4">
        <v>3408.82</v>
      </c>
    </row>
    <row r="588" spans="1:4" x14ac:dyDescent="0.2">
      <c r="A588" s="2" t="s">
        <v>333</v>
      </c>
      <c r="B588" s="3">
        <v>44693</v>
      </c>
      <c r="C588" s="2" t="s">
        <v>70</v>
      </c>
      <c r="D588" s="4">
        <v>1419</v>
      </c>
    </row>
    <row r="589" spans="1:4" x14ac:dyDescent="0.2">
      <c r="A589" s="2" t="s">
        <v>102</v>
      </c>
      <c r="B589" s="3">
        <v>44684</v>
      </c>
      <c r="C589" s="7" t="s">
        <v>103</v>
      </c>
      <c r="D589" s="4">
        <v>75549.350000000006</v>
      </c>
    </row>
    <row r="590" spans="1:4" x14ac:dyDescent="0.2">
      <c r="A590" s="2" t="s">
        <v>617</v>
      </c>
      <c r="B590" s="3">
        <v>44712</v>
      </c>
      <c r="C590" s="7" t="s">
        <v>581</v>
      </c>
      <c r="D590" s="4">
        <v>1500</v>
      </c>
    </row>
    <row r="591" spans="1:4" x14ac:dyDescent="0.2">
      <c r="A591" s="2" t="s">
        <v>501</v>
      </c>
      <c r="B591" s="3">
        <v>44705</v>
      </c>
      <c r="C591" s="2" t="s">
        <v>87</v>
      </c>
      <c r="D591" s="4">
        <v>1745</v>
      </c>
    </row>
    <row r="592" spans="1:4" x14ac:dyDescent="0.2">
      <c r="A592" s="2" t="s">
        <v>548</v>
      </c>
      <c r="B592" s="3">
        <v>44707</v>
      </c>
      <c r="C592" s="2" t="s">
        <v>173</v>
      </c>
      <c r="D592" s="4">
        <v>23200</v>
      </c>
    </row>
    <row r="593" spans="1:4" x14ac:dyDescent="0.2">
      <c r="A593" s="2" t="s">
        <v>334</v>
      </c>
      <c r="B593" s="3">
        <v>44693</v>
      </c>
      <c r="C593" s="2" t="s">
        <v>257</v>
      </c>
      <c r="D593" s="4">
        <v>291</v>
      </c>
    </row>
    <row r="594" spans="1:4" x14ac:dyDescent="0.2">
      <c r="A594" s="2" t="s">
        <v>296</v>
      </c>
      <c r="B594" s="3">
        <v>44692</v>
      </c>
      <c r="C594" s="2" t="s">
        <v>257</v>
      </c>
      <c r="D594" s="4">
        <v>20274.68</v>
      </c>
    </row>
    <row r="595" spans="1:4" x14ac:dyDescent="0.2">
      <c r="A595" s="2" t="s">
        <v>335</v>
      </c>
      <c r="B595" s="3">
        <v>44693</v>
      </c>
      <c r="C595" s="2" t="s">
        <v>257</v>
      </c>
      <c r="D595" s="4">
        <v>291</v>
      </c>
    </row>
    <row r="596" spans="1:4" x14ac:dyDescent="0.2">
      <c r="A596" s="2" t="s">
        <v>212</v>
      </c>
      <c r="B596" s="3">
        <v>44686</v>
      </c>
      <c r="C596" s="2" t="s">
        <v>213</v>
      </c>
      <c r="D596" s="4">
        <v>165787.20000000001</v>
      </c>
    </row>
    <row r="597" spans="1:4" x14ac:dyDescent="0.2">
      <c r="A597" s="2" t="s">
        <v>212</v>
      </c>
      <c r="B597" s="3">
        <v>44693</v>
      </c>
      <c r="C597" s="2" t="s">
        <v>128</v>
      </c>
      <c r="D597" s="4">
        <v>9784.6</v>
      </c>
    </row>
    <row r="598" spans="1:4" x14ac:dyDescent="0.2">
      <c r="A598" s="2" t="s">
        <v>549</v>
      </c>
      <c r="B598" s="3">
        <v>44707</v>
      </c>
      <c r="C598" s="2" t="s">
        <v>139</v>
      </c>
      <c r="D598" s="4">
        <v>31698</v>
      </c>
    </row>
    <row r="599" spans="1:4" x14ac:dyDescent="0.2">
      <c r="A599" s="2" t="s">
        <v>336</v>
      </c>
      <c r="B599" s="3">
        <v>44693</v>
      </c>
      <c r="C599" s="2" t="s">
        <v>132</v>
      </c>
      <c r="D599" s="4">
        <v>236640</v>
      </c>
    </row>
    <row r="600" spans="1:4" x14ac:dyDescent="0.2">
      <c r="A600" s="2" t="s">
        <v>550</v>
      </c>
      <c r="B600" s="3">
        <v>44707</v>
      </c>
      <c r="C600" s="7" t="s">
        <v>551</v>
      </c>
      <c r="D600" s="4">
        <v>7545.21</v>
      </c>
    </row>
    <row r="601" spans="1:4" x14ac:dyDescent="0.2">
      <c r="A601" s="2" t="s">
        <v>337</v>
      </c>
      <c r="B601" s="3">
        <v>44693</v>
      </c>
      <c r="C601" s="2" t="s">
        <v>132</v>
      </c>
      <c r="D601" s="4">
        <v>213440</v>
      </c>
    </row>
    <row r="602" spans="1:4" x14ac:dyDescent="0.2">
      <c r="A602" s="2" t="s">
        <v>104</v>
      </c>
      <c r="B602" s="3">
        <v>44684</v>
      </c>
      <c r="C602" s="2" t="s">
        <v>105</v>
      </c>
      <c r="D602" s="4">
        <v>7500</v>
      </c>
    </row>
    <row r="603" spans="1:4" x14ac:dyDescent="0.2">
      <c r="A603" s="2" t="s">
        <v>104</v>
      </c>
      <c r="B603" s="3">
        <v>44686</v>
      </c>
      <c r="C603" s="6" t="s">
        <v>137</v>
      </c>
      <c r="D603" s="4">
        <v>5000</v>
      </c>
    </row>
    <row r="604" spans="1:4" x14ac:dyDescent="0.2">
      <c r="A604" s="2" t="s">
        <v>214</v>
      </c>
      <c r="B604" s="3">
        <v>44686</v>
      </c>
      <c r="C604" s="2" t="s">
        <v>15</v>
      </c>
      <c r="D604" s="4">
        <v>10958.62</v>
      </c>
    </row>
    <row r="605" spans="1:4" x14ac:dyDescent="0.2">
      <c r="A605" s="2" t="s">
        <v>214</v>
      </c>
      <c r="B605" s="3">
        <v>44693</v>
      </c>
      <c r="C605" s="2" t="s">
        <v>15</v>
      </c>
      <c r="D605" s="4">
        <v>50358.04</v>
      </c>
    </row>
    <row r="606" spans="1:4" x14ac:dyDescent="0.2">
      <c r="A606" s="2" t="s">
        <v>214</v>
      </c>
      <c r="B606" s="3">
        <v>44693</v>
      </c>
      <c r="C606" s="2" t="s">
        <v>15</v>
      </c>
      <c r="D606" s="4">
        <v>14343.75</v>
      </c>
    </row>
    <row r="607" spans="1:4" x14ac:dyDescent="0.2">
      <c r="A607" s="2" t="s">
        <v>214</v>
      </c>
      <c r="B607" s="3">
        <v>44700</v>
      </c>
      <c r="C607" s="2" t="s">
        <v>15</v>
      </c>
      <c r="D607" s="4">
        <v>3888.88</v>
      </c>
    </row>
    <row r="608" spans="1:4" x14ac:dyDescent="0.2">
      <c r="A608" s="2" t="s">
        <v>215</v>
      </c>
      <c r="B608" s="3">
        <v>44686</v>
      </c>
      <c r="C608" s="2" t="s">
        <v>15</v>
      </c>
      <c r="D608" s="4">
        <v>13804</v>
      </c>
    </row>
    <row r="609" spans="1:4" x14ac:dyDescent="0.2">
      <c r="A609" s="2" t="s">
        <v>215</v>
      </c>
      <c r="B609" s="3">
        <v>44693</v>
      </c>
      <c r="C609" s="2" t="s">
        <v>15</v>
      </c>
      <c r="D609" s="4">
        <v>17701.599999999999</v>
      </c>
    </row>
    <row r="610" spans="1:4" x14ac:dyDescent="0.2">
      <c r="A610" s="2" t="s">
        <v>215</v>
      </c>
      <c r="B610" s="3">
        <v>44693</v>
      </c>
      <c r="C610" s="2" t="s">
        <v>142</v>
      </c>
      <c r="D610" s="4">
        <v>9372.7999999999993</v>
      </c>
    </row>
    <row r="611" spans="1:4" x14ac:dyDescent="0.2">
      <c r="A611" s="2" t="s">
        <v>215</v>
      </c>
      <c r="B611" s="3">
        <v>44700</v>
      </c>
      <c r="C611" s="2" t="s">
        <v>15</v>
      </c>
      <c r="D611" s="4">
        <v>2552</v>
      </c>
    </row>
    <row r="612" spans="1:4" x14ac:dyDescent="0.2">
      <c r="A612" s="2" t="s">
        <v>215</v>
      </c>
      <c r="B612" s="3">
        <v>44700</v>
      </c>
      <c r="C612" s="2" t="s">
        <v>15</v>
      </c>
      <c r="D612" s="4">
        <v>14244.8</v>
      </c>
    </row>
    <row r="613" spans="1:4" x14ac:dyDescent="0.2">
      <c r="A613" s="2" t="s">
        <v>41</v>
      </c>
      <c r="B613" s="3">
        <v>44683</v>
      </c>
      <c r="C613" s="2" t="s">
        <v>2</v>
      </c>
      <c r="D613" s="4">
        <v>5000</v>
      </c>
    </row>
    <row r="614" spans="1:4" x14ac:dyDescent="0.2">
      <c r="A614" s="2" t="s">
        <v>462</v>
      </c>
      <c r="B614" s="3">
        <v>44700</v>
      </c>
      <c r="C614" s="2" t="s">
        <v>430</v>
      </c>
      <c r="D614" s="4">
        <v>2179.64</v>
      </c>
    </row>
    <row r="615" spans="1:4" x14ac:dyDescent="0.2">
      <c r="A615" s="2" t="s">
        <v>216</v>
      </c>
      <c r="B615" s="3">
        <v>44686</v>
      </c>
      <c r="C615" s="8" t="s">
        <v>101</v>
      </c>
      <c r="D615" s="4">
        <v>9860</v>
      </c>
    </row>
    <row r="616" spans="1:4" x14ac:dyDescent="0.2">
      <c r="A616" s="2" t="s">
        <v>413</v>
      </c>
      <c r="B616" s="3">
        <v>44699</v>
      </c>
      <c r="C616" s="7" t="s">
        <v>414</v>
      </c>
      <c r="D616" s="4">
        <v>12090.48</v>
      </c>
    </row>
    <row r="617" spans="1:4" x14ac:dyDescent="0.2">
      <c r="A617" s="2" t="s">
        <v>119</v>
      </c>
      <c r="B617" s="3">
        <v>44685</v>
      </c>
      <c r="C617" s="6" t="s">
        <v>120</v>
      </c>
      <c r="D617" s="4">
        <v>125165.66</v>
      </c>
    </row>
    <row r="618" spans="1:4" x14ac:dyDescent="0.2">
      <c r="A618" s="2" t="s">
        <v>398</v>
      </c>
      <c r="B618" s="3">
        <v>44698</v>
      </c>
      <c r="C618" s="6" t="s">
        <v>399</v>
      </c>
      <c r="D618" s="4">
        <v>62347.68</v>
      </c>
    </row>
    <row r="619" spans="1:4" x14ac:dyDescent="0.2">
      <c r="A619" s="2" t="s">
        <v>502</v>
      </c>
      <c r="B619" s="3">
        <v>44705</v>
      </c>
      <c r="C619" s="6" t="s">
        <v>503</v>
      </c>
      <c r="D619" s="4">
        <v>9850.19</v>
      </c>
    </row>
    <row r="620" spans="1:4" x14ac:dyDescent="0.2">
      <c r="A620" s="2" t="s">
        <v>504</v>
      </c>
      <c r="B620" s="3">
        <v>44705</v>
      </c>
      <c r="C620" s="2" t="s">
        <v>505</v>
      </c>
      <c r="D620" s="4">
        <v>3000000</v>
      </c>
    </row>
    <row r="621" spans="1:4" x14ac:dyDescent="0.2">
      <c r="A621" s="2" t="s">
        <v>217</v>
      </c>
      <c r="B621" s="3">
        <v>44686</v>
      </c>
      <c r="C621" s="2" t="s">
        <v>180</v>
      </c>
      <c r="D621" s="4">
        <v>418123.37</v>
      </c>
    </row>
    <row r="622" spans="1:4" x14ac:dyDescent="0.2">
      <c r="A622" s="2" t="s">
        <v>256</v>
      </c>
      <c r="B622" s="3">
        <v>44687</v>
      </c>
      <c r="C622" s="2" t="s">
        <v>257</v>
      </c>
      <c r="D622" s="4">
        <v>387000</v>
      </c>
    </row>
    <row r="623" spans="1:4" x14ac:dyDescent="0.2">
      <c r="A623" s="2" t="s">
        <v>256</v>
      </c>
      <c r="B623" s="3">
        <v>44707</v>
      </c>
      <c r="C623" s="2" t="s">
        <v>257</v>
      </c>
      <c r="D623" s="4">
        <v>46900</v>
      </c>
    </row>
    <row r="624" spans="1:4" x14ac:dyDescent="0.2">
      <c r="A624" s="2" t="s">
        <v>218</v>
      </c>
      <c r="B624" s="3">
        <v>44686</v>
      </c>
      <c r="C624" s="2" t="s">
        <v>146</v>
      </c>
      <c r="D624" s="4">
        <v>110000</v>
      </c>
    </row>
    <row r="625" spans="1:4" x14ac:dyDescent="0.2">
      <c r="A625" s="2" t="s">
        <v>218</v>
      </c>
      <c r="B625" s="3">
        <v>44693</v>
      </c>
      <c r="C625" s="2" t="s">
        <v>146</v>
      </c>
      <c r="D625" s="4">
        <v>110000</v>
      </c>
    </row>
    <row r="626" spans="1:4" x14ac:dyDescent="0.2">
      <c r="A626" s="2" t="s">
        <v>218</v>
      </c>
      <c r="B626" s="3">
        <v>44700</v>
      </c>
      <c r="C626" s="2" t="s">
        <v>146</v>
      </c>
      <c r="D626" s="4">
        <v>110000</v>
      </c>
    </row>
    <row r="627" spans="1:4" x14ac:dyDescent="0.2">
      <c r="A627" s="2" t="s">
        <v>218</v>
      </c>
      <c r="B627" s="3">
        <v>44707</v>
      </c>
      <c r="C627" s="2" t="s">
        <v>146</v>
      </c>
      <c r="D627" s="4">
        <v>110000</v>
      </c>
    </row>
    <row r="628" spans="1:4" x14ac:dyDescent="0.2">
      <c r="A628" s="2" t="s">
        <v>219</v>
      </c>
      <c r="B628" s="3">
        <v>44686</v>
      </c>
      <c r="C628" s="8" t="s">
        <v>146</v>
      </c>
      <c r="D628" s="4">
        <v>342225</v>
      </c>
    </row>
    <row r="629" spans="1:4" x14ac:dyDescent="0.2">
      <c r="A629" s="2" t="s">
        <v>219</v>
      </c>
      <c r="B629" s="3">
        <v>44686</v>
      </c>
      <c r="C629" s="2" t="s">
        <v>146</v>
      </c>
      <c r="D629" s="4">
        <v>1486704.29</v>
      </c>
    </row>
    <row r="630" spans="1:4" x14ac:dyDescent="0.2">
      <c r="A630" s="2" t="s">
        <v>219</v>
      </c>
      <c r="B630" s="3">
        <v>44686</v>
      </c>
      <c r="C630" s="2" t="s">
        <v>146</v>
      </c>
      <c r="D630" s="4">
        <v>1898316</v>
      </c>
    </row>
    <row r="631" spans="1:4" x14ac:dyDescent="0.2">
      <c r="A631" s="2" t="s">
        <v>219</v>
      </c>
      <c r="B631" s="3">
        <v>44693</v>
      </c>
      <c r="C631" s="2" t="s">
        <v>146</v>
      </c>
      <c r="D631" s="4">
        <v>1521700.83</v>
      </c>
    </row>
    <row r="632" spans="1:4" x14ac:dyDescent="0.2">
      <c r="A632" s="2" t="s">
        <v>219</v>
      </c>
      <c r="B632" s="3">
        <v>44693</v>
      </c>
      <c r="C632" s="2" t="s">
        <v>146</v>
      </c>
      <c r="D632" s="4">
        <v>1946722.6</v>
      </c>
    </row>
    <row r="633" spans="1:4" x14ac:dyDescent="0.2">
      <c r="A633" s="2" t="s">
        <v>219</v>
      </c>
      <c r="B633" s="3">
        <v>44700</v>
      </c>
      <c r="C633" s="2" t="s">
        <v>146</v>
      </c>
      <c r="D633" s="4">
        <v>1642894.01</v>
      </c>
    </row>
    <row r="634" spans="1:4" x14ac:dyDescent="0.2">
      <c r="A634" s="2" t="s">
        <v>219</v>
      </c>
      <c r="B634" s="3">
        <v>44700</v>
      </c>
      <c r="C634" s="2" t="s">
        <v>146</v>
      </c>
      <c r="D634" s="4">
        <v>1932497.02</v>
      </c>
    </row>
    <row r="635" spans="1:4" x14ac:dyDescent="0.2">
      <c r="A635" s="2" t="s">
        <v>219</v>
      </c>
      <c r="B635" s="3">
        <v>44707</v>
      </c>
      <c r="C635" s="2" t="s">
        <v>146</v>
      </c>
      <c r="D635" s="4">
        <v>1943278.67</v>
      </c>
    </row>
    <row r="636" spans="1:4" x14ac:dyDescent="0.2">
      <c r="A636" s="2" t="s">
        <v>219</v>
      </c>
      <c r="B636" s="3">
        <v>44707</v>
      </c>
      <c r="C636" s="2" t="s">
        <v>146</v>
      </c>
      <c r="D636" s="4">
        <v>1395481.82</v>
      </c>
    </row>
    <row r="637" spans="1:4" x14ac:dyDescent="0.2">
      <c r="A637" s="2" t="s">
        <v>338</v>
      </c>
      <c r="B637" s="3">
        <v>44693</v>
      </c>
      <c r="C637" s="2" t="s">
        <v>132</v>
      </c>
      <c r="D637" s="4">
        <v>180960</v>
      </c>
    </row>
    <row r="638" spans="1:4" x14ac:dyDescent="0.2">
      <c r="A638" s="2" t="s">
        <v>42</v>
      </c>
      <c r="B638" s="3">
        <v>44683</v>
      </c>
      <c r="C638" s="6" t="s">
        <v>5</v>
      </c>
      <c r="D638" s="4">
        <v>14475.43</v>
      </c>
    </row>
    <row r="639" spans="1:4" x14ac:dyDescent="0.2">
      <c r="A639" s="2" t="s">
        <v>42</v>
      </c>
      <c r="B639" s="3">
        <v>44683</v>
      </c>
      <c r="C639" s="6" t="s">
        <v>5</v>
      </c>
      <c r="D639" s="4">
        <v>26206.65</v>
      </c>
    </row>
    <row r="640" spans="1:4" x14ac:dyDescent="0.2">
      <c r="A640" s="2" t="s">
        <v>43</v>
      </c>
      <c r="B640" s="3">
        <v>44683</v>
      </c>
      <c r="C640" s="6" t="s">
        <v>5</v>
      </c>
      <c r="D640" s="4">
        <v>14446.21</v>
      </c>
    </row>
    <row r="641" spans="1:4" x14ac:dyDescent="0.2">
      <c r="A641" s="2" t="s">
        <v>43</v>
      </c>
      <c r="B641" s="3">
        <v>44686</v>
      </c>
      <c r="C641" s="7" t="s">
        <v>220</v>
      </c>
      <c r="D641" s="4">
        <v>3000</v>
      </c>
    </row>
    <row r="642" spans="1:4" x14ac:dyDescent="0.2">
      <c r="A642" s="2" t="s">
        <v>258</v>
      </c>
      <c r="B642" s="3">
        <v>44687</v>
      </c>
      <c r="C642" s="2" t="s">
        <v>257</v>
      </c>
      <c r="D642" s="4">
        <v>60177</v>
      </c>
    </row>
    <row r="643" spans="1:4" x14ac:dyDescent="0.2">
      <c r="A643" s="2" t="s">
        <v>44</v>
      </c>
      <c r="B643" s="3">
        <v>44683</v>
      </c>
      <c r="C643" s="7" t="s">
        <v>45</v>
      </c>
      <c r="D643" s="4">
        <v>953</v>
      </c>
    </row>
    <row r="644" spans="1:4" x14ac:dyDescent="0.2">
      <c r="A644" s="2" t="s">
        <v>44</v>
      </c>
      <c r="B644" s="3">
        <v>44683</v>
      </c>
      <c r="C644" s="7" t="s">
        <v>46</v>
      </c>
      <c r="D644" s="4">
        <v>1536.88</v>
      </c>
    </row>
    <row r="645" spans="1:4" x14ac:dyDescent="0.2">
      <c r="A645" s="2" t="s">
        <v>44</v>
      </c>
      <c r="B645" s="3">
        <v>44687</v>
      </c>
      <c r="C645" s="2" t="s">
        <v>257</v>
      </c>
      <c r="D645" s="4">
        <v>60848</v>
      </c>
    </row>
    <row r="646" spans="1:4" x14ac:dyDescent="0.2">
      <c r="A646" s="2" t="s">
        <v>44</v>
      </c>
      <c r="B646" s="3">
        <v>44687</v>
      </c>
      <c r="C646" s="2" t="s">
        <v>257</v>
      </c>
      <c r="D646" s="4">
        <v>21786</v>
      </c>
    </row>
    <row r="647" spans="1:4" x14ac:dyDescent="0.2">
      <c r="A647" s="2" t="s">
        <v>44</v>
      </c>
      <c r="B647" s="3">
        <v>44687</v>
      </c>
      <c r="C647" s="6" t="s">
        <v>259</v>
      </c>
      <c r="D647" s="4">
        <v>180000</v>
      </c>
    </row>
    <row r="648" spans="1:4" x14ac:dyDescent="0.2">
      <c r="A648" s="2" t="s">
        <v>44</v>
      </c>
      <c r="B648" s="3">
        <v>44687</v>
      </c>
      <c r="C648" s="6" t="s">
        <v>259</v>
      </c>
      <c r="D648" s="4">
        <v>325000</v>
      </c>
    </row>
    <row r="649" spans="1:4" x14ac:dyDescent="0.2">
      <c r="A649" s="2" t="s">
        <v>44</v>
      </c>
      <c r="B649" s="3">
        <v>44687</v>
      </c>
      <c r="C649" s="2" t="s">
        <v>257</v>
      </c>
      <c r="D649" s="4">
        <v>2298</v>
      </c>
    </row>
    <row r="650" spans="1:4" x14ac:dyDescent="0.2">
      <c r="A650" s="2" t="s">
        <v>44</v>
      </c>
      <c r="B650" s="3">
        <v>44690</v>
      </c>
      <c r="C650" s="2" t="s">
        <v>257</v>
      </c>
      <c r="D650" s="4">
        <v>7800</v>
      </c>
    </row>
    <row r="651" spans="1:4" x14ac:dyDescent="0.2">
      <c r="A651" s="2" t="s">
        <v>44</v>
      </c>
      <c r="B651" s="3">
        <v>44690</v>
      </c>
      <c r="C651" s="2" t="s">
        <v>257</v>
      </c>
      <c r="D651" s="4">
        <v>1515</v>
      </c>
    </row>
    <row r="652" spans="1:4" x14ac:dyDescent="0.2">
      <c r="A652" s="2" t="s">
        <v>44</v>
      </c>
      <c r="B652" s="3">
        <v>44690</v>
      </c>
      <c r="C652" s="2" t="s">
        <v>257</v>
      </c>
      <c r="D652" s="4">
        <v>1537</v>
      </c>
    </row>
    <row r="653" spans="1:4" x14ac:dyDescent="0.2">
      <c r="A653" s="2" t="s">
        <v>44</v>
      </c>
      <c r="B653" s="3">
        <v>44693</v>
      </c>
      <c r="C653" s="2" t="s">
        <v>257</v>
      </c>
      <c r="D653" s="4">
        <v>28750</v>
      </c>
    </row>
    <row r="654" spans="1:4" x14ac:dyDescent="0.2">
      <c r="A654" s="2" t="s">
        <v>44</v>
      </c>
      <c r="B654" s="3">
        <v>44693</v>
      </c>
      <c r="C654" s="2" t="s">
        <v>257</v>
      </c>
      <c r="D654" s="4">
        <v>30000</v>
      </c>
    </row>
    <row r="655" spans="1:4" x14ac:dyDescent="0.2">
      <c r="A655" s="2" t="s">
        <v>44</v>
      </c>
      <c r="B655" s="3">
        <v>44693</v>
      </c>
      <c r="C655" s="2" t="s">
        <v>257</v>
      </c>
      <c r="D655" s="4">
        <v>15600</v>
      </c>
    </row>
    <row r="656" spans="1:4" x14ac:dyDescent="0.2">
      <c r="A656" s="2" t="s">
        <v>44</v>
      </c>
      <c r="B656" s="3">
        <v>44693</v>
      </c>
      <c r="C656" s="2" t="s">
        <v>257</v>
      </c>
      <c r="D656" s="4">
        <v>15600</v>
      </c>
    </row>
    <row r="657" spans="1:4" x14ac:dyDescent="0.2">
      <c r="A657" s="2" t="s">
        <v>44</v>
      </c>
      <c r="B657" s="3">
        <v>44697</v>
      </c>
      <c r="C657" s="7" t="s">
        <v>385</v>
      </c>
      <c r="D657" s="4">
        <v>191678.81</v>
      </c>
    </row>
    <row r="658" spans="1:4" x14ac:dyDescent="0.2">
      <c r="A658" s="2" t="s">
        <v>44</v>
      </c>
      <c r="B658" s="3">
        <v>44699</v>
      </c>
      <c r="C658" s="2" t="s">
        <v>257</v>
      </c>
      <c r="D658" s="4">
        <v>52196</v>
      </c>
    </row>
    <row r="659" spans="1:4" x14ac:dyDescent="0.2">
      <c r="A659" s="2" t="s">
        <v>44</v>
      </c>
      <c r="B659" s="3">
        <v>44701</v>
      </c>
      <c r="C659" s="2" t="s">
        <v>257</v>
      </c>
      <c r="D659" s="4">
        <v>19270</v>
      </c>
    </row>
    <row r="660" spans="1:4" x14ac:dyDescent="0.2">
      <c r="A660" s="2" t="s">
        <v>44</v>
      </c>
      <c r="B660" s="3">
        <v>44705</v>
      </c>
      <c r="C660" s="2" t="s">
        <v>257</v>
      </c>
      <c r="D660" s="4">
        <v>3400</v>
      </c>
    </row>
    <row r="661" spans="1:4" x14ac:dyDescent="0.2">
      <c r="A661" s="2" t="s">
        <v>44</v>
      </c>
      <c r="B661" s="3">
        <v>44705</v>
      </c>
      <c r="C661" s="2" t="s">
        <v>257</v>
      </c>
      <c r="D661" s="4">
        <v>11700</v>
      </c>
    </row>
    <row r="662" spans="1:4" x14ac:dyDescent="0.2">
      <c r="A662" s="2" t="s">
        <v>44</v>
      </c>
      <c r="B662" s="3">
        <v>44707</v>
      </c>
      <c r="C662" s="2" t="s">
        <v>257</v>
      </c>
      <c r="D662" s="4">
        <v>20000</v>
      </c>
    </row>
    <row r="663" spans="1:4" x14ac:dyDescent="0.2">
      <c r="A663" s="2" t="s">
        <v>44</v>
      </c>
      <c r="B663" s="3">
        <v>44708</v>
      </c>
      <c r="C663" s="2" t="s">
        <v>257</v>
      </c>
      <c r="D663" s="4">
        <v>3237</v>
      </c>
    </row>
    <row r="664" spans="1:4" x14ac:dyDescent="0.2">
      <c r="A664" s="2" t="s">
        <v>44</v>
      </c>
      <c r="B664" s="3">
        <v>44708</v>
      </c>
      <c r="C664" s="2" t="s">
        <v>257</v>
      </c>
      <c r="D664" s="4">
        <v>3789</v>
      </c>
    </row>
    <row r="665" spans="1:4" x14ac:dyDescent="0.2">
      <c r="A665" s="2" t="s">
        <v>44</v>
      </c>
      <c r="B665" s="3">
        <v>44708</v>
      </c>
      <c r="C665" s="2" t="s">
        <v>257</v>
      </c>
      <c r="D665" s="4">
        <v>2298</v>
      </c>
    </row>
    <row r="666" spans="1:4" x14ac:dyDescent="0.2">
      <c r="A666" s="2" t="s">
        <v>386</v>
      </c>
      <c r="B666" s="3">
        <v>44697</v>
      </c>
      <c r="C666" s="7" t="s">
        <v>387</v>
      </c>
      <c r="D666" s="4">
        <v>1572</v>
      </c>
    </row>
    <row r="667" spans="1:4" x14ac:dyDescent="0.2">
      <c r="A667" s="2" t="s">
        <v>282</v>
      </c>
      <c r="B667" s="3">
        <v>44690</v>
      </c>
      <c r="C667" s="2" t="s">
        <v>257</v>
      </c>
      <c r="D667" s="4">
        <v>16500</v>
      </c>
    </row>
    <row r="668" spans="1:4" x14ac:dyDescent="0.2">
      <c r="A668" s="2" t="s">
        <v>282</v>
      </c>
      <c r="B668" s="3">
        <v>44707</v>
      </c>
      <c r="C668" s="2" t="s">
        <v>257</v>
      </c>
      <c r="D668" s="4">
        <v>50050</v>
      </c>
    </row>
    <row r="669" spans="1:4" x14ac:dyDescent="0.2">
      <c r="A669" s="2" t="s">
        <v>339</v>
      </c>
      <c r="B669" s="3">
        <v>44693</v>
      </c>
      <c r="C669" s="2" t="s">
        <v>340</v>
      </c>
      <c r="D669" s="4">
        <v>2166667</v>
      </c>
    </row>
    <row r="670" spans="1:4" x14ac:dyDescent="0.2">
      <c r="A670" s="2" t="s">
        <v>339</v>
      </c>
      <c r="B670" s="3">
        <v>44704</v>
      </c>
      <c r="C670" s="2" t="s">
        <v>340</v>
      </c>
      <c r="D670" s="4">
        <v>250000</v>
      </c>
    </row>
    <row r="671" spans="1:4" x14ac:dyDescent="0.2">
      <c r="A671" s="2" t="s">
        <v>221</v>
      </c>
      <c r="B671" s="3">
        <v>44686</v>
      </c>
      <c r="C671" s="2" t="s">
        <v>222</v>
      </c>
      <c r="D671" s="4">
        <v>59009.5</v>
      </c>
    </row>
    <row r="672" spans="1:4" x14ac:dyDescent="0.2">
      <c r="A672" s="2" t="s">
        <v>567</v>
      </c>
      <c r="B672" s="3">
        <v>44708</v>
      </c>
      <c r="C672" s="2" t="s">
        <v>132</v>
      </c>
      <c r="D672" s="4">
        <v>149175</v>
      </c>
    </row>
    <row r="673" spans="1:4" x14ac:dyDescent="0.2">
      <c r="A673" s="2" t="s">
        <v>567</v>
      </c>
      <c r="B673" s="3">
        <v>44708</v>
      </c>
      <c r="C673" s="2" t="s">
        <v>132</v>
      </c>
      <c r="D673" s="4">
        <v>971358.75</v>
      </c>
    </row>
    <row r="674" spans="1:4" x14ac:dyDescent="0.2">
      <c r="A674" s="2" t="s">
        <v>568</v>
      </c>
      <c r="B674" s="3">
        <v>44708</v>
      </c>
      <c r="C674" s="2" t="s">
        <v>249</v>
      </c>
      <c r="D674" s="4">
        <v>190485</v>
      </c>
    </row>
    <row r="675" spans="1:4" x14ac:dyDescent="0.2">
      <c r="A675" s="2" t="s">
        <v>372</v>
      </c>
      <c r="B675" s="3">
        <v>44694</v>
      </c>
      <c r="C675" s="8" t="s">
        <v>373</v>
      </c>
      <c r="D675" s="4">
        <v>1089.4100000000001</v>
      </c>
    </row>
    <row r="676" spans="1:4" x14ac:dyDescent="0.2">
      <c r="A676" s="2" t="s">
        <v>495</v>
      </c>
      <c r="B676" s="3">
        <v>44704</v>
      </c>
      <c r="C676" s="6" t="s">
        <v>496</v>
      </c>
      <c r="D676" s="4">
        <v>1000</v>
      </c>
    </row>
    <row r="677" spans="1:4" x14ac:dyDescent="0.2">
      <c r="A677" s="2" t="s">
        <v>223</v>
      </c>
      <c r="B677" s="3">
        <v>44686</v>
      </c>
      <c r="C677" s="2" t="s">
        <v>8</v>
      </c>
      <c r="D677" s="4">
        <v>6102.76</v>
      </c>
    </row>
    <row r="678" spans="1:4" x14ac:dyDescent="0.2">
      <c r="A678" s="2" t="s">
        <v>618</v>
      </c>
      <c r="B678" s="3">
        <v>44712</v>
      </c>
      <c r="C678" s="7" t="s">
        <v>581</v>
      </c>
      <c r="D678" s="4">
        <v>1500</v>
      </c>
    </row>
    <row r="679" spans="1:4" x14ac:dyDescent="0.2">
      <c r="A679" s="2" t="s">
        <v>463</v>
      </c>
      <c r="B679" s="3">
        <v>44700</v>
      </c>
      <c r="C679" s="2" t="s">
        <v>70</v>
      </c>
      <c r="D679" s="4">
        <v>13081.5</v>
      </c>
    </row>
    <row r="680" spans="1:4" x14ac:dyDescent="0.2">
      <c r="A680" s="2" t="s">
        <v>464</v>
      </c>
      <c r="B680" s="3">
        <v>44700</v>
      </c>
      <c r="C680" s="7" t="s">
        <v>465</v>
      </c>
      <c r="D680" s="4">
        <v>41070.370000000003</v>
      </c>
    </row>
    <row r="681" spans="1:4" x14ac:dyDescent="0.2">
      <c r="A681" s="2" t="s">
        <v>619</v>
      </c>
      <c r="B681" s="3">
        <v>44712</v>
      </c>
      <c r="C681" s="7" t="s">
        <v>581</v>
      </c>
      <c r="D681" s="4">
        <v>750</v>
      </c>
    </row>
    <row r="682" spans="1:4" x14ac:dyDescent="0.2">
      <c r="A682" s="2" t="s">
        <v>400</v>
      </c>
      <c r="B682" s="3">
        <v>44698</v>
      </c>
      <c r="C682" s="2" t="s">
        <v>401</v>
      </c>
      <c r="D682" s="4">
        <v>703401</v>
      </c>
    </row>
    <row r="683" spans="1:4" x14ac:dyDescent="0.2">
      <c r="A683" s="2" t="s">
        <v>224</v>
      </c>
      <c r="B683" s="3">
        <v>44686</v>
      </c>
      <c r="C683" s="6" t="s">
        <v>225</v>
      </c>
      <c r="D683" s="4">
        <v>4738.2</v>
      </c>
    </row>
    <row r="684" spans="1:4" x14ac:dyDescent="0.2">
      <c r="A684" s="2" t="s">
        <v>125</v>
      </c>
      <c r="B684" s="3">
        <v>44685</v>
      </c>
      <c r="C684" s="2" t="s">
        <v>126</v>
      </c>
      <c r="D684" s="4">
        <v>1191392.72</v>
      </c>
    </row>
    <row r="685" spans="1:4" x14ac:dyDescent="0.2">
      <c r="A685" s="2" t="s">
        <v>297</v>
      </c>
      <c r="B685" s="3">
        <v>44692</v>
      </c>
      <c r="C685" s="2" t="s">
        <v>257</v>
      </c>
      <c r="D685" s="4">
        <v>16967.72</v>
      </c>
    </row>
    <row r="686" spans="1:4" x14ac:dyDescent="0.2">
      <c r="A686" s="2" t="s">
        <v>226</v>
      </c>
      <c r="B686" s="3">
        <v>44686</v>
      </c>
      <c r="C686" s="2" t="s">
        <v>8</v>
      </c>
      <c r="D686" s="4">
        <v>22538.799999999999</v>
      </c>
    </row>
    <row r="687" spans="1:4" x14ac:dyDescent="0.2">
      <c r="A687" s="2" t="s">
        <v>226</v>
      </c>
      <c r="B687" s="3">
        <v>44693</v>
      </c>
      <c r="C687" s="2" t="s">
        <v>8</v>
      </c>
      <c r="D687" s="4">
        <v>476255.91</v>
      </c>
    </row>
    <row r="688" spans="1:4" x14ac:dyDescent="0.2">
      <c r="A688" s="2" t="s">
        <v>226</v>
      </c>
      <c r="B688" s="3">
        <v>44693</v>
      </c>
      <c r="C688" s="2" t="s">
        <v>128</v>
      </c>
      <c r="D688" s="4">
        <v>18648.16</v>
      </c>
    </row>
    <row r="689" spans="1:4" x14ac:dyDescent="0.2">
      <c r="A689" s="2" t="s">
        <v>226</v>
      </c>
      <c r="B689" s="3">
        <v>44693</v>
      </c>
      <c r="C689" s="2" t="s">
        <v>8</v>
      </c>
      <c r="D689" s="4">
        <v>6960</v>
      </c>
    </row>
    <row r="690" spans="1:4" x14ac:dyDescent="0.2">
      <c r="A690" s="2" t="s">
        <v>226</v>
      </c>
      <c r="B690" s="3">
        <v>44700</v>
      </c>
      <c r="C690" s="2" t="s">
        <v>8</v>
      </c>
      <c r="D690" s="4">
        <v>55280.38</v>
      </c>
    </row>
    <row r="691" spans="1:4" x14ac:dyDescent="0.2">
      <c r="A691" s="2" t="s">
        <v>47</v>
      </c>
      <c r="B691" s="3">
        <v>44683</v>
      </c>
      <c r="C691" s="6" t="s">
        <v>5</v>
      </c>
      <c r="D691" s="4">
        <v>264302.90000000002</v>
      </c>
    </row>
    <row r="692" spans="1:4" x14ac:dyDescent="0.2">
      <c r="A692" s="2" t="s">
        <v>47</v>
      </c>
      <c r="B692" s="3">
        <v>44683</v>
      </c>
      <c r="C692" s="6" t="s">
        <v>5</v>
      </c>
      <c r="D692" s="4">
        <v>264773.11</v>
      </c>
    </row>
    <row r="693" spans="1:4" x14ac:dyDescent="0.2">
      <c r="A693" s="2" t="s">
        <v>47</v>
      </c>
      <c r="B693" s="3">
        <v>44683</v>
      </c>
      <c r="C693" s="6" t="s">
        <v>5</v>
      </c>
      <c r="D693" s="4">
        <v>241759.71</v>
      </c>
    </row>
    <row r="694" spans="1:4" x14ac:dyDescent="0.2">
      <c r="A694" s="2" t="s">
        <v>47</v>
      </c>
      <c r="B694" s="3">
        <v>44697</v>
      </c>
      <c r="C694" s="6" t="s">
        <v>5</v>
      </c>
      <c r="D694" s="4">
        <v>238923.45</v>
      </c>
    </row>
    <row r="695" spans="1:4" x14ac:dyDescent="0.2">
      <c r="A695" s="2" t="s">
        <v>388</v>
      </c>
      <c r="B695" s="3">
        <v>44697</v>
      </c>
      <c r="C695" s="6" t="s">
        <v>5</v>
      </c>
      <c r="D695" s="4">
        <v>262457.21999999997</v>
      </c>
    </row>
    <row r="696" spans="1:4" x14ac:dyDescent="0.2">
      <c r="A696" s="2" t="s">
        <v>341</v>
      </c>
      <c r="B696" s="3">
        <v>44693</v>
      </c>
      <c r="C696" s="2" t="s">
        <v>159</v>
      </c>
      <c r="D696" s="4">
        <v>67555.600000000006</v>
      </c>
    </row>
    <row r="697" spans="1:4" x14ac:dyDescent="0.2">
      <c r="A697" s="2" t="s">
        <v>341</v>
      </c>
      <c r="B697" s="3">
        <v>44693</v>
      </c>
      <c r="C697" s="2" t="s">
        <v>191</v>
      </c>
      <c r="D697" s="4">
        <v>120489.2</v>
      </c>
    </row>
    <row r="698" spans="1:4" x14ac:dyDescent="0.2">
      <c r="A698" s="2" t="s">
        <v>341</v>
      </c>
      <c r="B698" s="3">
        <v>44693</v>
      </c>
      <c r="C698" s="2" t="s">
        <v>159</v>
      </c>
      <c r="D698" s="4">
        <v>13997.51</v>
      </c>
    </row>
    <row r="699" spans="1:4" x14ac:dyDescent="0.2">
      <c r="A699" s="2" t="s">
        <v>48</v>
      </c>
      <c r="B699" s="3">
        <v>44683</v>
      </c>
      <c r="C699" s="2" t="s">
        <v>49</v>
      </c>
      <c r="D699" s="4">
        <v>6286</v>
      </c>
    </row>
    <row r="700" spans="1:4" x14ac:dyDescent="0.2">
      <c r="A700" s="2" t="s">
        <v>402</v>
      </c>
      <c r="B700" s="3">
        <v>44698</v>
      </c>
      <c r="C700" s="6" t="s">
        <v>403</v>
      </c>
      <c r="D700" s="4">
        <v>1812</v>
      </c>
    </row>
    <row r="701" spans="1:4" x14ac:dyDescent="0.2">
      <c r="A701" s="2" t="s">
        <v>402</v>
      </c>
      <c r="B701" s="3">
        <v>44698</v>
      </c>
      <c r="C701" s="6" t="s">
        <v>404</v>
      </c>
      <c r="D701" s="4">
        <v>2539513</v>
      </c>
    </row>
    <row r="702" spans="1:4" x14ac:dyDescent="0.2">
      <c r="A702" s="2" t="s">
        <v>227</v>
      </c>
      <c r="B702" s="3">
        <v>44686</v>
      </c>
      <c r="C702" s="2" t="s">
        <v>191</v>
      </c>
      <c r="D702" s="4">
        <v>448910.67</v>
      </c>
    </row>
    <row r="703" spans="1:4" x14ac:dyDescent="0.2">
      <c r="A703" s="2" t="s">
        <v>227</v>
      </c>
      <c r="B703" s="3">
        <v>44693</v>
      </c>
      <c r="C703" s="2" t="s">
        <v>207</v>
      </c>
      <c r="D703" s="4">
        <v>273442.14</v>
      </c>
    </row>
    <row r="704" spans="1:4" x14ac:dyDescent="0.2">
      <c r="A704" s="2" t="s">
        <v>227</v>
      </c>
      <c r="B704" s="3">
        <v>44707</v>
      </c>
      <c r="C704" s="2" t="s">
        <v>128</v>
      </c>
      <c r="D704" s="4">
        <v>264608.13</v>
      </c>
    </row>
    <row r="705" spans="1:4" x14ac:dyDescent="0.2">
      <c r="A705" s="2" t="s">
        <v>620</v>
      </c>
      <c r="B705" s="3">
        <v>44712</v>
      </c>
      <c r="C705" s="7" t="s">
        <v>581</v>
      </c>
      <c r="D705" s="4">
        <v>1500</v>
      </c>
    </row>
    <row r="706" spans="1:4" x14ac:dyDescent="0.2">
      <c r="A706" s="2" t="s">
        <v>552</v>
      </c>
      <c r="B706" s="3">
        <v>44707</v>
      </c>
      <c r="C706" s="2" t="s">
        <v>173</v>
      </c>
      <c r="D706" s="4">
        <v>5800</v>
      </c>
    </row>
    <row r="707" spans="1:4" x14ac:dyDescent="0.2">
      <c r="A707" s="2" t="s">
        <v>228</v>
      </c>
      <c r="B707" s="3">
        <v>44686</v>
      </c>
      <c r="C707" s="2" t="s">
        <v>128</v>
      </c>
      <c r="D707" s="4">
        <v>16008</v>
      </c>
    </row>
    <row r="708" spans="1:4" x14ac:dyDescent="0.2">
      <c r="A708" s="2" t="s">
        <v>229</v>
      </c>
      <c r="B708" s="3">
        <v>44686</v>
      </c>
      <c r="C708" s="2" t="s">
        <v>101</v>
      </c>
      <c r="D708" s="4">
        <v>104352.05</v>
      </c>
    </row>
    <row r="709" spans="1:4" x14ac:dyDescent="0.2">
      <c r="A709" s="2" t="s">
        <v>229</v>
      </c>
      <c r="B709" s="3">
        <v>44686</v>
      </c>
      <c r="C709" s="2" t="s">
        <v>101</v>
      </c>
      <c r="D709" s="4">
        <v>14720</v>
      </c>
    </row>
    <row r="710" spans="1:4" x14ac:dyDescent="0.2">
      <c r="A710" s="2" t="s">
        <v>229</v>
      </c>
      <c r="B710" s="3">
        <v>44707</v>
      </c>
      <c r="C710" s="2" t="s">
        <v>101</v>
      </c>
      <c r="D710" s="4">
        <v>81326.39</v>
      </c>
    </row>
    <row r="711" spans="1:4" x14ac:dyDescent="0.2">
      <c r="A711" s="2" t="s">
        <v>229</v>
      </c>
      <c r="B711" s="3">
        <v>44707</v>
      </c>
      <c r="C711" s="2" t="s">
        <v>101</v>
      </c>
      <c r="D711" s="4">
        <v>5556.01</v>
      </c>
    </row>
    <row r="712" spans="1:4" x14ac:dyDescent="0.2">
      <c r="A712" s="2" t="s">
        <v>569</v>
      </c>
      <c r="B712" s="3">
        <v>44708</v>
      </c>
      <c r="C712" s="2" t="s">
        <v>132</v>
      </c>
      <c r="D712" s="4">
        <v>154912.5</v>
      </c>
    </row>
    <row r="713" spans="1:4" x14ac:dyDescent="0.2">
      <c r="A713" s="2" t="s">
        <v>342</v>
      </c>
      <c r="B713" s="3">
        <v>44693</v>
      </c>
      <c r="C713" s="2" t="s">
        <v>343</v>
      </c>
      <c r="D713" s="4">
        <v>2430.1999999999998</v>
      </c>
    </row>
    <row r="714" spans="1:4" x14ac:dyDescent="0.2">
      <c r="A714" s="2" t="s">
        <v>466</v>
      </c>
      <c r="B714" s="3">
        <v>44700</v>
      </c>
      <c r="C714" s="2" t="s">
        <v>70</v>
      </c>
      <c r="D714" s="4">
        <v>9978</v>
      </c>
    </row>
    <row r="715" spans="1:4" x14ac:dyDescent="0.2">
      <c r="A715" s="2" t="s">
        <v>466</v>
      </c>
      <c r="B715" s="3">
        <v>44707</v>
      </c>
      <c r="C715" s="2" t="s">
        <v>70</v>
      </c>
      <c r="D715" s="4">
        <v>7535</v>
      </c>
    </row>
    <row r="716" spans="1:4" x14ac:dyDescent="0.2">
      <c r="A716" s="2" t="s">
        <v>467</v>
      </c>
      <c r="B716" s="3">
        <v>44700</v>
      </c>
      <c r="C716" s="2" t="s">
        <v>128</v>
      </c>
      <c r="D716" s="4">
        <v>15370</v>
      </c>
    </row>
    <row r="717" spans="1:4" x14ac:dyDescent="0.2">
      <c r="A717" s="2" t="s">
        <v>374</v>
      </c>
      <c r="B717" s="3">
        <v>44694</v>
      </c>
      <c r="C717" s="2" t="s">
        <v>8</v>
      </c>
      <c r="D717" s="4">
        <v>5497.4</v>
      </c>
    </row>
    <row r="718" spans="1:4" x14ac:dyDescent="0.2">
      <c r="A718" s="2" t="s">
        <v>268</v>
      </c>
      <c r="B718" s="3">
        <v>44688</v>
      </c>
      <c r="C718" s="6" t="s">
        <v>252</v>
      </c>
      <c r="D718" s="4">
        <v>20000</v>
      </c>
    </row>
    <row r="719" spans="1:4" x14ac:dyDescent="0.2">
      <c r="A719" s="2" t="s">
        <v>268</v>
      </c>
      <c r="B719" s="3">
        <v>44707</v>
      </c>
      <c r="C719" s="2" t="s">
        <v>8</v>
      </c>
      <c r="D719" s="4">
        <v>8000</v>
      </c>
    </row>
    <row r="720" spans="1:4" x14ac:dyDescent="0.2">
      <c r="A720" s="2" t="s">
        <v>121</v>
      </c>
      <c r="B720" s="3">
        <v>44685</v>
      </c>
      <c r="C720" s="2" t="s">
        <v>122</v>
      </c>
      <c r="D720" s="4">
        <v>1488.75</v>
      </c>
    </row>
    <row r="721" spans="1:4" x14ac:dyDescent="0.2">
      <c r="A721" s="2" t="s">
        <v>50</v>
      </c>
      <c r="B721" s="3">
        <v>44683</v>
      </c>
      <c r="C721" s="2" t="s">
        <v>2</v>
      </c>
      <c r="D721" s="4">
        <v>5000</v>
      </c>
    </row>
    <row r="722" spans="1:4" x14ac:dyDescent="0.2">
      <c r="A722" s="2" t="s">
        <v>50</v>
      </c>
      <c r="B722" s="3">
        <v>44712</v>
      </c>
      <c r="C722" s="2" t="s">
        <v>2</v>
      </c>
      <c r="D722" s="4">
        <v>5000</v>
      </c>
    </row>
    <row r="723" spans="1:4" x14ac:dyDescent="0.2">
      <c r="A723" s="2" t="s">
        <v>621</v>
      </c>
      <c r="B723" s="3">
        <v>44712</v>
      </c>
      <c r="C723" s="7" t="s">
        <v>581</v>
      </c>
      <c r="D723" s="4">
        <v>1500</v>
      </c>
    </row>
    <row r="724" spans="1:4" x14ac:dyDescent="0.2">
      <c r="A724" s="2" t="s">
        <v>51</v>
      </c>
      <c r="B724" s="3">
        <v>44683</v>
      </c>
      <c r="C724" s="2" t="s">
        <v>2</v>
      </c>
      <c r="D724" s="4">
        <v>5000</v>
      </c>
    </row>
    <row r="725" spans="1:4" x14ac:dyDescent="0.2">
      <c r="A725" s="2" t="s">
        <v>51</v>
      </c>
      <c r="B725" s="3">
        <v>44712</v>
      </c>
      <c r="C725" s="2" t="s">
        <v>2</v>
      </c>
      <c r="D725" s="4">
        <v>5000</v>
      </c>
    </row>
    <row r="726" spans="1:4" x14ac:dyDescent="0.2">
      <c r="A726" s="2" t="s">
        <v>52</v>
      </c>
      <c r="B726" s="3">
        <v>44683</v>
      </c>
      <c r="C726" s="2" t="s">
        <v>2</v>
      </c>
      <c r="D726" s="4">
        <v>5000</v>
      </c>
    </row>
    <row r="727" spans="1:4" x14ac:dyDescent="0.2">
      <c r="A727" s="2" t="s">
        <v>52</v>
      </c>
      <c r="B727" s="3">
        <v>44712</v>
      </c>
      <c r="C727" s="2" t="s">
        <v>2</v>
      </c>
      <c r="D727" s="4">
        <v>5000</v>
      </c>
    </row>
    <row r="728" spans="1:4" x14ac:dyDescent="0.2">
      <c r="A728" s="2" t="s">
        <v>260</v>
      </c>
      <c r="B728" s="3">
        <v>44687</v>
      </c>
      <c r="C728" s="6" t="s">
        <v>252</v>
      </c>
      <c r="D728" s="4">
        <v>5000</v>
      </c>
    </row>
    <row r="729" spans="1:4" x14ac:dyDescent="0.2">
      <c r="A729" s="2" t="s">
        <v>260</v>
      </c>
      <c r="B729" s="3">
        <v>44690</v>
      </c>
      <c r="C729" s="2" t="s">
        <v>283</v>
      </c>
      <c r="D729" s="4">
        <v>7500</v>
      </c>
    </row>
    <row r="730" spans="1:4" x14ac:dyDescent="0.2">
      <c r="A730" s="2" t="s">
        <v>106</v>
      </c>
      <c r="B730" s="3">
        <v>44684</v>
      </c>
      <c r="C730" s="2" t="s">
        <v>107</v>
      </c>
      <c r="D730" s="4">
        <v>7500</v>
      </c>
    </row>
    <row r="731" spans="1:4" x14ac:dyDescent="0.2">
      <c r="A731" s="2" t="s">
        <v>106</v>
      </c>
      <c r="B731" s="3">
        <v>44687</v>
      </c>
      <c r="C731" s="6" t="s">
        <v>252</v>
      </c>
      <c r="D731" s="4">
        <v>5000</v>
      </c>
    </row>
    <row r="732" spans="1:4" x14ac:dyDescent="0.2">
      <c r="A732" s="2" t="s">
        <v>269</v>
      </c>
      <c r="B732" s="3">
        <v>44688</v>
      </c>
      <c r="C732" s="6" t="s">
        <v>252</v>
      </c>
      <c r="D732" s="4">
        <v>20000</v>
      </c>
    </row>
    <row r="733" spans="1:4" x14ac:dyDescent="0.2">
      <c r="A733" s="2" t="s">
        <v>269</v>
      </c>
      <c r="B733" s="3">
        <v>44694</v>
      </c>
      <c r="C733" s="2" t="s">
        <v>64</v>
      </c>
      <c r="D733" s="4">
        <v>7999.91</v>
      </c>
    </row>
    <row r="734" spans="1:4" x14ac:dyDescent="0.2">
      <c r="A734" s="2" t="s">
        <v>230</v>
      </c>
      <c r="B734" s="3">
        <v>44686</v>
      </c>
      <c r="C734" s="2" t="s">
        <v>68</v>
      </c>
      <c r="D734" s="4">
        <v>21441</v>
      </c>
    </row>
    <row r="735" spans="1:4" x14ac:dyDescent="0.2">
      <c r="A735" s="2" t="s">
        <v>230</v>
      </c>
      <c r="B735" s="3">
        <v>44700</v>
      </c>
      <c r="C735" s="2" t="s">
        <v>468</v>
      </c>
      <c r="D735" s="4">
        <v>9793.8799999999992</v>
      </c>
    </row>
    <row r="736" spans="1:4" x14ac:dyDescent="0.2">
      <c r="A736" s="2" t="s">
        <v>53</v>
      </c>
      <c r="B736" s="3">
        <v>44683</v>
      </c>
      <c r="C736" s="2" t="s">
        <v>2</v>
      </c>
      <c r="D736" s="4">
        <v>5000</v>
      </c>
    </row>
    <row r="737" spans="1:4" x14ac:dyDescent="0.2">
      <c r="A737" s="2" t="s">
        <v>53</v>
      </c>
      <c r="B737" s="3">
        <v>44712</v>
      </c>
      <c r="C737" s="2" t="s">
        <v>2</v>
      </c>
      <c r="D737" s="4">
        <v>5000</v>
      </c>
    </row>
    <row r="738" spans="1:4" x14ac:dyDescent="0.2">
      <c r="A738" s="2" t="s">
        <v>108</v>
      </c>
      <c r="B738" s="3">
        <v>44684</v>
      </c>
      <c r="C738" s="7" t="s">
        <v>109</v>
      </c>
      <c r="D738" s="4">
        <v>155267.32999999999</v>
      </c>
    </row>
    <row r="739" spans="1:4" x14ac:dyDescent="0.2">
      <c r="A739" s="2" t="s">
        <v>415</v>
      </c>
      <c r="B739" s="3">
        <v>44699</v>
      </c>
      <c r="C739" s="2" t="s">
        <v>238</v>
      </c>
      <c r="D739" s="4">
        <v>3000</v>
      </c>
    </row>
    <row r="740" spans="1:4" x14ac:dyDescent="0.2">
      <c r="A740" s="2" t="s">
        <v>123</v>
      </c>
      <c r="B740" s="3">
        <v>44685</v>
      </c>
      <c r="C740" s="2" t="s">
        <v>124</v>
      </c>
      <c r="D740" s="4">
        <v>7500</v>
      </c>
    </row>
    <row r="741" spans="1:4" x14ac:dyDescent="0.2">
      <c r="A741" s="2" t="s">
        <v>123</v>
      </c>
      <c r="B741" s="3">
        <v>44686</v>
      </c>
      <c r="C741" s="6" t="s">
        <v>137</v>
      </c>
      <c r="D741" s="4">
        <v>5000</v>
      </c>
    </row>
    <row r="742" spans="1:4" x14ac:dyDescent="0.2">
      <c r="A742" s="2" t="s">
        <v>110</v>
      </c>
      <c r="B742" s="3">
        <v>44684</v>
      </c>
      <c r="C742" s="7" t="s">
        <v>111</v>
      </c>
      <c r="D742" s="4">
        <v>76090.52</v>
      </c>
    </row>
    <row r="743" spans="1:4" x14ac:dyDescent="0.2">
      <c r="A743" s="2" t="s">
        <v>344</v>
      </c>
      <c r="B743" s="3">
        <v>44693</v>
      </c>
      <c r="C743" s="2" t="s">
        <v>132</v>
      </c>
      <c r="D743" s="4">
        <v>208800</v>
      </c>
    </row>
    <row r="744" spans="1:4" x14ac:dyDescent="0.2">
      <c r="A744" s="2" t="s">
        <v>231</v>
      </c>
      <c r="B744" s="3">
        <v>44686</v>
      </c>
      <c r="C744" s="2" t="s">
        <v>8</v>
      </c>
      <c r="D744" s="4">
        <v>1809.6</v>
      </c>
    </row>
    <row r="745" spans="1:4" x14ac:dyDescent="0.2">
      <c r="A745" s="2" t="s">
        <v>231</v>
      </c>
      <c r="B745" s="3">
        <v>44693</v>
      </c>
      <c r="C745" s="2" t="s">
        <v>8</v>
      </c>
      <c r="D745" s="4">
        <v>2157.6</v>
      </c>
    </row>
    <row r="746" spans="1:4" x14ac:dyDescent="0.2">
      <c r="A746" s="2" t="s">
        <v>231</v>
      </c>
      <c r="B746" s="3">
        <v>44700</v>
      </c>
      <c r="C746" s="2" t="s">
        <v>235</v>
      </c>
      <c r="D746" s="4">
        <v>9095.56</v>
      </c>
    </row>
    <row r="747" spans="1:4" x14ac:dyDescent="0.2">
      <c r="A747" s="2" t="s">
        <v>345</v>
      </c>
      <c r="B747" s="3">
        <v>44693</v>
      </c>
      <c r="C747" s="2" t="s">
        <v>257</v>
      </c>
      <c r="D747" s="4">
        <v>10137.34</v>
      </c>
    </row>
    <row r="748" spans="1:4" x14ac:dyDescent="0.2">
      <c r="A748" s="2" t="s">
        <v>553</v>
      </c>
      <c r="B748" s="3">
        <v>44707</v>
      </c>
      <c r="C748" s="2" t="s">
        <v>304</v>
      </c>
      <c r="D748" s="4">
        <v>11832</v>
      </c>
    </row>
    <row r="749" spans="1:4" x14ac:dyDescent="0.2">
      <c r="A749" s="2" t="s">
        <v>469</v>
      </c>
      <c r="B749" s="3">
        <v>44700</v>
      </c>
      <c r="C749" s="2" t="s">
        <v>142</v>
      </c>
      <c r="D749" s="4">
        <v>53940</v>
      </c>
    </row>
    <row r="750" spans="1:4" x14ac:dyDescent="0.2">
      <c r="A750" s="2" t="s">
        <v>261</v>
      </c>
      <c r="B750" s="3">
        <v>44687</v>
      </c>
      <c r="C750" s="2" t="s">
        <v>262</v>
      </c>
      <c r="D750" s="4">
        <v>7500</v>
      </c>
    </row>
    <row r="751" spans="1:4" x14ac:dyDescent="0.2">
      <c r="A751" s="2" t="s">
        <v>261</v>
      </c>
      <c r="B751" s="3">
        <v>44687</v>
      </c>
      <c r="C751" s="6" t="s">
        <v>252</v>
      </c>
      <c r="D751" s="4">
        <v>5000</v>
      </c>
    </row>
    <row r="752" spans="1:4" x14ac:dyDescent="0.2">
      <c r="A752" s="2" t="s">
        <v>346</v>
      </c>
      <c r="B752" s="3">
        <v>44693</v>
      </c>
      <c r="C752" s="2" t="s">
        <v>257</v>
      </c>
      <c r="D752" s="4">
        <v>11377.48</v>
      </c>
    </row>
    <row r="753" spans="1:4" x14ac:dyDescent="0.2">
      <c r="A753" s="2" t="s">
        <v>622</v>
      </c>
      <c r="B753" s="3">
        <v>44712</v>
      </c>
      <c r="C753" s="7" t="s">
        <v>581</v>
      </c>
      <c r="D753" s="4">
        <v>1500</v>
      </c>
    </row>
    <row r="754" spans="1:4" x14ac:dyDescent="0.2">
      <c r="A754" s="2" t="s">
        <v>405</v>
      </c>
      <c r="B754" s="3">
        <v>44698</v>
      </c>
      <c r="C754" s="2" t="s">
        <v>257</v>
      </c>
      <c r="D754" s="4">
        <v>14721.8</v>
      </c>
    </row>
    <row r="755" spans="1:4" x14ac:dyDescent="0.2">
      <c r="A755" s="2" t="s">
        <v>623</v>
      </c>
      <c r="B755" s="3">
        <v>44712</v>
      </c>
      <c r="C755" s="7" t="s">
        <v>581</v>
      </c>
      <c r="D755" s="4">
        <v>1500</v>
      </c>
    </row>
    <row r="756" spans="1:4" x14ac:dyDescent="0.2">
      <c r="A756" s="2" t="s">
        <v>624</v>
      </c>
      <c r="B756" s="3">
        <v>44712</v>
      </c>
      <c r="C756" s="7" t="s">
        <v>579</v>
      </c>
      <c r="D756" s="4">
        <v>1500</v>
      </c>
    </row>
    <row r="757" spans="1:4" x14ac:dyDescent="0.2">
      <c r="A757" s="2" t="s">
        <v>416</v>
      </c>
      <c r="B757" s="3">
        <v>44699</v>
      </c>
      <c r="C757" s="2" t="s">
        <v>238</v>
      </c>
      <c r="D757" s="4">
        <v>3000</v>
      </c>
    </row>
    <row r="758" spans="1:4" x14ac:dyDescent="0.2">
      <c r="A758" s="2" t="s">
        <v>54</v>
      </c>
      <c r="B758" s="3">
        <v>44683</v>
      </c>
      <c r="C758" s="2" t="s">
        <v>2</v>
      </c>
      <c r="D758" s="4">
        <v>5000</v>
      </c>
    </row>
    <row r="759" spans="1:4" x14ac:dyDescent="0.2">
      <c r="A759" s="2" t="s">
        <v>54</v>
      </c>
      <c r="B759" s="3">
        <v>44712</v>
      </c>
      <c r="C759" s="2" t="s">
        <v>2</v>
      </c>
      <c r="D759" s="4">
        <v>5000</v>
      </c>
    </row>
    <row r="760" spans="1:4" x14ac:dyDescent="0.2">
      <c r="A760" s="2" t="s">
        <v>55</v>
      </c>
      <c r="B760" s="3">
        <v>44683</v>
      </c>
      <c r="C760" s="2" t="s">
        <v>2</v>
      </c>
      <c r="D760" s="4">
        <v>5000</v>
      </c>
    </row>
    <row r="761" spans="1:4" x14ac:dyDescent="0.2">
      <c r="A761" s="2" t="s">
        <v>55</v>
      </c>
      <c r="B761" s="3">
        <v>44712</v>
      </c>
      <c r="C761" s="2" t="s">
        <v>2</v>
      </c>
      <c r="D761" s="4">
        <v>5000</v>
      </c>
    </row>
    <row r="762" spans="1:4" x14ac:dyDescent="0.2">
      <c r="A762" s="2" t="s">
        <v>347</v>
      </c>
      <c r="B762" s="3">
        <v>44693</v>
      </c>
      <c r="C762" s="2" t="s">
        <v>207</v>
      </c>
      <c r="D762" s="4">
        <v>23144</v>
      </c>
    </row>
    <row r="763" spans="1:4" x14ac:dyDescent="0.2">
      <c r="A763" s="2" t="s">
        <v>625</v>
      </c>
      <c r="B763" s="3">
        <v>44712</v>
      </c>
      <c r="C763" s="7" t="s">
        <v>581</v>
      </c>
      <c r="D763" s="4">
        <v>1500</v>
      </c>
    </row>
    <row r="764" spans="1:4" x14ac:dyDescent="0.2">
      <c r="A764" s="2" t="s">
        <v>626</v>
      </c>
      <c r="B764" s="3">
        <v>44712</v>
      </c>
      <c r="C764" s="7" t="s">
        <v>579</v>
      </c>
      <c r="D764" s="4">
        <v>1500</v>
      </c>
    </row>
    <row r="765" spans="1:4" x14ac:dyDescent="0.2">
      <c r="A765" s="2" t="s">
        <v>554</v>
      </c>
      <c r="B765" s="3">
        <v>44707</v>
      </c>
      <c r="C765" s="2" t="s">
        <v>173</v>
      </c>
      <c r="D765" s="4">
        <v>5800</v>
      </c>
    </row>
    <row r="766" spans="1:4" x14ac:dyDescent="0.2">
      <c r="A766" s="2" t="s">
        <v>555</v>
      </c>
      <c r="B766" s="3">
        <v>44707</v>
      </c>
      <c r="C766" s="2" t="s">
        <v>15</v>
      </c>
      <c r="D766" s="4">
        <v>1809.6</v>
      </c>
    </row>
    <row r="767" spans="1:4" x14ac:dyDescent="0.2">
      <c r="A767" s="2" t="s">
        <v>627</v>
      </c>
      <c r="B767" s="3">
        <v>44712</v>
      </c>
      <c r="C767" s="7" t="s">
        <v>628</v>
      </c>
      <c r="D767" s="4">
        <v>2000</v>
      </c>
    </row>
    <row r="768" spans="1:4" x14ac:dyDescent="0.2">
      <c r="A768" s="2" t="s">
        <v>56</v>
      </c>
      <c r="B768" s="3">
        <v>44683</v>
      </c>
      <c r="C768" s="2" t="s">
        <v>2</v>
      </c>
      <c r="D768" s="4">
        <v>5000</v>
      </c>
    </row>
    <row r="769" spans="1:4" x14ac:dyDescent="0.2">
      <c r="A769" s="2" t="s">
        <v>56</v>
      </c>
      <c r="B769" s="3">
        <v>44712</v>
      </c>
      <c r="C769" s="2" t="s">
        <v>2</v>
      </c>
      <c r="D769" s="4">
        <v>5000</v>
      </c>
    </row>
    <row r="770" spans="1:4" x14ac:dyDescent="0.2">
      <c r="A770" s="2" t="s">
        <v>575</v>
      </c>
      <c r="B770" s="3">
        <v>44711</v>
      </c>
      <c r="C770" s="2" t="s">
        <v>574</v>
      </c>
      <c r="D770" s="4">
        <v>304925.39</v>
      </c>
    </row>
    <row r="771" spans="1:4" x14ac:dyDescent="0.2">
      <c r="A771" s="2" t="s">
        <v>232</v>
      </c>
      <c r="B771" s="3">
        <v>44686</v>
      </c>
      <c r="C771" s="8" t="s">
        <v>101</v>
      </c>
      <c r="D771" s="4">
        <v>3499.95</v>
      </c>
    </row>
    <row r="772" spans="1:4" x14ac:dyDescent="0.2">
      <c r="A772" s="2" t="s">
        <v>232</v>
      </c>
      <c r="B772" s="3">
        <v>44693</v>
      </c>
      <c r="C772" s="8" t="s">
        <v>101</v>
      </c>
      <c r="D772" s="4">
        <v>29918.66</v>
      </c>
    </row>
    <row r="773" spans="1:4" x14ac:dyDescent="0.2">
      <c r="A773" s="2" t="s">
        <v>232</v>
      </c>
      <c r="B773" s="3">
        <v>44700</v>
      </c>
      <c r="C773" s="8" t="s">
        <v>15</v>
      </c>
      <c r="D773" s="4">
        <v>2674.96</v>
      </c>
    </row>
    <row r="774" spans="1:4" x14ac:dyDescent="0.2">
      <c r="A774" s="2" t="s">
        <v>232</v>
      </c>
      <c r="B774" s="3">
        <v>44707</v>
      </c>
      <c r="C774" s="8" t="s">
        <v>15</v>
      </c>
      <c r="D774" s="4">
        <v>34839.800000000003</v>
      </c>
    </row>
    <row r="775" spans="1:4" x14ac:dyDescent="0.2">
      <c r="A775" s="2" t="s">
        <v>629</v>
      </c>
      <c r="B775" s="3">
        <v>44712</v>
      </c>
      <c r="C775" s="7" t="s">
        <v>581</v>
      </c>
      <c r="D775" s="4">
        <v>750</v>
      </c>
    </row>
    <row r="776" spans="1:4" x14ac:dyDescent="0.2">
      <c r="A776" s="2" t="s">
        <v>406</v>
      </c>
      <c r="B776" s="3">
        <v>44698</v>
      </c>
      <c r="C776" s="7" t="s">
        <v>407</v>
      </c>
      <c r="D776" s="4">
        <v>23200</v>
      </c>
    </row>
    <row r="777" spans="1:4" x14ac:dyDescent="0.2">
      <c r="A777" s="2" t="s">
        <v>630</v>
      </c>
      <c r="B777" s="3">
        <v>44712</v>
      </c>
      <c r="C777" s="7" t="s">
        <v>581</v>
      </c>
      <c r="D777" s="4">
        <v>1500</v>
      </c>
    </row>
    <row r="778" spans="1:4" x14ac:dyDescent="0.2">
      <c r="A778" s="2" t="s">
        <v>570</v>
      </c>
      <c r="B778" s="3">
        <v>44708</v>
      </c>
      <c r="C778" s="2" t="s">
        <v>128</v>
      </c>
      <c r="D778" s="4">
        <v>34800</v>
      </c>
    </row>
    <row r="779" spans="1:4" x14ac:dyDescent="0.2">
      <c r="A779" s="2" t="s">
        <v>233</v>
      </c>
      <c r="B779" s="3">
        <v>44686</v>
      </c>
      <c r="C779" s="2" t="s">
        <v>142</v>
      </c>
      <c r="D779" s="4">
        <v>6913.6</v>
      </c>
    </row>
    <row r="780" spans="1:4" x14ac:dyDescent="0.2">
      <c r="A780" s="2" t="s">
        <v>233</v>
      </c>
      <c r="B780" s="3">
        <v>44700</v>
      </c>
      <c r="C780" s="2" t="s">
        <v>142</v>
      </c>
      <c r="D780" s="4">
        <v>15776</v>
      </c>
    </row>
    <row r="781" spans="1:4" x14ac:dyDescent="0.2">
      <c r="A781" s="2" t="s">
        <v>233</v>
      </c>
      <c r="B781" s="3">
        <v>44707</v>
      </c>
      <c r="C781" s="2" t="s">
        <v>15</v>
      </c>
      <c r="D781" s="4">
        <v>33384</v>
      </c>
    </row>
    <row r="782" spans="1:4" x14ac:dyDescent="0.2">
      <c r="A782" s="2" t="s">
        <v>57</v>
      </c>
      <c r="B782" s="3">
        <v>44683</v>
      </c>
      <c r="C782" s="2" t="s">
        <v>2</v>
      </c>
      <c r="D782" s="4">
        <v>5000</v>
      </c>
    </row>
    <row r="783" spans="1:4" x14ac:dyDescent="0.2">
      <c r="A783" s="2" t="s">
        <v>57</v>
      </c>
      <c r="B783" s="3">
        <v>44712</v>
      </c>
      <c r="C783" s="2" t="s">
        <v>2</v>
      </c>
      <c r="D783" s="4">
        <v>5000</v>
      </c>
    </row>
    <row r="784" spans="1:4" x14ac:dyDescent="0.2">
      <c r="A784" s="2" t="s">
        <v>348</v>
      </c>
      <c r="B784" s="3">
        <v>44693</v>
      </c>
      <c r="C784" s="2" t="s">
        <v>349</v>
      </c>
      <c r="D784" s="4">
        <v>1700850</v>
      </c>
    </row>
    <row r="785" spans="1:4" x14ac:dyDescent="0.2">
      <c r="A785" s="2" t="s">
        <v>631</v>
      </c>
      <c r="B785" s="3">
        <v>44712</v>
      </c>
      <c r="C785" s="7" t="s">
        <v>581</v>
      </c>
      <c r="D785" s="4">
        <v>1500</v>
      </c>
    </row>
    <row r="786" spans="1:4" x14ac:dyDescent="0.2">
      <c r="A786" s="2" t="s">
        <v>350</v>
      </c>
      <c r="B786" s="3">
        <v>44693</v>
      </c>
      <c r="C786" s="2" t="s">
        <v>238</v>
      </c>
      <c r="D786" s="4">
        <v>1000</v>
      </c>
    </row>
    <row r="787" spans="1:4" x14ac:dyDescent="0.2">
      <c r="A787" s="2" t="s">
        <v>408</v>
      </c>
      <c r="B787" s="3">
        <v>44698</v>
      </c>
      <c r="C787" s="6" t="s">
        <v>397</v>
      </c>
      <c r="D787" s="4">
        <v>2100</v>
      </c>
    </row>
    <row r="788" spans="1:4" x14ac:dyDescent="0.2">
      <c r="A788" s="2" t="s">
        <v>632</v>
      </c>
      <c r="B788" s="3">
        <v>44712</v>
      </c>
      <c r="C788" s="7" t="s">
        <v>579</v>
      </c>
      <c r="D788" s="4">
        <v>1500</v>
      </c>
    </row>
    <row r="789" spans="1:4" x14ac:dyDescent="0.2">
      <c r="A789" s="2" t="s">
        <v>351</v>
      </c>
      <c r="B789" s="3">
        <v>44693</v>
      </c>
      <c r="C789" s="2" t="s">
        <v>128</v>
      </c>
      <c r="D789" s="4">
        <v>92835.87</v>
      </c>
    </row>
    <row r="790" spans="1:4" x14ac:dyDescent="0.2">
      <c r="A790" s="2" t="s">
        <v>351</v>
      </c>
      <c r="B790" s="3">
        <v>44700</v>
      </c>
      <c r="C790" s="2" t="s">
        <v>128</v>
      </c>
      <c r="D790" s="4">
        <v>11261.93</v>
      </c>
    </row>
    <row r="791" spans="1:4" x14ac:dyDescent="0.2">
      <c r="A791" s="2" t="s">
        <v>58</v>
      </c>
      <c r="B791" s="3">
        <v>44683</v>
      </c>
      <c r="C791" s="2" t="s">
        <v>2</v>
      </c>
      <c r="D791" s="4">
        <v>5000</v>
      </c>
    </row>
    <row r="792" spans="1:4" x14ac:dyDescent="0.2">
      <c r="A792" s="2" t="s">
        <v>58</v>
      </c>
      <c r="B792" s="3">
        <v>44712</v>
      </c>
      <c r="C792" s="2" t="s">
        <v>2</v>
      </c>
      <c r="D792" s="4">
        <v>5000</v>
      </c>
    </row>
    <row r="793" spans="1:4" x14ac:dyDescent="0.2">
      <c r="A793" s="2" t="s">
        <v>556</v>
      </c>
      <c r="B793" s="3">
        <v>44707</v>
      </c>
      <c r="C793" s="2" t="s">
        <v>173</v>
      </c>
      <c r="D793" s="4">
        <v>11600</v>
      </c>
    </row>
    <row r="794" spans="1:4" x14ac:dyDescent="0.2">
      <c r="A794" s="2" t="s">
        <v>482</v>
      </c>
      <c r="B794" s="3">
        <v>44701</v>
      </c>
      <c r="C794" s="2" t="s">
        <v>355</v>
      </c>
      <c r="D794" s="4">
        <v>43706.91</v>
      </c>
    </row>
    <row r="795" spans="1:4" x14ac:dyDescent="0.2">
      <c r="A795" s="2" t="s">
        <v>482</v>
      </c>
      <c r="B795" s="3">
        <v>44701</v>
      </c>
      <c r="C795" s="2" t="s">
        <v>355</v>
      </c>
      <c r="D795" s="4">
        <v>260553.98</v>
      </c>
    </row>
    <row r="796" spans="1:4" x14ac:dyDescent="0.2">
      <c r="A796" s="2" t="s">
        <v>482</v>
      </c>
      <c r="B796" s="3">
        <v>44707</v>
      </c>
      <c r="C796" s="2" t="s">
        <v>355</v>
      </c>
      <c r="D796" s="4">
        <v>11861.88</v>
      </c>
    </row>
    <row r="797" spans="1:4" x14ac:dyDescent="0.2">
      <c r="A797" s="2" t="s">
        <v>482</v>
      </c>
      <c r="B797" s="3">
        <v>44707</v>
      </c>
      <c r="C797" s="2" t="s">
        <v>355</v>
      </c>
      <c r="D797" s="4">
        <v>91621.16</v>
      </c>
    </row>
    <row r="798" spans="1:4" x14ac:dyDescent="0.2">
      <c r="A798" s="2" t="s">
        <v>482</v>
      </c>
      <c r="B798" s="3">
        <v>44707</v>
      </c>
      <c r="C798" s="2" t="s">
        <v>355</v>
      </c>
      <c r="D798" s="4">
        <v>15675.49</v>
      </c>
    </row>
    <row r="799" spans="1:4" x14ac:dyDescent="0.2">
      <c r="A799" s="2" t="s">
        <v>482</v>
      </c>
      <c r="B799" s="3">
        <v>44707</v>
      </c>
      <c r="C799" s="2" t="s">
        <v>355</v>
      </c>
      <c r="D799" s="4">
        <v>68528.97</v>
      </c>
    </row>
    <row r="800" spans="1:4" x14ac:dyDescent="0.2">
      <c r="A800" s="2" t="s">
        <v>352</v>
      </c>
      <c r="B800" s="3">
        <v>44693</v>
      </c>
      <c r="C800" s="2" t="s">
        <v>132</v>
      </c>
      <c r="D800" s="4">
        <v>273760</v>
      </c>
    </row>
    <row r="801" spans="4:4" x14ac:dyDescent="0.2">
      <c r="D801" s="9">
        <f>SUM(D2:D800)</f>
        <v>125476031.96999995</v>
      </c>
    </row>
  </sheetData>
  <autoFilter ref="A1:D801" xr:uid="{00000000-0001-0000-0000-000000000000}"/>
  <sortState xmlns:xlrd2="http://schemas.microsoft.com/office/spreadsheetml/2017/richdata2" ref="A2:D800">
    <sortCondition ref="A2:A800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89FDA-D65B-4A3E-89E6-A45530E1502C}">
  <dimension ref="A1:J57"/>
  <sheetViews>
    <sheetView topLeftCell="F1" workbookViewId="0">
      <selection activeCell="B3" sqref="B3"/>
    </sheetView>
  </sheetViews>
  <sheetFormatPr baseColWidth="10" defaultRowHeight="12.75" x14ac:dyDescent="0.2"/>
  <cols>
    <col min="1" max="1" width="67.7109375" customWidth="1"/>
    <col min="2" max="2" width="13.140625" customWidth="1"/>
    <col min="3" max="3" width="68" customWidth="1"/>
    <col min="4" max="4" width="19.5703125" bestFit="1" customWidth="1"/>
    <col min="7" max="7" width="16" customWidth="1"/>
    <col min="8" max="8" width="15.7109375" customWidth="1"/>
    <col min="9" max="9" width="15.140625" customWidth="1"/>
    <col min="10" max="10" width="16" customWidth="1"/>
  </cols>
  <sheetData>
    <row r="1" spans="1:8" x14ac:dyDescent="0.2">
      <c r="A1" s="30" t="s">
        <v>0</v>
      </c>
      <c r="B1" s="30" t="s">
        <v>633</v>
      </c>
      <c r="C1" s="30" t="s">
        <v>634</v>
      </c>
      <c r="D1" s="30" t="s">
        <v>635</v>
      </c>
      <c r="G1" s="100" t="s">
        <v>707</v>
      </c>
      <c r="H1" s="100"/>
    </row>
    <row r="2" spans="1:8" ht="15" x14ac:dyDescent="0.25">
      <c r="A2" s="2" t="s">
        <v>382</v>
      </c>
      <c r="B2" s="3">
        <v>44697</v>
      </c>
      <c r="C2" s="2" t="s">
        <v>383</v>
      </c>
      <c r="D2" s="4">
        <v>4575854.96</v>
      </c>
      <c r="G2" s="46" t="s">
        <v>663</v>
      </c>
      <c r="H2" s="46" t="s">
        <v>635</v>
      </c>
    </row>
    <row r="3" spans="1:8" ht="13.5" thickBot="1" x14ac:dyDescent="0.25">
      <c r="A3" s="2" t="s">
        <v>382</v>
      </c>
      <c r="B3" s="3">
        <v>44712</v>
      </c>
      <c r="C3" s="2" t="s">
        <v>383</v>
      </c>
      <c r="D3" s="75">
        <v>4693382.37</v>
      </c>
      <c r="G3" s="84" t="s">
        <v>664</v>
      </c>
      <c r="H3" s="95">
        <v>8916865.1899999995</v>
      </c>
    </row>
    <row r="4" spans="1:8" x14ac:dyDescent="0.2">
      <c r="D4" s="10">
        <f>SUM(D2:D3)</f>
        <v>9269237.3300000001</v>
      </c>
      <c r="G4" s="84" t="s">
        <v>708</v>
      </c>
      <c r="H4" s="50">
        <v>9561850.5399999991</v>
      </c>
    </row>
    <row r="5" spans="1:8" x14ac:dyDescent="0.2">
      <c r="G5" s="84" t="s">
        <v>677</v>
      </c>
      <c r="H5" s="50">
        <v>8724548.620000001</v>
      </c>
    </row>
    <row r="6" spans="1:8" x14ac:dyDescent="0.2">
      <c r="G6" s="84" t="s">
        <v>709</v>
      </c>
      <c r="H6" s="50">
        <v>9674851.5899999999</v>
      </c>
    </row>
    <row r="7" spans="1:8" x14ac:dyDescent="0.2">
      <c r="G7" s="84" t="s">
        <v>710</v>
      </c>
      <c r="H7" s="50">
        <v>9269237.3300000001</v>
      </c>
    </row>
    <row r="8" spans="1:8" x14ac:dyDescent="0.2">
      <c r="G8" s="84" t="s">
        <v>669</v>
      </c>
      <c r="H8" s="50"/>
    </row>
    <row r="9" spans="1:8" x14ac:dyDescent="0.2">
      <c r="G9" s="84" t="s">
        <v>670</v>
      </c>
      <c r="H9" s="50"/>
    </row>
    <row r="10" spans="1:8" x14ac:dyDescent="0.2">
      <c r="G10" s="84" t="s">
        <v>711</v>
      </c>
      <c r="H10" s="50"/>
    </row>
    <row r="11" spans="1:8" x14ac:dyDescent="0.2">
      <c r="G11" s="84" t="s">
        <v>672</v>
      </c>
      <c r="H11" s="50"/>
    </row>
    <row r="12" spans="1:8" x14ac:dyDescent="0.2">
      <c r="G12" s="84" t="s">
        <v>673</v>
      </c>
      <c r="H12" s="50"/>
    </row>
    <row r="13" spans="1:8" x14ac:dyDescent="0.2">
      <c r="G13" s="84" t="s">
        <v>712</v>
      </c>
      <c r="H13" s="50"/>
    </row>
    <row r="14" spans="1:8" x14ac:dyDescent="0.2">
      <c r="G14" s="84" t="s">
        <v>713</v>
      </c>
      <c r="H14" s="50"/>
    </row>
    <row r="15" spans="1:8" x14ac:dyDescent="0.2">
      <c r="G15" s="84" t="s">
        <v>714</v>
      </c>
      <c r="H15" s="50">
        <f>SUM(H3:H14)</f>
        <v>46147353.269999996</v>
      </c>
    </row>
    <row r="46" spans="7:10" x14ac:dyDescent="0.2">
      <c r="G46" s="101" t="s">
        <v>715</v>
      </c>
      <c r="H46" s="102"/>
      <c r="I46" s="102"/>
      <c r="J46" s="103"/>
    </row>
    <row r="47" spans="7:10" ht="15" x14ac:dyDescent="0.25">
      <c r="G47" s="46" t="s">
        <v>652</v>
      </c>
      <c r="H47" s="46" t="s">
        <v>716</v>
      </c>
      <c r="I47" s="46" t="s">
        <v>717</v>
      </c>
      <c r="J47" s="46" t="s">
        <v>718</v>
      </c>
    </row>
    <row r="48" spans="7:10" x14ac:dyDescent="0.2">
      <c r="G48" s="96" t="s">
        <v>682</v>
      </c>
      <c r="H48" s="50">
        <v>72183034.639999986</v>
      </c>
      <c r="I48" s="50">
        <v>72183034.639999986</v>
      </c>
      <c r="J48" s="50"/>
    </row>
    <row r="49" spans="7:10" x14ac:dyDescent="0.2">
      <c r="G49" s="96" t="s">
        <v>683</v>
      </c>
      <c r="H49" s="50">
        <v>65310368.68999999</v>
      </c>
      <c r="I49" s="50">
        <v>65310368.68999999</v>
      </c>
      <c r="J49" s="50"/>
    </row>
    <row r="50" spans="7:10" x14ac:dyDescent="0.2">
      <c r="G50" s="96" t="s">
        <v>684</v>
      </c>
      <c r="H50" s="50">
        <v>74015264.75999999</v>
      </c>
      <c r="I50" s="50">
        <v>74015264.75999999</v>
      </c>
      <c r="J50" s="50"/>
    </row>
    <row r="51" spans="7:10" x14ac:dyDescent="0.2">
      <c r="G51" s="96" t="s">
        <v>685</v>
      </c>
      <c r="H51" s="50">
        <v>71833183.890000001</v>
      </c>
      <c r="I51" s="50">
        <v>71833183.890000001</v>
      </c>
      <c r="J51" s="50"/>
    </row>
    <row r="52" spans="7:10" x14ac:dyDescent="0.2">
      <c r="G52" s="96" t="s">
        <v>686</v>
      </c>
      <c r="H52" s="50">
        <v>70965165.319999993</v>
      </c>
      <c r="I52" s="50">
        <v>70965165.319999993</v>
      </c>
      <c r="J52" s="50"/>
    </row>
    <row r="53" spans="7:10" x14ac:dyDescent="0.2">
      <c r="G53" s="87" t="s">
        <v>687</v>
      </c>
      <c r="H53" s="50">
        <v>90946679.379999995</v>
      </c>
      <c r="I53" s="50">
        <v>90946679.379999995</v>
      </c>
      <c r="J53" s="50"/>
    </row>
    <row r="54" spans="7:10" x14ac:dyDescent="0.2">
      <c r="G54" s="87" t="s">
        <v>688</v>
      </c>
      <c r="H54" s="50">
        <f>I54+J54</f>
        <v>59286267.530000001</v>
      </c>
      <c r="I54" s="50">
        <v>39733051.480000004</v>
      </c>
      <c r="J54" s="93">
        <v>19553216.050000001</v>
      </c>
    </row>
    <row r="55" spans="7:10" x14ac:dyDescent="0.2">
      <c r="G55" s="87" t="s">
        <v>689</v>
      </c>
      <c r="H55" s="50">
        <f>I55+J55</f>
        <v>102237287.49000001</v>
      </c>
      <c r="I55" s="50">
        <v>28381906.880000006</v>
      </c>
      <c r="J55" s="93">
        <v>73855380.609999999</v>
      </c>
    </row>
    <row r="56" spans="7:10" x14ac:dyDescent="0.2">
      <c r="G56" s="87" t="s">
        <v>690</v>
      </c>
      <c r="H56" s="50">
        <f>I56+J56</f>
        <v>46147353.269999996</v>
      </c>
      <c r="I56" s="50"/>
      <c r="J56" s="93">
        <v>46147353.269999996</v>
      </c>
    </row>
    <row r="57" spans="7:10" x14ac:dyDescent="0.2">
      <c r="G57" s="87" t="s">
        <v>705</v>
      </c>
      <c r="H57" s="50">
        <f>SUM(H48:H55)</f>
        <v>606777251.69999993</v>
      </c>
      <c r="I57" s="50">
        <f>SUM(I48:I55)</f>
        <v>513368655.03999996</v>
      </c>
      <c r="J57" s="93">
        <f>SUBTOTAL(9,J54:J56)</f>
        <v>139555949.93000001</v>
      </c>
    </row>
  </sheetData>
  <mergeCells count="2">
    <mergeCell ref="G1:H1"/>
    <mergeCell ref="G46:J4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2CEB7-9498-433F-BE6B-9E2F9EAD964D}">
  <sheetPr filterMode="1"/>
  <dimension ref="A1:E120"/>
  <sheetViews>
    <sheetView topLeftCell="A27" workbookViewId="0">
      <selection activeCell="A9" sqref="A9"/>
    </sheetView>
  </sheetViews>
  <sheetFormatPr baseColWidth="10" defaultRowHeight="12.75" x14ac:dyDescent="0.2"/>
  <cols>
    <col min="1" max="1" width="67.7109375" customWidth="1"/>
    <col min="2" max="2" width="14.140625" customWidth="1"/>
    <col min="3" max="3" width="65.28515625" customWidth="1"/>
    <col min="4" max="4" width="19.5703125" bestFit="1" customWidth="1"/>
    <col min="5" max="5" width="15.28515625" customWidth="1"/>
  </cols>
  <sheetData>
    <row r="1" spans="1:5" x14ac:dyDescent="0.2">
      <c r="A1" s="13" t="s">
        <v>0</v>
      </c>
      <c r="B1" s="13" t="s">
        <v>633</v>
      </c>
      <c r="C1" s="13" t="s">
        <v>634</v>
      </c>
      <c r="D1" s="13" t="s">
        <v>635</v>
      </c>
      <c r="E1" s="14" t="s">
        <v>636</v>
      </c>
    </row>
    <row r="2" spans="1:5" x14ac:dyDescent="0.2">
      <c r="A2" s="2" t="s">
        <v>508</v>
      </c>
      <c r="B2" s="3">
        <v>44707</v>
      </c>
      <c r="C2" s="2" t="s">
        <v>173</v>
      </c>
      <c r="D2" s="4">
        <v>11600</v>
      </c>
      <c r="E2" s="4">
        <v>11600</v>
      </c>
    </row>
    <row r="3" spans="1:5" x14ac:dyDescent="0.2">
      <c r="A3" s="2" t="s">
        <v>513</v>
      </c>
      <c r="B3" s="3">
        <v>44707</v>
      </c>
      <c r="C3" s="2" t="s">
        <v>173</v>
      </c>
      <c r="D3" s="4">
        <v>20880</v>
      </c>
      <c r="E3" s="4">
        <v>20880</v>
      </c>
    </row>
    <row r="4" spans="1:5" x14ac:dyDescent="0.2">
      <c r="A4" s="2" t="s">
        <v>516</v>
      </c>
      <c r="B4" s="3">
        <v>44707</v>
      </c>
      <c r="C4" s="2" t="s">
        <v>173</v>
      </c>
      <c r="D4" s="4">
        <v>116000</v>
      </c>
      <c r="E4" s="4">
        <v>116000</v>
      </c>
    </row>
    <row r="5" spans="1:5" x14ac:dyDescent="0.2">
      <c r="A5" s="2" t="s">
        <v>517</v>
      </c>
      <c r="B5" s="3">
        <v>44707</v>
      </c>
      <c r="C5" s="2" t="s">
        <v>173</v>
      </c>
      <c r="D5" s="4">
        <v>8700</v>
      </c>
      <c r="E5" s="4">
        <v>8700</v>
      </c>
    </row>
    <row r="6" spans="1:5" x14ac:dyDescent="0.2">
      <c r="A6" s="2" t="s">
        <v>523</v>
      </c>
      <c r="B6" s="3">
        <v>44707</v>
      </c>
      <c r="C6" s="2" t="s">
        <v>173</v>
      </c>
      <c r="D6" s="4">
        <v>17400</v>
      </c>
      <c r="E6" s="4">
        <v>17400</v>
      </c>
    </row>
    <row r="7" spans="1:5" x14ac:dyDescent="0.2">
      <c r="A7" s="2" t="s">
        <v>526</v>
      </c>
      <c r="B7" s="3">
        <v>44707</v>
      </c>
      <c r="C7" s="2" t="s">
        <v>173</v>
      </c>
      <c r="D7" s="4">
        <v>696000</v>
      </c>
      <c r="E7" s="4">
        <v>696000</v>
      </c>
    </row>
    <row r="8" spans="1:5" x14ac:dyDescent="0.2">
      <c r="A8" s="2" t="s">
        <v>172</v>
      </c>
      <c r="B8" s="3">
        <v>44686</v>
      </c>
      <c r="C8" s="2" t="s">
        <v>173</v>
      </c>
      <c r="D8" s="4">
        <v>46400</v>
      </c>
      <c r="E8" s="4">
        <v>46400</v>
      </c>
    </row>
    <row r="9" spans="1:5" x14ac:dyDescent="0.2">
      <c r="A9" s="2" t="s">
        <v>530</v>
      </c>
      <c r="B9" s="3">
        <v>44707</v>
      </c>
      <c r="C9" s="2" t="s">
        <v>173</v>
      </c>
      <c r="D9" s="4">
        <v>17400</v>
      </c>
      <c r="E9" s="4">
        <v>17400</v>
      </c>
    </row>
    <row r="10" spans="1:5" x14ac:dyDescent="0.2">
      <c r="A10" s="2" t="s">
        <v>533</v>
      </c>
      <c r="B10" s="3">
        <v>44707</v>
      </c>
      <c r="C10" s="2" t="s">
        <v>173</v>
      </c>
      <c r="D10" s="4">
        <v>696000</v>
      </c>
      <c r="E10" s="4">
        <v>696000</v>
      </c>
    </row>
    <row r="11" spans="1:5" x14ac:dyDescent="0.2">
      <c r="A11" s="2" t="s">
        <v>449</v>
      </c>
      <c r="B11" s="3">
        <v>44700</v>
      </c>
      <c r="C11" s="2" t="s">
        <v>173</v>
      </c>
      <c r="D11" s="4">
        <v>81200</v>
      </c>
      <c r="E11" s="4">
        <v>81200</v>
      </c>
    </row>
    <row r="12" spans="1:5" x14ac:dyDescent="0.2">
      <c r="A12" s="2" t="s">
        <v>534</v>
      </c>
      <c r="B12" s="3">
        <v>44707</v>
      </c>
      <c r="C12" s="2" t="s">
        <v>173</v>
      </c>
      <c r="D12" s="4">
        <v>11600</v>
      </c>
      <c r="E12" s="4">
        <v>11600</v>
      </c>
    </row>
    <row r="13" spans="1:5" x14ac:dyDescent="0.2">
      <c r="A13" s="2" t="s">
        <v>535</v>
      </c>
      <c r="B13" s="3">
        <v>44707</v>
      </c>
      <c r="C13" s="2" t="s">
        <v>173</v>
      </c>
      <c r="D13" s="4">
        <v>5800</v>
      </c>
      <c r="E13" s="4">
        <v>5800</v>
      </c>
    </row>
    <row r="14" spans="1:5" x14ac:dyDescent="0.2">
      <c r="A14" s="2" t="s">
        <v>539</v>
      </c>
      <c r="B14" s="3">
        <v>44707</v>
      </c>
      <c r="C14" s="7" t="s">
        <v>173</v>
      </c>
      <c r="D14" s="4">
        <v>21297.599999999999</v>
      </c>
      <c r="E14" s="4">
        <v>21297.599999999999</v>
      </c>
    </row>
    <row r="15" spans="1:5" x14ac:dyDescent="0.2">
      <c r="A15" s="2" t="s">
        <v>326</v>
      </c>
      <c r="B15" s="3">
        <v>44693</v>
      </c>
      <c r="C15" s="2" t="s">
        <v>173</v>
      </c>
      <c r="D15" s="4">
        <v>104400</v>
      </c>
      <c r="E15" s="4">
        <v>104400</v>
      </c>
    </row>
    <row r="16" spans="1:5" x14ac:dyDescent="0.2">
      <c r="A16" s="2" t="s">
        <v>393</v>
      </c>
      <c r="B16" s="3">
        <v>44698</v>
      </c>
      <c r="C16" s="2" t="s">
        <v>173</v>
      </c>
      <c r="D16" s="4">
        <v>3588</v>
      </c>
      <c r="E16" s="4">
        <v>3588</v>
      </c>
    </row>
    <row r="17" spans="1:5" x14ac:dyDescent="0.2">
      <c r="A17" s="2" t="s">
        <v>540</v>
      </c>
      <c r="B17" s="3">
        <v>44707</v>
      </c>
      <c r="C17" s="2" t="s">
        <v>173</v>
      </c>
      <c r="D17" s="4">
        <v>5800</v>
      </c>
      <c r="E17" s="4">
        <v>5800</v>
      </c>
    </row>
    <row r="18" spans="1:5" x14ac:dyDescent="0.2">
      <c r="A18" s="2" t="s">
        <v>542</v>
      </c>
      <c r="B18" s="3">
        <v>44707</v>
      </c>
      <c r="C18" s="2" t="s">
        <v>173</v>
      </c>
      <c r="D18" s="4">
        <v>11600</v>
      </c>
      <c r="E18" s="4">
        <v>11600</v>
      </c>
    </row>
    <row r="19" spans="1:5" x14ac:dyDescent="0.2">
      <c r="A19" s="2" t="s">
        <v>544</v>
      </c>
      <c r="B19" s="3">
        <v>44707</v>
      </c>
      <c r="C19" s="2" t="s">
        <v>173</v>
      </c>
      <c r="D19" s="4">
        <v>232000</v>
      </c>
      <c r="E19" s="4">
        <v>232000</v>
      </c>
    </row>
    <row r="20" spans="1:5" x14ac:dyDescent="0.2">
      <c r="A20" s="2" t="s">
        <v>545</v>
      </c>
      <c r="B20" s="3">
        <v>44707</v>
      </c>
      <c r="C20" s="2" t="s">
        <v>173</v>
      </c>
      <c r="D20" s="4">
        <v>17400</v>
      </c>
      <c r="E20" s="4">
        <v>17400</v>
      </c>
    </row>
    <row r="21" spans="1:5" s="19" customFormat="1" x14ac:dyDescent="0.2">
      <c r="A21" s="15" t="s">
        <v>204</v>
      </c>
      <c r="B21" s="16">
        <v>44686</v>
      </c>
      <c r="C21" s="15" t="s">
        <v>173</v>
      </c>
      <c r="D21" s="17">
        <v>43500</v>
      </c>
      <c r="E21" s="18">
        <f>SUM( D21:D22)</f>
        <v>58000</v>
      </c>
    </row>
    <row r="22" spans="1:5" s="19" customFormat="1" hidden="1" x14ac:dyDescent="0.2">
      <c r="A22" s="15" t="s">
        <v>204</v>
      </c>
      <c r="B22" s="16">
        <v>44700</v>
      </c>
      <c r="C22" s="15" t="s">
        <v>173</v>
      </c>
      <c r="D22" s="17">
        <v>14500</v>
      </c>
    </row>
    <row r="23" spans="1:5" s="19" customFormat="1" x14ac:dyDescent="0.2">
      <c r="A23" s="15" t="s">
        <v>546</v>
      </c>
      <c r="B23" s="16">
        <v>44707</v>
      </c>
      <c r="C23" s="15" t="s">
        <v>173</v>
      </c>
      <c r="D23" s="17">
        <v>11600</v>
      </c>
      <c r="E23" s="17">
        <v>11600</v>
      </c>
    </row>
    <row r="24" spans="1:5" x14ac:dyDescent="0.2">
      <c r="A24" s="2" t="s">
        <v>547</v>
      </c>
      <c r="B24" s="3">
        <v>44707</v>
      </c>
      <c r="C24" s="2" t="s">
        <v>173</v>
      </c>
      <c r="D24" s="4">
        <v>11600</v>
      </c>
      <c r="E24" s="4">
        <v>11600</v>
      </c>
    </row>
    <row r="25" spans="1:5" x14ac:dyDescent="0.2">
      <c r="A25" s="2" t="s">
        <v>548</v>
      </c>
      <c r="B25" s="3">
        <v>44707</v>
      </c>
      <c r="C25" s="2" t="s">
        <v>173</v>
      </c>
      <c r="D25" s="4">
        <v>23200</v>
      </c>
      <c r="E25" s="4">
        <v>23200</v>
      </c>
    </row>
    <row r="26" spans="1:5" x14ac:dyDescent="0.2">
      <c r="A26" s="2" t="s">
        <v>552</v>
      </c>
      <c r="B26" s="3">
        <v>44707</v>
      </c>
      <c r="C26" s="2" t="s">
        <v>173</v>
      </c>
      <c r="D26" s="4">
        <v>5800</v>
      </c>
      <c r="E26" s="4">
        <v>5800</v>
      </c>
    </row>
    <row r="27" spans="1:5" x14ac:dyDescent="0.2">
      <c r="A27" s="2" t="s">
        <v>554</v>
      </c>
      <c r="B27" s="3">
        <v>44707</v>
      </c>
      <c r="C27" s="2" t="s">
        <v>173</v>
      </c>
      <c r="D27" s="4">
        <v>5800</v>
      </c>
      <c r="E27" s="4">
        <v>5800</v>
      </c>
    </row>
    <row r="28" spans="1:5" x14ac:dyDescent="0.2">
      <c r="A28" s="2" t="s">
        <v>556</v>
      </c>
      <c r="B28" s="3">
        <v>44707</v>
      </c>
      <c r="C28" s="2" t="s">
        <v>173</v>
      </c>
      <c r="D28" s="4">
        <v>11600</v>
      </c>
      <c r="E28" s="4">
        <v>11600</v>
      </c>
    </row>
    <row r="29" spans="1:5" hidden="1" x14ac:dyDescent="0.2">
      <c r="D29" s="11">
        <f>SUM(D2:D28)</f>
        <v>2252665.6</v>
      </c>
    </row>
    <row r="35" spans="1:2" x14ac:dyDescent="0.2">
      <c r="A35" s="13" t="s">
        <v>0</v>
      </c>
      <c r="B35" s="14" t="s">
        <v>636</v>
      </c>
    </row>
    <row r="36" spans="1:2" x14ac:dyDescent="0.2">
      <c r="A36" s="20" t="s">
        <v>393</v>
      </c>
      <c r="B36" s="21">
        <v>3588</v>
      </c>
    </row>
    <row r="37" spans="1:2" x14ac:dyDescent="0.2">
      <c r="A37" s="20" t="s">
        <v>535</v>
      </c>
      <c r="B37" s="21">
        <v>5800</v>
      </c>
    </row>
    <row r="38" spans="1:2" x14ac:dyDescent="0.2">
      <c r="A38" s="20" t="s">
        <v>540</v>
      </c>
      <c r="B38" s="21">
        <v>5800</v>
      </c>
    </row>
    <row r="39" spans="1:2" x14ac:dyDescent="0.2">
      <c r="A39" s="20" t="s">
        <v>552</v>
      </c>
      <c r="B39" s="21">
        <v>5800</v>
      </c>
    </row>
    <row r="40" spans="1:2" x14ac:dyDescent="0.2">
      <c r="A40" s="20" t="s">
        <v>554</v>
      </c>
      <c r="B40" s="21">
        <v>5800</v>
      </c>
    </row>
    <row r="41" spans="1:2" x14ac:dyDescent="0.2">
      <c r="A41" s="20" t="s">
        <v>517</v>
      </c>
      <c r="B41" s="21">
        <v>8700</v>
      </c>
    </row>
    <row r="42" spans="1:2" x14ac:dyDescent="0.2">
      <c r="A42" s="20" t="s">
        <v>508</v>
      </c>
      <c r="B42" s="21">
        <v>11600</v>
      </c>
    </row>
    <row r="43" spans="1:2" x14ac:dyDescent="0.2">
      <c r="A43" s="20" t="s">
        <v>534</v>
      </c>
      <c r="B43" s="21">
        <v>11600</v>
      </c>
    </row>
    <row r="44" spans="1:2" x14ac:dyDescent="0.2">
      <c r="A44" s="20" t="s">
        <v>542</v>
      </c>
      <c r="B44" s="21">
        <v>11600</v>
      </c>
    </row>
    <row r="45" spans="1:2" x14ac:dyDescent="0.2">
      <c r="A45" s="22" t="s">
        <v>546</v>
      </c>
      <c r="B45" s="24">
        <v>11600</v>
      </c>
    </row>
    <row r="46" spans="1:2" x14ac:dyDescent="0.2">
      <c r="A46" s="20" t="s">
        <v>547</v>
      </c>
      <c r="B46" s="21">
        <v>11600</v>
      </c>
    </row>
    <row r="47" spans="1:2" x14ac:dyDescent="0.2">
      <c r="A47" s="20" t="s">
        <v>556</v>
      </c>
      <c r="B47" s="21">
        <v>11600</v>
      </c>
    </row>
    <row r="48" spans="1:2" x14ac:dyDescent="0.2">
      <c r="A48" s="20" t="s">
        <v>523</v>
      </c>
      <c r="B48" s="21">
        <v>17400</v>
      </c>
    </row>
    <row r="49" spans="1:2" x14ac:dyDescent="0.2">
      <c r="A49" s="20" t="s">
        <v>530</v>
      </c>
      <c r="B49" s="21">
        <v>17400</v>
      </c>
    </row>
    <row r="50" spans="1:2" x14ac:dyDescent="0.2">
      <c r="A50" s="20" t="s">
        <v>545</v>
      </c>
      <c r="B50" s="21">
        <v>17400</v>
      </c>
    </row>
    <row r="51" spans="1:2" x14ac:dyDescent="0.2">
      <c r="A51" s="20" t="s">
        <v>513</v>
      </c>
      <c r="B51" s="21">
        <v>20880</v>
      </c>
    </row>
    <row r="52" spans="1:2" x14ac:dyDescent="0.2">
      <c r="A52" s="20" t="s">
        <v>539</v>
      </c>
      <c r="B52" s="21">
        <v>21297.599999999999</v>
      </c>
    </row>
    <row r="53" spans="1:2" x14ac:dyDescent="0.2">
      <c r="A53" s="20" t="s">
        <v>548</v>
      </c>
      <c r="B53" s="21">
        <v>23200</v>
      </c>
    </row>
    <row r="54" spans="1:2" x14ac:dyDescent="0.2">
      <c r="A54" s="20" t="s">
        <v>172</v>
      </c>
      <c r="B54" s="21">
        <v>46400</v>
      </c>
    </row>
    <row r="55" spans="1:2" x14ac:dyDescent="0.2">
      <c r="A55" s="22" t="s">
        <v>204</v>
      </c>
      <c r="B55" s="23">
        <v>58000</v>
      </c>
    </row>
    <row r="56" spans="1:2" x14ac:dyDescent="0.2">
      <c r="A56" s="20" t="s">
        <v>449</v>
      </c>
      <c r="B56" s="21">
        <v>81200</v>
      </c>
    </row>
    <row r="57" spans="1:2" x14ac:dyDescent="0.2">
      <c r="A57" s="20" t="s">
        <v>326</v>
      </c>
      <c r="B57" s="21">
        <v>104400</v>
      </c>
    </row>
    <row r="58" spans="1:2" x14ac:dyDescent="0.2">
      <c r="A58" s="20" t="s">
        <v>516</v>
      </c>
      <c r="B58" s="21">
        <v>116000</v>
      </c>
    </row>
    <row r="59" spans="1:2" x14ac:dyDescent="0.2">
      <c r="A59" s="20" t="s">
        <v>544</v>
      </c>
      <c r="B59" s="21">
        <v>232000</v>
      </c>
    </row>
    <row r="60" spans="1:2" x14ac:dyDescent="0.2">
      <c r="A60" s="20" t="s">
        <v>526</v>
      </c>
      <c r="B60" s="21">
        <v>696000</v>
      </c>
    </row>
    <row r="61" spans="1:2" x14ac:dyDescent="0.2">
      <c r="A61" s="20" t="s">
        <v>533</v>
      </c>
      <c r="B61" s="21">
        <v>696000</v>
      </c>
    </row>
    <row r="62" spans="1:2" x14ac:dyDescent="0.2">
      <c r="A62" s="27" t="s">
        <v>637</v>
      </c>
      <c r="B62" s="28">
        <f>SUBTOTAL(9,B36:B61)</f>
        <v>2252665.6</v>
      </c>
    </row>
    <row r="83" spans="1:2" ht="15" x14ac:dyDescent="0.25">
      <c r="A83" s="45" t="s">
        <v>639</v>
      </c>
      <c r="B83" s="46" t="s">
        <v>635</v>
      </c>
    </row>
    <row r="84" spans="1:2" x14ac:dyDescent="0.2">
      <c r="A84" s="47" t="s">
        <v>640</v>
      </c>
      <c r="B84" s="48"/>
    </row>
    <row r="85" spans="1:2" x14ac:dyDescent="0.2">
      <c r="A85" s="47" t="s">
        <v>641</v>
      </c>
      <c r="B85" s="49">
        <v>113139</v>
      </c>
    </row>
    <row r="86" spans="1:2" x14ac:dyDescent="0.2">
      <c r="A86" s="47" t="s">
        <v>642</v>
      </c>
      <c r="B86" s="50">
        <v>212315</v>
      </c>
    </row>
    <row r="87" spans="1:2" x14ac:dyDescent="0.2">
      <c r="A87" s="51" t="s">
        <v>643</v>
      </c>
      <c r="B87" s="49">
        <v>197886.8</v>
      </c>
    </row>
    <row r="88" spans="1:2" x14ac:dyDescent="0.2">
      <c r="A88" s="51" t="s">
        <v>644</v>
      </c>
      <c r="B88" s="49">
        <v>2252665.6</v>
      </c>
    </row>
    <row r="89" spans="1:2" x14ac:dyDescent="0.2">
      <c r="A89" s="51" t="s">
        <v>645</v>
      </c>
      <c r="B89" s="49"/>
    </row>
    <row r="90" spans="1:2" x14ac:dyDescent="0.2">
      <c r="A90" s="51" t="s">
        <v>646</v>
      </c>
      <c r="B90" s="49"/>
    </row>
    <row r="91" spans="1:2" x14ac:dyDescent="0.2">
      <c r="A91" s="51" t="s">
        <v>647</v>
      </c>
      <c r="B91" s="50"/>
    </row>
    <row r="92" spans="1:2" x14ac:dyDescent="0.2">
      <c r="A92" s="51" t="s">
        <v>648</v>
      </c>
      <c r="B92" s="49"/>
    </row>
    <row r="93" spans="1:2" x14ac:dyDescent="0.2">
      <c r="A93" s="51" t="s">
        <v>649</v>
      </c>
      <c r="B93" s="49"/>
    </row>
    <row r="94" spans="1:2" x14ac:dyDescent="0.2">
      <c r="A94" s="51" t="s">
        <v>650</v>
      </c>
      <c r="B94" s="49"/>
    </row>
    <row r="95" spans="1:2" x14ac:dyDescent="0.2">
      <c r="A95" s="51" t="s">
        <v>651</v>
      </c>
      <c r="B95" s="49"/>
    </row>
    <row r="96" spans="1:2" ht="15" x14ac:dyDescent="0.25">
      <c r="A96" s="52" t="s">
        <v>638</v>
      </c>
      <c r="B96" s="53">
        <f>SUM(B84:B95)</f>
        <v>2776006.4</v>
      </c>
    </row>
    <row r="109" spans="1:2" ht="15" x14ac:dyDescent="0.25">
      <c r="A109" s="54" t="s">
        <v>652</v>
      </c>
      <c r="B109" s="55" t="s">
        <v>635</v>
      </c>
    </row>
    <row r="110" spans="1:2" x14ac:dyDescent="0.2">
      <c r="A110" s="56" t="s">
        <v>653</v>
      </c>
      <c r="B110" s="57">
        <v>13181003.039999999</v>
      </c>
    </row>
    <row r="111" spans="1:2" ht="15" x14ac:dyDescent="0.25">
      <c r="A111" s="58" t="s">
        <v>654</v>
      </c>
      <c r="B111" s="57">
        <v>13242277.75</v>
      </c>
    </row>
    <row r="112" spans="1:2" ht="15" x14ac:dyDescent="0.25">
      <c r="A112" s="58" t="s">
        <v>655</v>
      </c>
      <c r="B112" s="57">
        <v>11480326.689999999</v>
      </c>
    </row>
    <row r="113" spans="1:2" ht="15" x14ac:dyDescent="0.25">
      <c r="A113" s="58" t="s">
        <v>656</v>
      </c>
      <c r="B113" s="57">
        <v>13202883.74</v>
      </c>
    </row>
    <row r="114" spans="1:2" ht="15" x14ac:dyDescent="0.25">
      <c r="A114" s="58" t="s">
        <v>657</v>
      </c>
      <c r="B114" s="57">
        <v>21630615.449999999</v>
      </c>
    </row>
    <row r="115" spans="1:2" ht="15" x14ac:dyDescent="0.25">
      <c r="A115" s="58" t="s">
        <v>658</v>
      </c>
      <c r="B115" s="57">
        <v>10678500.960000001</v>
      </c>
    </row>
    <row r="116" spans="1:2" ht="15" x14ac:dyDescent="0.25">
      <c r="A116" s="58" t="s">
        <v>659</v>
      </c>
      <c r="B116" s="57">
        <v>11803161.699999999</v>
      </c>
    </row>
    <row r="117" spans="1:2" x14ac:dyDescent="0.2">
      <c r="A117" s="56" t="s">
        <v>660</v>
      </c>
      <c r="B117" s="59">
        <v>10571114.5</v>
      </c>
    </row>
    <row r="118" spans="1:2" x14ac:dyDescent="0.2">
      <c r="A118" s="60" t="s">
        <v>661</v>
      </c>
      <c r="B118" s="61">
        <v>13681359.849999998</v>
      </c>
    </row>
    <row r="119" spans="1:2" ht="15" x14ac:dyDescent="0.25">
      <c r="A119" s="60" t="s">
        <v>662</v>
      </c>
      <c r="B119" s="62">
        <v>2776006.4</v>
      </c>
    </row>
    <row r="120" spans="1:2" ht="15" x14ac:dyDescent="0.25">
      <c r="A120" s="63" t="s">
        <v>638</v>
      </c>
      <c r="B120" s="64">
        <f>SUM(B110:B119)</f>
        <v>122247250.08</v>
      </c>
    </row>
  </sheetData>
  <autoFilter ref="A1:E29" xr:uid="{9372CEB7-9498-433F-BE6B-9E2F9EAD964D}">
    <filterColumn colId="4">
      <customFilters>
        <customFilter operator="notEqual" val=" "/>
      </customFilters>
    </filterColumn>
  </autoFilter>
  <sortState xmlns:xlrd2="http://schemas.microsoft.com/office/spreadsheetml/2017/richdata2" ref="A36:B61">
    <sortCondition ref="B36:B61"/>
  </sortState>
  <pageMargins left="0.7" right="0.7" top="0.75" bottom="0.75" header="0.3" footer="0.3"/>
  <pageSetup paperSize="9" orientation="portrait" horizontalDpi="1200" verticalDpi="1200" r:id="rId1"/>
  <ignoredErrors>
    <ignoredError sqref="E21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D9573-7C34-4ECE-B402-33569E2A8872}">
  <sheetPr filterMode="1"/>
  <dimension ref="A1:E70"/>
  <sheetViews>
    <sheetView workbookViewId="0">
      <selection activeCell="A51" sqref="A51"/>
    </sheetView>
  </sheetViews>
  <sheetFormatPr baseColWidth="10" defaultRowHeight="12.75" x14ac:dyDescent="0.2"/>
  <cols>
    <col min="1" max="1" width="67.7109375" customWidth="1"/>
    <col min="2" max="2" width="14.5703125" customWidth="1"/>
    <col min="3" max="3" width="64.28515625" customWidth="1"/>
    <col min="4" max="4" width="19.5703125" bestFit="1" customWidth="1"/>
    <col min="5" max="5" width="14.5703125" customWidth="1"/>
  </cols>
  <sheetData>
    <row r="1" spans="1:5" x14ac:dyDescent="0.2">
      <c r="A1" s="30" t="s">
        <v>0</v>
      </c>
      <c r="B1" s="30" t="s">
        <v>633</v>
      </c>
      <c r="C1" s="30" t="s">
        <v>634</v>
      </c>
      <c r="D1" s="30" t="s">
        <v>635</v>
      </c>
      <c r="E1" s="35" t="s">
        <v>636</v>
      </c>
    </row>
    <row r="2" spans="1:5" x14ac:dyDescent="0.2">
      <c r="A2" s="31" t="s">
        <v>243</v>
      </c>
      <c r="B2" s="32">
        <v>44687</v>
      </c>
      <c r="C2" s="33" t="s">
        <v>244</v>
      </c>
      <c r="D2" s="34">
        <v>769350</v>
      </c>
      <c r="E2" s="10">
        <f>SUM(D2:D3 )</f>
        <v>1568550</v>
      </c>
    </row>
    <row r="3" spans="1:5" hidden="1" x14ac:dyDescent="0.2">
      <c r="A3" s="31" t="s">
        <v>243</v>
      </c>
      <c r="B3" s="32">
        <v>44697</v>
      </c>
      <c r="C3" s="31" t="s">
        <v>377</v>
      </c>
      <c r="D3" s="34">
        <v>799200</v>
      </c>
    </row>
    <row r="4" spans="1:5" x14ac:dyDescent="0.2">
      <c r="A4" s="31" t="s">
        <v>183</v>
      </c>
      <c r="B4" s="32">
        <v>44686</v>
      </c>
      <c r="C4" s="33" t="s">
        <v>184</v>
      </c>
      <c r="D4" s="34">
        <v>11425</v>
      </c>
      <c r="E4" s="10">
        <f>SUM( D4:D6)</f>
        <v>42943</v>
      </c>
    </row>
    <row r="5" spans="1:5" hidden="1" x14ac:dyDescent="0.2">
      <c r="A5" s="31" t="s">
        <v>183</v>
      </c>
      <c r="B5" s="32">
        <v>44700</v>
      </c>
      <c r="C5" s="33" t="s">
        <v>184</v>
      </c>
      <c r="D5" s="34">
        <v>29538</v>
      </c>
    </row>
    <row r="6" spans="1:5" hidden="1" x14ac:dyDescent="0.2">
      <c r="A6" s="31" t="s">
        <v>183</v>
      </c>
      <c r="B6" s="32">
        <v>44707</v>
      </c>
      <c r="C6" s="33" t="s">
        <v>184</v>
      </c>
      <c r="D6" s="34">
        <v>1980</v>
      </c>
    </row>
    <row r="7" spans="1:5" x14ac:dyDescent="0.2">
      <c r="A7" s="31" t="s">
        <v>332</v>
      </c>
      <c r="B7" s="32">
        <v>44693</v>
      </c>
      <c r="C7" s="33" t="s">
        <v>184</v>
      </c>
      <c r="D7" s="34">
        <v>128225</v>
      </c>
      <c r="E7" s="10">
        <f>SUM(D7:D8 )</f>
        <v>1410475</v>
      </c>
    </row>
    <row r="8" spans="1:5" hidden="1" x14ac:dyDescent="0.2">
      <c r="A8" s="31" t="s">
        <v>332</v>
      </c>
      <c r="B8" s="32">
        <v>44700</v>
      </c>
      <c r="C8" s="33" t="s">
        <v>184</v>
      </c>
      <c r="D8" s="34">
        <v>1282250</v>
      </c>
    </row>
    <row r="13" spans="1:5" x14ac:dyDescent="0.2">
      <c r="A13" s="12" t="s">
        <v>0</v>
      </c>
      <c r="B13" s="36" t="s">
        <v>636</v>
      </c>
    </row>
    <row r="14" spans="1:5" x14ac:dyDescent="0.2">
      <c r="A14" s="22" t="s">
        <v>183</v>
      </c>
      <c r="B14" s="26">
        <v>42943</v>
      </c>
    </row>
    <row r="15" spans="1:5" x14ac:dyDescent="0.2">
      <c r="A15" s="22" t="s">
        <v>332</v>
      </c>
      <c r="B15" s="26">
        <v>1410475</v>
      </c>
    </row>
    <row r="16" spans="1:5" x14ac:dyDescent="0.2">
      <c r="A16" s="22" t="s">
        <v>243</v>
      </c>
      <c r="B16" s="26">
        <v>1568550</v>
      </c>
    </row>
    <row r="17" spans="1:2" x14ac:dyDescent="0.2">
      <c r="A17" s="27" t="s">
        <v>638</v>
      </c>
      <c r="B17" s="28">
        <f>SUBTOTAL(9,B14:B16)</f>
        <v>3021968</v>
      </c>
    </row>
    <row r="36" spans="1:2" x14ac:dyDescent="0.2">
      <c r="A36" s="65" t="s">
        <v>663</v>
      </c>
      <c r="B36" s="65" t="s">
        <v>635</v>
      </c>
    </row>
    <row r="37" spans="1:2" x14ac:dyDescent="0.2">
      <c r="A37" s="51" t="s">
        <v>664</v>
      </c>
      <c r="B37" s="50"/>
    </row>
    <row r="38" spans="1:2" x14ac:dyDescent="0.2">
      <c r="A38" s="51" t="s">
        <v>665</v>
      </c>
      <c r="B38" s="50">
        <v>3691993</v>
      </c>
    </row>
    <row r="39" spans="1:2" x14ac:dyDescent="0.2">
      <c r="A39" s="51" t="s">
        <v>666</v>
      </c>
      <c r="B39" s="50">
        <v>2419167</v>
      </c>
    </row>
    <row r="40" spans="1:2" x14ac:dyDescent="0.2">
      <c r="A40" s="51" t="s">
        <v>667</v>
      </c>
      <c r="B40" s="50">
        <v>1993494</v>
      </c>
    </row>
    <row r="41" spans="1:2" x14ac:dyDescent="0.2">
      <c r="A41" s="51" t="s">
        <v>668</v>
      </c>
      <c r="B41" s="50">
        <v>3021968</v>
      </c>
    </row>
    <row r="42" spans="1:2" x14ac:dyDescent="0.2">
      <c r="A42" s="51" t="s">
        <v>669</v>
      </c>
      <c r="B42" s="50"/>
    </row>
    <row r="43" spans="1:2" x14ac:dyDescent="0.2">
      <c r="A43" s="66" t="s">
        <v>670</v>
      </c>
      <c r="B43" s="50"/>
    </row>
    <row r="44" spans="1:2" x14ac:dyDescent="0.2">
      <c r="A44" s="66" t="s">
        <v>671</v>
      </c>
      <c r="B44" s="50"/>
    </row>
    <row r="45" spans="1:2" x14ac:dyDescent="0.2">
      <c r="A45" s="66" t="s">
        <v>672</v>
      </c>
      <c r="B45" s="49"/>
    </row>
    <row r="46" spans="1:2" x14ac:dyDescent="0.2">
      <c r="A46" s="66" t="s">
        <v>673</v>
      </c>
      <c r="B46" s="49"/>
    </row>
    <row r="47" spans="1:2" x14ac:dyDescent="0.2">
      <c r="A47" s="66" t="s">
        <v>674</v>
      </c>
      <c r="B47" s="49"/>
    </row>
    <row r="48" spans="1:2" x14ac:dyDescent="0.2">
      <c r="A48" s="66" t="s">
        <v>675</v>
      </c>
      <c r="B48" s="49"/>
    </row>
    <row r="49" spans="1:2" x14ac:dyDescent="0.2">
      <c r="A49" s="67" t="s">
        <v>638</v>
      </c>
      <c r="B49" s="64">
        <f>SUBTOTAL(9,B37:B48)</f>
        <v>11126622</v>
      </c>
    </row>
    <row r="60" spans="1:2" ht="15" x14ac:dyDescent="0.25">
      <c r="A60" s="46" t="s">
        <v>652</v>
      </c>
      <c r="B60" s="46" t="s">
        <v>635</v>
      </c>
    </row>
    <row r="61" spans="1:2" x14ac:dyDescent="0.2">
      <c r="A61" s="68" t="s">
        <v>654</v>
      </c>
      <c r="B61" s="69">
        <v>11305544.829999996</v>
      </c>
    </row>
    <row r="62" spans="1:2" x14ac:dyDescent="0.2">
      <c r="A62" s="68" t="s">
        <v>655</v>
      </c>
      <c r="B62" s="69">
        <v>12310996.85</v>
      </c>
    </row>
    <row r="63" spans="1:2" x14ac:dyDescent="0.2">
      <c r="A63" s="68" t="s">
        <v>656</v>
      </c>
      <c r="B63" s="69">
        <v>12884799.58</v>
      </c>
    </row>
    <row r="64" spans="1:2" x14ac:dyDescent="0.2">
      <c r="A64" s="68" t="s">
        <v>657</v>
      </c>
      <c r="B64" s="69">
        <v>11421600.84</v>
      </c>
    </row>
    <row r="65" spans="1:2" x14ac:dyDescent="0.2">
      <c r="A65" s="68" t="s">
        <v>658</v>
      </c>
      <c r="B65" s="69">
        <v>21823728.370000001</v>
      </c>
    </row>
    <row r="66" spans="1:2" x14ac:dyDescent="0.2">
      <c r="A66" s="68" t="s">
        <v>659</v>
      </c>
      <c r="B66" s="69">
        <v>15458588.42</v>
      </c>
    </row>
    <row r="67" spans="1:2" x14ac:dyDescent="0.2">
      <c r="A67" s="70" t="s">
        <v>660</v>
      </c>
      <c r="B67" s="71">
        <v>28213256.450000003</v>
      </c>
    </row>
    <row r="68" spans="1:2" x14ac:dyDescent="0.2">
      <c r="A68" s="70" t="s">
        <v>661</v>
      </c>
      <c r="B68" s="71">
        <v>21548946.59</v>
      </c>
    </row>
    <row r="69" spans="1:2" x14ac:dyDescent="0.2">
      <c r="A69" s="70" t="s">
        <v>662</v>
      </c>
      <c r="B69" s="71">
        <v>11126622</v>
      </c>
    </row>
    <row r="70" spans="1:2" x14ac:dyDescent="0.2">
      <c r="A70" s="52" t="s">
        <v>638</v>
      </c>
      <c r="B70" s="64">
        <f>SUM(B61:B69)</f>
        <v>146094083.93000001</v>
      </c>
    </row>
  </sheetData>
  <autoFilter ref="A1:E8" xr:uid="{384D9573-7C34-4ECE-B402-33569E2A8872}">
    <filterColumn colId="4">
      <customFilters>
        <customFilter operator="notEqual" val=" "/>
      </customFilters>
    </filterColumn>
  </autoFilter>
  <sortState xmlns:xlrd2="http://schemas.microsoft.com/office/spreadsheetml/2017/richdata2" ref="A14:B16">
    <sortCondition ref="B14:B16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0D607C-017E-459E-B243-A5003C39EF2A}">
  <sheetPr filterMode="1"/>
  <dimension ref="A1:E85"/>
  <sheetViews>
    <sheetView topLeftCell="A3" workbookViewId="0">
      <selection activeCell="A45" sqref="A45"/>
    </sheetView>
  </sheetViews>
  <sheetFormatPr baseColWidth="10" defaultRowHeight="12.75" x14ac:dyDescent="0.2"/>
  <cols>
    <col min="1" max="1" width="67.7109375" customWidth="1"/>
    <col min="2" max="2" width="15.5703125" customWidth="1"/>
    <col min="3" max="3" width="55.42578125" customWidth="1"/>
    <col min="4" max="4" width="19.5703125" bestFit="1" customWidth="1"/>
    <col min="5" max="5" width="17" customWidth="1"/>
  </cols>
  <sheetData>
    <row r="1" spans="1:5" x14ac:dyDescent="0.2">
      <c r="A1" s="30" t="s">
        <v>0</v>
      </c>
      <c r="B1" s="30" t="s">
        <v>633</v>
      </c>
      <c r="C1" s="30" t="s">
        <v>634</v>
      </c>
      <c r="D1" s="30" t="s">
        <v>635</v>
      </c>
      <c r="E1" s="35" t="s">
        <v>636</v>
      </c>
    </row>
    <row r="2" spans="1:5" s="40" customFormat="1" x14ac:dyDescent="0.2">
      <c r="A2" s="37" t="s">
        <v>145</v>
      </c>
      <c r="B2" s="38">
        <v>44686</v>
      </c>
      <c r="C2" s="37" t="s">
        <v>146</v>
      </c>
      <c r="D2" s="39">
        <v>23000</v>
      </c>
      <c r="E2" s="39">
        <v>23000</v>
      </c>
    </row>
    <row r="3" spans="1:5" x14ac:dyDescent="0.2">
      <c r="A3" s="2" t="s">
        <v>316</v>
      </c>
      <c r="B3" s="3">
        <v>44693</v>
      </c>
      <c r="C3" s="6" t="s">
        <v>146</v>
      </c>
      <c r="D3" s="4">
        <v>42750</v>
      </c>
      <c r="E3" s="10">
        <f>SUM(D3:D4 )</f>
        <v>85770</v>
      </c>
    </row>
    <row r="4" spans="1:5" hidden="1" x14ac:dyDescent="0.2">
      <c r="A4" s="2" t="s">
        <v>316</v>
      </c>
      <c r="B4" s="3">
        <v>44700</v>
      </c>
      <c r="C4" s="6" t="s">
        <v>146</v>
      </c>
      <c r="D4" s="4">
        <v>43020</v>
      </c>
    </row>
    <row r="5" spans="1:5" s="40" customFormat="1" x14ac:dyDescent="0.2">
      <c r="A5" s="37" t="s">
        <v>200</v>
      </c>
      <c r="B5" s="38">
        <v>44686</v>
      </c>
      <c r="C5" s="41" t="s">
        <v>146</v>
      </c>
      <c r="D5" s="39">
        <v>94096.43</v>
      </c>
      <c r="E5" s="42">
        <f>SUM(D5:D6 )</f>
        <v>107052.90999999999</v>
      </c>
    </row>
    <row r="6" spans="1:5" s="40" customFormat="1" hidden="1" x14ac:dyDescent="0.2">
      <c r="A6" s="37" t="s">
        <v>200</v>
      </c>
      <c r="B6" s="38">
        <v>44707</v>
      </c>
      <c r="C6" s="41" t="s">
        <v>146</v>
      </c>
      <c r="D6" s="39">
        <v>12956.48</v>
      </c>
    </row>
    <row r="7" spans="1:5" x14ac:dyDescent="0.2">
      <c r="A7" s="2" t="s">
        <v>218</v>
      </c>
      <c r="B7" s="3">
        <v>44686</v>
      </c>
      <c r="C7" s="2" t="s">
        <v>146</v>
      </c>
      <c r="D7" s="4">
        <v>110000</v>
      </c>
      <c r="E7" s="10">
        <f>SUM(D7:D10 )</f>
        <v>440000</v>
      </c>
    </row>
    <row r="8" spans="1:5" hidden="1" x14ac:dyDescent="0.2">
      <c r="A8" s="2" t="s">
        <v>218</v>
      </c>
      <c r="B8" s="3">
        <v>44693</v>
      </c>
      <c r="C8" s="2" t="s">
        <v>146</v>
      </c>
      <c r="D8" s="4">
        <v>110000</v>
      </c>
    </row>
    <row r="9" spans="1:5" hidden="1" x14ac:dyDescent="0.2">
      <c r="A9" s="2" t="s">
        <v>218</v>
      </c>
      <c r="B9" s="3">
        <v>44700</v>
      </c>
      <c r="C9" s="2" t="s">
        <v>146</v>
      </c>
      <c r="D9" s="4">
        <v>110000</v>
      </c>
    </row>
    <row r="10" spans="1:5" hidden="1" x14ac:dyDescent="0.2">
      <c r="A10" s="2" t="s">
        <v>218</v>
      </c>
      <c r="B10" s="3">
        <v>44707</v>
      </c>
      <c r="C10" s="2" t="s">
        <v>146</v>
      </c>
      <c r="D10" s="4">
        <v>110000</v>
      </c>
    </row>
    <row r="11" spans="1:5" s="40" customFormat="1" x14ac:dyDescent="0.2">
      <c r="A11" s="37" t="s">
        <v>219</v>
      </c>
      <c r="B11" s="38">
        <v>44686</v>
      </c>
      <c r="C11" s="41" t="s">
        <v>146</v>
      </c>
      <c r="D11" s="39">
        <v>342225</v>
      </c>
      <c r="E11" s="42">
        <f>SUM(D11:D19 )</f>
        <v>14109820.24</v>
      </c>
    </row>
    <row r="12" spans="1:5" s="40" customFormat="1" hidden="1" x14ac:dyDescent="0.2">
      <c r="A12" s="37" t="s">
        <v>219</v>
      </c>
      <c r="B12" s="38">
        <v>44686</v>
      </c>
      <c r="C12" s="37" t="s">
        <v>146</v>
      </c>
      <c r="D12" s="39">
        <v>1486704.29</v>
      </c>
    </row>
    <row r="13" spans="1:5" s="40" customFormat="1" hidden="1" x14ac:dyDescent="0.2">
      <c r="A13" s="37" t="s">
        <v>219</v>
      </c>
      <c r="B13" s="38">
        <v>44686</v>
      </c>
      <c r="C13" s="37" t="s">
        <v>146</v>
      </c>
      <c r="D13" s="39">
        <v>1898316</v>
      </c>
    </row>
    <row r="14" spans="1:5" s="40" customFormat="1" hidden="1" x14ac:dyDescent="0.2">
      <c r="A14" s="37" t="s">
        <v>219</v>
      </c>
      <c r="B14" s="38">
        <v>44693</v>
      </c>
      <c r="C14" s="37" t="s">
        <v>146</v>
      </c>
      <c r="D14" s="39">
        <v>1521700.83</v>
      </c>
    </row>
    <row r="15" spans="1:5" s="40" customFormat="1" hidden="1" x14ac:dyDescent="0.2">
      <c r="A15" s="37" t="s">
        <v>219</v>
      </c>
      <c r="B15" s="38">
        <v>44693</v>
      </c>
      <c r="C15" s="37" t="s">
        <v>146</v>
      </c>
      <c r="D15" s="39">
        <v>1946722.6</v>
      </c>
    </row>
    <row r="16" spans="1:5" s="40" customFormat="1" hidden="1" x14ac:dyDescent="0.2">
      <c r="A16" s="37" t="s">
        <v>219</v>
      </c>
      <c r="B16" s="38">
        <v>44700</v>
      </c>
      <c r="C16" s="37" t="s">
        <v>146</v>
      </c>
      <c r="D16" s="39">
        <v>1642894.01</v>
      </c>
    </row>
    <row r="17" spans="1:4" s="40" customFormat="1" hidden="1" x14ac:dyDescent="0.2">
      <c r="A17" s="37" t="s">
        <v>219</v>
      </c>
      <c r="B17" s="38">
        <v>44700</v>
      </c>
      <c r="C17" s="37" t="s">
        <v>146</v>
      </c>
      <c r="D17" s="39">
        <v>1932497.02</v>
      </c>
    </row>
    <row r="18" spans="1:4" s="40" customFormat="1" hidden="1" x14ac:dyDescent="0.2">
      <c r="A18" s="37" t="s">
        <v>219</v>
      </c>
      <c r="B18" s="38">
        <v>44707</v>
      </c>
      <c r="C18" s="37" t="s">
        <v>146</v>
      </c>
      <c r="D18" s="39">
        <v>1943278.67</v>
      </c>
    </row>
    <row r="19" spans="1:4" s="40" customFormat="1" hidden="1" x14ac:dyDescent="0.2">
      <c r="A19" s="37" t="s">
        <v>219</v>
      </c>
      <c r="B19" s="38">
        <v>44707</v>
      </c>
      <c r="C19" s="37" t="s">
        <v>146</v>
      </c>
      <c r="D19" s="39">
        <v>1395481.82</v>
      </c>
    </row>
    <row r="20" spans="1:4" hidden="1" x14ac:dyDescent="0.2">
      <c r="D20" s="10">
        <f>SUM(D2:D19)</f>
        <v>14765643.15</v>
      </c>
    </row>
    <row r="27" spans="1:4" x14ac:dyDescent="0.2">
      <c r="A27" s="12" t="s">
        <v>0</v>
      </c>
      <c r="B27" s="43" t="s">
        <v>636</v>
      </c>
    </row>
    <row r="28" spans="1:4" x14ac:dyDescent="0.2">
      <c r="A28" s="22" t="s">
        <v>145</v>
      </c>
      <c r="B28" s="24">
        <v>23000</v>
      </c>
    </row>
    <row r="29" spans="1:4" x14ac:dyDescent="0.2">
      <c r="A29" s="22" t="s">
        <v>316</v>
      </c>
      <c r="B29" s="23">
        <v>85770</v>
      </c>
    </row>
    <row r="30" spans="1:4" x14ac:dyDescent="0.2">
      <c r="A30" s="22" t="s">
        <v>200</v>
      </c>
      <c r="B30" s="23">
        <v>107052.90999999999</v>
      </c>
    </row>
    <row r="31" spans="1:4" x14ac:dyDescent="0.2">
      <c r="A31" s="22" t="s">
        <v>218</v>
      </c>
      <c r="B31" s="23">
        <v>440000</v>
      </c>
    </row>
    <row r="32" spans="1:4" x14ac:dyDescent="0.2">
      <c r="A32" s="22" t="s">
        <v>219</v>
      </c>
      <c r="B32" s="23">
        <v>14109820.24</v>
      </c>
    </row>
    <row r="33" spans="1:2" x14ac:dyDescent="0.2">
      <c r="A33" s="44"/>
      <c r="B33" s="23">
        <f>SUBTOTAL(9,B28:B32)</f>
        <v>14765643.15</v>
      </c>
    </row>
    <row r="49" spans="1:2" ht="15" x14ac:dyDescent="0.25">
      <c r="A49" s="45" t="s">
        <v>639</v>
      </c>
      <c r="B49" s="46" t="s">
        <v>635</v>
      </c>
    </row>
    <row r="50" spans="1:2" x14ac:dyDescent="0.2">
      <c r="A50" s="47" t="s">
        <v>676</v>
      </c>
      <c r="B50" s="72">
        <v>10917119.949999999</v>
      </c>
    </row>
    <row r="51" spans="1:2" x14ac:dyDescent="0.2">
      <c r="A51" s="47" t="s">
        <v>665</v>
      </c>
      <c r="B51" s="49">
        <v>11850349.52</v>
      </c>
    </row>
    <row r="52" spans="1:2" x14ac:dyDescent="0.2">
      <c r="A52" s="47" t="s">
        <v>677</v>
      </c>
      <c r="B52" s="49">
        <v>15890355.1</v>
      </c>
    </row>
    <row r="53" spans="1:2" x14ac:dyDescent="0.2">
      <c r="A53" s="51" t="s">
        <v>643</v>
      </c>
      <c r="B53" s="49">
        <v>12288086.550000001</v>
      </c>
    </row>
    <row r="54" spans="1:2" x14ac:dyDescent="0.2">
      <c r="A54" s="51" t="s">
        <v>644</v>
      </c>
      <c r="B54" s="49">
        <v>14765643.15</v>
      </c>
    </row>
    <row r="55" spans="1:2" x14ac:dyDescent="0.2">
      <c r="A55" s="51" t="s">
        <v>645</v>
      </c>
      <c r="B55" s="49"/>
    </row>
    <row r="56" spans="1:2" x14ac:dyDescent="0.2">
      <c r="A56" s="51" t="s">
        <v>646</v>
      </c>
      <c r="B56" s="50"/>
    </row>
    <row r="57" spans="1:2" x14ac:dyDescent="0.2">
      <c r="A57" s="51" t="s">
        <v>647</v>
      </c>
      <c r="B57" s="49"/>
    </row>
    <row r="58" spans="1:2" x14ac:dyDescent="0.2">
      <c r="A58" s="51" t="s">
        <v>648</v>
      </c>
      <c r="B58" s="49"/>
    </row>
    <row r="59" spans="1:2" x14ac:dyDescent="0.2">
      <c r="A59" s="51" t="s">
        <v>649</v>
      </c>
      <c r="B59" s="26"/>
    </row>
    <row r="60" spans="1:2" x14ac:dyDescent="0.2">
      <c r="A60" s="51" t="s">
        <v>650</v>
      </c>
      <c r="B60" s="49"/>
    </row>
    <row r="61" spans="1:2" x14ac:dyDescent="0.2">
      <c r="A61" s="51" t="s">
        <v>651</v>
      </c>
      <c r="B61" s="50"/>
    </row>
    <row r="62" spans="1:2" x14ac:dyDescent="0.2">
      <c r="A62" s="52" t="s">
        <v>638</v>
      </c>
      <c r="B62" s="73">
        <f>SUBTOTAL(9,B50:B61)</f>
        <v>65711554.270000003</v>
      </c>
    </row>
    <row r="74" spans="1:2" ht="15" x14ac:dyDescent="0.25">
      <c r="A74" s="46" t="s">
        <v>652</v>
      </c>
      <c r="B74" s="46" t="s">
        <v>635</v>
      </c>
    </row>
    <row r="75" spans="1:2" x14ac:dyDescent="0.2">
      <c r="A75" s="74" t="s">
        <v>653</v>
      </c>
      <c r="B75" s="49">
        <v>59681317.369999997</v>
      </c>
    </row>
    <row r="76" spans="1:2" x14ac:dyDescent="0.2">
      <c r="A76" s="74" t="s">
        <v>654</v>
      </c>
      <c r="B76" s="49">
        <v>71596398.170000002</v>
      </c>
    </row>
    <row r="77" spans="1:2" x14ac:dyDescent="0.2">
      <c r="A77" s="74" t="s">
        <v>655</v>
      </c>
      <c r="B77" s="49">
        <v>80449843.450000003</v>
      </c>
    </row>
    <row r="78" spans="1:2" x14ac:dyDescent="0.2">
      <c r="A78" s="74" t="s">
        <v>656</v>
      </c>
      <c r="B78" s="49">
        <v>88997159</v>
      </c>
    </row>
    <row r="79" spans="1:2" x14ac:dyDescent="0.2">
      <c r="A79" s="74" t="s">
        <v>657</v>
      </c>
      <c r="B79" s="49">
        <v>75709421.150000006</v>
      </c>
    </row>
    <row r="80" spans="1:2" x14ac:dyDescent="0.2">
      <c r="A80" s="74" t="s">
        <v>658</v>
      </c>
      <c r="B80" s="49">
        <v>85442395.490000024</v>
      </c>
    </row>
    <row r="81" spans="1:2" x14ac:dyDescent="0.2">
      <c r="A81" s="74" t="s">
        <v>659</v>
      </c>
      <c r="B81" s="49">
        <v>110525583.23</v>
      </c>
    </row>
    <row r="82" spans="1:2" x14ac:dyDescent="0.2">
      <c r="A82" s="74" t="s">
        <v>660</v>
      </c>
      <c r="B82" s="49">
        <v>120906697.31</v>
      </c>
    </row>
    <row r="83" spans="1:2" x14ac:dyDescent="0.2">
      <c r="A83" s="74" t="s">
        <v>661</v>
      </c>
      <c r="B83" s="49">
        <v>127975375.17000002</v>
      </c>
    </row>
    <row r="84" spans="1:2" x14ac:dyDescent="0.2">
      <c r="A84" s="74" t="s">
        <v>662</v>
      </c>
      <c r="B84" s="49">
        <v>65711554.270000003</v>
      </c>
    </row>
    <row r="85" spans="1:2" x14ac:dyDescent="0.2">
      <c r="A85" s="67" t="s">
        <v>638</v>
      </c>
      <c r="B85" s="64">
        <f>SUBTOTAL(9,B75:B84)</f>
        <v>886995744.61000013</v>
      </c>
    </row>
  </sheetData>
  <autoFilter ref="A1:E20" xr:uid="{D90D607C-017E-459E-B243-A5003C39EF2A}">
    <filterColumn colId="4">
      <customFilters>
        <customFilter operator="notEqual" val=" "/>
      </customFilters>
    </filterColumn>
  </autoFilter>
  <sortState xmlns:xlrd2="http://schemas.microsoft.com/office/spreadsheetml/2017/richdata2" ref="A28:B32">
    <sortCondition ref="B28:B32"/>
  </sortState>
  <pageMargins left="0.7" right="0.7" top="0.75" bottom="0.75" header="0.3" footer="0.3"/>
  <ignoredErrors>
    <ignoredError sqref="E1:E11" formulaRange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9BC53-976F-49C1-903B-DB4949CB582C}">
  <dimension ref="A1:D78"/>
  <sheetViews>
    <sheetView topLeftCell="A13" workbookViewId="0">
      <selection activeCell="C9" sqref="C9"/>
    </sheetView>
  </sheetViews>
  <sheetFormatPr baseColWidth="10" defaultRowHeight="12.75" x14ac:dyDescent="0.2"/>
  <cols>
    <col min="1" max="1" width="67.7109375" customWidth="1"/>
    <col min="2" max="2" width="16.42578125" customWidth="1"/>
    <col min="3" max="3" width="51.140625" customWidth="1"/>
    <col min="4" max="4" width="19.5703125" bestFit="1" customWidth="1"/>
  </cols>
  <sheetData>
    <row r="1" spans="1:4" x14ac:dyDescent="0.2">
      <c r="A1" s="30" t="s">
        <v>0</v>
      </c>
      <c r="B1" s="30" t="s">
        <v>633</v>
      </c>
      <c r="C1" s="30" t="s">
        <v>634</v>
      </c>
      <c r="D1" s="30" t="s">
        <v>635</v>
      </c>
    </row>
    <row r="2" spans="1:4" x14ac:dyDescent="0.2">
      <c r="A2" s="2" t="s">
        <v>417</v>
      </c>
      <c r="B2" s="3">
        <v>44700</v>
      </c>
      <c r="C2" s="2" t="s">
        <v>418</v>
      </c>
      <c r="D2" s="4">
        <v>139421.25</v>
      </c>
    </row>
    <row r="3" spans="1:4" x14ac:dyDescent="0.2">
      <c r="A3" s="2" t="s">
        <v>422</v>
      </c>
      <c r="B3" s="3">
        <v>44700</v>
      </c>
      <c r="C3" s="2" t="s">
        <v>418</v>
      </c>
      <c r="D3" s="4">
        <v>140940</v>
      </c>
    </row>
    <row r="4" spans="1:4" x14ac:dyDescent="0.2">
      <c r="A4" s="2" t="s">
        <v>138</v>
      </c>
      <c r="B4" s="3">
        <v>44686</v>
      </c>
      <c r="C4" s="2" t="s">
        <v>139</v>
      </c>
      <c r="D4" s="4">
        <v>20000</v>
      </c>
    </row>
    <row r="5" spans="1:4" x14ac:dyDescent="0.2">
      <c r="A5" s="2" t="s">
        <v>428</v>
      </c>
      <c r="B5" s="3">
        <v>44700</v>
      </c>
      <c r="C5" s="8" t="s">
        <v>418</v>
      </c>
      <c r="D5" s="4">
        <v>391645</v>
      </c>
    </row>
    <row r="6" spans="1:4" x14ac:dyDescent="0.2">
      <c r="A6" s="2" t="s">
        <v>151</v>
      </c>
      <c r="B6" s="3">
        <v>44686</v>
      </c>
      <c r="C6" s="2" t="s">
        <v>152</v>
      </c>
      <c r="D6" s="4">
        <v>26097.03</v>
      </c>
    </row>
    <row r="7" spans="1:4" x14ac:dyDescent="0.2">
      <c r="A7" s="2" t="s">
        <v>433</v>
      </c>
      <c r="B7" s="3">
        <v>44700</v>
      </c>
      <c r="C7" s="2" t="s">
        <v>139</v>
      </c>
      <c r="D7" s="4">
        <v>19324.8</v>
      </c>
    </row>
    <row r="8" spans="1:4" x14ac:dyDescent="0.2">
      <c r="A8" s="2" t="s">
        <v>437</v>
      </c>
      <c r="B8" s="3">
        <v>44700</v>
      </c>
      <c r="C8" s="2" t="s">
        <v>418</v>
      </c>
      <c r="D8" s="4">
        <v>282750</v>
      </c>
    </row>
    <row r="9" spans="1:4" x14ac:dyDescent="0.2">
      <c r="A9" s="2" t="s">
        <v>380</v>
      </c>
      <c r="B9" s="3">
        <v>44697</v>
      </c>
      <c r="C9" s="2" t="s">
        <v>381</v>
      </c>
      <c r="D9" s="4">
        <v>3552538.28</v>
      </c>
    </row>
    <row r="10" spans="1:4" x14ac:dyDescent="0.2">
      <c r="A10" s="2" t="s">
        <v>447</v>
      </c>
      <c r="B10" s="3">
        <v>44700</v>
      </c>
      <c r="C10" s="2" t="s">
        <v>418</v>
      </c>
      <c r="D10" s="4">
        <v>311460</v>
      </c>
    </row>
    <row r="11" spans="1:4" x14ac:dyDescent="0.2">
      <c r="A11" s="2" t="s">
        <v>452</v>
      </c>
      <c r="B11" s="3">
        <v>44700</v>
      </c>
      <c r="C11" s="2" t="s">
        <v>418</v>
      </c>
      <c r="D11" s="4">
        <v>285650</v>
      </c>
    </row>
    <row r="12" spans="1:4" x14ac:dyDescent="0.2">
      <c r="A12" s="2" t="s">
        <v>461</v>
      </c>
      <c r="B12" s="3">
        <v>44700</v>
      </c>
      <c r="C12" s="2" t="s">
        <v>418</v>
      </c>
      <c r="D12" s="4">
        <v>275790</v>
      </c>
    </row>
    <row r="13" spans="1:4" x14ac:dyDescent="0.2">
      <c r="A13" s="2" t="s">
        <v>549</v>
      </c>
      <c r="B13" s="3">
        <v>44707</v>
      </c>
      <c r="C13" s="2" t="s">
        <v>139</v>
      </c>
      <c r="D13" s="4">
        <v>31698</v>
      </c>
    </row>
    <row r="14" spans="1:4" x14ac:dyDescent="0.2">
      <c r="D14" s="10">
        <f>SUM(D2:D13)</f>
        <v>5477314.3599999994</v>
      </c>
    </row>
    <row r="18" spans="1:2" x14ac:dyDescent="0.2">
      <c r="A18" s="12" t="s">
        <v>0</v>
      </c>
      <c r="B18" s="12" t="s">
        <v>635</v>
      </c>
    </row>
    <row r="19" spans="1:2" x14ac:dyDescent="0.2">
      <c r="A19" s="20" t="s">
        <v>433</v>
      </c>
      <c r="B19" s="21">
        <v>19324.8</v>
      </c>
    </row>
    <row r="20" spans="1:2" x14ac:dyDescent="0.2">
      <c r="A20" s="20" t="s">
        <v>138</v>
      </c>
      <c r="B20" s="21">
        <v>20000</v>
      </c>
    </row>
    <row r="21" spans="1:2" x14ac:dyDescent="0.2">
      <c r="A21" s="20" t="s">
        <v>151</v>
      </c>
      <c r="B21" s="21">
        <v>26097.03</v>
      </c>
    </row>
    <row r="22" spans="1:2" x14ac:dyDescent="0.2">
      <c r="A22" s="20" t="s">
        <v>549</v>
      </c>
      <c r="B22" s="21">
        <v>31698</v>
      </c>
    </row>
    <row r="23" spans="1:2" x14ac:dyDescent="0.2">
      <c r="A23" s="20" t="s">
        <v>417</v>
      </c>
      <c r="B23" s="21">
        <v>139421.25</v>
      </c>
    </row>
    <row r="24" spans="1:2" x14ac:dyDescent="0.2">
      <c r="A24" s="20" t="s">
        <v>422</v>
      </c>
      <c r="B24" s="21">
        <v>140940</v>
      </c>
    </row>
    <row r="25" spans="1:2" x14ac:dyDescent="0.2">
      <c r="A25" s="20" t="s">
        <v>461</v>
      </c>
      <c r="B25" s="21">
        <v>275790</v>
      </c>
    </row>
    <row r="26" spans="1:2" x14ac:dyDescent="0.2">
      <c r="A26" s="20" t="s">
        <v>437</v>
      </c>
      <c r="B26" s="21">
        <v>282750</v>
      </c>
    </row>
    <row r="27" spans="1:2" x14ac:dyDescent="0.2">
      <c r="A27" s="20" t="s">
        <v>452</v>
      </c>
      <c r="B27" s="21">
        <v>285650</v>
      </c>
    </row>
    <row r="28" spans="1:2" x14ac:dyDescent="0.2">
      <c r="A28" s="20" t="s">
        <v>447</v>
      </c>
      <c r="B28" s="21">
        <v>311460</v>
      </c>
    </row>
    <row r="29" spans="1:2" x14ac:dyDescent="0.2">
      <c r="A29" s="20" t="s">
        <v>428</v>
      </c>
      <c r="B29" s="21">
        <v>391645</v>
      </c>
    </row>
    <row r="30" spans="1:2" x14ac:dyDescent="0.2">
      <c r="A30" s="20" t="s">
        <v>380</v>
      </c>
      <c r="B30" s="21">
        <v>3552538.28</v>
      </c>
    </row>
    <row r="31" spans="1:2" x14ac:dyDescent="0.2">
      <c r="A31" s="25"/>
      <c r="B31" s="26">
        <f>SUM(B19:B30)</f>
        <v>5477314.3599999994</v>
      </c>
    </row>
    <row r="44" spans="1:2" ht="15" x14ac:dyDescent="0.25">
      <c r="A44" s="83" t="s">
        <v>663</v>
      </c>
      <c r="B44" s="83" t="s">
        <v>635</v>
      </c>
    </row>
    <row r="45" spans="1:2" x14ac:dyDescent="0.2">
      <c r="A45" s="84" t="s">
        <v>676</v>
      </c>
      <c r="B45" s="50">
        <v>3999700</v>
      </c>
    </row>
    <row r="46" spans="1:2" x14ac:dyDescent="0.2">
      <c r="A46" s="84" t="s">
        <v>665</v>
      </c>
      <c r="B46" s="26">
        <v>3515793.46</v>
      </c>
    </row>
    <row r="47" spans="1:2" x14ac:dyDescent="0.2">
      <c r="A47" s="84" t="s">
        <v>666</v>
      </c>
      <c r="B47" s="50">
        <v>4685781.03</v>
      </c>
    </row>
    <row r="48" spans="1:2" x14ac:dyDescent="0.2">
      <c r="A48" s="84" t="s">
        <v>667</v>
      </c>
      <c r="B48" s="26">
        <v>6548288.0300000003</v>
      </c>
    </row>
    <row r="49" spans="1:2" x14ac:dyDescent="0.2">
      <c r="A49" s="84" t="s">
        <v>668</v>
      </c>
      <c r="B49" s="50">
        <v>5477314.3599999994</v>
      </c>
    </row>
    <row r="50" spans="1:2" x14ac:dyDescent="0.2">
      <c r="A50" s="84" t="s">
        <v>678</v>
      </c>
      <c r="B50" s="50"/>
    </row>
    <row r="51" spans="1:2" x14ac:dyDescent="0.2">
      <c r="A51" s="66" t="s">
        <v>670</v>
      </c>
      <c r="B51" s="50"/>
    </row>
    <row r="52" spans="1:2" x14ac:dyDescent="0.2">
      <c r="A52" s="66" t="s">
        <v>671</v>
      </c>
      <c r="B52" s="50"/>
    </row>
    <row r="53" spans="1:2" x14ac:dyDescent="0.2">
      <c r="A53" s="66" t="s">
        <v>679</v>
      </c>
      <c r="B53" s="50"/>
    </row>
    <row r="54" spans="1:2" x14ac:dyDescent="0.2">
      <c r="A54" s="66" t="s">
        <v>680</v>
      </c>
      <c r="B54" s="50"/>
    </row>
    <row r="55" spans="1:2" x14ac:dyDescent="0.2">
      <c r="A55" s="66" t="s">
        <v>674</v>
      </c>
      <c r="B55" s="50"/>
    </row>
    <row r="56" spans="1:2" x14ac:dyDescent="0.2">
      <c r="A56" s="66" t="s">
        <v>675</v>
      </c>
      <c r="B56" s="50"/>
    </row>
    <row r="57" spans="1:2" ht="15" x14ac:dyDescent="0.25">
      <c r="A57" s="85" t="s">
        <v>638</v>
      </c>
      <c r="B57" s="53">
        <f>SUBTOTAL(9,B45:B56)</f>
        <v>24226876.879999999</v>
      </c>
    </row>
    <row r="67" spans="1:2" ht="15" x14ac:dyDescent="0.25">
      <c r="A67" s="83" t="s">
        <v>652</v>
      </c>
      <c r="B67" s="83" t="s">
        <v>635</v>
      </c>
    </row>
    <row r="68" spans="1:2" ht="15" x14ac:dyDescent="0.2">
      <c r="A68" s="84" t="s">
        <v>681</v>
      </c>
      <c r="B68" s="86">
        <v>2349804.4900000002</v>
      </c>
    </row>
    <row r="69" spans="1:2" x14ac:dyDescent="0.2">
      <c r="A69" s="84" t="s">
        <v>682</v>
      </c>
      <c r="B69" s="50">
        <v>33219163.170000002</v>
      </c>
    </row>
    <row r="70" spans="1:2" x14ac:dyDescent="0.2">
      <c r="A70" s="84" t="s">
        <v>683</v>
      </c>
      <c r="B70" s="50">
        <v>41534727.170000002</v>
      </c>
    </row>
    <row r="71" spans="1:2" x14ac:dyDescent="0.2">
      <c r="A71" s="84" t="s">
        <v>684</v>
      </c>
      <c r="B71" s="50">
        <v>64623022.280000053</v>
      </c>
    </row>
    <row r="72" spans="1:2" x14ac:dyDescent="0.2">
      <c r="A72" s="84" t="s">
        <v>685</v>
      </c>
      <c r="B72" s="50">
        <v>36116924.529999986</v>
      </c>
    </row>
    <row r="73" spans="1:2" x14ac:dyDescent="0.2">
      <c r="A73" s="84" t="s">
        <v>686</v>
      </c>
      <c r="B73" s="50">
        <v>32613961.109999999</v>
      </c>
    </row>
    <row r="74" spans="1:2" x14ac:dyDescent="0.2">
      <c r="A74" s="84" t="s">
        <v>687</v>
      </c>
      <c r="B74" s="50">
        <v>39885673.149999999</v>
      </c>
    </row>
    <row r="75" spans="1:2" x14ac:dyDescent="0.2">
      <c r="A75" s="84" t="s">
        <v>688</v>
      </c>
      <c r="B75" s="50">
        <v>25196439.07</v>
      </c>
    </row>
    <row r="76" spans="1:2" ht="15" x14ac:dyDescent="0.25">
      <c r="A76" s="87" t="s">
        <v>689</v>
      </c>
      <c r="B76" s="62">
        <v>31832090.620000005</v>
      </c>
    </row>
    <row r="77" spans="1:2" ht="15" x14ac:dyDescent="0.25">
      <c r="A77" s="87" t="s">
        <v>690</v>
      </c>
      <c r="B77" s="62">
        <v>24226876.879999999</v>
      </c>
    </row>
    <row r="78" spans="1:2" ht="15" x14ac:dyDescent="0.25">
      <c r="A78" s="85" t="s">
        <v>638</v>
      </c>
      <c r="B78" s="53">
        <f>SUM(B68:B77)</f>
        <v>331598682.47000009</v>
      </c>
    </row>
  </sheetData>
  <sortState xmlns:xlrd2="http://schemas.microsoft.com/office/spreadsheetml/2017/richdata2" ref="A19:B30">
    <sortCondition ref="B19:B30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7B3DF-B595-4362-9885-530AFCC38A44}">
  <sheetPr filterMode="1"/>
  <dimension ref="A1:E99"/>
  <sheetViews>
    <sheetView topLeftCell="A31" workbookViewId="0">
      <selection activeCell="D7" sqref="D7"/>
    </sheetView>
  </sheetViews>
  <sheetFormatPr baseColWidth="10" defaultRowHeight="12.75" x14ac:dyDescent="0.2"/>
  <cols>
    <col min="1" max="1" width="67.7109375" customWidth="1"/>
    <col min="2" max="2" width="14.28515625" customWidth="1"/>
    <col min="3" max="3" width="45.42578125" customWidth="1"/>
    <col min="4" max="4" width="19.5703125" bestFit="1" customWidth="1"/>
    <col min="5" max="5" width="15.5703125" customWidth="1"/>
  </cols>
  <sheetData>
    <row r="1" spans="1:5" x14ac:dyDescent="0.2">
      <c r="A1" s="76" t="s">
        <v>0</v>
      </c>
      <c r="B1" s="76" t="s">
        <v>633</v>
      </c>
      <c r="C1" s="76" t="s">
        <v>634</v>
      </c>
      <c r="D1" s="76" t="s">
        <v>635</v>
      </c>
      <c r="E1" s="77" t="s">
        <v>636</v>
      </c>
    </row>
    <row r="2" spans="1:5" s="81" customFormat="1" x14ac:dyDescent="0.2">
      <c r="A2" s="78" t="s">
        <v>298</v>
      </c>
      <c r="B2" s="79">
        <v>44693</v>
      </c>
      <c r="C2" s="78" t="s">
        <v>132</v>
      </c>
      <c r="D2" s="80">
        <v>147320</v>
      </c>
      <c r="E2" s="80">
        <v>147320</v>
      </c>
    </row>
    <row r="3" spans="1:5" x14ac:dyDescent="0.2">
      <c r="A3" s="2" t="s">
        <v>131</v>
      </c>
      <c r="B3" s="3">
        <v>44686</v>
      </c>
      <c r="C3" s="2" t="s">
        <v>132</v>
      </c>
      <c r="D3" s="4">
        <v>264480</v>
      </c>
      <c r="E3" s="10">
        <f>SUM(D3:D4 )</f>
        <v>842160</v>
      </c>
    </row>
    <row r="4" spans="1:5" hidden="1" x14ac:dyDescent="0.2">
      <c r="A4" s="2" t="s">
        <v>131</v>
      </c>
      <c r="B4" s="3">
        <v>44693</v>
      </c>
      <c r="C4" s="2" t="s">
        <v>132</v>
      </c>
      <c r="D4" s="4">
        <v>577680</v>
      </c>
    </row>
    <row r="5" spans="1:5" s="81" customFormat="1" x14ac:dyDescent="0.2">
      <c r="A5" s="78" t="s">
        <v>472</v>
      </c>
      <c r="B5" s="79">
        <v>44701</v>
      </c>
      <c r="C5" s="78" t="s">
        <v>132</v>
      </c>
      <c r="D5" s="80">
        <v>160650</v>
      </c>
      <c r="E5" s="80">
        <v>160650</v>
      </c>
    </row>
    <row r="6" spans="1:5" x14ac:dyDescent="0.2">
      <c r="A6" s="2" t="s">
        <v>299</v>
      </c>
      <c r="B6" s="3">
        <v>44693</v>
      </c>
      <c r="C6" s="2" t="s">
        <v>132</v>
      </c>
      <c r="D6" s="4">
        <v>240120</v>
      </c>
      <c r="E6" s="4">
        <v>240120</v>
      </c>
    </row>
    <row r="7" spans="1:5" s="81" customFormat="1" x14ac:dyDescent="0.2">
      <c r="A7" s="78" t="s">
        <v>423</v>
      </c>
      <c r="B7" s="79">
        <v>44700</v>
      </c>
      <c r="C7" s="78" t="s">
        <v>132</v>
      </c>
      <c r="D7" s="80">
        <v>1692128.85</v>
      </c>
      <c r="E7" s="80">
        <v>1692128.85</v>
      </c>
    </row>
    <row r="8" spans="1:5" x14ac:dyDescent="0.2">
      <c r="A8" s="2" t="s">
        <v>158</v>
      </c>
      <c r="B8" s="3">
        <v>44707</v>
      </c>
      <c r="C8" s="2" t="s">
        <v>249</v>
      </c>
      <c r="D8" s="4">
        <v>39984.74</v>
      </c>
      <c r="E8" s="4">
        <v>39984.74</v>
      </c>
    </row>
    <row r="9" spans="1:5" s="81" customFormat="1" x14ac:dyDescent="0.2">
      <c r="A9" s="78" t="s">
        <v>160</v>
      </c>
      <c r="B9" s="79">
        <v>44686</v>
      </c>
      <c r="C9" s="78" t="s">
        <v>161</v>
      </c>
      <c r="D9" s="80">
        <v>50103</v>
      </c>
      <c r="E9" s="80">
        <v>50103</v>
      </c>
    </row>
    <row r="10" spans="1:5" x14ac:dyDescent="0.2">
      <c r="A10" s="2" t="s">
        <v>162</v>
      </c>
      <c r="B10" s="3">
        <v>44686</v>
      </c>
      <c r="C10" s="2" t="s">
        <v>161</v>
      </c>
      <c r="D10" s="4">
        <v>134195.51999999999</v>
      </c>
      <c r="E10" s="10">
        <f>SUM(D10:D12 )</f>
        <v>272993.75</v>
      </c>
    </row>
    <row r="11" spans="1:5" hidden="1" x14ac:dyDescent="0.2">
      <c r="A11" s="2" t="s">
        <v>162</v>
      </c>
      <c r="B11" s="3">
        <v>44693</v>
      </c>
      <c r="C11" s="2" t="s">
        <v>161</v>
      </c>
      <c r="D11" s="4">
        <v>42033.99</v>
      </c>
    </row>
    <row r="12" spans="1:5" hidden="1" x14ac:dyDescent="0.2">
      <c r="A12" s="2" t="s">
        <v>162</v>
      </c>
      <c r="B12" s="3">
        <v>44700</v>
      </c>
      <c r="C12" s="2" t="s">
        <v>161</v>
      </c>
      <c r="D12" s="4">
        <v>96764.24</v>
      </c>
    </row>
    <row r="13" spans="1:5" s="81" customFormat="1" x14ac:dyDescent="0.2">
      <c r="A13" s="78" t="s">
        <v>192</v>
      </c>
      <c r="B13" s="79">
        <v>44686</v>
      </c>
      <c r="C13" s="78" t="s">
        <v>132</v>
      </c>
      <c r="D13" s="80">
        <v>2088</v>
      </c>
      <c r="E13" s="82">
        <f>SUM(D13:D15 )</f>
        <v>434416.4</v>
      </c>
    </row>
    <row r="14" spans="1:5" s="81" customFormat="1" hidden="1" x14ac:dyDescent="0.2">
      <c r="A14" s="78" t="s">
        <v>192</v>
      </c>
      <c r="B14" s="79">
        <v>44700</v>
      </c>
      <c r="C14" s="78" t="s">
        <v>132</v>
      </c>
      <c r="D14" s="80">
        <v>217728.4</v>
      </c>
    </row>
    <row r="15" spans="1:5" s="81" customFormat="1" hidden="1" x14ac:dyDescent="0.2">
      <c r="A15" s="78" t="s">
        <v>192</v>
      </c>
      <c r="B15" s="79">
        <v>44701</v>
      </c>
      <c r="C15" s="78" t="s">
        <v>132</v>
      </c>
      <c r="D15" s="80">
        <v>214600</v>
      </c>
    </row>
    <row r="16" spans="1:5" x14ac:dyDescent="0.2">
      <c r="A16" s="2" t="s">
        <v>248</v>
      </c>
      <c r="B16" s="3">
        <v>44687</v>
      </c>
      <c r="C16" s="6" t="s">
        <v>249</v>
      </c>
      <c r="D16" s="4">
        <v>1078650</v>
      </c>
      <c r="E16" s="10">
        <f>SUM(D16:D18 )</f>
        <v>2157300</v>
      </c>
    </row>
    <row r="17" spans="1:5" hidden="1" x14ac:dyDescent="0.2">
      <c r="A17" s="2" t="s">
        <v>248</v>
      </c>
      <c r="B17" s="3">
        <v>44708</v>
      </c>
      <c r="C17" s="2" t="s">
        <v>249</v>
      </c>
      <c r="D17" s="4">
        <v>367200</v>
      </c>
    </row>
    <row r="18" spans="1:5" hidden="1" x14ac:dyDescent="0.2">
      <c r="A18" s="2" t="s">
        <v>248</v>
      </c>
      <c r="B18" s="3">
        <v>44708</v>
      </c>
      <c r="C18" s="2" t="s">
        <v>249</v>
      </c>
      <c r="D18" s="4">
        <v>711450</v>
      </c>
    </row>
    <row r="19" spans="1:5" s="81" customFormat="1" x14ac:dyDescent="0.2">
      <c r="A19" s="78" t="s">
        <v>566</v>
      </c>
      <c r="B19" s="79">
        <v>44708</v>
      </c>
      <c r="C19" s="78" t="s">
        <v>249</v>
      </c>
      <c r="D19" s="80">
        <v>1133156.25</v>
      </c>
      <c r="E19" s="80">
        <v>1133156.25</v>
      </c>
    </row>
    <row r="20" spans="1:5" x14ac:dyDescent="0.2">
      <c r="A20" s="2" t="s">
        <v>336</v>
      </c>
      <c r="B20" s="3">
        <v>44693</v>
      </c>
      <c r="C20" s="2" t="s">
        <v>132</v>
      </c>
      <c r="D20" s="4">
        <v>236640</v>
      </c>
      <c r="E20" s="4">
        <v>236640</v>
      </c>
    </row>
    <row r="21" spans="1:5" s="81" customFormat="1" x14ac:dyDescent="0.2">
      <c r="A21" s="78" t="s">
        <v>337</v>
      </c>
      <c r="B21" s="79">
        <v>44693</v>
      </c>
      <c r="C21" s="78" t="s">
        <v>132</v>
      </c>
      <c r="D21" s="80">
        <v>213440</v>
      </c>
      <c r="E21" s="80">
        <v>213440</v>
      </c>
    </row>
    <row r="22" spans="1:5" x14ac:dyDescent="0.2">
      <c r="A22" s="2" t="s">
        <v>338</v>
      </c>
      <c r="B22" s="3">
        <v>44693</v>
      </c>
      <c r="C22" s="2" t="s">
        <v>132</v>
      </c>
      <c r="D22" s="4">
        <v>180960</v>
      </c>
      <c r="E22" s="4">
        <v>180960</v>
      </c>
    </row>
    <row r="23" spans="1:5" s="81" customFormat="1" x14ac:dyDescent="0.2">
      <c r="A23" s="78" t="s">
        <v>567</v>
      </c>
      <c r="B23" s="79">
        <v>44708</v>
      </c>
      <c r="C23" s="78" t="s">
        <v>132</v>
      </c>
      <c r="D23" s="80">
        <v>149175</v>
      </c>
      <c r="E23" s="82">
        <f>SUM(D23:D24 )</f>
        <v>1120533.75</v>
      </c>
    </row>
    <row r="24" spans="1:5" s="81" customFormat="1" hidden="1" x14ac:dyDescent="0.2">
      <c r="A24" s="78" t="s">
        <v>567</v>
      </c>
      <c r="B24" s="79">
        <v>44708</v>
      </c>
      <c r="C24" s="78" t="s">
        <v>132</v>
      </c>
      <c r="D24" s="80">
        <v>971358.75</v>
      </c>
    </row>
    <row r="25" spans="1:5" s="19" customFormat="1" x14ac:dyDescent="0.2">
      <c r="A25" s="15" t="s">
        <v>568</v>
      </c>
      <c r="B25" s="16">
        <v>44708</v>
      </c>
      <c r="C25" s="15" t="s">
        <v>249</v>
      </c>
      <c r="D25" s="17">
        <v>190485</v>
      </c>
      <c r="E25" s="17">
        <v>190485</v>
      </c>
    </row>
    <row r="26" spans="1:5" s="81" customFormat="1" x14ac:dyDescent="0.2">
      <c r="A26" s="78" t="s">
        <v>569</v>
      </c>
      <c r="B26" s="79">
        <v>44708</v>
      </c>
      <c r="C26" s="78" t="s">
        <v>132</v>
      </c>
      <c r="D26" s="80">
        <v>154912.5</v>
      </c>
      <c r="E26" s="80">
        <v>154912.5</v>
      </c>
    </row>
    <row r="27" spans="1:5" x14ac:dyDescent="0.2">
      <c r="A27" s="2" t="s">
        <v>344</v>
      </c>
      <c r="B27" s="3">
        <v>44693</v>
      </c>
      <c r="C27" s="2" t="s">
        <v>132</v>
      </c>
      <c r="D27" s="4">
        <v>208800</v>
      </c>
      <c r="E27" s="4">
        <v>208800</v>
      </c>
    </row>
    <row r="28" spans="1:5" s="81" customFormat="1" x14ac:dyDescent="0.2">
      <c r="A28" s="78" t="s">
        <v>352</v>
      </c>
      <c r="B28" s="79">
        <v>44693</v>
      </c>
      <c r="C28" s="78" t="s">
        <v>132</v>
      </c>
      <c r="D28" s="80">
        <v>273760</v>
      </c>
      <c r="E28" s="80">
        <v>273760</v>
      </c>
    </row>
    <row r="29" spans="1:5" hidden="1" x14ac:dyDescent="0.2">
      <c r="D29" s="10">
        <f>SUM(D2:D28)</f>
        <v>9749864.2400000002</v>
      </c>
    </row>
    <row r="34" spans="1:2" x14ac:dyDescent="0.2">
      <c r="A34" s="13" t="s">
        <v>0</v>
      </c>
      <c r="B34" s="14" t="s">
        <v>636</v>
      </c>
    </row>
    <row r="35" spans="1:2" x14ac:dyDescent="0.2">
      <c r="A35" s="22" t="s">
        <v>158</v>
      </c>
      <c r="B35" s="24">
        <v>39984.74</v>
      </c>
    </row>
    <row r="36" spans="1:2" x14ac:dyDescent="0.2">
      <c r="A36" s="22" t="s">
        <v>160</v>
      </c>
      <c r="B36" s="24">
        <v>50103</v>
      </c>
    </row>
    <row r="37" spans="1:2" x14ac:dyDescent="0.2">
      <c r="A37" s="22" t="s">
        <v>298</v>
      </c>
      <c r="B37" s="24">
        <v>147320</v>
      </c>
    </row>
    <row r="38" spans="1:2" x14ac:dyDescent="0.2">
      <c r="A38" s="22" t="s">
        <v>569</v>
      </c>
      <c r="B38" s="24">
        <v>154912.5</v>
      </c>
    </row>
    <row r="39" spans="1:2" x14ac:dyDescent="0.2">
      <c r="A39" s="22" t="s">
        <v>472</v>
      </c>
      <c r="B39" s="24">
        <v>160650</v>
      </c>
    </row>
    <row r="40" spans="1:2" x14ac:dyDescent="0.2">
      <c r="A40" s="22" t="s">
        <v>338</v>
      </c>
      <c r="B40" s="24">
        <v>180960</v>
      </c>
    </row>
    <row r="41" spans="1:2" x14ac:dyDescent="0.2">
      <c r="A41" s="22" t="s">
        <v>568</v>
      </c>
      <c r="B41" s="24">
        <v>190485</v>
      </c>
    </row>
    <row r="42" spans="1:2" x14ac:dyDescent="0.2">
      <c r="A42" s="22" t="s">
        <v>344</v>
      </c>
      <c r="B42" s="24">
        <v>208800</v>
      </c>
    </row>
    <row r="43" spans="1:2" x14ac:dyDescent="0.2">
      <c r="A43" s="22" t="s">
        <v>337</v>
      </c>
      <c r="B43" s="24">
        <v>213440</v>
      </c>
    </row>
    <row r="44" spans="1:2" x14ac:dyDescent="0.2">
      <c r="A44" s="22" t="s">
        <v>336</v>
      </c>
      <c r="B44" s="24">
        <v>236640</v>
      </c>
    </row>
    <row r="45" spans="1:2" x14ac:dyDescent="0.2">
      <c r="A45" s="22" t="s">
        <v>299</v>
      </c>
      <c r="B45" s="24">
        <v>240120</v>
      </c>
    </row>
    <row r="46" spans="1:2" x14ac:dyDescent="0.2">
      <c r="A46" s="22" t="s">
        <v>162</v>
      </c>
      <c r="B46" s="23">
        <v>272993.75</v>
      </c>
    </row>
    <row r="47" spans="1:2" x14ac:dyDescent="0.2">
      <c r="A47" s="22" t="s">
        <v>352</v>
      </c>
      <c r="B47" s="24">
        <v>273760</v>
      </c>
    </row>
    <row r="48" spans="1:2" x14ac:dyDescent="0.2">
      <c r="A48" s="22" t="s">
        <v>192</v>
      </c>
      <c r="B48" s="23">
        <v>434416.4</v>
      </c>
    </row>
    <row r="49" spans="1:2" x14ac:dyDescent="0.2">
      <c r="A49" s="22" t="s">
        <v>131</v>
      </c>
      <c r="B49" s="23">
        <v>842160</v>
      </c>
    </row>
    <row r="50" spans="1:2" x14ac:dyDescent="0.2">
      <c r="A50" s="22" t="s">
        <v>567</v>
      </c>
      <c r="B50" s="23">
        <v>1120533.75</v>
      </c>
    </row>
    <row r="51" spans="1:2" x14ac:dyDescent="0.2">
      <c r="A51" s="22" t="s">
        <v>566</v>
      </c>
      <c r="B51" s="24">
        <v>1133156.25</v>
      </c>
    </row>
    <row r="52" spans="1:2" x14ac:dyDescent="0.2">
      <c r="A52" s="22" t="s">
        <v>423</v>
      </c>
      <c r="B52" s="24">
        <v>1692128.85</v>
      </c>
    </row>
    <row r="53" spans="1:2" x14ac:dyDescent="0.2">
      <c r="A53" s="22" t="s">
        <v>248</v>
      </c>
      <c r="B53" s="23">
        <v>2157300</v>
      </c>
    </row>
    <row r="54" spans="1:2" x14ac:dyDescent="0.2">
      <c r="A54" s="25"/>
      <c r="B54" s="26">
        <f>SUBTOTAL(9,B35:B53)</f>
        <v>9749864.2400000002</v>
      </c>
    </row>
    <row r="69" spans="1:2" ht="15" x14ac:dyDescent="0.25">
      <c r="A69" s="83" t="s">
        <v>663</v>
      </c>
      <c r="B69" s="83" t="s">
        <v>635</v>
      </c>
    </row>
    <row r="70" spans="1:2" x14ac:dyDescent="0.2">
      <c r="A70" s="84" t="s">
        <v>676</v>
      </c>
      <c r="B70" s="50">
        <v>4759356.0199999996</v>
      </c>
    </row>
    <row r="71" spans="1:2" x14ac:dyDescent="0.2">
      <c r="A71" s="84" t="s">
        <v>665</v>
      </c>
      <c r="B71" s="26">
        <v>9159095.4700000007</v>
      </c>
    </row>
    <row r="72" spans="1:2" x14ac:dyDescent="0.2">
      <c r="A72" s="84" t="s">
        <v>666</v>
      </c>
      <c r="B72" s="50">
        <v>12001380.74</v>
      </c>
    </row>
    <row r="73" spans="1:2" x14ac:dyDescent="0.2">
      <c r="A73" s="84" t="s">
        <v>667</v>
      </c>
      <c r="B73" s="26">
        <v>5527766.7200000007</v>
      </c>
    </row>
    <row r="74" spans="1:2" x14ac:dyDescent="0.2">
      <c r="A74" s="84" t="s">
        <v>668</v>
      </c>
      <c r="B74" s="50">
        <v>9749864.2400000002</v>
      </c>
    </row>
    <row r="75" spans="1:2" x14ac:dyDescent="0.2">
      <c r="A75" s="84" t="s">
        <v>678</v>
      </c>
      <c r="B75" s="50"/>
    </row>
    <row r="76" spans="1:2" x14ac:dyDescent="0.2">
      <c r="A76" s="66" t="s">
        <v>670</v>
      </c>
      <c r="B76" s="50"/>
    </row>
    <row r="77" spans="1:2" x14ac:dyDescent="0.2">
      <c r="A77" s="66" t="s">
        <v>671</v>
      </c>
      <c r="B77" s="50"/>
    </row>
    <row r="78" spans="1:2" x14ac:dyDescent="0.2">
      <c r="A78" s="66" t="s">
        <v>679</v>
      </c>
      <c r="B78" s="50"/>
    </row>
    <row r="79" spans="1:2" x14ac:dyDescent="0.2">
      <c r="A79" s="66" t="s">
        <v>680</v>
      </c>
      <c r="B79" s="50"/>
    </row>
    <row r="80" spans="1:2" x14ac:dyDescent="0.2">
      <c r="A80" s="66" t="s">
        <v>674</v>
      </c>
      <c r="B80" s="50"/>
    </row>
    <row r="81" spans="1:2" x14ac:dyDescent="0.2">
      <c r="A81" s="66" t="s">
        <v>675</v>
      </c>
      <c r="B81" s="50"/>
    </row>
    <row r="82" spans="1:2" ht="15" x14ac:dyDescent="0.25">
      <c r="A82" s="85" t="s">
        <v>638</v>
      </c>
      <c r="B82" s="53">
        <f>SUBTOTAL(9,B70:B81)</f>
        <v>41197463.190000005</v>
      </c>
    </row>
    <row r="92" spans="1:2" ht="15" x14ac:dyDescent="0.25">
      <c r="A92" s="83" t="s">
        <v>652</v>
      </c>
      <c r="B92" s="83" t="s">
        <v>636</v>
      </c>
    </row>
    <row r="93" spans="1:2" x14ac:dyDescent="0.2">
      <c r="A93" s="84" t="s">
        <v>657</v>
      </c>
      <c r="B93" s="50">
        <v>8589629.7599999961</v>
      </c>
    </row>
    <row r="94" spans="1:2" x14ac:dyDescent="0.2">
      <c r="A94" s="84" t="s">
        <v>658</v>
      </c>
      <c r="B94" s="50">
        <v>9283244.1199999992</v>
      </c>
    </row>
    <row r="95" spans="1:2" x14ac:dyDescent="0.2">
      <c r="A95" s="84" t="s">
        <v>659</v>
      </c>
      <c r="B95" s="50">
        <v>18370928.539999999</v>
      </c>
    </row>
    <row r="96" spans="1:2" x14ac:dyDescent="0.2">
      <c r="A96" s="84" t="s">
        <v>660</v>
      </c>
      <c r="B96" s="50">
        <v>20177393.780000001</v>
      </c>
    </row>
    <row r="97" spans="1:2" x14ac:dyDescent="0.2">
      <c r="A97" s="84" t="s">
        <v>661</v>
      </c>
      <c r="B97" s="50">
        <v>31170457.249999993</v>
      </c>
    </row>
    <row r="98" spans="1:2" x14ac:dyDescent="0.2">
      <c r="A98" s="84" t="s">
        <v>662</v>
      </c>
      <c r="B98" s="50">
        <v>41197463.190000005</v>
      </c>
    </row>
    <row r="99" spans="1:2" ht="15" x14ac:dyDescent="0.25">
      <c r="A99" s="84" t="s">
        <v>691</v>
      </c>
      <c r="B99" s="53">
        <f>SUM(B93:B98)</f>
        <v>128789116.63999999</v>
      </c>
    </row>
  </sheetData>
  <autoFilter ref="A1:E29" xr:uid="{08F7B3DF-B595-4362-9885-530AFCC38A44}">
    <filterColumn colId="4">
      <customFilters>
        <customFilter operator="notEqual" val=" "/>
      </customFilters>
    </filterColumn>
  </autoFilter>
  <sortState xmlns:xlrd2="http://schemas.microsoft.com/office/spreadsheetml/2017/richdata2" ref="A35:B53">
    <sortCondition ref="B35:B53"/>
  </sortState>
  <pageMargins left="0.7" right="0.7" top="0.75" bottom="0.75" header="0.3" footer="0.3"/>
  <ignoredErrors>
    <ignoredError sqref="E3:E23" formulaRange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9E879-A9B9-45A4-AC97-1B41B147DC70}">
  <dimension ref="A1:D99"/>
  <sheetViews>
    <sheetView topLeftCell="A43" workbookViewId="0">
      <selection activeCell="C37" sqref="C37"/>
    </sheetView>
  </sheetViews>
  <sheetFormatPr baseColWidth="10" defaultRowHeight="12.75" x14ac:dyDescent="0.2"/>
  <cols>
    <col min="1" max="1" width="62.140625" customWidth="1"/>
    <col min="2" max="2" width="14.28515625" customWidth="1"/>
    <col min="3" max="3" width="68" customWidth="1"/>
    <col min="4" max="4" width="19.5703125" bestFit="1" customWidth="1"/>
  </cols>
  <sheetData>
    <row r="1" spans="1:4" x14ac:dyDescent="0.2">
      <c r="A1" s="30" t="s">
        <v>0</v>
      </c>
      <c r="B1" s="30" t="s">
        <v>633</v>
      </c>
      <c r="C1" s="30" t="s">
        <v>634</v>
      </c>
      <c r="D1" s="30" t="s">
        <v>635</v>
      </c>
    </row>
    <row r="2" spans="1:4" x14ac:dyDescent="0.2">
      <c r="A2" s="2" t="s">
        <v>363</v>
      </c>
      <c r="B2" s="3">
        <v>44694</v>
      </c>
      <c r="C2" s="2" t="s">
        <v>364</v>
      </c>
      <c r="D2" s="4">
        <v>702392.65</v>
      </c>
    </row>
    <row r="3" spans="1:4" x14ac:dyDescent="0.2">
      <c r="A3" s="2" t="s">
        <v>363</v>
      </c>
      <c r="B3" s="3">
        <v>44708</v>
      </c>
      <c r="C3" s="2" t="s">
        <v>364</v>
      </c>
      <c r="D3" s="4">
        <v>182500</v>
      </c>
    </row>
    <row r="4" spans="1:4" ht="13.5" thickBot="1" x14ac:dyDescent="0.25">
      <c r="A4" s="2" t="s">
        <v>363</v>
      </c>
      <c r="B4" s="3">
        <v>44711</v>
      </c>
      <c r="C4" s="2" t="s">
        <v>364</v>
      </c>
      <c r="D4" s="97">
        <v>466735.27</v>
      </c>
    </row>
    <row r="5" spans="1:4" ht="13.5" thickTop="1" x14ac:dyDescent="0.2">
      <c r="A5" s="2"/>
      <c r="B5" s="3"/>
      <c r="C5" s="2"/>
      <c r="D5" s="17">
        <f>SUM(D2:D4)</f>
        <v>1351627.92</v>
      </c>
    </row>
    <row r="6" spans="1:4" x14ac:dyDescent="0.2">
      <c r="A6" s="2"/>
      <c r="B6" s="3"/>
      <c r="C6" s="2"/>
      <c r="D6" s="4"/>
    </row>
    <row r="7" spans="1:4" x14ac:dyDescent="0.2">
      <c r="A7" s="2"/>
      <c r="B7" s="3"/>
      <c r="C7" s="2"/>
      <c r="D7" s="4"/>
    </row>
    <row r="8" spans="1:4" x14ac:dyDescent="0.2">
      <c r="A8" s="2" t="s">
        <v>446</v>
      </c>
      <c r="B8" s="3">
        <v>44700</v>
      </c>
      <c r="C8" s="2" t="s">
        <v>365</v>
      </c>
      <c r="D8" s="4">
        <v>71760</v>
      </c>
    </row>
    <row r="9" spans="1:4" ht="13.5" thickBot="1" x14ac:dyDescent="0.25">
      <c r="A9" s="2" t="s">
        <v>446</v>
      </c>
      <c r="B9" s="3">
        <v>44694</v>
      </c>
      <c r="C9" s="2" t="s">
        <v>365</v>
      </c>
      <c r="D9" s="97">
        <v>60355</v>
      </c>
    </row>
    <row r="10" spans="1:4" ht="13.5" thickTop="1" x14ac:dyDescent="0.2">
      <c r="A10" s="2"/>
      <c r="B10" s="3"/>
      <c r="C10" s="2"/>
      <c r="D10" s="17">
        <f>SUM(D8:D9)</f>
        <v>132115</v>
      </c>
    </row>
    <row r="11" spans="1:4" x14ac:dyDescent="0.2">
      <c r="A11" s="2"/>
      <c r="B11" s="3"/>
      <c r="C11" s="2"/>
      <c r="D11" s="4"/>
    </row>
    <row r="12" spans="1:4" x14ac:dyDescent="0.2">
      <c r="A12" s="2"/>
      <c r="B12" s="3"/>
      <c r="C12" s="2"/>
      <c r="D12" s="4"/>
    </row>
    <row r="13" spans="1:4" x14ac:dyDescent="0.2">
      <c r="A13" s="2" t="s">
        <v>366</v>
      </c>
      <c r="B13" s="3">
        <v>44694</v>
      </c>
      <c r="C13" s="2" t="s">
        <v>367</v>
      </c>
      <c r="D13" s="4">
        <v>160572.69</v>
      </c>
    </row>
    <row r="14" spans="1:4" ht="13.5" thickBot="1" x14ac:dyDescent="0.25">
      <c r="A14" s="2" t="s">
        <v>366</v>
      </c>
      <c r="B14" s="3">
        <v>44711</v>
      </c>
      <c r="C14" s="2" t="s">
        <v>367</v>
      </c>
      <c r="D14" s="97">
        <v>125426.36</v>
      </c>
    </row>
    <row r="15" spans="1:4" ht="13.5" thickTop="1" x14ac:dyDescent="0.2">
      <c r="A15" s="2"/>
      <c r="B15" s="3"/>
      <c r="C15" s="2"/>
      <c r="D15" s="17">
        <f>SUM(D13:D14)</f>
        <v>285999.05</v>
      </c>
    </row>
    <row r="16" spans="1:4" x14ac:dyDescent="0.2">
      <c r="A16" s="2"/>
      <c r="B16" s="3"/>
      <c r="C16" s="2"/>
      <c r="D16" s="4"/>
    </row>
    <row r="17" spans="1:4" x14ac:dyDescent="0.2">
      <c r="A17" s="2"/>
      <c r="B17" s="3"/>
      <c r="C17" s="2"/>
      <c r="D17" s="4"/>
    </row>
    <row r="18" spans="1:4" x14ac:dyDescent="0.2">
      <c r="A18" s="2" t="s">
        <v>368</v>
      </c>
      <c r="B18" s="3">
        <v>44694</v>
      </c>
      <c r="C18" s="2" t="s">
        <v>369</v>
      </c>
      <c r="D18" s="4">
        <v>1177030.1399999999</v>
      </c>
    </row>
    <row r="19" spans="1:4" x14ac:dyDescent="0.2">
      <c r="A19" s="2" t="s">
        <v>368</v>
      </c>
      <c r="B19" s="3">
        <v>44700</v>
      </c>
      <c r="C19" s="2" t="s">
        <v>369</v>
      </c>
      <c r="D19" s="4">
        <v>150000</v>
      </c>
    </row>
    <row r="20" spans="1:4" x14ac:dyDescent="0.2">
      <c r="A20" s="2" t="s">
        <v>368</v>
      </c>
      <c r="B20" s="3">
        <v>44708</v>
      </c>
      <c r="C20" s="2" t="s">
        <v>369</v>
      </c>
      <c r="D20" s="4">
        <v>474129</v>
      </c>
    </row>
    <row r="21" spans="1:4" ht="13.5" thickBot="1" x14ac:dyDescent="0.25">
      <c r="A21" s="2" t="s">
        <v>368</v>
      </c>
      <c r="B21" s="3">
        <v>44711</v>
      </c>
      <c r="C21" s="2" t="s">
        <v>369</v>
      </c>
      <c r="D21" s="97">
        <v>572238.36</v>
      </c>
    </row>
    <row r="22" spans="1:4" ht="13.5" thickTop="1" x14ac:dyDescent="0.2">
      <c r="A22" s="2"/>
      <c r="B22" s="3"/>
      <c r="C22" s="2"/>
      <c r="D22" s="17">
        <f>SUM(D18:D21)</f>
        <v>2373397.5</v>
      </c>
    </row>
    <row r="23" spans="1:4" x14ac:dyDescent="0.2">
      <c r="A23" s="2"/>
      <c r="B23" s="3"/>
      <c r="C23" s="2"/>
      <c r="D23" s="4"/>
    </row>
    <row r="24" spans="1:4" x14ac:dyDescent="0.2">
      <c r="A24" s="2"/>
      <c r="B24" s="3"/>
      <c r="C24" s="2"/>
      <c r="D24" s="4"/>
    </row>
    <row r="25" spans="1:4" x14ac:dyDescent="0.2">
      <c r="A25" s="2" t="s">
        <v>572</v>
      </c>
      <c r="B25" s="3">
        <v>44711</v>
      </c>
      <c r="C25" s="2" t="s">
        <v>360</v>
      </c>
      <c r="D25" s="17">
        <v>110400</v>
      </c>
    </row>
    <row r="29" spans="1:4" x14ac:dyDescent="0.2">
      <c r="A29" s="30" t="s">
        <v>0</v>
      </c>
      <c r="B29" s="30" t="s">
        <v>633</v>
      </c>
      <c r="C29" s="30" t="s">
        <v>634</v>
      </c>
      <c r="D29" s="30" t="s">
        <v>635</v>
      </c>
    </row>
    <row r="30" spans="1:4" x14ac:dyDescent="0.2">
      <c r="A30" s="2" t="s">
        <v>339</v>
      </c>
      <c r="B30" s="3">
        <v>44693</v>
      </c>
      <c r="C30" s="2" t="s">
        <v>340</v>
      </c>
      <c r="D30" s="4">
        <v>2166667</v>
      </c>
    </row>
    <row r="31" spans="1:4" ht="13.5" thickBot="1" x14ac:dyDescent="0.25">
      <c r="A31" s="2" t="s">
        <v>339</v>
      </c>
      <c r="B31" s="3">
        <v>44704</v>
      </c>
      <c r="C31" s="2" t="s">
        <v>340</v>
      </c>
      <c r="D31" s="99">
        <v>250000</v>
      </c>
    </row>
    <row r="32" spans="1:4" ht="13.5" thickTop="1" x14ac:dyDescent="0.2">
      <c r="D32" s="18">
        <f>SUM(D30:D31)</f>
        <v>2416667</v>
      </c>
    </row>
    <row r="35" spans="1:4" x14ac:dyDescent="0.2">
      <c r="A35" s="30" t="s">
        <v>0</v>
      </c>
      <c r="B35" s="30" t="s">
        <v>633</v>
      </c>
      <c r="C35" s="30" t="s">
        <v>634</v>
      </c>
      <c r="D35" s="30" t="s">
        <v>635</v>
      </c>
    </row>
    <row r="36" spans="1:4" x14ac:dyDescent="0.2">
      <c r="A36" s="8" t="s">
        <v>506</v>
      </c>
      <c r="B36" s="3">
        <v>44685</v>
      </c>
      <c r="C36" s="2" t="s">
        <v>115</v>
      </c>
      <c r="D36" s="4">
        <v>1753153.37</v>
      </c>
    </row>
    <row r="37" spans="1:4" x14ac:dyDescent="0.2">
      <c r="A37" s="8" t="s">
        <v>506</v>
      </c>
      <c r="B37" s="3">
        <v>44706</v>
      </c>
      <c r="C37" s="2" t="s">
        <v>507</v>
      </c>
      <c r="D37" s="4">
        <v>779431.91</v>
      </c>
    </row>
    <row r="38" spans="1:4" x14ac:dyDescent="0.2">
      <c r="A38" s="8" t="s">
        <v>506</v>
      </c>
      <c r="B38" s="3">
        <v>44707</v>
      </c>
      <c r="C38" s="8" t="s">
        <v>532</v>
      </c>
      <c r="D38" s="4">
        <v>6121183.8499999996</v>
      </c>
    </row>
    <row r="39" spans="1:4" x14ac:dyDescent="0.2">
      <c r="A39" s="8" t="s">
        <v>506</v>
      </c>
      <c r="B39" s="3">
        <v>44711</v>
      </c>
      <c r="C39" s="2" t="s">
        <v>532</v>
      </c>
      <c r="D39" s="4">
        <v>6121183.8499999996</v>
      </c>
    </row>
    <row r="40" spans="1:4" ht="13.5" thickBot="1" x14ac:dyDescent="0.25">
      <c r="A40" s="8" t="s">
        <v>506</v>
      </c>
      <c r="B40" s="3">
        <v>44712</v>
      </c>
      <c r="C40" s="2" t="s">
        <v>532</v>
      </c>
      <c r="D40" s="97">
        <v>1779589.73</v>
      </c>
    </row>
    <row r="41" spans="1:4" ht="13.5" thickTop="1" x14ac:dyDescent="0.2">
      <c r="D41" s="18">
        <f>SUM(D36:D40)</f>
        <v>16554542.709999999</v>
      </c>
    </row>
    <row r="44" spans="1:4" x14ac:dyDescent="0.2">
      <c r="A44" s="30" t="s">
        <v>0</v>
      </c>
      <c r="B44" s="30" t="s">
        <v>633</v>
      </c>
      <c r="C44" s="30" t="s">
        <v>634</v>
      </c>
      <c r="D44" s="30" t="s">
        <v>635</v>
      </c>
    </row>
    <row r="45" spans="1:4" x14ac:dyDescent="0.2">
      <c r="A45" s="2" t="s">
        <v>354</v>
      </c>
      <c r="B45" s="3">
        <v>44694</v>
      </c>
      <c r="C45" s="2" t="s">
        <v>355</v>
      </c>
      <c r="D45" s="4">
        <v>397886.89</v>
      </c>
    </row>
    <row r="46" spans="1:4" x14ac:dyDescent="0.2">
      <c r="A46" s="2" t="s">
        <v>354</v>
      </c>
      <c r="B46" s="3">
        <v>44694</v>
      </c>
      <c r="C46" s="2" t="s">
        <v>355</v>
      </c>
      <c r="D46" s="4">
        <v>194474.88</v>
      </c>
    </row>
    <row r="47" spans="1:4" x14ac:dyDescent="0.2">
      <c r="A47" s="2" t="s">
        <v>354</v>
      </c>
      <c r="B47" s="3">
        <v>44706</v>
      </c>
      <c r="C47" s="2" t="s">
        <v>355</v>
      </c>
      <c r="D47" s="4">
        <v>224514.35</v>
      </c>
    </row>
    <row r="48" spans="1:4" ht="13.5" thickBot="1" x14ac:dyDescent="0.25">
      <c r="A48" s="2" t="s">
        <v>354</v>
      </c>
      <c r="B48" s="3">
        <v>44707</v>
      </c>
      <c r="C48" s="2" t="s">
        <v>355</v>
      </c>
      <c r="D48" s="97">
        <v>1857938.82</v>
      </c>
    </row>
    <row r="49" spans="1:4" ht="13.5" thickTop="1" x14ac:dyDescent="0.2">
      <c r="D49" s="18">
        <f>SUM(D45:D48)</f>
        <v>2674814.94</v>
      </c>
    </row>
    <row r="52" spans="1:4" ht="15" x14ac:dyDescent="0.25">
      <c r="A52" s="83" t="s">
        <v>719</v>
      </c>
      <c r="B52" s="83" t="s">
        <v>720</v>
      </c>
    </row>
    <row r="53" spans="1:4" x14ac:dyDescent="0.2">
      <c r="A53" s="84" t="s">
        <v>722</v>
      </c>
      <c r="B53" s="98">
        <v>110400</v>
      </c>
    </row>
    <row r="54" spans="1:4" x14ac:dyDescent="0.2">
      <c r="A54" s="87" t="s">
        <v>728</v>
      </c>
      <c r="B54" s="26">
        <v>132115</v>
      </c>
    </row>
    <row r="55" spans="1:4" x14ac:dyDescent="0.2">
      <c r="A55" s="84" t="s">
        <v>721</v>
      </c>
      <c r="B55" s="26">
        <v>285999.05</v>
      </c>
    </row>
    <row r="56" spans="1:4" x14ac:dyDescent="0.2">
      <c r="A56" s="84" t="s">
        <v>723</v>
      </c>
      <c r="B56" s="50">
        <v>1351627.92</v>
      </c>
    </row>
    <row r="57" spans="1:4" x14ac:dyDescent="0.2">
      <c r="A57" s="84" t="s">
        <v>724</v>
      </c>
      <c r="B57" s="50">
        <v>2373397.5</v>
      </c>
    </row>
    <row r="58" spans="1:4" x14ac:dyDescent="0.2">
      <c r="A58" s="84" t="s">
        <v>725</v>
      </c>
      <c r="B58" s="50">
        <v>2416667</v>
      </c>
    </row>
    <row r="59" spans="1:4" x14ac:dyDescent="0.2">
      <c r="A59" s="84" t="s">
        <v>726</v>
      </c>
      <c r="B59" s="50">
        <v>2674814.94</v>
      </c>
    </row>
    <row r="60" spans="1:4" x14ac:dyDescent="0.2">
      <c r="A60" s="84" t="s">
        <v>727</v>
      </c>
      <c r="B60" s="50">
        <v>16554542.709999999</v>
      </c>
    </row>
    <row r="61" spans="1:4" ht="15" x14ac:dyDescent="0.25">
      <c r="A61" s="84" t="s">
        <v>714</v>
      </c>
      <c r="B61" s="53">
        <f>SUM(B53:B60)</f>
        <v>25899564.119999997</v>
      </c>
    </row>
    <row r="86" spans="1:2" ht="15" x14ac:dyDescent="0.25">
      <c r="A86" s="83" t="s">
        <v>663</v>
      </c>
      <c r="B86" s="83" t="s">
        <v>635</v>
      </c>
    </row>
    <row r="87" spans="1:2" x14ac:dyDescent="0.2">
      <c r="A87" s="84" t="s">
        <v>676</v>
      </c>
      <c r="B87" s="50">
        <v>15814849.630000001</v>
      </c>
    </row>
    <row r="88" spans="1:2" x14ac:dyDescent="0.2">
      <c r="A88" s="84" t="s">
        <v>665</v>
      </c>
      <c r="B88" s="26">
        <v>15771753.550000001</v>
      </c>
    </row>
    <row r="89" spans="1:2" x14ac:dyDescent="0.2">
      <c r="A89" s="84" t="s">
        <v>666</v>
      </c>
      <c r="B89" s="50">
        <v>26127345.140000001</v>
      </c>
    </row>
    <row r="90" spans="1:2" x14ac:dyDescent="0.2">
      <c r="A90" s="84" t="s">
        <v>667</v>
      </c>
      <c r="B90" s="26">
        <v>19036003.259999998</v>
      </c>
    </row>
    <row r="91" spans="1:2" x14ac:dyDescent="0.2">
      <c r="A91" s="84" t="s">
        <v>668</v>
      </c>
      <c r="B91" s="50">
        <v>25899564.119999997</v>
      </c>
    </row>
    <row r="92" spans="1:2" x14ac:dyDescent="0.2">
      <c r="A92" s="84" t="s">
        <v>678</v>
      </c>
      <c r="B92" s="50"/>
    </row>
    <row r="93" spans="1:2" x14ac:dyDescent="0.2">
      <c r="A93" s="66" t="s">
        <v>670</v>
      </c>
      <c r="B93" s="50"/>
    </row>
    <row r="94" spans="1:2" x14ac:dyDescent="0.2">
      <c r="A94" s="66" t="s">
        <v>671</v>
      </c>
      <c r="B94" s="50"/>
    </row>
    <row r="95" spans="1:2" x14ac:dyDescent="0.2">
      <c r="A95" s="66" t="s">
        <v>679</v>
      </c>
      <c r="B95" s="50"/>
    </row>
    <row r="96" spans="1:2" x14ac:dyDescent="0.2">
      <c r="A96" s="66" t="s">
        <v>680</v>
      </c>
      <c r="B96" s="50"/>
    </row>
    <row r="97" spans="1:2" x14ac:dyDescent="0.2">
      <c r="A97" s="66" t="s">
        <v>674</v>
      </c>
      <c r="B97" s="50"/>
    </row>
    <row r="98" spans="1:2" x14ac:dyDescent="0.2">
      <c r="A98" s="66" t="s">
        <v>675</v>
      </c>
      <c r="B98" s="50"/>
    </row>
    <row r="99" spans="1:2" ht="15" x14ac:dyDescent="0.25">
      <c r="A99" s="85" t="s">
        <v>638</v>
      </c>
      <c r="B99" s="53">
        <f>SUBTOTAL(9,B87:B98)</f>
        <v>102649515.69999999</v>
      </c>
    </row>
  </sheetData>
  <autoFilter ref="A1:D1" xr:uid="{C409E879-A9B9-45A4-AC97-1B41B147DC70}"/>
  <sortState xmlns:xlrd2="http://schemas.microsoft.com/office/spreadsheetml/2017/richdata2" ref="A53:B60">
    <sortCondition ref="B53:B60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AB8CD-154D-4BE1-B628-6AB0A6AFE192}">
  <dimension ref="A1:D53"/>
  <sheetViews>
    <sheetView workbookViewId="0">
      <selection activeCell="A31" sqref="A31"/>
    </sheetView>
  </sheetViews>
  <sheetFormatPr baseColWidth="10" defaultRowHeight="12.75" x14ac:dyDescent="0.2"/>
  <cols>
    <col min="1" max="1" width="67.7109375" customWidth="1"/>
    <col min="2" max="2" width="16.7109375" customWidth="1"/>
    <col min="3" max="3" width="68" customWidth="1"/>
    <col min="4" max="4" width="19.5703125" bestFit="1" customWidth="1"/>
  </cols>
  <sheetData>
    <row r="1" spans="1:4" x14ac:dyDescent="0.2">
      <c r="A1" s="30" t="s">
        <v>0</v>
      </c>
      <c r="B1" s="30" t="s">
        <v>633</v>
      </c>
      <c r="C1" s="30" t="s">
        <v>634</v>
      </c>
      <c r="D1" s="30" t="s">
        <v>635</v>
      </c>
    </row>
    <row r="2" spans="1:4" x14ac:dyDescent="0.2">
      <c r="A2" s="2" t="s">
        <v>571</v>
      </c>
      <c r="B2" s="3">
        <v>44708</v>
      </c>
      <c r="C2" s="2" t="s">
        <v>126</v>
      </c>
      <c r="D2" s="4">
        <v>261000</v>
      </c>
    </row>
    <row r="3" spans="1:4" x14ac:dyDescent="0.2">
      <c r="A3" s="2" t="s">
        <v>557</v>
      </c>
      <c r="B3" s="3">
        <v>44707</v>
      </c>
      <c r="C3" s="2" t="s">
        <v>126</v>
      </c>
      <c r="D3" s="4">
        <v>10600</v>
      </c>
    </row>
    <row r="4" spans="1:4" x14ac:dyDescent="0.2">
      <c r="A4" s="2" t="s">
        <v>353</v>
      </c>
      <c r="B4" s="3">
        <v>44693</v>
      </c>
      <c r="C4" s="2" t="s">
        <v>126</v>
      </c>
      <c r="D4" s="4">
        <v>116000</v>
      </c>
    </row>
    <row r="5" spans="1:4" x14ac:dyDescent="0.2">
      <c r="A5" s="2" t="s">
        <v>470</v>
      </c>
      <c r="B5" s="3">
        <v>44700</v>
      </c>
      <c r="C5" s="2" t="s">
        <v>126</v>
      </c>
      <c r="D5" s="4">
        <v>64359.87</v>
      </c>
    </row>
    <row r="6" spans="1:4" x14ac:dyDescent="0.2">
      <c r="A6" s="2" t="s">
        <v>558</v>
      </c>
      <c r="B6" s="3">
        <v>44707</v>
      </c>
      <c r="C6" s="2" t="s">
        <v>126</v>
      </c>
      <c r="D6" s="4">
        <v>34800</v>
      </c>
    </row>
    <row r="7" spans="1:4" x14ac:dyDescent="0.2">
      <c r="A7" s="2" t="s">
        <v>471</v>
      </c>
      <c r="B7" s="3">
        <v>44700</v>
      </c>
      <c r="C7" s="2" t="s">
        <v>126</v>
      </c>
      <c r="D7" s="4">
        <v>22950</v>
      </c>
    </row>
    <row r="8" spans="1:4" x14ac:dyDescent="0.2">
      <c r="A8" s="2" t="s">
        <v>559</v>
      </c>
      <c r="B8" s="3">
        <v>44707</v>
      </c>
      <c r="C8" s="2" t="s">
        <v>126</v>
      </c>
      <c r="D8" s="4">
        <v>618280</v>
      </c>
    </row>
    <row r="9" spans="1:4" x14ac:dyDescent="0.2">
      <c r="A9" s="2" t="s">
        <v>125</v>
      </c>
      <c r="B9" s="3">
        <v>44685</v>
      </c>
      <c r="C9" s="2" t="s">
        <v>126</v>
      </c>
      <c r="D9" s="4">
        <v>1191392.72</v>
      </c>
    </row>
    <row r="10" spans="1:4" x14ac:dyDescent="0.2">
      <c r="D10" s="10">
        <f>SUM(D2:D9)</f>
        <v>2319382.59</v>
      </c>
    </row>
    <row r="16" spans="1:4" x14ac:dyDescent="0.2">
      <c r="A16" s="12" t="s">
        <v>0</v>
      </c>
      <c r="B16" s="12" t="s">
        <v>635</v>
      </c>
    </row>
    <row r="17" spans="1:2" x14ac:dyDescent="0.2">
      <c r="A17" s="20" t="s">
        <v>557</v>
      </c>
      <c r="B17" s="21">
        <v>10600</v>
      </c>
    </row>
    <row r="18" spans="1:2" x14ac:dyDescent="0.2">
      <c r="A18" s="20" t="s">
        <v>471</v>
      </c>
      <c r="B18" s="21">
        <v>22950</v>
      </c>
    </row>
    <row r="19" spans="1:2" x14ac:dyDescent="0.2">
      <c r="A19" s="20" t="s">
        <v>558</v>
      </c>
      <c r="B19" s="21">
        <v>34800</v>
      </c>
    </row>
    <row r="20" spans="1:2" x14ac:dyDescent="0.2">
      <c r="A20" s="20" t="s">
        <v>470</v>
      </c>
      <c r="B20" s="21">
        <v>64359.87</v>
      </c>
    </row>
    <row r="21" spans="1:2" x14ac:dyDescent="0.2">
      <c r="A21" s="20" t="s">
        <v>353</v>
      </c>
      <c r="B21" s="21">
        <v>116000</v>
      </c>
    </row>
    <row r="22" spans="1:2" x14ac:dyDescent="0.2">
      <c r="A22" s="20" t="s">
        <v>571</v>
      </c>
      <c r="B22" s="21">
        <v>261000</v>
      </c>
    </row>
    <row r="23" spans="1:2" x14ac:dyDescent="0.2">
      <c r="A23" s="20" t="s">
        <v>559</v>
      </c>
      <c r="B23" s="21">
        <v>618280</v>
      </c>
    </row>
    <row r="24" spans="1:2" x14ac:dyDescent="0.2">
      <c r="A24" s="20" t="s">
        <v>125</v>
      </c>
      <c r="B24" s="21">
        <v>1191392.72</v>
      </c>
    </row>
    <row r="25" spans="1:2" x14ac:dyDescent="0.2">
      <c r="A25" s="27" t="s">
        <v>638</v>
      </c>
      <c r="B25" s="28">
        <f>SUM(B17:B24)</f>
        <v>2319382.59</v>
      </c>
    </row>
    <row r="40" spans="1:2" ht="15" x14ac:dyDescent="0.25">
      <c r="A40" s="83" t="s">
        <v>663</v>
      </c>
      <c r="B40" s="83" t="s">
        <v>635</v>
      </c>
    </row>
    <row r="41" spans="1:2" x14ac:dyDescent="0.2">
      <c r="A41" s="84" t="s">
        <v>676</v>
      </c>
      <c r="B41" s="50"/>
    </row>
    <row r="42" spans="1:2" x14ac:dyDescent="0.2">
      <c r="A42" s="84" t="s">
        <v>665</v>
      </c>
      <c r="B42" s="26">
        <v>485149.61</v>
      </c>
    </row>
    <row r="43" spans="1:2" x14ac:dyDescent="0.2">
      <c r="A43" s="84" t="s">
        <v>666</v>
      </c>
      <c r="B43" s="50">
        <v>1891927.02</v>
      </c>
    </row>
    <row r="44" spans="1:2" x14ac:dyDescent="0.2">
      <c r="A44" s="84" t="s">
        <v>667</v>
      </c>
      <c r="B44" s="26">
        <v>4452531.87</v>
      </c>
    </row>
    <row r="45" spans="1:2" x14ac:dyDescent="0.2">
      <c r="A45" s="84" t="s">
        <v>668</v>
      </c>
      <c r="B45" s="50">
        <v>2319382.59</v>
      </c>
    </row>
    <row r="46" spans="1:2" x14ac:dyDescent="0.2">
      <c r="A46" s="84" t="s">
        <v>678</v>
      </c>
      <c r="B46" s="50"/>
    </row>
    <row r="47" spans="1:2" x14ac:dyDescent="0.2">
      <c r="A47" s="66" t="s">
        <v>670</v>
      </c>
      <c r="B47" s="50"/>
    </row>
    <row r="48" spans="1:2" x14ac:dyDescent="0.2">
      <c r="A48" s="66" t="s">
        <v>671</v>
      </c>
      <c r="B48" s="50"/>
    </row>
    <row r="49" spans="1:2" x14ac:dyDescent="0.2">
      <c r="A49" s="66" t="s">
        <v>679</v>
      </c>
      <c r="B49" s="50"/>
    </row>
    <row r="50" spans="1:2" x14ac:dyDescent="0.2">
      <c r="A50" s="66" t="s">
        <v>680</v>
      </c>
      <c r="B50" s="50"/>
    </row>
    <row r="51" spans="1:2" x14ac:dyDescent="0.2">
      <c r="A51" s="66" t="s">
        <v>674</v>
      </c>
      <c r="B51" s="50"/>
    </row>
    <row r="52" spans="1:2" x14ac:dyDescent="0.2">
      <c r="A52" s="66" t="s">
        <v>675</v>
      </c>
      <c r="B52" s="50"/>
    </row>
    <row r="53" spans="1:2" ht="15" x14ac:dyDescent="0.25">
      <c r="A53" s="85" t="s">
        <v>638</v>
      </c>
      <c r="B53" s="53">
        <f>SUBTOTAL(9,B41:B52)</f>
        <v>9148991.0899999999</v>
      </c>
    </row>
  </sheetData>
  <sortState xmlns:xlrd2="http://schemas.microsoft.com/office/spreadsheetml/2017/richdata2" ref="A17:B24">
    <sortCondition ref="B17:B24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221EB4-48F0-430C-95C5-1A4C03321E69}">
  <dimension ref="A1:K22"/>
  <sheetViews>
    <sheetView topLeftCell="D7" workbookViewId="0">
      <selection activeCell="L8" sqref="L8"/>
    </sheetView>
  </sheetViews>
  <sheetFormatPr baseColWidth="10" defaultRowHeight="12.75" x14ac:dyDescent="0.2"/>
  <cols>
    <col min="1" max="1" width="67.7109375" customWidth="1"/>
    <col min="2" max="2" width="13.140625" customWidth="1"/>
    <col min="3" max="3" width="68" customWidth="1"/>
    <col min="4" max="4" width="19.5703125" bestFit="1" customWidth="1"/>
    <col min="7" max="7" width="32.28515625" customWidth="1"/>
    <col min="8" max="8" width="17.7109375" customWidth="1"/>
    <col min="9" max="9" width="16" customWidth="1"/>
    <col min="10" max="10" width="17.140625" customWidth="1"/>
    <col min="11" max="11" width="18.140625" customWidth="1"/>
  </cols>
  <sheetData>
    <row r="1" spans="1:11" ht="45" x14ac:dyDescent="0.2">
      <c r="A1" s="30" t="s">
        <v>0</v>
      </c>
      <c r="B1" s="30" t="s">
        <v>633</v>
      </c>
      <c r="C1" s="30" t="s">
        <v>634</v>
      </c>
      <c r="D1" s="30" t="s">
        <v>635</v>
      </c>
      <c r="G1" s="88"/>
      <c r="H1" s="89" t="s">
        <v>692</v>
      </c>
      <c r="I1" s="89" t="s">
        <v>693</v>
      </c>
      <c r="J1" s="89" t="s">
        <v>694</v>
      </c>
      <c r="K1" s="90" t="s">
        <v>695</v>
      </c>
    </row>
    <row r="2" spans="1:11" ht="15" x14ac:dyDescent="0.25">
      <c r="A2" s="2" t="s">
        <v>424</v>
      </c>
      <c r="B2" s="3">
        <v>44700</v>
      </c>
      <c r="C2" s="2" t="s">
        <v>425</v>
      </c>
      <c r="D2" s="4">
        <v>35826</v>
      </c>
      <c r="G2" s="91" t="s">
        <v>696</v>
      </c>
      <c r="H2" s="92">
        <v>54652736.270000003</v>
      </c>
      <c r="I2" s="92">
        <v>54652736.270000003</v>
      </c>
      <c r="J2" s="92"/>
      <c r="K2" s="92"/>
    </row>
    <row r="3" spans="1:11" ht="15.75" thickBot="1" x14ac:dyDescent="0.3">
      <c r="A3" s="2" t="s">
        <v>424</v>
      </c>
      <c r="B3" s="3">
        <v>44705</v>
      </c>
      <c r="C3" s="2" t="s">
        <v>497</v>
      </c>
      <c r="D3" s="75">
        <v>4477437</v>
      </c>
      <c r="G3" s="91" t="s">
        <v>697</v>
      </c>
      <c r="H3" s="92">
        <v>72436561.439999998</v>
      </c>
      <c r="I3" s="92">
        <v>47031534.840000004</v>
      </c>
      <c r="J3" s="92">
        <v>25405026.600000001</v>
      </c>
      <c r="K3" s="92"/>
    </row>
    <row r="4" spans="1:11" ht="15" x14ac:dyDescent="0.25">
      <c r="D4" s="10">
        <f>SUM(D2:D3)</f>
        <v>4513263</v>
      </c>
      <c r="G4" s="91" t="s">
        <v>698</v>
      </c>
      <c r="H4" s="92">
        <v>72884150</v>
      </c>
      <c r="I4" s="92">
        <v>51196790</v>
      </c>
      <c r="J4" s="92">
        <v>21687360</v>
      </c>
      <c r="K4" s="92"/>
    </row>
    <row r="5" spans="1:11" ht="15" x14ac:dyDescent="0.25">
      <c r="G5" s="91" t="s">
        <v>699</v>
      </c>
      <c r="H5" s="92">
        <v>76815507.270000011</v>
      </c>
      <c r="I5" s="92">
        <v>55128147.270000003</v>
      </c>
      <c r="J5" s="92">
        <v>21687360</v>
      </c>
      <c r="K5" s="92"/>
    </row>
    <row r="6" spans="1:11" ht="15" x14ac:dyDescent="0.25">
      <c r="G6" s="91" t="s">
        <v>700</v>
      </c>
      <c r="H6" s="92">
        <v>98732624.839999989</v>
      </c>
      <c r="I6" s="92">
        <v>54847822.189999998</v>
      </c>
      <c r="J6" s="92">
        <v>19880080</v>
      </c>
      <c r="K6" s="92">
        <v>24004722.649999991</v>
      </c>
    </row>
    <row r="7" spans="1:11" ht="15" x14ac:dyDescent="0.25">
      <c r="A7" s="30" t="s">
        <v>0</v>
      </c>
      <c r="B7" s="30" t="s">
        <v>633</v>
      </c>
      <c r="C7" s="30" t="s">
        <v>634</v>
      </c>
      <c r="D7" s="30" t="s">
        <v>635</v>
      </c>
      <c r="G7" s="91" t="s">
        <v>701</v>
      </c>
      <c r="H7" s="92">
        <v>85573982.529999986</v>
      </c>
      <c r="I7" s="92">
        <v>41916813.909999989</v>
      </c>
      <c r="J7" s="92">
        <v>23494640</v>
      </c>
      <c r="K7" s="92">
        <v>20162528.620000001</v>
      </c>
    </row>
    <row r="8" spans="1:11" ht="15" x14ac:dyDescent="0.25">
      <c r="A8" s="2" t="s">
        <v>156</v>
      </c>
      <c r="B8" s="3">
        <v>44686</v>
      </c>
      <c r="C8" s="2" t="s">
        <v>157</v>
      </c>
      <c r="D8" s="4">
        <v>736783.49</v>
      </c>
      <c r="G8" s="91" t="s">
        <v>702</v>
      </c>
      <c r="H8" s="92">
        <v>88136395.219999999</v>
      </c>
      <c r="I8" s="92">
        <v>54525451.159999996</v>
      </c>
      <c r="J8" s="92">
        <v>23494640</v>
      </c>
      <c r="K8" s="92">
        <v>10116304.059999999</v>
      </c>
    </row>
    <row r="9" spans="1:11" ht="15" x14ac:dyDescent="0.25">
      <c r="G9" s="91" t="s">
        <v>703</v>
      </c>
      <c r="H9" s="93">
        <v>50873632.419999994</v>
      </c>
      <c r="I9" s="93">
        <v>46992631.279999994</v>
      </c>
      <c r="J9" s="93">
        <v>1807280</v>
      </c>
      <c r="K9" s="93">
        <v>2073721.14</v>
      </c>
    </row>
    <row r="10" spans="1:11" ht="15" x14ac:dyDescent="0.25">
      <c r="G10" s="91" t="s">
        <v>704</v>
      </c>
      <c r="H10" s="93">
        <f>SUM(I10:K10 )</f>
        <v>59672917.360000007</v>
      </c>
      <c r="I10" s="50">
        <v>50052410.850000009</v>
      </c>
      <c r="J10" s="93"/>
      <c r="K10" s="93">
        <v>9620506.5099999998</v>
      </c>
    </row>
    <row r="11" spans="1:11" ht="15" x14ac:dyDescent="0.25">
      <c r="G11" s="91" t="s">
        <v>706</v>
      </c>
      <c r="H11" s="9">
        <f>SUM( I11:K11)</f>
        <v>25031738.690000001</v>
      </c>
      <c r="I11" s="50">
        <v>22525663</v>
      </c>
      <c r="J11" s="84"/>
      <c r="K11" s="50">
        <v>2506075.69</v>
      </c>
    </row>
    <row r="12" spans="1:11" ht="15" x14ac:dyDescent="0.25">
      <c r="G12" s="94" t="s">
        <v>705</v>
      </c>
      <c r="H12" s="93">
        <f>SUM(H2:H10)</f>
        <v>659778507.3499999</v>
      </c>
      <c r="I12" s="92">
        <f>SUM(I2:I11)</f>
        <v>478870000.76999998</v>
      </c>
      <c r="J12" s="92">
        <f>SUM(J2:J10)</f>
        <v>137456386.59999999</v>
      </c>
      <c r="K12" s="92">
        <f>SUM(K6:K11)</f>
        <v>68483858.670000002</v>
      </c>
    </row>
    <row r="13" spans="1:11" x14ac:dyDescent="0.2">
      <c r="A13" s="30" t="s">
        <v>0</v>
      </c>
      <c r="B13" s="30" t="s">
        <v>633</v>
      </c>
      <c r="C13" s="30" t="s">
        <v>634</v>
      </c>
      <c r="D13" s="30" t="s">
        <v>635</v>
      </c>
    </row>
    <row r="14" spans="1:11" x14ac:dyDescent="0.2">
      <c r="A14" s="2" t="s">
        <v>431</v>
      </c>
      <c r="B14" s="3">
        <v>44700</v>
      </c>
      <c r="C14" s="2" t="s">
        <v>432</v>
      </c>
      <c r="D14" s="4">
        <v>449</v>
      </c>
    </row>
    <row r="19" spans="1:4" x14ac:dyDescent="0.2">
      <c r="A19" s="30" t="s">
        <v>0</v>
      </c>
      <c r="B19" s="30" t="s">
        <v>633</v>
      </c>
      <c r="C19" s="30" t="s">
        <v>634</v>
      </c>
      <c r="D19" s="30" t="s">
        <v>635</v>
      </c>
    </row>
    <row r="20" spans="1:4" x14ac:dyDescent="0.2">
      <c r="A20" s="2" t="s">
        <v>370</v>
      </c>
      <c r="B20" s="3">
        <v>44694</v>
      </c>
      <c r="C20" s="2" t="s">
        <v>49</v>
      </c>
      <c r="D20" s="4">
        <v>22439</v>
      </c>
    </row>
    <row r="21" spans="1:4" ht="13.5" thickBot="1" x14ac:dyDescent="0.25">
      <c r="A21" s="2" t="s">
        <v>48</v>
      </c>
      <c r="B21" s="3">
        <v>44683</v>
      </c>
      <c r="C21" s="2" t="s">
        <v>49</v>
      </c>
      <c r="D21" s="75">
        <v>6286</v>
      </c>
    </row>
    <row r="22" spans="1:4" x14ac:dyDescent="0.2">
      <c r="D22" s="10">
        <f>SUM(D20:D21)</f>
        <v>28725</v>
      </c>
    </row>
  </sheetData>
  <pageMargins left="0.7" right="0.7" top="0.75" bottom="0.75" header="0.3" footer="0.3"/>
  <ignoredErrors>
    <ignoredError sqref="H11:I12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Concentrado</vt:lpstr>
      <vt:lpstr>Difusión</vt:lpstr>
      <vt:lpstr>Despensas</vt:lpstr>
      <vt:lpstr>Combustible</vt:lpstr>
      <vt:lpstr>Arrendamientos</vt:lpstr>
      <vt:lpstr>Parques</vt:lpstr>
      <vt:lpstr>Paramunicipales</vt:lpstr>
      <vt:lpstr>Honorarios</vt:lpstr>
      <vt:lpstr>Servicios</vt:lpstr>
      <vt:lpstr>Basura 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Anna Karenina Velarde</cp:lastModifiedBy>
  <dcterms:created xsi:type="dcterms:W3CDTF">2022-06-16T14:30:48Z</dcterms:created>
  <dcterms:modified xsi:type="dcterms:W3CDTF">2022-06-28T03:07:03Z</dcterms:modified>
</cp:coreProperties>
</file>