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ESTINATARIOS\"/>
    </mc:Choice>
  </mc:AlternateContent>
  <xr:revisionPtr revIDLastSave="0" documentId="13_ncr:1_{61B0F079-73E4-4494-B04F-C37EF7CE4F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DIF" sheetId="2" r:id="rId2"/>
    <sheet name="DES" sheetId="3" r:id="rId3"/>
    <sheet name="COM" sheetId="4" r:id="rId4"/>
    <sheet name="ARRE" sheetId="5" r:id="rId5"/>
    <sheet name="PARQ" sheetId="6" r:id="rId6"/>
    <sheet name="PARAM" sheetId="7" r:id="rId7"/>
    <sheet name="HON" sheetId="8" r:id="rId8"/>
    <sheet name="BAS" sheetId="10" r:id="rId9"/>
    <sheet name="SER" sheetId="9" r:id="rId10"/>
  </sheets>
  <definedNames>
    <definedName name="_xlnm._FilterDatabase" localSheetId="4" hidden="1">ARRE!$A$1:$E$21</definedName>
    <definedName name="_xlnm._FilterDatabase" localSheetId="3" hidden="1">COM!$A$1:$E$19</definedName>
    <definedName name="_xlnm._FilterDatabase" localSheetId="0" hidden="1">CONCENTRADO!$A$1:$E$626</definedName>
    <definedName name="_xlnm._FilterDatabase" localSheetId="1" hidden="1">DIF!$A$1:$E$70</definedName>
    <definedName name="_xlnm._FilterDatabase" localSheetId="7" hidden="1">HON!$A$1:$E$12</definedName>
    <definedName name="_xlnm._FilterDatabase" localSheetId="5" hidden="1">PARQ!$A$1:$E$7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" i="10" l="1"/>
  <c r="K55" i="10"/>
  <c r="J55" i="10"/>
  <c r="J54" i="10"/>
  <c r="J53" i="10"/>
  <c r="J52" i="10"/>
  <c r="O10" i="9"/>
  <c r="N10" i="9"/>
  <c r="L12" i="9"/>
  <c r="K12" i="9"/>
  <c r="J12" i="9"/>
  <c r="I12" i="9"/>
  <c r="I11" i="9"/>
  <c r="I10" i="9"/>
  <c r="I15" i="10"/>
  <c r="B67" i="8"/>
  <c r="B31" i="8"/>
  <c r="B142" i="7"/>
  <c r="B97" i="7"/>
  <c r="B62" i="6"/>
  <c r="B46" i="6"/>
  <c r="B19" i="6" l="1"/>
  <c r="E2" i="10"/>
  <c r="E2" i="8"/>
  <c r="E15" i="9"/>
  <c r="E22" i="9"/>
  <c r="D65" i="7"/>
  <c r="D55" i="7"/>
  <c r="D46" i="7"/>
  <c r="D4" i="7"/>
  <c r="D12" i="7"/>
  <c r="D21" i="7"/>
  <c r="D37" i="7"/>
  <c r="E3" i="6"/>
  <c r="D7" i="6"/>
  <c r="B94" i="5"/>
  <c r="B71" i="5"/>
  <c r="B45" i="5"/>
  <c r="E12" i="5"/>
  <c r="E8" i="5"/>
  <c r="D21" i="5"/>
  <c r="B83" i="4"/>
  <c r="B61" i="4"/>
  <c r="B32" i="4"/>
  <c r="D19" i="4"/>
  <c r="E10" i="4"/>
  <c r="E6" i="4"/>
  <c r="E3" i="4"/>
  <c r="B49" i="3"/>
  <c r="B25" i="3"/>
  <c r="D5" i="3"/>
  <c r="B199" i="2"/>
  <c r="B173" i="2"/>
  <c r="B142" i="2" l="1"/>
  <c r="E65" i="2"/>
  <c r="E32" i="2"/>
  <c r="D70" i="2"/>
  <c r="D626" i="1"/>
</calcChain>
</file>

<file path=xl/sharedStrings.xml><?xml version="1.0" encoding="utf-8"?>
<sst xmlns="http://schemas.openxmlformats.org/spreadsheetml/2006/main" count="2006" uniqueCount="671">
  <si>
    <t>Persona física o razón social</t>
  </si>
  <si>
    <t>COMISION MUNICIPAL DE DESARROLLO DE CENTROS POBLADOS</t>
  </si>
  <si>
    <t>Obra Publica Directa</t>
  </si>
  <si>
    <t>CONSUBANCO SA INSTITUCION DE BANCA MULTIPLE</t>
  </si>
  <si>
    <t>RETENCIONES DE NOMINA</t>
  </si>
  <si>
    <t>SUPPLY CREDIT DE MEXICO, SAPI DE CV SOFOM ENR</t>
  </si>
  <si>
    <t>JUNTA DE AGUA POTABLE Y ALCANTARILLADO DEL MUNICIPIO DE AHOME</t>
  </si>
  <si>
    <t>JUNTA DE AGUA POTABLE Y ALCANTARILLADO DEL MPIO DE AHOME(O.P.D.)</t>
  </si>
  <si>
    <t>IMPULSORA PROMOBIEN, SA DE C.V</t>
  </si>
  <si>
    <t>AXA SEGUROS SA DE CV (RUBIO RUBIO RAMON ALBERTO)AGENTE</t>
  </si>
  <si>
    <t>INTERCAMBIOS BAJA SUR, SA DE CV SOFOM ENR</t>
  </si>
  <si>
    <t>PREVEO S.A DE C.V.</t>
  </si>
  <si>
    <t>SINDICATO DE TRABAJADORES AL SERVICIO DEL H. AYUNTAMIENTO DE AHOME, SINALOA</t>
  </si>
  <si>
    <t>APOYOS SINDICATO DE TRABAJADORES DEL MPIO DE AHOME</t>
  </si>
  <si>
    <t>VALENZUELA BENITES ANGELINA</t>
  </si>
  <si>
    <t>APOYOS ECONOMICOS PARA FAMILIAS VULNERABLES, MUNICIPIO DE AHOME, MES DE JUNIO, REGIDORA C. ANGELINA VALENZUELA BENITES</t>
  </si>
  <si>
    <t>HERNANDEZ FLORES CECILIA</t>
  </si>
  <si>
    <t>APOYO DEL MES DE JUNIO PARA LAS PERSONAS MAS VULNERABLES DEL MUNICIPIO DE AHOME.</t>
  </si>
  <si>
    <t>MOREH INHUMACIONES, S.A. DE C.V.</t>
  </si>
  <si>
    <t>EL FARALLON DE LOS MOCHIS, S.A. DE C.V.</t>
  </si>
  <si>
    <t>PAGO DE FACTURA POR REUNION DEL TESORERO MUNICIPAL, CON FUNCIONARIOS DEL H, AYUNTAMIENTO DE AHOME PARA TRATAR ASUNTOS RELACIONADOS CON LAS F</t>
  </si>
  <si>
    <t>AXA SEGUROS SA DE CV (LOPEZ LABRADA GUMERCINDO VALENTIN)AGENTE</t>
  </si>
  <si>
    <t>FONDO AUXILIAR PARA LA ADMINISTRACION DE JUSTICIA EN EL ESTADO DE SINALOA</t>
  </si>
  <si>
    <t>PAGO POR CONCEPTO DE RESOLUCION EMITIDA POR JUEZ CUARTO DE PRIMERA ESTANCIA DEL RAMO CIVIL DEL DISTRITO JUDICIAL DE AHOME.</t>
  </si>
  <si>
    <t>GARCIA COTA GUADALUPE ERNESTO</t>
  </si>
  <si>
    <t>ÚTILES Y EQUIPOS MENORES DE TECNOLOGÍAS DE LA INFORMACIÓN</t>
  </si>
  <si>
    <t>PAGO DE CONCEPTO DE RESOLUCION EMITIDA POR EL JUZ CUARTO DE PRIMERA ESTANCIA DEL RAMO CIVIL DEL DISTRITO JUDICIAL DE AHOME</t>
  </si>
  <si>
    <t>SOTO ARRELLANO KARINA HAYDEE</t>
  </si>
  <si>
    <t xml:space="preserve">CAJA CHICA </t>
  </si>
  <si>
    <t>SERVICIO DE CORREOS Y TELEGRAFOS</t>
  </si>
  <si>
    <t>PRESTAMO MENSUAL PARA TRABAJADORES ACTIVOS DEL AYUNTAMIENTO DE AHOME, CORRESPONDIENTE AL MES DE JULIO DE 2022</t>
  </si>
  <si>
    <t>PRESTAMO MENSUAL PARA TRABAJADORES JUBILADOS DEL AYUNTAMIENTO DE AHOME, CORRESPONDIENTE  AL MES JULIO DE 2022</t>
  </si>
  <si>
    <t>INFONACOT</t>
  </si>
  <si>
    <t xml:space="preserve">PAGO FONACOT </t>
  </si>
  <si>
    <t>PAGO FONACOT</t>
  </si>
  <si>
    <t>VALDEZ LOPEZ VICTOR MANUEL</t>
  </si>
  <si>
    <t>PAGO POR PRESTACIONES LEGALES DE FINIQUITOS POR LIQUIDACION DEL C. VALDEZ LOPEZ VICTOR MANUEL COMO DIRECTOR ADSCRITO EN DIRECION DE RESPONSABILIDADES ADMINISTRATIVAS</t>
  </si>
  <si>
    <t>RODRIGUEZ LOPEZ JUANA TRINIDAD</t>
  </si>
  <si>
    <t>PAGO POR PRESTACIONES LEGALES DE FINIQUITOS POR LIQUIDACION DEL C. RODRIGUEZ LOPEZ JUANA TRINIDAD COMO AUXILIAR DE SERVICIOS ADSCRITO EN SIND GUSTAVO DIAZ ORDAZ</t>
  </si>
  <si>
    <t>VAZQUEZ ZAPATA ELSA MARIBEL</t>
  </si>
  <si>
    <t>PAGO POR PRESTACIONES LEGALES DE FINIQUITOS POR RENUNCIA VOLUNTARIA DE LA C. VAZQUEZ ZAPATA ELSA MARIBEL COMO JEFE DE DEPARTAMENTO ADSCRITA EN DIRECION DE COBRANZA</t>
  </si>
  <si>
    <t>PORTILLO OSUNA CARLOS ARMANDO</t>
  </si>
  <si>
    <t>Papeleria y Articulos de Oficina</t>
  </si>
  <si>
    <t>ROBLES LUGO CARLOS JULIO</t>
  </si>
  <si>
    <t>PAGO POR PRESTACIONES LEGALES DE FINIQUITOS POR RENUNCIA VOLUNTARIA DEL C. ROBLES LUGO CARLOS JULIO COMO POLICIA ADSCRITO EN CENTRAL PERSONAL DE SERVICIO</t>
  </si>
  <si>
    <t>BORBOA LEYVA CHRISTIAN</t>
  </si>
  <si>
    <t>PAGO POR PRESTACIONES LEGALES DE FINIQUITOS POR RENUNCIA VOLUNTARIA DEL C. BORBOA LEYVA CHRISTIAN COMO POLICIA ADSCRITO EN CENTRAL PERSONAL DE SERVICIO</t>
  </si>
  <si>
    <t>VALDEZ MORENO LAURA ELENA</t>
  </si>
  <si>
    <t>APOYOS ECONOMICOS PARA FAMILIAS VULNERABLES, MUNICIPIO DE AHOME, MES DE JUNIO, REGIDORA C. LAURA ELENA VALDEZ MORENO,</t>
  </si>
  <si>
    <t>MEJIA LOPEZ ROMAN GERARDO</t>
  </si>
  <si>
    <t xml:space="preserve">PAGO POR PRESTACIONES LEGALES DE FINIQUITOS POR RENUNCIA VOLUTARIA DEL C. MEJIA LOPEZ ROMAN GERARDO COMO MEDICO ADSCRITO EN SECRETARIA DE SEGURIDAD Y PROTECCION CIUDADANA, </t>
  </si>
  <si>
    <t>BERRELLEZA MIRANDA JOSE ALBERTO</t>
  </si>
  <si>
    <t>PAGO POR PRESTACIONES LEGALES DE FINIQUITOS POR RENUNCIA VOLUNTARIA DEL C. BERRELLEZA MIRANDA JOSE ALBERTO COMO AUXILIAR DE SERVICIOS ADSCRITO EN SUBDIRECION DE PARQUES Y JARDINES</t>
  </si>
  <si>
    <t>BELTRAN BON JOSE ANGEL</t>
  </si>
  <si>
    <t>PAGO POR PRESTACIONES LEGALES DE FINIQUITO POR RENUNCIA VOLUNTARIA DEL C. BELTRAN BON JOSE ANGEL COMO AUXILIAR ADMINISTRATIVO ADSCRITO EN PROFECO</t>
  </si>
  <si>
    <t>LEYVA LOPEZ CAROLINA</t>
  </si>
  <si>
    <t>PAGO POR PRESTACIONES LEGALES DE FINIQUITOS POR RENUNCIA VOLUNTARIA DE LA C. LEYVA LOPEZ CAROLINA COMO AUXILIAR ADMINISTRATIVO ADSCRITA EN DIRECION DE SALUD MUNICIPAL</t>
  </si>
  <si>
    <t>BORQUEZ FIGUEROA PERLA CAROLINA</t>
  </si>
  <si>
    <t>LUQUE DOMINGUEZ ARTURO</t>
  </si>
  <si>
    <t>IBARRA LOPEZ CINTHYA MARIA</t>
  </si>
  <si>
    <t>DIBENE BARRERA SANTIAGO HUMBERTO</t>
  </si>
  <si>
    <t>PAGO POR PRESTACIONES LEGALES DE FINIQUITOS POR RENUNCIA VOLUNTARIA DEL C. DEBENE BARRERA SANTIAGO HUMBERTO COMO AUXILIAR ADMINISTRATIVO ADSCRITO EN _x000D_
SECRETARIA DE SEGURIDAD Y PROTECION CIUDADANA</t>
  </si>
  <si>
    <t>MONTIEL BARRAZA LUVIA ZULEMA</t>
  </si>
  <si>
    <t>GASTOS DIVERSOS</t>
  </si>
  <si>
    <t>BELTRAN MORENO HECTOR ADONAI</t>
  </si>
  <si>
    <t>Articulos de Aseo y Limpia</t>
  </si>
  <si>
    <t>ALIMENTOS PARA PERSONAL</t>
  </si>
  <si>
    <t>HERVAS QUINDOS GERARDO IVAN</t>
  </si>
  <si>
    <t>PRODUCTOS ALIMENTICIOS PARA CAFETERIA</t>
  </si>
  <si>
    <t>PEREA AGUILAR CANDIDO</t>
  </si>
  <si>
    <t>LEAL MIRANDA JAVIER ENRIQUE</t>
  </si>
  <si>
    <t>PAGO POR PRESTACIONES LEGALES DE FINIQUITOS POR LIQUIDACION DEL C. LEAL MIRANDA JAVIER ENRIQUE COMO INSPECTOR ADSCRITO EN DIRECION  DE INGRESOS</t>
  </si>
  <si>
    <t>SERVICIOS BROXEL SAPI DE CV</t>
  </si>
  <si>
    <t>CANTO HERNANDEZ CLAUDIA</t>
  </si>
  <si>
    <t>MANTENIMIENTO MENOR DE OFICINAS</t>
  </si>
  <si>
    <t>RODRIGUEZ MORALES OFELIA</t>
  </si>
  <si>
    <t>APOYOS ECONOMICOS PARA FAMILIAS VULNERABLES DEL MUNICIPIO DE AHOME, MES DE JUNIO, REGIDORA C. OFELIA RODRIGUEZ MORALES</t>
  </si>
  <si>
    <t>SALMERON PEREZ JESUS RAMON</t>
  </si>
  <si>
    <t>APOYOS ECONOMICOS PARA FAMILIAS VULNERABLES DEL MUNICIPIO DE AHOME, MES DE JUNIO, REGIDOR C. JESUS RAMON SALMERON PEREZ</t>
  </si>
  <si>
    <t>ROMERO JAUREGUI RACHEL NATALY</t>
  </si>
  <si>
    <t>MENENDEZ DE LLANO BERMUDEZ ANTONIO</t>
  </si>
  <si>
    <t>LOPEZ MIRANDA ENRIQUE FAUSTINO</t>
  </si>
  <si>
    <t>COSME GALLARDO MARIO</t>
  </si>
  <si>
    <t>Medicinas y Servicios Medicos</t>
  </si>
  <si>
    <t>PACHECO SERRANO DHYELA</t>
  </si>
  <si>
    <t>FISM-PROGR.INFR.BASICA DEL SECTOR EDUCATIVO</t>
  </si>
  <si>
    <t>INSTITUTO MUNICIPAL DEL DEPORTE DE AHOME, I.A.S.</t>
  </si>
  <si>
    <t>INSTITUTO MUNICIPAL DEL DEPORTE</t>
  </si>
  <si>
    <t>FELIX SARMIENTO JORGE</t>
  </si>
  <si>
    <t>MANTENIMIENTO DE EQUIPO DE TRANSPORTE</t>
  </si>
  <si>
    <t>LUNA CASTRO JUDITH ELENA</t>
  </si>
  <si>
    <t>APOYOS ECONOMICOS PARA FAMILIAS VULNERABLES, MUNICIPIO DE AHOME, MES DE JUNIO, REGIDORA C. LUNA CASTRO JUDITH ELENA</t>
  </si>
  <si>
    <t>VALLE SARACHO CARLOS ROBERTO</t>
  </si>
  <si>
    <t>APOYOS ECONOMICOS PARA FAMILIAS VULNERABLES DEL MUNICIPIO DE AHOME, MES DE JUNIO, REGIDOR C. CARLOS ROBERTO VALLE SARACHO</t>
  </si>
  <si>
    <t>CEBALLOS RENDON PEDRO</t>
  </si>
  <si>
    <t>APOYOS ECONOMICOS PARA FAMILIAS VULNERABLES MUNICIPIO DE AHOME, MES DE MAYO, REGIDOR C. PEDRO CEBALLOS RENDON</t>
  </si>
  <si>
    <t>CAMACHO ARMENTA JOSE ANGEL</t>
  </si>
  <si>
    <t>APOYOS ECONOMICOS PARA FAMILIAS VULNERABLES MUNICIPIO DE AHOME, MES DE JUNIO , REGIDOR C. CAMACHO ARMENTA JOSE ANGEL</t>
  </si>
  <si>
    <t>LUGO COTA JESUS ALEJO</t>
  </si>
  <si>
    <t>FELIX CASTRO IVETH</t>
  </si>
  <si>
    <t>COTA SOTO CARLOS JAVIER</t>
  </si>
  <si>
    <t>VIDRIO VISION DEL NOROESTE, S.A. DE C.V.</t>
  </si>
  <si>
    <t>Reparacion y Mantenimiento de Equipo de Transporte</t>
  </si>
  <si>
    <t>SERVICIOS DEL VALLE DEL FUERTE, S.A. DE C.V.</t>
  </si>
  <si>
    <t>Combustibles y Lubricantes</t>
  </si>
  <si>
    <t>SISTEMA PARA EL DESARROLLO INTEGRAL DE LA FAMILIA DEL MUNICIPIO DE AHOME</t>
  </si>
  <si>
    <t>SISTEMA MUNICIPAL PARA EL DESARROLLO INTEGRAL DE LA FAMILIA (DIF)</t>
  </si>
  <si>
    <t>JN CONSTRUCCIONES SA DE CV</t>
  </si>
  <si>
    <t>FISM-PROGR. ELECTRIFICACION RURAL Y COL. POBRES</t>
  </si>
  <si>
    <t>BORBON GASTELUM FATIMA</t>
  </si>
  <si>
    <t>ARRENDAMIENTO DE MAQUINARIA</t>
  </si>
  <si>
    <t>ESTRADA SANCHEZ EDNA HAYDEE</t>
  </si>
  <si>
    <t>Equipo de Computo y Tecnologia de la Informacion</t>
  </si>
  <si>
    <t>ALTERNATIVAS EN MEDIOS ENERGETICOS SUSTENTABLES SA. DE CV.</t>
  </si>
  <si>
    <t>Arrendamiento de Edificios</t>
  </si>
  <si>
    <t>FERRENOR SA DE C.V</t>
  </si>
  <si>
    <t>Operativo Semana Santa</t>
  </si>
  <si>
    <t>SERVICIOS DEL CERRO DE LA MEMORIA SA DE CV</t>
  </si>
  <si>
    <t>YAMEL HALLAL ARMENTA</t>
  </si>
  <si>
    <t>SERVICIO DE VIGILANCIA</t>
  </si>
  <si>
    <t>RAMIREZ TORRES MARISOL</t>
  </si>
  <si>
    <t>Actividades Civicas y Culturales</t>
  </si>
  <si>
    <t>LA BODEGA LLANTAS Y ACCESORIOS, SA DE CV</t>
  </si>
  <si>
    <t>LEYVA ARREDONDO JULIO CESAR</t>
  </si>
  <si>
    <t>Difusión Por Radio, Television, y Otros Medios de Mensajes Sobre Programas y Actividades Gubernamentales</t>
  </si>
  <si>
    <t>SUPER MEGA TINTAS SA DE CV</t>
  </si>
  <si>
    <t>GRUPO ELITE DEL PACIFICO SA DE CV</t>
  </si>
  <si>
    <t>FERRETERIA MALOVA S.A DE C.V</t>
  </si>
  <si>
    <t>Herramienta y Utensilios Menores</t>
  </si>
  <si>
    <t>GONZALEZ FRIAS CARLOS ALBERTO</t>
  </si>
  <si>
    <t>GUTIERREZ SANCHEZ RAMIRO HUMBERTO</t>
  </si>
  <si>
    <t>IMPRESION DIGITAL</t>
  </si>
  <si>
    <t>GARCIA PEÑUELAS YESY VIANEY</t>
  </si>
  <si>
    <t>REPARACION Y MANTENIMIENTO DE MAQUINARIA</t>
  </si>
  <si>
    <t>PACHECO VALDEZ GORGONIO</t>
  </si>
  <si>
    <t>PAGO POR PRESTACIONES LEGALES DE FINIQUITOS POR DEFUNCION DEL C. PACHECO CASTRO MARTIN COMO AUXILIAR DE SERVICIOS  ADSCRITO EN DEARTAMENTO DE PARQUES Y JARDINES</t>
  </si>
  <si>
    <t>GAS DEL PACIFICO SA DE CV.</t>
  </si>
  <si>
    <t>ALONSO CORTES LUIS HUMBERTO</t>
  </si>
  <si>
    <t>FIBRA HD</t>
  </si>
  <si>
    <t>VELEZ CASTRO MARIA LOURDES</t>
  </si>
  <si>
    <t>VALENZUELA ZAÑUDO MARTHA ELVA</t>
  </si>
  <si>
    <t>DEPORTIVA DEL PACIFICO S.A DE C.V</t>
  </si>
  <si>
    <t>RIVERA ROBLES ERNESTO</t>
  </si>
  <si>
    <t>VEA URIAS ROSA</t>
  </si>
  <si>
    <t>ARMENTA ROJAS JUAN GUSTAVO</t>
  </si>
  <si>
    <t>ZAMORA IBARRA DIEGO ISAAC</t>
  </si>
  <si>
    <t>OTROS APOYOS</t>
  </si>
  <si>
    <t>CENTRO DE SERVICIOS DE EXCELENCIA SA DE CV</t>
  </si>
  <si>
    <t>PERAZA ALVAREZ CARLOS MIGUEL</t>
  </si>
  <si>
    <t>VALENZUELA GUERRERO RAMIRO</t>
  </si>
  <si>
    <t>IMPRESION DE FORMAS</t>
  </si>
  <si>
    <t>ALVAREZ FLORES ROSA ISELA</t>
  </si>
  <si>
    <t>INMOFACIL S.A. DE C.V</t>
  </si>
  <si>
    <t>GUTIERREZ EZQUERRA GABRIELA</t>
  </si>
  <si>
    <t>CAMARA NACIONAL DE LA INDUSTRIA DE TRANSFORMACION DELEGACION LOS MOCHIS SINALOA</t>
  </si>
  <si>
    <t>GONZALEZ EGUIARTE ALFREDO</t>
  </si>
  <si>
    <t>Otros Mobiliarios y Equipo de Administracion</t>
  </si>
  <si>
    <t>COPIADORAS DIGITALES DE SINALOA S.A. DE C.V.</t>
  </si>
  <si>
    <t>ARRENDAMIENTO DE COPIADORAS</t>
  </si>
  <si>
    <t>CONSTRUCTORA E INMOBILIARIA ROALMA S.A. DE C.V.</t>
  </si>
  <si>
    <t>DELGADO ALVAREZ BENITO</t>
  </si>
  <si>
    <t>INMOBILIARIA TURISTICA DEL NOROESTE, S.A. DE C.V.</t>
  </si>
  <si>
    <t>ACEROS CABOS S.A. DE C.V.</t>
  </si>
  <si>
    <t>ADQUISICION DE  MATERIAL  PARA CONSTRUCCION PARA  EL TRABAJADOR SIND  BORQUEZ QUINTERO MANUEL DE JESUS  DESCONTADO EN UN PLAZO DE 36 QUINCENAS CONFORME A LO ESTIPULADO EN LA CLAUSULA CUADRAGESIMA SEXTA DEL CONTRATO COLECTIVO DE TRABAJO VIGENTE</t>
  </si>
  <si>
    <t>RUIZ RODRIGUEZ MARIA DOLORES</t>
  </si>
  <si>
    <t>ROMANILLO MONTOYA JULIO CESAR</t>
  </si>
  <si>
    <t>ORDUÑO HERNANDEZ ROSA DEL CARMEN</t>
  </si>
  <si>
    <t>UNIFORMES PARA EL PERSONAL DE TRABAJO</t>
  </si>
  <si>
    <t>FIERRO VILLELA LUIS ANTONIO</t>
  </si>
  <si>
    <t>MUEBLERIAS VALDEZ  BALUARTE, S.A. DE C.V.</t>
  </si>
  <si>
    <t>ADQUISICION DE LINEA BLANCA PARA EL TRABAJADOR SIND VALENZUELA VILLALOBOS CINTHIA YULIANA  DESCONTADO EN UN PLAZO DE 36 QUINCENAS CONFORME A LO ESTIPULADO EN LA CLAUSULA CUADRAGESIMA SEXTA DEL CONTRATO COLECTIVO DE TRABAJO VIGENTE</t>
  </si>
  <si>
    <t>ROJO MONTES DE OCA KARLA AMERICA</t>
  </si>
  <si>
    <t>ADQUISICIOND DE LINEA BLANCA PARA EL TRABAJADOR SIND GASTELUM GONZALEZ NEFTALI DESCONTADO EN UN PLAZO DE 36 QUINCENAS CONFORME A LO ESTIPULADO EN LA CLAUSULA CUADRAGESIMA SEXTA DEL CONTRATO COLECTIVO DE TRABAJO VIGENTE</t>
  </si>
  <si>
    <t>GUTIERREZ LUGO OMAR FERNANDO</t>
  </si>
  <si>
    <t>Sistemas de Aire Acondicionado, Calefaccion y Refrigeracion Industrial y Comercio</t>
  </si>
  <si>
    <t>URAL GASTRONOMIA SA DE CV</t>
  </si>
  <si>
    <t>PEÑUELAS TOSTADO GERARDO</t>
  </si>
  <si>
    <t>BARRAZA IZA CARMEN ALICIA</t>
  </si>
  <si>
    <t>Uniformes</t>
  </si>
  <si>
    <t>CASTRO ACOSTA MARIA DE JESUS</t>
  </si>
  <si>
    <t>URIAS VERDUGO JOSE RAMON</t>
  </si>
  <si>
    <t>GARCIA RUIZ SANTIAGO</t>
  </si>
  <si>
    <t>VALDEZ RODRIGO KARINA ERNESTINA</t>
  </si>
  <si>
    <t>LEYVA MEZA SANDRA MANUELA</t>
  </si>
  <si>
    <t>HEREDIA ZAVALA MARIA DE LOS ANGELES</t>
  </si>
  <si>
    <t>APOYOS ECONOMICOS PARA FAMILIAS VULNERABLES DEL MUNICIPIO DE AHOME, MES DE JUNIO, REGIDORA MARIA DE LOS ANGELES HEREDIA ZAVALA</t>
  </si>
  <si>
    <t>MORALES VALENZUELA MARYSOL</t>
  </si>
  <si>
    <t>APOYOS ECONOMICOS PARA FAMILIAS VULNERABLES DEL MUNICIPIO DE AHOME, MES DE JUNIO, REGIDORA C. MARYSOL MORALES VALENZUELA</t>
  </si>
  <si>
    <t>VALENZUELA QUINTERO ALDO SANIE</t>
  </si>
  <si>
    <t>REFACCIONES Y ACCESORIOS MENORES DE EQUIPO DE COMPUTO</t>
  </si>
  <si>
    <t>SANCHEZ LEYVA ALVIN ALEJANDRO</t>
  </si>
  <si>
    <t>MOTOLOGY,  SA DE CV</t>
  </si>
  <si>
    <t>GENARO MARTINEZ RITO</t>
  </si>
  <si>
    <t>AGUA EMBOTELLADA</t>
  </si>
  <si>
    <t>LERMA VALENZUELA CHRISTIAN GADIEL</t>
  </si>
  <si>
    <t>Apoyos a la Educación</t>
  </si>
  <si>
    <t>CORRALES COTA ARMIDA GUADALUPE</t>
  </si>
  <si>
    <t>DUARTE ALVAREZ HILDA GUADALUPE</t>
  </si>
  <si>
    <t>SANCHEZ LEYVA CLAUDIA SELENE</t>
  </si>
  <si>
    <t>GUERRERO VALDEZ DEYRA YADIRA</t>
  </si>
  <si>
    <t>GONZALEZ ORDUÑO JESUS FRANCISCO</t>
  </si>
  <si>
    <t>Becas Y Otras Ayudas Para Programas de Capacitacion</t>
  </si>
  <si>
    <t>ALIMENTOS Y FARMACEUTICOS SA DE CV.</t>
  </si>
  <si>
    <t>NOZATO ESCOBOZA MANUEL AURELIO</t>
  </si>
  <si>
    <t>HEREDIA LOPEZ MARIA ELENA</t>
  </si>
  <si>
    <t>HEREDIA LOPEZ MARIA ANGELA</t>
  </si>
  <si>
    <t>VALDEZ RIVERA JAIME ARTURO</t>
  </si>
  <si>
    <t>APOYO ECONOMICO PARA ASISTIR A LA CIUDAD DE MEXICO, D.F, AL ENCUENTRO NACIONAL DE ESCOLATAS Y BANDAS DE GUERRA, LOS DIAS 28 AL 30 DE JULIO DEL PRESENTE AÑO.</t>
  </si>
  <si>
    <t>IBARRA CONTRERAS GLORIA LUZ</t>
  </si>
  <si>
    <t>BATTERY PLUS AUTOMOTRZ S.A. DE C.V.</t>
  </si>
  <si>
    <t>indemnizaciones por Afectaciones</t>
  </si>
  <si>
    <t>ORTIZ CALDERON JESUS JULIAN</t>
  </si>
  <si>
    <t>GARCIA BALDERRAMA CARLOS</t>
  </si>
  <si>
    <t>Consumibles Para  Equipo de Computo</t>
  </si>
  <si>
    <t>SOTO ARELLANO KARINA HAYDEE</t>
  </si>
  <si>
    <t>CASTIL MUEBLES SA DE CV</t>
  </si>
  <si>
    <t>DIAGNOSTICO MEDICO DEL MPIO DE AHOME(DIMMA)</t>
  </si>
  <si>
    <t>FISM-PROGR.URBANIZACION, (PAVIMENTACION)</t>
  </si>
  <si>
    <t>FISM-PROGR.ALCANTARILLADO</t>
  </si>
  <si>
    <t>VENEGAS LORETO MARTIN EDUARDO</t>
  </si>
  <si>
    <t>MANTENIMIENTO DE CALLES</t>
  </si>
  <si>
    <t>SURTIDORA GOBYCO SA DE CV</t>
  </si>
  <si>
    <t>PROGRAMA FERIA DEL BIENESTAR</t>
  </si>
  <si>
    <t>ARAGON BERRELLEZA JESSICA</t>
  </si>
  <si>
    <t>TELEFONIA POR CABLE SA DE CV</t>
  </si>
  <si>
    <t>SERVICIOS DE INTERNET</t>
  </si>
  <si>
    <t>GASTELUM CASTRO MARTHA ELISA</t>
  </si>
  <si>
    <t>SERVICIO DE GRUAS</t>
  </si>
  <si>
    <t>CARDENAS MORALES RAMON ALBERTO</t>
  </si>
  <si>
    <t xml:space="preserve">PAGO POR PRESTACIONES LEGALES DE FINIQUITOS POR LIQUIDACION DEL C. CARDENAS MORALES RAMON ALBERTO COMO AUXILIAR DE SERVICIOS ADSCRITO EN SUBDIRECCION DE PARQUES Y JARDINES, </t>
  </si>
  <si>
    <t>PINZON VAZQUEZ JOEL ULISES</t>
  </si>
  <si>
    <t>OTROS MATERIALES  PARA CONTRUCCION Y REPARACION</t>
  </si>
  <si>
    <t>URIAS VERDUZCO JOSE RAMON</t>
  </si>
  <si>
    <t>ARMENTA AYALA ROSARIO</t>
  </si>
  <si>
    <t>ROMERO BARRERA JAIME</t>
  </si>
  <si>
    <t>POSTLETHWAITE HERNANDEZ JOSE FABIAN</t>
  </si>
  <si>
    <t>CARDENAS SOTO BERNARDO XAVIER</t>
  </si>
  <si>
    <t>LARES GONZALEZ KARLA PATRICIA</t>
  </si>
  <si>
    <t>ARIAS RUANO FRANCISCO</t>
  </si>
  <si>
    <t>PEREZ LOPEZ PABLO CIRILO</t>
  </si>
  <si>
    <t>CORAZON URBANO AC</t>
  </si>
  <si>
    <t>ASOCIACIONES CIVILES Y/O INSTITUCIONES AFINES</t>
  </si>
  <si>
    <t>VALENZUELA AYALA ABEL ANTONIO</t>
  </si>
  <si>
    <t>PAGO POR PRESTACIONES LEGALES DE FINIQUITOS POR RENUNCIA VOLUNTARIA DEL C. VALENZUELA AYALA  ABEL ANTONIO COMO POLICIA ADSCRITO EN CENTRAL PERSONAL  DE SERVICIO</t>
  </si>
  <si>
    <t>SRIA. DE ADMINISTRACION Y FINANZAS, ZOFEMAT GOBIERNO DEL EDO.</t>
  </si>
  <si>
    <t>PAGO DE 30% DE LOS INGRESOS DE ZOFEMAT</t>
  </si>
  <si>
    <t>CORONADO ZUÑIGA MARIA GUADALUPE</t>
  </si>
  <si>
    <t xml:space="preserve">PAGO POR PRESTACIONES LEGALES DE FINIQUITOS POR LIQUIDACION DE LA C. CORONADO ZUÑIGA MARIA GUADALUPE COMO AUXILIAR ADMINISTARTIVO ADSCRITA EN DEPARTAMENTO DE PROTECION CIVIL, </t>
  </si>
  <si>
    <t>PACHECO ROMERO MARIA DE JESUS</t>
  </si>
  <si>
    <t>APOYO FINANCIERO A LA SEÑORA GAXIOLA RUIZ ALICIA ESTHER PARA PAGO A LA FUNERARIA HOREB INHUMACIONES, PARA EL TRASLADO DE UN FAMILIAR FINADO EN LA CIUDAD DE TIJUANA, BAJA CALIFORNIA</t>
  </si>
  <si>
    <t>FIGLOSNTE 27F/17</t>
  </si>
  <si>
    <t>VALENZUELA ORTEGA ANTONIO</t>
  </si>
  <si>
    <t>MUNICIPIO DE AHOME</t>
  </si>
  <si>
    <t>Servicio de Telefono</t>
  </si>
  <si>
    <t>CORNEJO SOTO ABEL</t>
  </si>
  <si>
    <t>PAGO POR PRESTACIONES LEGALES DE FINIQUITOS POR RENUNCIA VOLUNTARIA DEL C. CORNEJO SOTO ABEL COMO ENCARGADO DE PLANTARIO ADSCRITO EN PARQUE SINALOA</t>
  </si>
  <si>
    <t>VALDEZ MIGUEL JULIO CESAR</t>
  </si>
  <si>
    <t>APOYOS ECONOMICOS PARA FAMILIAS VULNERABLES DEL MUNICIPIO DE AHOME, MES DE JUNIO, REGIDOR C. JULIO CESAR VALDEZ MIGUEL</t>
  </si>
  <si>
    <t>GONZALEZ COVARRUBIAS JUAN FRANCISCO</t>
  </si>
  <si>
    <t>URCISICHI OSUNA LUIS PABLO</t>
  </si>
  <si>
    <t>LOPEZ SALAS EZEQUIEL</t>
  </si>
  <si>
    <t>PAGO POR PRESTACIONES LEGALES DE FINIQUITOS DEL C. LOPEZ SALAS EZEQUIEL COMO AUXILIAR DE SERVICIOS ADSCRITO EN DEPARTAMENTO DE RASTRO</t>
  </si>
  <si>
    <t>VILLARREAL CASTRO HECTOR MARTIN</t>
  </si>
  <si>
    <t>PAGO POR PRESTACIONES LEGALES DE FINIQUITOS POR RENUNCIA VOLUNTARIA DEL C.VILLAREAL CASTRO HECTOR  MARTIN COMO AUXILIAR JURIDICO ADSCRITO EN SINDICO PROCURADOR</t>
  </si>
  <si>
    <t>INSTITUTO MEXICANO DEL SEGURO SOCIAL</t>
  </si>
  <si>
    <t>Cuotas IMSS, ISSSTE, etc</t>
  </si>
  <si>
    <t>INSTITUTO MUNICIPAL DE ARTE Y CULTURA DE AHOME</t>
  </si>
  <si>
    <t>Instituto Municipal de Arte y Cultura</t>
  </si>
  <si>
    <t>RJ MEDICAL S.A. DE C.V.</t>
  </si>
  <si>
    <t>MUÑOZ GAYTAN JOSE JULIAN</t>
  </si>
  <si>
    <t>AMEZQUITA RIOS JESUS ALFONSO</t>
  </si>
  <si>
    <t>Mantenimiento de Parques y Jardines</t>
  </si>
  <si>
    <t>RODRIGUEZ GAXIOLA ERIKA</t>
  </si>
  <si>
    <t>DESPENSAS Y APOYOS ALIMENTICIOS</t>
  </si>
  <si>
    <t>INSTITUTO MUNICIPAL DE PLANEACION DE AHOME, SINALOA</t>
  </si>
  <si>
    <t>Instituto Municipal de Planeacion</t>
  </si>
  <si>
    <t>COFARMO S.A. DE C.V.</t>
  </si>
  <si>
    <t>CONSTRUCTORA E INMOBILIARIA LM.S.A DE C.V.</t>
  </si>
  <si>
    <t>ACONDICIONAMIENTO VIAL</t>
  </si>
  <si>
    <t>VALDEZ MENDIVIL KARLA IRERY</t>
  </si>
  <si>
    <t>INSTITUTO PARA LA PREVENCION Y REHABILITACION DE ADICCIONES DEL MUNICIPIO DE AHOME</t>
  </si>
  <si>
    <t>INSTITUTO DE PREVENCION DE LAS  ADICCIONES DEL MUNICIPIO DE AHOME</t>
  </si>
  <si>
    <t>MEZA, LUGO Y ASOCIADOS, SC</t>
  </si>
  <si>
    <t>HONORARIOS PROFESIONALES DE SERVICIOS LEGALES, DE CONTABILIDAD, AUDITORIA Y RELACIONADOS</t>
  </si>
  <si>
    <t>GONZALEZ MARTINEZ RUBY YESENIA</t>
  </si>
  <si>
    <t>INFORMATICA Y DESARROLLO SA DE CV</t>
  </si>
  <si>
    <t>GASTELUM BERRELLEZA SANDRA LUZ</t>
  </si>
  <si>
    <t>ACOSTA CAMPAS OSMARA ITZEL</t>
  </si>
  <si>
    <t>MILLAN CHAVEZ JOSE FIDEL</t>
  </si>
  <si>
    <t>INSTITUTO MUNICIPAL DE LA JUVENTUD DE AHOME</t>
  </si>
  <si>
    <t>INSTITUTO MUNICIPAL DE LA JUVENTUD</t>
  </si>
  <si>
    <t>OLIVAS MONTOYA JOSE LUIS</t>
  </si>
  <si>
    <t>IRIZAR LOPEZ SILVIA</t>
  </si>
  <si>
    <t>OFELIAS FLORERIA DE SINALOA S,A DE C,V,</t>
  </si>
  <si>
    <t>Arreglos Florales y Coronas</t>
  </si>
  <si>
    <t>QUIROZ MEDINA VICTOR JESUS</t>
  </si>
  <si>
    <t>PAGO POR PRESTACIONES LEGALES DE FINIQUITOS POR LIQUIDACION DE L C. QUIROZ MEDINA VICTOR JESUS COMO INSPECTOR DE  PROTECION CIVIL,}</t>
  </si>
  <si>
    <t>ARMENTA ARMENTA ARISTEO</t>
  </si>
  <si>
    <t>VELAZCO RAMIREZ DOMINGO</t>
  </si>
  <si>
    <t>RESTAURANT AGUA MARINA  LAS ANIMAS S. DE R.L.</t>
  </si>
  <si>
    <t>Atencion a Invitados Especiales</t>
  </si>
  <si>
    <t>ORTIZ ARMENTA JULIAN</t>
  </si>
  <si>
    <t>ELIZALDE GUTIERREZ JORGE HUMBERTO</t>
  </si>
  <si>
    <t>RUIZ MUNGARRO LUIS ALFONSO</t>
  </si>
  <si>
    <t>PADILLA FERNANDEZ ARTURO</t>
  </si>
  <si>
    <t>MENDIVIL RASCON MARIA ESTHELA</t>
  </si>
  <si>
    <t>SOTO MORALES NANCY JACQUELINE</t>
  </si>
  <si>
    <t>LOPEZ CARRILLO ERIK ALEJANDRO</t>
  </si>
  <si>
    <t>MANTENIMIENTO DE EDIFICIO</t>
  </si>
  <si>
    <t>VERDUGO ROSAS JESUS ANDREA</t>
  </si>
  <si>
    <t>CAMEZ LOPEZ BRISEIDA ELANE</t>
  </si>
  <si>
    <t>CFE SUMINISTRADOR DE SERVICIOS BASICOS</t>
  </si>
  <si>
    <t>INSTALACION DE ENERGIA ELECTRICA</t>
  </si>
  <si>
    <t>COMAYSER SA DE CV</t>
  </si>
  <si>
    <t>LOPEZ RODRIGUEZ DELIA MARGARITA</t>
  </si>
  <si>
    <t>TREJO LLANTAS Y SERVICIOS, S.A. DE C.V.</t>
  </si>
  <si>
    <t>TV AZTECA, S.A.B. DE C.V.</t>
  </si>
  <si>
    <t>PROMOSAT DEL PACIFICO SA DE CV</t>
  </si>
  <si>
    <t>MEGA MEDIOS SA DE CV</t>
  </si>
  <si>
    <t>DELGADO FLORES ARTURO</t>
  </si>
  <si>
    <t>IMPACTA LM SA DE CV</t>
  </si>
  <si>
    <t>MORENO DURAN CONCESA</t>
  </si>
  <si>
    <t>ALMEIDA ROBLES JASSIEL ALEJANDRO</t>
  </si>
  <si>
    <t>INSTITUTO SINALOENSE DE EDUCACION POR RADIO</t>
  </si>
  <si>
    <t>RADIO GPM MOCHIS SA DE CV</t>
  </si>
  <si>
    <t>CERVANTES CASTRO JESUS AARON</t>
  </si>
  <si>
    <t>SOLANO ALCANTAR ACENET</t>
  </si>
  <si>
    <t>MORENO LOPEZ CARLOS</t>
  </si>
  <si>
    <t>SINCO Y MEDIOS S.C.</t>
  </si>
  <si>
    <t>CASTILLO ALCANTAR NUBIA JAZMIN</t>
  </si>
  <si>
    <t>CHAVEZ ARCE DAVID</t>
  </si>
  <si>
    <t>LUNA MORENO JOSE FRANCISCO</t>
  </si>
  <si>
    <t>ROSAS PARRA CARLOS</t>
  </si>
  <si>
    <t>REPORTEROS EN S.A. DE C.V.</t>
  </si>
  <si>
    <t>GALICIA ARIZMENDI FABIAN OSWALDO</t>
  </si>
  <si>
    <t>ESCOBAR TORRES GERARDO RUBEN</t>
  </si>
  <si>
    <t>ANAYA CAMARGO FLORENCIO</t>
  </si>
  <si>
    <t>CAMACHO MERCADO JAVIER</t>
  </si>
  <si>
    <t>CASTRO GIL NALLELY AZENETH</t>
  </si>
  <si>
    <t>INTERCAMBIO BAJA SUR SA DE CV</t>
  </si>
  <si>
    <t>LERMA CARRASCO YESSICA HIBET</t>
  </si>
  <si>
    <t>DAGIEU AYALA BETUAL</t>
  </si>
  <si>
    <t>GALAVIZ MORENO LUCRECIA</t>
  </si>
  <si>
    <t>LIZARRAGA SAUCEDO MARCO ANTONIO</t>
  </si>
  <si>
    <t>INZUNZA JIMENEZ NEREYDA IDALIA</t>
  </si>
  <si>
    <t>HERNANDEZ CUADRAS ARELY</t>
  </si>
  <si>
    <t>GARCIA COTA MARCO ANTONIO</t>
  </si>
  <si>
    <t>CAMPOY ACOSTA JUAN MANUEL</t>
  </si>
  <si>
    <t>ARAGON AYALA BLANCA LUZ</t>
  </si>
  <si>
    <t>QUINTERO ARAUJO JUAN CARLOS</t>
  </si>
  <si>
    <t>HERNANDEZ ROSAS MONICA GABRIELA</t>
  </si>
  <si>
    <t>SANCHEZ ACUÑA ROCIO DEL CARMEN</t>
  </si>
  <si>
    <t>AGUILAR LOPEZ ADRIAN APOLINAR</t>
  </si>
  <si>
    <t>AGUILAR LOPEZ ALEJANDRO</t>
  </si>
  <si>
    <t>LERMA PORTILLO JOSE MARIA</t>
  </si>
  <si>
    <t>RODRIGUEZ FIGUEROA JOSE ISMAEL</t>
  </si>
  <si>
    <t>MONZALVO HERNANDEZ ROBERTO</t>
  </si>
  <si>
    <t>OSORIO CHINCHILLAS TOMAS GILBERTO</t>
  </si>
  <si>
    <t>TORRES HERNANDEZ LIDIA ZULEMA</t>
  </si>
  <si>
    <t>QUEVEDO BELTRAN JORGE ARMANDO</t>
  </si>
  <si>
    <t>MATA LANDAVERDE PATRICIA</t>
  </si>
  <si>
    <t>ZAMUDIO MEDINA OCTAVIO</t>
  </si>
  <si>
    <t>ROMERO FELIX OSCAR</t>
  </si>
  <si>
    <t>RODRIGUEZ COTA DAGOBERTO</t>
  </si>
  <si>
    <t>PEÑA RAMIREZ JESUS EMILIANO</t>
  </si>
  <si>
    <t>NARCIO LOPEZ ABRAHAN HUMBERTO</t>
  </si>
  <si>
    <t>LOPEZ BERRELLEZA MARIO ALBERTO</t>
  </si>
  <si>
    <t>LEYVA MEXIA RAFAEL</t>
  </si>
  <si>
    <t>IMPERIAL BELTRAN FROILAN</t>
  </si>
  <si>
    <t>CRUZ AGUILAR ANTONIO DE JESUS</t>
  </si>
  <si>
    <t>AUDI TV. PETATLAN S.A.S DE C.V.</t>
  </si>
  <si>
    <t>ARLETTE DESIREE ORDUÑO LEYVA</t>
  </si>
  <si>
    <t>SANCHEZ CASTRO ANA VALERIA</t>
  </si>
  <si>
    <t>REYES FIGUEROA ADONIVAN</t>
  </si>
  <si>
    <t>ORIGINALES MEJIA ALFREDO</t>
  </si>
  <si>
    <t>COTA LIZARRAGA KARINTHIA</t>
  </si>
  <si>
    <t>SANCHEZ LEON BRENDA ARELY</t>
  </si>
  <si>
    <t>COSIO SAIZ NOEMI</t>
  </si>
  <si>
    <t>JUAREZ ELIZALDE GUILLERMO MELITON</t>
  </si>
  <si>
    <t>SANCHEZ MONTOYA ALAN YOVAN</t>
  </si>
  <si>
    <t>VEGA VALDEZ MARIA ISABEL</t>
  </si>
  <si>
    <t>TORRES BARRON HECTOR</t>
  </si>
  <si>
    <t>MORAN ACOSTA ISMAEL</t>
  </si>
  <si>
    <t>LIMON REYES KAREN ESTRELLA</t>
  </si>
  <si>
    <t>VALDEZ LACHICA MARIO</t>
  </si>
  <si>
    <t>VARGAS GASTELUM MARIA DE JESUS</t>
  </si>
  <si>
    <t>FELIX AUTOMOTORES S.A DE C.V</t>
  </si>
  <si>
    <t>CORPORACION NOVAVISION S DE RL DE CV</t>
  </si>
  <si>
    <t>TESORERIA DE LA FEDERACION</t>
  </si>
  <si>
    <t>PAGO DE IMPUESTOS ISR JUNIO 2022</t>
  </si>
  <si>
    <t>OP ECOLOGIA SAPI DE CV</t>
  </si>
  <si>
    <t>Servicio de Recolección y Disposición Final de Basura</t>
  </si>
  <si>
    <t>SECRETARIA DE ADMINISTRACION Y FINANZAS IMPUESTO SOBRE NOMINA</t>
  </si>
  <si>
    <t>Impuesto sobre Nómina</t>
  </si>
  <si>
    <t>DOMINGUEZ VALDEZ LIZBETH GUADALUPE</t>
  </si>
  <si>
    <t>PAGO POR PRESTACIONES LEGALES DE FINIQUITOS POR RENUNCIA VOLUNTARIA DE LA C. DOMINGUEZ VALDEZ LIZBETH GUADALUPE COMO INSPECTOR ADSCRITA EN DIRECION DE INGRESOS</t>
  </si>
  <si>
    <t>CLN CORPORATIVO JURIDICO, SC</t>
  </si>
  <si>
    <t xml:space="preserve">PAGO DE  IMPUESTOS DE ISR </t>
  </si>
  <si>
    <t>CONSULTORIA MERCURIO S.C.</t>
  </si>
  <si>
    <t>INSUMOS COMERCIALES VAART SA DE CV</t>
  </si>
  <si>
    <t>Herramientas y Maquinaria Herramientas</t>
  </si>
  <si>
    <t>AUTOBUSES DIRECTOS DE GUASAVE, SA DE CV</t>
  </si>
  <si>
    <t>GERMAN JIMENEZ SAIDA GUADALUPE</t>
  </si>
  <si>
    <t>Mantenimiento de Edificio</t>
  </si>
  <si>
    <t>GRINLEASING S.A.P.I DE C.V.</t>
  </si>
  <si>
    <t>ARRENDAMIENTO FINANCIERO</t>
  </si>
  <si>
    <t>ARCO FINANCIERA SA DE CV SOFOM ENR</t>
  </si>
  <si>
    <t>SAUCEDA GAXIOLA KARINA FABIOLA</t>
  </si>
  <si>
    <t>Aplicación Impuesto Predial Rustico</t>
  </si>
  <si>
    <t xml:space="preserve">PAGO DE RETENCIOENS REALIZZADOS AL PERSONAL SINDICALIZADO POR CONCEPTO  DE CUOTA SINDICAL Y DESCTO SINDICATO </t>
  </si>
  <si>
    <t>INZUNZA VALENZUELA SAMUEL ENRIQUE</t>
  </si>
  <si>
    <t xml:space="preserve">PAGO POR PRESTACIONES LEGALES DE FINIQUITOS POR JUBILACION POR AÑOS DE SERVICIOS DEL C. INZUNZA VALENZUELA SAMUEL ENRIQUE COMO POLICIA TERCERO ADSCRITO EN CENTRAL PERSONAL DE SERVICIO, </t>
  </si>
  <si>
    <t>CASTRO FLORES JOSE ANGEL</t>
  </si>
  <si>
    <t>PAGO POR PRESTACIONES LEGALES DE FINIQUITOS POR JUBILACION POR AÑOS DE SERVICIOS DEL C. CASTRO FLORES JOSE ANGEL  COMO OFICIAL ADSCRITO EN COMSIND GUSTAVO DIAZ ORDAZ</t>
  </si>
  <si>
    <t>ARENIVAS VARELA ROSARIO</t>
  </si>
  <si>
    <t>PAGO POR PRESTACIONES LEGALES DE FINIQUITOS POR JUBILACION POR AÑOS DE SERVICIOS DEL C. ARENIVAS VARELA ROSARIO COMO POLICIA SEGUNDO ADSCRITO EN COMSIND AHOME</t>
  </si>
  <si>
    <t>SELCOSIN, SA DE CV</t>
  </si>
  <si>
    <t>VELAZCO MEDINA JOSE MARIO</t>
  </si>
  <si>
    <t>CASTAÑON VARGAS OFELIA</t>
  </si>
  <si>
    <t>PAGO POR PRESTACIONES LEGALES DE FINIQUITOS POR JUBILACION POR AÑOS DE S.ERVICIOS DE LA C. CASTAÑON VARGAS OFELIA COMO POLICIA ADSCRITA EN CENTRAL PERSONAL DE SERVICIO,</t>
  </si>
  <si>
    <t>GONZALEZ VENTURA SUSANA MARILY</t>
  </si>
  <si>
    <t xml:space="preserve">PAGO POR PRESTACIONES LEGALES DE FINIQUITOS POR LIQUIDACION DE LA C. GONZALEZ VENTURA SUSANA MARILY COMO AUXILIAR DE SERVICIOS ADSCRITA EN DEPARTAMENTO DE MERCADOS CENTRO DE ABASTO, </t>
  </si>
  <si>
    <t>MEZA BOJORQUEZ GLADYS YHARLIN</t>
  </si>
  <si>
    <t xml:space="preserve">PAGO POR PRESTACIONES LEGALES DE FINIQUITOS POR RENUNCIA VOLUNTARIA  DEL C. MEZA BOJORQUEZ GLADYS YHARLIN COMO AUXILIAR DE AREA ADSCRITO EN DIRECION DE ATENCION A LA JUVENTUD, </t>
  </si>
  <si>
    <t>LEYSON GASTELUM BRYAN ALEXIS</t>
  </si>
  <si>
    <t xml:space="preserve">PAGO POR PRESTACIONES LEGALES DE FINIQUITOS POR RENUNCIA VOLUNTARIA DEL C.LEYSON GASTELUM BRYAN ALEXIS COMO AUXILIAR ADMINISTRATIVO ADSCRITO EN DIRECION DE ATENCION A LA JUVENTUD, </t>
  </si>
  <si>
    <t>GARCIA MENDOZA FELICIANO</t>
  </si>
  <si>
    <t>BOJORQUEZ ALVAREZ ANA MARIA</t>
  </si>
  <si>
    <t>ARRENDAMIENTO DE EQUIPO DE TRANSPORTE</t>
  </si>
  <si>
    <t>ACOSTA RIESTRA ROTHXANA YANET</t>
  </si>
  <si>
    <t>OPERADORA DE SERVICIOS PAQUETEXPRESS SA DE CV</t>
  </si>
  <si>
    <t>DELGADO BENITEZ MARIA DE LA LUZ</t>
  </si>
  <si>
    <t>Mantenimiento de Alumbrado Publico</t>
  </si>
  <si>
    <t>MORENO LEON PAUL ROSARIO</t>
  </si>
  <si>
    <t>PAGO POR PRESTACIONES LEGALES DE FINIQUITOS POR LIQUIDACION DEL C. MORENO LEON PAUL ROSARIO COMO INSPECTOR DE PROTECION CIVIL</t>
  </si>
  <si>
    <t>Consumo de Energia Electrica</t>
  </si>
  <si>
    <t>HOTELERA SANTA ANITA, S.A. DE C.V.</t>
  </si>
  <si>
    <t>MENDIVIL LIZARRAGA MARIA BELEM</t>
  </si>
  <si>
    <t>PAGO POR PRESTACIONES LEGALES DE FINIQUITOS POR RENUNCIA VOLUNTARIA DE LA C. MENDIVIL LIZARRAGA MARIA BELEM COMO AUXILIAR ADMINISTRATIVO ADSCRITA EN DIRECION DE ATENCION Y PARTICIPACION CIUDADANA,</t>
  </si>
  <si>
    <t>SALAZAR SILVA JUAN CARLOS</t>
  </si>
  <si>
    <t xml:space="preserve">PAGO POR PRESTACIONES LEGALES DE FINIQUITOS POR RENUNCIA VOLUNTARIA DEL C. SALAZAR SILVA JUAN CARLOS COMO INSPECTOR DE PROTECION CIVIL ADSCRITO EN DEPARTAMENTO DE PROTECION CIVIL, </t>
  </si>
  <si>
    <t>CASTILLO VALENZUELA MARIO ALBERTO</t>
  </si>
  <si>
    <t>ALCANTAR VALENZUELA JOEL JAIR</t>
  </si>
  <si>
    <t>AHUMADA LLANES ALEJANDRINA</t>
  </si>
  <si>
    <t>CHAIREZ GAXIOLA ALMA ABIGAIL</t>
  </si>
  <si>
    <t>GARIBALDI HERNANDEZ JUAN ANTONIO</t>
  </si>
  <si>
    <t>MADERA BAEZ PERLA MARIA</t>
  </si>
  <si>
    <t>SERVICIOS OMEGA S.A. DE C.V.</t>
  </si>
  <si>
    <t>APOYO POR GASTOS FUNERALES</t>
  </si>
  <si>
    <t>JARDIN JJR Y FUNERALES GUADALUPANA S.A DE C.V.</t>
  </si>
  <si>
    <t>APOYO PARA JOVEN DESAPARECIDO QUIEN ERDIO LA VIDA EN RIO DE AHOME MEL DIA MIERCOLES JULIO 2022</t>
  </si>
  <si>
    <t>ANTONIO MENENDEZ DE LLANO BERMUDEZ</t>
  </si>
  <si>
    <t>APOYO ECONOMICO PARA PERSONAS VULNERABLES DEL MUNICIPIO DE AHOME, CORRESPONDIENTE AL MES DE JUNIO DE 2022</t>
  </si>
  <si>
    <t>AGENCIA AUTOMOTRIZ  DE LOS MOCHIS, S.A. DE C.V.</t>
  </si>
  <si>
    <t>PACHECO ZAZUETA ROSARIO JOSEFINA</t>
  </si>
  <si>
    <t>FONG BERNAL JOEL ALBERTO</t>
  </si>
  <si>
    <t>VALDES GAMEZ JUAN ALONSO</t>
  </si>
  <si>
    <t>MERCADO CORTEZ REYNA ISABEL</t>
  </si>
  <si>
    <t>CAÑEDO JIMENEZ PLACIDO</t>
  </si>
  <si>
    <t>LOPEZ LOPEZ JOSE RAMON</t>
  </si>
  <si>
    <t>ACOSTA BALLARDO ARMANDO</t>
  </si>
  <si>
    <t>MEDINA RODRIGUEZ ARMANDO GUADALUPE</t>
  </si>
  <si>
    <t>PACHECO OSORIO ALFREDO</t>
  </si>
  <si>
    <t>BORQUEZ QUINTERO MANUEL DEL ROSARIO</t>
  </si>
  <si>
    <t>JACQUES LOPEZ EFRAIN JESUS</t>
  </si>
  <si>
    <t>PARRA GONZALEZ DULCINA</t>
  </si>
  <si>
    <t>FELICIANO GARCIA MENDOZA</t>
  </si>
  <si>
    <t>LOPEZ GALAVIZ EDGAR ROSARIO</t>
  </si>
  <si>
    <t>APOYO ECONÓMICO SOLICITADO PARA GASTOS POR PARTICI</t>
  </si>
  <si>
    <t>ESPINOZA VAZQUEZ KARLA JUDITH</t>
  </si>
  <si>
    <t>APOYO DE LA DIRECCION DE SALUD MUNICIPAL A PASANTE</t>
  </si>
  <si>
    <t>TORDECILLAS GARCIA CLAUDIA LIZETH</t>
  </si>
  <si>
    <t>GARCIA VALDEZ ADRIAN GUADALUPE</t>
  </si>
  <si>
    <t>HERRAN DAGNINO YULIANNA</t>
  </si>
  <si>
    <t>ADQUISICION DE MONEDEROS ELECTRONICOS PARA OTORGAR EL DIA DE LAS SECRETARIAS , QUE SE LLEVARA A CABO EL DIA VIERNES 29  DE JULIO EN EL SALON MILENIO PARA TODO EL PERSNAL DE CONFIANZA Y SINDICALIZADO</t>
  </si>
  <si>
    <t>PREMIER AUTOCOUNTRY, S.A. DE C.V.</t>
  </si>
  <si>
    <t>VALDEZ COTA YURITZY YIZEL</t>
  </si>
  <si>
    <t>GUTIERREZ ARREOLA RICARDO</t>
  </si>
  <si>
    <t>VALDEZ VERDUZCO TOMAS FRANCISCO</t>
  </si>
  <si>
    <t>GAMEZ RODRIGUEZ KAREN LUCERO</t>
  </si>
  <si>
    <t>ZAMORA SOTO MARCELO ERNESTO</t>
  </si>
  <si>
    <t>VELAZQUEZ LOPEZ MIGUEL ALBERTO</t>
  </si>
  <si>
    <t>GARCIA ACOSTA MIGUEL ENRIQUE</t>
  </si>
  <si>
    <t>URQUIJO CARREON JUAN CARLOS</t>
  </si>
  <si>
    <t>GALAVIZ DIMAS JONATHAN</t>
  </si>
  <si>
    <t>FIERRO VIZCARRA OMAR ALEJANDRO</t>
  </si>
  <si>
    <t>LOPEZ VAZQUEZ PABLO DE JESUS</t>
  </si>
  <si>
    <t>LOPEZ ARCE PERLA MAIRANY</t>
  </si>
  <si>
    <t>GOMEZ YOLIMEA JOEL</t>
  </si>
  <si>
    <t>VALDEZ HEREDIA JESUS RAMON</t>
  </si>
  <si>
    <t>RESENDIZ ATONDO JESUS HUSSIEN</t>
  </si>
  <si>
    <t>VAZQUEZ RINCON JESUS EDMUNDO</t>
  </si>
  <si>
    <t>LEYVA PIMENTEL JAVIER ENRIQUE</t>
  </si>
  <si>
    <t>PACHECO VALENZUELA IVAN DE JESUS</t>
  </si>
  <si>
    <t>FLORES ARAGON ALDO JESIMAR</t>
  </si>
  <si>
    <t>FLORES ESPINOZA ALEXIS FLORENTINO</t>
  </si>
  <si>
    <t>GUTIERREZ GUTIERREZ INGRID GABRIELA</t>
  </si>
  <si>
    <t>VAZQUEZ VAZQUEZ ALBERTO</t>
  </si>
  <si>
    <t>FELIX ALMANZA EMMANUEL ADAIR</t>
  </si>
  <si>
    <t>ARMENTA PEREZ EDGAR JESUS</t>
  </si>
  <si>
    <t>LEON VEGA DANICXA GUADALUPE</t>
  </si>
  <si>
    <t>ESCALANTE MENDIVIL BRAULIO CESAR</t>
  </si>
  <si>
    <t>VIDACA MARTINEZ BERNARDO</t>
  </si>
  <si>
    <t>MIRANDA SARABIA ARTURO</t>
  </si>
  <si>
    <t>COTA ROMAN ANGEL EDUARDO</t>
  </si>
  <si>
    <t>GONZALEZ RIVERA ANA BERENICE</t>
  </si>
  <si>
    <t>ARMENTA SOQUI JESUS ALBERTO</t>
  </si>
  <si>
    <t>LOERA DORAME AGUSTIN</t>
  </si>
  <si>
    <t>ESCALANTE VILLEGAS HUMBERTO</t>
  </si>
  <si>
    <t>GALAVIZ DIMAS GEOVANY</t>
  </si>
  <si>
    <t>ESPER FELIX JUAN CARLOS</t>
  </si>
  <si>
    <t xml:space="preserve">DEVOLUCION DE PAGO POR NULIDAD DE LA DETERMINACION Y LIQUIDACION DEL CREDITO FISCAQL DE ACUERDO AL TRIBUNAL DE LOS CONTENCIOSOS EL CUAL DECLARA LA NULIDAD </t>
  </si>
  <si>
    <t>KAROLO CONSTRUCCIONES, S.A DE C.V.</t>
  </si>
  <si>
    <t>COMISION MUNICIPAL DE DESARROLLO CENTROS,  POBLADOS (COMUN)</t>
  </si>
  <si>
    <t>PACHECO LUGO RUBI GUADALUPE</t>
  </si>
  <si>
    <t>PAGO POR PRESTACIONES LEGALES DE FINIQUITOS POR RENUNCIA VOLUNTARIA DEL C. PACHECO LUGO RUBI GUADALUPE COMO PARAMEDICO OPERADOR DE VEHICULO DE EMERGENCIA ADSCRITO A LA SIND SAN MIGUEL ZAPOTITLAN</t>
  </si>
  <si>
    <t>LEYVA ALMODOVAR ROBERTO CARLOS</t>
  </si>
  <si>
    <t>PAGO POR PRESTACIONES LEGALES DE FINIQUITOS POR RENUNCIA VOLUNTARIA DEL C. LEYVA ALMODOVAR ROBERTO CARLOS COMO AUX DE SERVICIOS ADSCRITO EN SUBDIR DE PARQUES Y JARDINES</t>
  </si>
  <si>
    <t>VILLA CORTES JOSE RAFAEL</t>
  </si>
  <si>
    <t xml:space="preserve"> Mantenimiento Y Equipo de Oficina</t>
  </si>
  <si>
    <t>ESPINOSA VELASCO GERINO</t>
  </si>
  <si>
    <t>SERVICIO DE CAPACITACION Y ADIESTRAMIENTO</t>
  </si>
  <si>
    <t>ALIANZA DE TRANSPORTADORES URBANOS Y SUB URBANOS DE LOS MOCHIS</t>
  </si>
  <si>
    <t>TELEFONOS DE MEXICO, S.A.B. DE C.V.</t>
  </si>
  <si>
    <t>VELCO CONSTRUCCIONES, S.A. C.V</t>
  </si>
  <si>
    <t>RB OPERADORA TURISTICA, S.A. DE C.V.</t>
  </si>
  <si>
    <t>IBARRA FLORES HECTOR EMANUEL</t>
  </si>
  <si>
    <t>SERVICIOS DE FUMIGACION</t>
  </si>
  <si>
    <t>LIZARRAGA COTA RAUL</t>
  </si>
  <si>
    <t>PACIFICO FONDO EMPRESARIAL SA DE CV</t>
  </si>
  <si>
    <t>MONARREZ URIAS SUSANA</t>
  </si>
  <si>
    <t>LEYVA GAMEZ CLAUDIA VALERIA</t>
  </si>
  <si>
    <t>SANTIAGO CONTRERAS JOSUE</t>
  </si>
  <si>
    <t>ESCOBAR DAGIEU CESAR</t>
  </si>
  <si>
    <t>MANTENIMIENTO DE PARQUES Y JARDINES</t>
  </si>
  <si>
    <t>VILLARREAL GASTELUM FRANCISCO JAVIER</t>
  </si>
  <si>
    <t>BARAJAS AMARO JOSE DE JESUS</t>
  </si>
  <si>
    <t>SALLAS CASTILLO MANUEL</t>
  </si>
  <si>
    <t>MABEA SA DE CV</t>
  </si>
  <si>
    <t>ETIQUETAS E IMPRESIONES DEL NOROESTE SA DE CV</t>
  </si>
  <si>
    <t>CORRAL MARISCAL ALVARO WENCESLAO</t>
  </si>
  <si>
    <t>FONG MEDINA FRANCISCO</t>
  </si>
  <si>
    <t>LEON PORTUGAL BRENDA</t>
  </si>
  <si>
    <t>UNGSSON NIEBLAS MANUEL DE JESUS</t>
  </si>
  <si>
    <t>GONZALEZ SANDOVAL ALDO ANIBAL</t>
  </si>
  <si>
    <t>LOPEZ GAXIOLA ILCE VERONICA</t>
  </si>
  <si>
    <t>INHUMACIONES ABC S.A DE C.V.</t>
  </si>
  <si>
    <t>ALIMENTOS PARA ANIMALES DEL ANTIRRABICO</t>
  </si>
  <si>
    <t>GAXIOLA ALVAREZ RAMON ESTEBAN</t>
  </si>
  <si>
    <t>DEVOLUCION DE PAGO POR NULIDAD DE LA DETERMINACION Y LIQUIDACION DEL CREDITO FISCAL DE ACUERTO AL TRIBUNAL DE LO CONTENCIOSO EL CUAL DECLARA LA NULIDAD</t>
  </si>
  <si>
    <t>VALDEZ SALAZAR EMMANUELLE</t>
  </si>
  <si>
    <t>ORTIZ RUBIO LAURA ELENA</t>
  </si>
  <si>
    <t xml:space="preserve">DEVOLUCION DE PAGO POR NULIDAD DE LA DETERMINACION Y LIQUIDACION DEL CREDITO FISCAL DE ACUERTO AL TRIBUNAL DE LO CONTENCIOSO EL CUAL DECLARA LA NULIDAD </t>
  </si>
  <si>
    <t>MUÑIZ HERRERA JUAN FRANCISCO</t>
  </si>
  <si>
    <t>FARMACIAS DEL PUEBLO DEL NOROESTE SA DE CV</t>
  </si>
  <si>
    <t>AGRICOLA GUERRERO CASTRO SPR DE RL</t>
  </si>
  <si>
    <t>MANTENIMEINTO DE PARQUES Y JARDINES</t>
  </si>
  <si>
    <t>LINEA DIRECTA Y SERVICIOS S.C.</t>
  </si>
  <si>
    <t>RADIODIFUSORA XHMSL FM, S.A. DE C.V.</t>
  </si>
  <si>
    <t>LAD MEDIOS SA DE CV</t>
  </si>
  <si>
    <t>EL DEBATE, S.A. DE C.V.</t>
  </si>
  <si>
    <t>GRUPO CHAVEZ RADIOCAST, S.A. DE C.V.</t>
  </si>
  <si>
    <t>ARMENTA SANCHEZ FABIAN ENRIQUE</t>
  </si>
  <si>
    <t>XECF RADIO IMPACTOS 14-10 S.A. DE C.V.</t>
  </si>
  <si>
    <t>TELEVISORA DEL YAQUI, S.A. DE C.V.</t>
  </si>
  <si>
    <t>COMUNICACION ACTIVA DE SINALOA S.A C.V</t>
  </si>
  <si>
    <t>APGR COMUNICACIONES SA DE CV</t>
  </si>
  <si>
    <t>DATOS Y CIFRAS COAHUILA SA DE CV</t>
  </si>
  <si>
    <t>MEXICO CREA S.A. DE C.V.</t>
  </si>
  <si>
    <t>GPM GRUPO PROMOMEDIOS CULIACAN SA DE CV</t>
  </si>
  <si>
    <t>HERNANDEZ RAMIREZ MARIA DE JESUS</t>
  </si>
  <si>
    <t>ESPINOZA RUBIO JUAN PABLO</t>
  </si>
  <si>
    <t xml:space="preserve">Fecha </t>
  </si>
  <si>
    <t>Concepto</t>
  </si>
  <si>
    <t>Monto</t>
  </si>
  <si>
    <t>Suma</t>
  </si>
  <si>
    <t>Total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</si>
  <si>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</si>
  <si>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</si>
  <si>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</si>
  <si>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</si>
  <si>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</si>
  <si>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</si>
  <si>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</si>
  <si>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</si>
  <si>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</si>
  <si>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</si>
  <si>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</si>
  <si>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</si>
  <si>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</si>
  <si>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</si>
  <si>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</si>
  <si>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</si>
  <si>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</si>
  <si>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</si>
  <si>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</si>
  <si>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</si>
  <si>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</si>
  <si>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</si>
  <si>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</si>
  <si>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</si>
  <si>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</si>
  <si>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</si>
  <si>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</si>
  <si>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</si>
  <si>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</si>
  <si>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</si>
  <si>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</si>
  <si>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</si>
  <si>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</si>
  <si>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</si>
  <si>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</si>
  <si>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</si>
  <si>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</si>
  <si>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</si>
  <si>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</si>
  <si>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CANACINTRA LOS MOCHIS SINALOA</t>
  </si>
  <si>
    <t>ALTERNATIVAS EN MEDIOS ENERGETICOS SUSTENTABLES</t>
  </si>
  <si>
    <t>COPIADORAS DIGITALES DE SINALOA</t>
  </si>
  <si>
    <t>INMOBILIARIA TURISTICA DEL NOROESTE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</si>
  <si>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</si>
  <si>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</si>
  <si>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</si>
  <si>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</si>
  <si>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</si>
  <si>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</si>
  <si>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</si>
  <si>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</si>
  <si>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</si>
  <si>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</si>
  <si>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</si>
  <si>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</si>
  <si>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</si>
  <si>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 xml:space="preserve">TOTAL </t>
  </si>
  <si>
    <t xml:space="preserve">Total </t>
  </si>
  <si>
    <t>JAPAMA</t>
  </si>
  <si>
    <t>COMUN</t>
  </si>
  <si>
    <t>DIF</t>
  </si>
  <si>
    <t>IMDA</t>
  </si>
  <si>
    <t>IMAC</t>
  </si>
  <si>
    <t>IMPLAN</t>
  </si>
  <si>
    <t>IPRA</t>
  </si>
  <si>
    <t>IMJU</t>
  </si>
  <si>
    <t>MONTOS</t>
  </si>
  <si>
    <t>PARAMUNICIPALES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</si>
  <si>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</si>
  <si>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</si>
  <si>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</si>
  <si>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</si>
  <si>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</si>
  <si>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</si>
  <si>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</si>
  <si>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</si>
  <si>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</si>
  <si>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</si>
  <si>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</si>
  <si>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</si>
  <si>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</si>
  <si>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</si>
  <si>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</si>
  <si>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</si>
  <si>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</si>
  <si>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</si>
  <si>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</si>
  <si>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</si>
  <si>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SUMA</t>
  </si>
  <si>
    <t>ENERO A JULIO DE 2022</t>
  </si>
  <si>
    <t xml:space="preserve">Costo del servicio de recolección de basura </t>
  </si>
  <si>
    <t xml:space="preserve">Suma </t>
  </si>
  <si>
    <t>PASA</t>
  </si>
  <si>
    <t>OP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</si>
</sst>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103">
    <xf numFmtId="0" fontId="0" fillId="0" borderId="0" xfId="0">
      <alignment vertical="top"/>
    </xf>
    <xf numFmtId="0" fontId="0" fillId="0" borderId="0" xfId="0" applyAlignment="1"/>
    <xf numFmtId="0" fontId="0" fillId="3" borderId="0" xfId="0" applyFill="1" applyAlignment="1"/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0" fontId="0" fillId="3" borderId="0" xfId="0" applyFont="1" applyFill="1">
      <alignment vertical="top"/>
    </xf>
    <xf numFmtId="0" fontId="0" fillId="3" borderId="0" xfId="0" applyFont="1" applyFill="1" applyAlignment="1">
      <alignment horizontal="left" vertical="top"/>
    </xf>
    <xf numFmtId="0" fontId="2" fillId="3" borderId="0" xfId="0" applyFont="1" applyFill="1">
      <alignment vertical="top"/>
    </xf>
    <xf numFmtId="0" fontId="3" fillId="2" borderId="1" xfId="0" applyFont="1" applyFill="1" applyBorder="1" applyAlignment="1">
      <alignment horizontal="center" wrapText="1"/>
    </xf>
    <xf numFmtId="4" fontId="4" fillId="3" borderId="0" xfId="0" applyNumberFormat="1" applyFont="1" applyFill="1" applyAlignment="1"/>
    <xf numFmtId="4" fontId="0" fillId="0" borderId="0" xfId="0" applyNumberFormat="1">
      <alignment vertical="top"/>
    </xf>
    <xf numFmtId="4" fontId="3" fillId="0" borderId="0" xfId="0" applyNumberFormat="1" applyFont="1">
      <alignment vertical="top"/>
    </xf>
    <xf numFmtId="0" fontId="1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4" fontId="1" fillId="4" borderId="0" xfId="0" applyNumberFormat="1" applyFont="1" applyFill="1">
      <alignment vertical="top"/>
    </xf>
    <xf numFmtId="0" fontId="0" fillId="4" borderId="0" xfId="0" applyFill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" fontId="0" fillId="4" borderId="0" xfId="0" applyNumberFormat="1" applyFill="1">
      <alignment vertical="top"/>
    </xf>
    <xf numFmtId="4" fontId="0" fillId="0" borderId="1" xfId="0" applyNumberFormat="1" applyBorder="1">
      <alignment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>
      <alignment vertical="top"/>
    </xf>
    <xf numFmtId="4" fontId="1" fillId="0" borderId="1" xfId="0" applyNumberFormat="1" applyFont="1" applyFill="1" applyBorder="1">
      <alignment vertical="top"/>
    </xf>
    <xf numFmtId="4" fontId="0" fillId="0" borderId="1" xfId="0" applyNumberFormat="1" applyFill="1" applyBorder="1">
      <alignment vertical="top"/>
    </xf>
    <xf numFmtId="0" fontId="0" fillId="0" borderId="1" xfId="0" applyFill="1" applyBorder="1">
      <alignment vertical="top"/>
    </xf>
    <xf numFmtId="0" fontId="2" fillId="0" borderId="1" xfId="0" applyFont="1" applyFill="1" applyBorder="1">
      <alignment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2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/>
    <xf numFmtId="4" fontId="0" fillId="0" borderId="1" xfId="0" applyNumberFormat="1" applyBorder="1" applyAlignment="1"/>
    <xf numFmtId="0" fontId="7" fillId="0" borderId="1" xfId="0" applyFont="1" applyBorder="1" applyAlignment="1"/>
    <xf numFmtId="0" fontId="6" fillId="0" borderId="1" xfId="0" applyFont="1" applyBorder="1" applyAlignment="1">
      <alignment horizontal="right"/>
    </xf>
    <xf numFmtId="4" fontId="8" fillId="0" borderId="1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9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/>
    <xf numFmtId="0" fontId="5" fillId="0" borderId="2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" fillId="0" borderId="0" xfId="0" applyFont="1" applyFill="1">
      <alignment vertical="top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4" fontId="11" fillId="0" borderId="1" xfId="0" applyNumberFormat="1" applyFont="1" applyBorder="1" applyAlignment="1"/>
    <xf numFmtId="0" fontId="1" fillId="5" borderId="0" xfId="0" applyFont="1" applyFill="1">
      <alignment vertical="top"/>
    </xf>
    <xf numFmtId="164" fontId="1" fillId="5" borderId="0" xfId="0" applyNumberFormat="1" applyFont="1" applyFill="1">
      <alignment vertical="top"/>
    </xf>
    <xf numFmtId="4" fontId="1" fillId="5" borderId="0" xfId="0" applyNumberFormat="1" applyFont="1" applyFill="1">
      <alignment vertical="top"/>
    </xf>
    <xf numFmtId="0" fontId="0" fillId="5" borderId="0" xfId="0" applyFill="1">
      <alignment vertical="top"/>
    </xf>
    <xf numFmtId="0" fontId="0" fillId="5" borderId="0" xfId="0" applyFont="1" applyFill="1">
      <alignment vertical="top"/>
    </xf>
    <xf numFmtId="0" fontId="2" fillId="5" borderId="0" xfId="0" applyFont="1" applyFill="1">
      <alignment vertical="top"/>
    </xf>
    <xf numFmtId="4" fontId="0" fillId="5" borderId="0" xfId="0" applyNumberFormat="1" applyFill="1">
      <alignment vertical="top"/>
    </xf>
    <xf numFmtId="4" fontId="1" fillId="0" borderId="0" xfId="0" applyNumberFormat="1" applyFont="1" applyFill="1">
      <alignment vertical="top"/>
    </xf>
    <xf numFmtId="0" fontId="0" fillId="0" borderId="0" xfId="0" applyFill="1">
      <alignment vertical="top"/>
    </xf>
    <xf numFmtId="0" fontId="0" fillId="0" borderId="1" xfId="0" applyFont="1" applyFill="1" applyBorder="1">
      <alignment vertical="top"/>
    </xf>
    <xf numFmtId="4" fontId="3" fillId="0" borderId="1" xfId="0" applyNumberFormat="1" applyFont="1" applyFill="1" applyBorder="1">
      <alignment vertical="top"/>
    </xf>
    <xf numFmtId="4" fontId="2" fillId="0" borderId="1" xfId="1" applyNumberFormat="1" applyBorder="1">
      <alignment vertical="top"/>
    </xf>
    <xf numFmtId="4" fontId="6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/>
    <xf numFmtId="0" fontId="3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/>
    <xf numFmtId="164" fontId="1" fillId="0" borderId="0" xfId="0" applyNumberFormat="1" applyFont="1" applyFill="1">
      <alignment vertical="top"/>
    </xf>
    <xf numFmtId="0" fontId="2" fillId="0" borderId="0" xfId="0" applyFont="1" applyFill="1">
      <alignment vertical="top"/>
    </xf>
    <xf numFmtId="4" fontId="0" fillId="0" borderId="0" xfId="0" applyNumberFormat="1" applyFill="1" applyAlignment="1"/>
    <xf numFmtId="0" fontId="0" fillId="0" borderId="0" xfId="0" applyFill="1" applyAlignment="1"/>
    <xf numFmtId="4" fontId="3" fillId="0" borderId="0" xfId="0" applyNumberFormat="1" applyFont="1" applyFill="1">
      <alignment vertical="top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1" xfId="0" applyFont="1" applyBorder="1" applyAlignment="1"/>
    <xf numFmtId="43" fontId="1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0" fontId="0" fillId="4" borderId="0" xfId="0" applyFill="1" applyAlignment="1"/>
    <xf numFmtId="4" fontId="0" fillId="4" borderId="0" xfId="0" applyNumberFormat="1" applyFill="1" applyAlignment="1"/>
    <xf numFmtId="4" fontId="3" fillId="3" borderId="0" xfId="0" applyNumberFormat="1" applyFont="1" applyFill="1">
      <alignment vertical="top"/>
    </xf>
    <xf numFmtId="4" fontId="0" fillId="3" borderId="0" xfId="0" applyNumberFormat="1" applyFill="1" applyAlignment="1"/>
    <xf numFmtId="0" fontId="0" fillId="0" borderId="1" xfId="0" applyBorder="1">
      <alignment vertical="top"/>
    </xf>
    <xf numFmtId="4" fontId="2" fillId="0" borderId="1" xfId="0" applyNumberFormat="1" applyFont="1" applyBorder="1">
      <alignment vertical="top"/>
    </xf>
    <xf numFmtId="4" fontId="2" fillId="3" borderId="1" xfId="0" applyNumberFormat="1" applyFont="1" applyFill="1" applyBorder="1">
      <alignment vertical="top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/>
    <xf numFmtId="0" fontId="5" fillId="0" borderId="1" xfId="0" applyFont="1" applyBorder="1" applyAlignment="1">
      <alignment horizontal="right" wrapText="1"/>
    </xf>
    <xf numFmtId="49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Normal" xfId="0" builtinId="0"/>
    <cellStyle name="Normal 2" xfId="1" xr:uid="{32A340A2-EB21-4C5F-87C4-BE3F6D71E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Julio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DIF!$B$76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DIF!$A$77:$A$141</c:f>
              <c:strCache>
                <c:ptCount val="65"/>
                <c:pt idx="0">
                  <c:v>VALDEZ LACHICA MARIO</c:v>
                </c:pt>
                <c:pt idx="1">
                  <c:v>LIMON REYES KAREN ESTRELLA</c:v>
                </c:pt>
                <c:pt idx="2">
                  <c:v>MORAN ACOSTA ISMAEL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SANCHEZ MONTOYA ALAN YOVAN</c:v>
                </c:pt>
                <c:pt idx="6">
                  <c:v>JUAREZ ELIZALDE GUILLERMO MELITON</c:v>
                </c:pt>
                <c:pt idx="7">
                  <c:v>COSIO SAIZ NOEMI</c:v>
                </c:pt>
                <c:pt idx="8">
                  <c:v>COTA LIZARRAGA KARINTHIA</c:v>
                </c:pt>
                <c:pt idx="9">
                  <c:v>ORIGINALES MEJIA ALFREDO</c:v>
                </c:pt>
                <c:pt idx="10">
                  <c:v>VALENZUELA GUERRERO RAMIRO</c:v>
                </c:pt>
                <c:pt idx="11">
                  <c:v>ARLETTE DESIREE ORDUÑO LEYVA</c:v>
                </c:pt>
                <c:pt idx="12">
                  <c:v>AUDI TV. PETATLAN S.A.S DE C.V.</c:v>
                </c:pt>
                <c:pt idx="13">
                  <c:v>CRUZ AGUILAR ANTONIO DE JESUS</c:v>
                </c:pt>
                <c:pt idx="14">
                  <c:v>IMPERIAL BELTRAN FROILAN</c:v>
                </c:pt>
                <c:pt idx="15">
                  <c:v>LEYVA MEXIA RAFAEL</c:v>
                </c:pt>
                <c:pt idx="16">
                  <c:v>LOPEZ BERRELLEZA MARIO ALBERTO</c:v>
                </c:pt>
                <c:pt idx="17">
                  <c:v>NARCIO LOPEZ ABRAHAN HUMBERTO</c:v>
                </c:pt>
                <c:pt idx="18">
                  <c:v>PEÑA RAMIREZ JESUS EMILIANO</c:v>
                </c:pt>
                <c:pt idx="19">
                  <c:v>REYES FIGUEROA ADONIVAN</c:v>
                </c:pt>
                <c:pt idx="20">
                  <c:v>RODRIGUEZ COTA DAGOBERTO</c:v>
                </c:pt>
                <c:pt idx="21">
                  <c:v>ROMERO FELIX OSCAR</c:v>
                </c:pt>
                <c:pt idx="22">
                  <c:v>SANCHEZ CASTRO ANA VALERIA</c:v>
                </c:pt>
                <c:pt idx="23">
                  <c:v>ZAMUDIO MEDINA OCTAVIO</c:v>
                </c:pt>
                <c:pt idx="24">
                  <c:v>MATA LANDAVERDE PATRICIA</c:v>
                </c:pt>
                <c:pt idx="25">
                  <c:v>QUEVEDO BELTRAN JORGE ARMANDO</c:v>
                </c:pt>
                <c:pt idx="26">
                  <c:v>HERNANDEZ ROSAS MONICA GABRIELA</c:v>
                </c:pt>
                <c:pt idx="27">
                  <c:v>ARAGON AYALA BLANCA LUZ</c:v>
                </c:pt>
                <c:pt idx="28">
                  <c:v>CAMPOY ACOSTA JUAN MANUEL</c:v>
                </c:pt>
                <c:pt idx="29">
                  <c:v>ESPINOZA RUBIO JUAN PABLO</c:v>
                </c:pt>
                <c:pt idx="30">
                  <c:v>GARCIA COTA MARCO ANTONIO</c:v>
                </c:pt>
                <c:pt idx="31">
                  <c:v>HERNANDEZ CUADRAS ARELY</c:v>
                </c:pt>
                <c:pt idx="32">
                  <c:v>INZUNZA JIMENEZ NEREYDA IDALIA</c:v>
                </c:pt>
                <c:pt idx="33">
                  <c:v>LIZARRAGA SAUCEDO MARCO ANTONIO</c:v>
                </c:pt>
                <c:pt idx="34">
                  <c:v>QUINTERO ARAUJO JUAN CARLOS</c:v>
                </c:pt>
                <c:pt idx="35">
                  <c:v>CASTRO GIL NALLELY AZENETH</c:v>
                </c:pt>
                <c:pt idx="36">
                  <c:v>CAMACHO MERCADO JAVIER</c:v>
                </c:pt>
                <c:pt idx="37">
                  <c:v>ESCOBAR TORRES GERARDO RUBEN</c:v>
                </c:pt>
                <c:pt idx="38">
                  <c:v>GALICIA ARIZMENDI FABIAN OSWALDO</c:v>
                </c:pt>
                <c:pt idx="39">
                  <c:v>REPORTEROS EN S.A. DE C.V.</c:v>
                </c:pt>
                <c:pt idx="40">
                  <c:v>ROSAS PARRA CARLOS</c:v>
                </c:pt>
                <c:pt idx="41">
                  <c:v>SINCO Y MEDIOS S.C.</c:v>
                </c:pt>
                <c:pt idx="42">
                  <c:v>CERVANTES CASTRO JESUS AARON</c:v>
                </c:pt>
                <c:pt idx="43">
                  <c:v>CONSULTORIA MERCURIO S.C.</c:v>
                </c:pt>
                <c:pt idx="44">
                  <c:v>HERNANDEZ RAMIREZ MARIA DE JESUS</c:v>
                </c:pt>
                <c:pt idx="45">
                  <c:v>INSTITUTO SINALOENSE DE EDUCACION POR RADIO</c:v>
                </c:pt>
                <c:pt idx="46">
                  <c:v>RADIO GPM MOCHIS SA DE CV</c:v>
                </c:pt>
                <c:pt idx="47">
                  <c:v>ALMEIDA ROBLES JASSIEL ALEJANDRO</c:v>
                </c:pt>
                <c:pt idx="48">
                  <c:v>IMPACTA LM SA DE CV</c:v>
                </c:pt>
                <c:pt idx="49">
                  <c:v>MEGA MEDIOS SA DE CV</c:v>
                </c:pt>
                <c:pt idx="50">
                  <c:v>PROMOSAT DEL PACIFICO SA DE CV</c:v>
                </c:pt>
                <c:pt idx="51">
                  <c:v>TV AZTECA, S.A.B. DE C.V.</c:v>
                </c:pt>
                <c:pt idx="52">
                  <c:v>VALENZUELA ZAÑUDO MARTHA ELVA</c:v>
                </c:pt>
                <c:pt idx="53">
                  <c:v>GPM GRUPO PROMOMEDIOS CULIACAN SA DE CV</c:v>
                </c:pt>
                <c:pt idx="54">
                  <c:v>MEXICO CREA S.A. DE C.V.</c:v>
                </c:pt>
                <c:pt idx="55">
                  <c:v>APGR COMUNICACIONES SA DE CV</c:v>
                </c:pt>
                <c:pt idx="56">
                  <c:v>COMUNICACION ACTIVA DE SINALOA S.A C.V</c:v>
                </c:pt>
                <c:pt idx="57">
                  <c:v>TELEVISORA DEL YAQUI, S.A. DE C.V.</c:v>
                </c:pt>
                <c:pt idx="58">
                  <c:v>XECF RADIO IMPACTOS 14-10 S.A. DE C.V.</c:v>
                </c:pt>
                <c:pt idx="59">
                  <c:v>GRUPO CHAVEZ RADIOCAST, S.A. DE C.V.</c:v>
                </c:pt>
                <c:pt idx="60">
                  <c:v>EL DEBATE, S.A. DE C.V.</c:v>
                </c:pt>
                <c:pt idx="61">
                  <c:v>LAD MEDIOS SA DE CV</c:v>
                </c:pt>
                <c:pt idx="62">
                  <c:v>RADIODIFUSORA XHMSL FM, S.A. DE C.V.</c:v>
                </c:pt>
                <c:pt idx="63">
                  <c:v>LEYVA ARREDONDO JULIO CESAR</c:v>
                </c:pt>
                <c:pt idx="64">
                  <c:v>LINEA DIRECTA Y SERVICIOS S.C.</c:v>
                </c:pt>
              </c:strCache>
            </c:strRef>
          </c:cat>
          <c:val>
            <c:numRef>
              <c:f>DIF!$B$77:$B$141</c:f>
              <c:numCache>
                <c:formatCode>#,##0.00</c:formatCode>
                <c:ptCount val="65"/>
                <c:pt idx="0">
                  <c:v>5737.5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  <c:pt idx="5">
                  <c:v>8120</c:v>
                </c:pt>
                <c:pt idx="6">
                  <c:v>8606.25</c:v>
                </c:pt>
                <c:pt idx="7">
                  <c:v>8700</c:v>
                </c:pt>
                <c:pt idx="8">
                  <c:v>11475</c:v>
                </c:pt>
                <c:pt idx="9">
                  <c:v>11475</c:v>
                </c:pt>
                <c:pt idx="10">
                  <c:v>11475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11600</c:v>
                </c:pt>
                <c:pt idx="20">
                  <c:v>11600</c:v>
                </c:pt>
                <c:pt idx="21">
                  <c:v>11600</c:v>
                </c:pt>
                <c:pt idx="22">
                  <c:v>11600</c:v>
                </c:pt>
                <c:pt idx="23">
                  <c:v>11600</c:v>
                </c:pt>
                <c:pt idx="24">
                  <c:v>12760</c:v>
                </c:pt>
                <c:pt idx="25">
                  <c:v>12760</c:v>
                </c:pt>
                <c:pt idx="26">
                  <c:v>17212.5</c:v>
                </c:pt>
                <c:pt idx="27">
                  <c:v>17400</c:v>
                </c:pt>
                <c:pt idx="28">
                  <c:v>17400</c:v>
                </c:pt>
                <c:pt idx="29">
                  <c:v>17400</c:v>
                </c:pt>
                <c:pt idx="30">
                  <c:v>17400</c:v>
                </c:pt>
                <c:pt idx="31">
                  <c:v>17400</c:v>
                </c:pt>
                <c:pt idx="32">
                  <c:v>17400</c:v>
                </c:pt>
                <c:pt idx="33">
                  <c:v>17400</c:v>
                </c:pt>
                <c:pt idx="34">
                  <c:v>17400</c:v>
                </c:pt>
                <c:pt idx="35">
                  <c:v>20880</c:v>
                </c:pt>
                <c:pt idx="36">
                  <c:v>22950</c:v>
                </c:pt>
                <c:pt idx="37">
                  <c:v>23200</c:v>
                </c:pt>
                <c:pt idx="38">
                  <c:v>23200</c:v>
                </c:pt>
                <c:pt idx="39">
                  <c:v>23200</c:v>
                </c:pt>
                <c:pt idx="40">
                  <c:v>23200</c:v>
                </c:pt>
                <c:pt idx="41">
                  <c:v>29000</c:v>
                </c:pt>
                <c:pt idx="42">
                  <c:v>34425</c:v>
                </c:pt>
                <c:pt idx="43">
                  <c:v>34800</c:v>
                </c:pt>
                <c:pt idx="44">
                  <c:v>34800</c:v>
                </c:pt>
                <c:pt idx="45">
                  <c:v>34800</c:v>
                </c:pt>
                <c:pt idx="46">
                  <c:v>34800</c:v>
                </c:pt>
                <c:pt idx="47">
                  <c:v>38280</c:v>
                </c:pt>
                <c:pt idx="48">
                  <c:v>46400</c:v>
                </c:pt>
                <c:pt idx="49">
                  <c:v>58000</c:v>
                </c:pt>
                <c:pt idx="50">
                  <c:v>58000</c:v>
                </c:pt>
                <c:pt idx="51">
                  <c:v>69600</c:v>
                </c:pt>
                <c:pt idx="52">
                  <c:v>69600</c:v>
                </c:pt>
                <c:pt idx="53">
                  <c:v>104400</c:v>
                </c:pt>
                <c:pt idx="54">
                  <c:v>104400</c:v>
                </c:pt>
                <c:pt idx="55">
                  <c:v>116000</c:v>
                </c:pt>
                <c:pt idx="56">
                  <c:v>116000</c:v>
                </c:pt>
                <c:pt idx="57">
                  <c:v>116000</c:v>
                </c:pt>
                <c:pt idx="58">
                  <c:v>139200</c:v>
                </c:pt>
                <c:pt idx="59">
                  <c:v>174000</c:v>
                </c:pt>
                <c:pt idx="60">
                  <c:v>191539.20000000001</c:v>
                </c:pt>
                <c:pt idx="61">
                  <c:v>232000</c:v>
                </c:pt>
                <c:pt idx="62">
                  <c:v>232000</c:v>
                </c:pt>
                <c:pt idx="63">
                  <c:v>324800</c:v>
                </c:pt>
                <c:pt idx="64">
                  <c:v>324800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1-483D-A328-E4ADCA914B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15726319"/>
        <c:axId val="1115726735"/>
        <c:axId val="0"/>
      </c:bar3DChart>
      <c:catAx>
        <c:axId val="1115726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5726735"/>
        <c:crosses val="autoZero"/>
        <c:auto val="1"/>
        <c:lblAlgn val="ctr"/>
        <c:lblOffset val="100"/>
        <c:noMultiLvlLbl val="0"/>
      </c:catAx>
      <c:valAx>
        <c:axId val="111572673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11572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ARRE!$B$58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ARRE!$A$59:$A$70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ARRE!$B$59:$B$70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  <c:pt idx="6">
                  <c:v>5655954.6100000003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1-43B8-A8EC-30FF1C5015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306271"/>
        <c:axId val="1202305023"/>
        <c:axId val="0"/>
      </c:bar3DChart>
      <c:catAx>
        <c:axId val="120230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305023"/>
        <c:crosses val="autoZero"/>
        <c:auto val="1"/>
        <c:lblAlgn val="ctr"/>
        <c:lblOffset val="100"/>
        <c:noMultiLvlLbl val="0"/>
      </c:catAx>
      <c:valAx>
        <c:axId val="120230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30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ARRE!$B$83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ARRE!$A$84:$A$93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ARRE!$B$84:$B$93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38593499.600000001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9C3-A923-29A2AAD7E0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1120767"/>
        <c:axId val="1211123263"/>
        <c:axId val="0"/>
      </c:bar3DChart>
      <c:catAx>
        <c:axId val="121112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123263"/>
        <c:crosses val="autoZero"/>
        <c:auto val="1"/>
        <c:lblAlgn val="ctr"/>
        <c:lblOffset val="100"/>
        <c:noMultiLvlLbl val="0"/>
      </c:catAx>
      <c:valAx>
        <c:axId val="121112326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21112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Julio 2022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PARQ!$B$14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PARQ!$A$15:$A$18</c:f>
              <c:strCache>
                <c:ptCount val="4"/>
                <c:pt idx="0">
                  <c:v>ESCOBAR DAGIEU CESAR</c:v>
                </c:pt>
                <c:pt idx="1">
                  <c:v>ARMENTA SANCHEZ FABIAN ENRIQUE</c:v>
                </c:pt>
                <c:pt idx="2">
                  <c:v>AGRICOLA GUERRERO CASTRO SPR DE RL</c:v>
                </c:pt>
                <c:pt idx="3">
                  <c:v>AMEZQUITA RIOS JESUS ALFONSO</c:v>
                </c:pt>
              </c:strCache>
            </c:strRef>
          </c:cat>
          <c:val>
            <c:numRef>
              <c:f>PARQ!$B$15:$B$18</c:f>
              <c:numCache>
                <c:formatCode>#,##0.00</c:formatCode>
                <c:ptCount val="4"/>
                <c:pt idx="0">
                  <c:v>21440.74</c:v>
                </c:pt>
                <c:pt idx="1">
                  <c:v>160650</c:v>
                </c:pt>
                <c:pt idx="2">
                  <c:v>500220</c:v>
                </c:pt>
                <c:pt idx="3">
                  <c:v>577680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30A-9AE1-401EFC8631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1664799"/>
        <c:axId val="1311665215"/>
        <c:axId val="0"/>
      </c:bar3DChart>
      <c:catAx>
        <c:axId val="131166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1665215"/>
        <c:crosses val="autoZero"/>
        <c:auto val="1"/>
        <c:lblAlgn val="ctr"/>
        <c:lblOffset val="100"/>
        <c:noMultiLvlLbl val="0"/>
      </c:catAx>
      <c:valAx>
        <c:axId val="13116652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11664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PARQ!$B$33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PARQ!$A$34:$A$45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PARQ!$B$34:$B$45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  <c:pt idx="5">
                  <c:v>7417207.7000000002</c:v>
                </c:pt>
                <c:pt idx="6">
                  <c:v>1259990.74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1-4387-B0C8-81D5EECC28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5381343"/>
        <c:axId val="1365379263"/>
        <c:axId val="0"/>
      </c:bar3DChart>
      <c:catAx>
        <c:axId val="13653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5379263"/>
        <c:crosses val="autoZero"/>
        <c:auto val="1"/>
        <c:lblAlgn val="ctr"/>
        <c:lblOffset val="100"/>
        <c:noMultiLvlLbl val="0"/>
      </c:catAx>
      <c:valAx>
        <c:axId val="13653792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653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PARQ!$B$55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PARQ!$A$56:$A$61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PARQ!$B$56:$B$61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49874661.63000001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B-401E-B2C4-08F5F2BFA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7538991"/>
        <c:axId val="1317541903"/>
        <c:axId val="0"/>
      </c:bar3DChart>
      <c:catAx>
        <c:axId val="131753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7541903"/>
        <c:crosses val="autoZero"/>
        <c:auto val="1"/>
        <c:lblAlgn val="ctr"/>
        <c:lblOffset val="100"/>
        <c:noMultiLvlLbl val="0"/>
      </c:catAx>
      <c:valAx>
        <c:axId val="13175419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17538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PARAM!$B$88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02-4032-BD77-2772A14436B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307-406A-BBB0-E73E9623F5C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307-406A-BBB0-E73E9623F5C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02-4032-BD77-2772A14436B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302-4032-BD77-2772A14436B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302-4032-BD77-2772A14436B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302-4032-BD77-2772A14436B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302-4032-BD77-2772A14436B3}"/>
              </c:ext>
            </c:extLst>
          </c:dPt>
          <c:dLbls>
            <c:dLbl>
              <c:idx val="1"/>
              <c:layout>
                <c:manualLayout>
                  <c:x val="-1.7979294254884808E-2"/>
                  <c:y val="0.108166579679398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07-406A-BBB0-E73E9623F5C9}"/>
                </c:ext>
              </c:extLst>
            </c:dLbl>
            <c:dLbl>
              <c:idx val="2"/>
              <c:layout>
                <c:manualLayout>
                  <c:x val="-4.4374890638670166E-2"/>
                  <c:y val="7.88463992612654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07-406A-BBB0-E73E9623F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PARAM!$A$89:$A$96</c:f>
              <c:strCache>
                <c:ptCount val="8"/>
                <c:pt idx="0">
                  <c:v>IMJU</c:v>
                </c:pt>
                <c:pt idx="1">
                  <c:v>IPRA</c:v>
                </c:pt>
                <c:pt idx="2">
                  <c:v>IMPLAN</c:v>
                </c:pt>
                <c:pt idx="3">
                  <c:v>IMAC</c:v>
                </c:pt>
                <c:pt idx="4">
                  <c:v>DIF</c:v>
                </c:pt>
                <c:pt idx="5">
                  <c:v>IMDA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PARAM!$B$89:$B$96</c:f>
              <c:numCache>
                <c:formatCode>#,##0.00</c:formatCode>
                <c:ptCount val="8"/>
                <c:pt idx="0">
                  <c:v>40000</c:v>
                </c:pt>
                <c:pt idx="1">
                  <c:v>212243</c:v>
                </c:pt>
                <c:pt idx="2" formatCode="General">
                  <c:v>318908.86</c:v>
                </c:pt>
                <c:pt idx="3">
                  <c:v>1119112.92</c:v>
                </c:pt>
                <c:pt idx="4">
                  <c:v>2374067</c:v>
                </c:pt>
                <c:pt idx="5">
                  <c:v>2688778.0200000005</c:v>
                </c:pt>
                <c:pt idx="6">
                  <c:v>3804058.1500000004</c:v>
                </c:pt>
                <c:pt idx="7">
                  <c:v>5491937.3999999994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7-406A-BBB0-E73E9623F5C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PARAM!$B$129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7849174475680501E-2"/>
                  <c:y val="-2.7576694696459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2-473C-A80D-45FAD2EE9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PARAM!$A$130:$A$141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PARAM!$B$130:$B$141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  <c:pt idx="6">
                  <c:v>16049105.350000001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2-473C-A80D-45FAD2EE97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7521935"/>
        <c:axId val="1317522351"/>
        <c:axId val="0"/>
      </c:bar3DChart>
      <c:catAx>
        <c:axId val="131752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7522351"/>
        <c:crosses val="autoZero"/>
        <c:auto val="1"/>
        <c:lblAlgn val="ctr"/>
        <c:lblOffset val="100"/>
        <c:noMultiLvlLbl val="0"/>
      </c:catAx>
      <c:valAx>
        <c:axId val="13175223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1752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Julio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HON!$B$20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HON!$A$21:$A$30</c:f>
              <c:strCache>
                <c:ptCount val="10"/>
                <c:pt idx="0">
                  <c:v>CONSULTORIA MERCURIO S.C.</c:v>
                </c:pt>
                <c:pt idx="1">
                  <c:v>LOPEZ CARRILLO ERIK ALEJANDRO</c:v>
                </c:pt>
                <c:pt idx="2">
                  <c:v>CORRAL MARISCAL ALVARO WENCESLAO</c:v>
                </c:pt>
                <c:pt idx="3">
                  <c:v>VILLARREAL GASTELUM FRANCISCO JAVIER</c:v>
                </c:pt>
                <c:pt idx="4">
                  <c:v>SANTIAGO CONTRERAS JOSUE</c:v>
                </c:pt>
                <c:pt idx="5">
                  <c:v>OLIVAS MONTOYA JOSE LUIS</c:v>
                </c:pt>
                <c:pt idx="6">
                  <c:v>INFORMATICA Y DESARROLLO SA DE CV</c:v>
                </c:pt>
                <c:pt idx="7">
                  <c:v>MEZA, LUGO Y ASOCIADOS, SC</c:v>
                </c:pt>
                <c:pt idx="8">
                  <c:v>CLN CORPORATIVO JURIDICO, SC</c:v>
                </c:pt>
                <c:pt idx="9">
                  <c:v>DATOS Y CIFRAS COAHUILA SA DE CV</c:v>
                </c:pt>
              </c:strCache>
            </c:strRef>
          </c:cat>
          <c:val>
            <c:numRef>
              <c:f>HON!$B$21:$B$30</c:f>
              <c:numCache>
                <c:formatCode>#,##0.00</c:formatCode>
                <c:ptCount val="10"/>
                <c:pt idx="0">
                  <c:v>5997.2</c:v>
                </c:pt>
                <c:pt idx="1">
                  <c:v>9048</c:v>
                </c:pt>
                <c:pt idx="2">
                  <c:v>10600</c:v>
                </c:pt>
                <c:pt idx="3">
                  <c:v>21200</c:v>
                </c:pt>
                <c:pt idx="4">
                  <c:v>26796</c:v>
                </c:pt>
                <c:pt idx="5">
                  <c:v>34800</c:v>
                </c:pt>
                <c:pt idx="6">
                  <c:v>69600</c:v>
                </c:pt>
                <c:pt idx="7">
                  <c:v>87000</c:v>
                </c:pt>
                <c:pt idx="8">
                  <c:v>104400</c:v>
                </c:pt>
                <c:pt idx="9">
                  <c:v>116000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C-4BC0-BB03-F4B083F8F5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7543567"/>
        <c:axId val="1317546063"/>
        <c:axId val="0"/>
      </c:bar3DChart>
      <c:catAx>
        <c:axId val="1317543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7546063"/>
        <c:crosses val="autoZero"/>
        <c:auto val="1"/>
        <c:lblAlgn val="ctr"/>
        <c:lblOffset val="100"/>
        <c:noMultiLvlLbl val="0"/>
      </c:catAx>
      <c:valAx>
        <c:axId val="1317546063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17543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Gastos Mensual en Honorarios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HON!$B$54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HON!$A$55:$A$66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HON!$B$55:$B$66</c:f>
              <c:numCache>
                <c:formatCode>#,##0.00</c:formatCode>
                <c:ptCount val="12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  <c:pt idx="4">
                  <c:v>2319382.59</c:v>
                </c:pt>
                <c:pt idx="5">
                  <c:v>1916212.94</c:v>
                </c:pt>
                <c:pt idx="6">
                  <c:v>485441.2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5-4950-950C-F29B5DCB4A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9354127"/>
        <c:axId val="1419347471"/>
        <c:axId val="0"/>
      </c:bar3DChart>
      <c:catAx>
        <c:axId val="1419354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9347471"/>
        <c:crosses val="autoZero"/>
        <c:auto val="1"/>
        <c:lblAlgn val="ctr"/>
        <c:lblOffset val="100"/>
        <c:noMultiLvlLbl val="0"/>
      </c:catAx>
      <c:valAx>
        <c:axId val="14193474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19354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Pagos a OP Ecología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BAS!$I$1:$I$2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BAS!$H$3:$H$14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BAS!$I$3:$I$14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  <c:pt idx="6">
                  <c:v>9646145.7100000009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F-42E3-9DCC-F3D648E792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9321263"/>
        <c:axId val="1419329999"/>
        <c:axId val="0"/>
      </c:bar3DChart>
      <c:catAx>
        <c:axId val="141932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9329999"/>
        <c:crosses val="autoZero"/>
        <c:auto val="1"/>
        <c:lblAlgn val="ctr"/>
        <c:lblOffset val="100"/>
        <c:noMultiLvlLbl val="0"/>
      </c:catAx>
      <c:valAx>
        <c:axId val="14193299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1932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DIF!$A$161:$A$172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DIF!$B$161:$B$172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  <c:pt idx="6">
                  <c:v>3275795.45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8-4EAA-9595-A1337DAD0B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304607"/>
        <c:axId val="1202322495"/>
        <c:axId val="0"/>
      </c:bar3DChart>
      <c:catAx>
        <c:axId val="12023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322495"/>
        <c:crosses val="autoZero"/>
        <c:auto val="1"/>
        <c:lblAlgn val="ctr"/>
        <c:lblOffset val="100"/>
        <c:noMultiLvlLbl val="0"/>
      </c:catAx>
      <c:valAx>
        <c:axId val="12023224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30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cap="all" baseline="0">
                <a:effectLst/>
              </a:rPr>
              <a:t>Costo de Servicio de Recolecciónd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BAS!$J$44:$J$45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BAS!$I$46:$I$54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BAS!$J$46:$J$54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65496580.939999998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C-4F71-8302-816884024919}"/>
            </c:ext>
          </c:extLst>
        </c:ser>
        <c:ser>
          <c:idx val="1"/>
          <c:order val="1"/>
          <c:tx>
            <c:strRef>
              <c:f>BAS!$K$44:$K$45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7C-4F71-8302-8168840249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7C-4F71-8302-8168840249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7C-4F71-8302-8168840249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7C-4F71-8302-8168840249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7C-4F71-8302-8168840249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7C-4F71-8302-816884024919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BAS!$I$46:$I$54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BAS!$K$46:$K$54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C-4F71-8302-816884024919}"/>
            </c:ext>
          </c:extLst>
        </c:ser>
        <c:ser>
          <c:idx val="2"/>
          <c:order val="2"/>
          <c:tx>
            <c:strRef>
              <c:f>BAS!$L$44:$L$45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7C-4F71-8302-816884024919}"/>
                </c:ext>
              </c:extLst>
            </c:dLbl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BAS!$I$46:$I$54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BAS!$L$46:$L$54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65496580.939999998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C-4F71-8302-8168840249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03926687"/>
        <c:axId val="1503945407"/>
        <c:axId val="0"/>
      </c:bar3DChart>
      <c:catAx>
        <c:axId val="150392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3945407"/>
        <c:crosses val="autoZero"/>
        <c:auto val="1"/>
        <c:lblAlgn val="ctr"/>
        <c:lblOffset val="100"/>
        <c:noMultiLvlLbl val="0"/>
      </c:catAx>
      <c:valAx>
        <c:axId val="1503945407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50392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JULIO DE 2022</c:v>
                </c:pt>
              </c:strCache>
            </c:strRef>
          </c:cat>
          <c:val>
            <c:numRef>
              <c:f>SER!$I$2:$I$11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34826340.509999998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5-4AB2-8B8B-FE3D60895C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9316271"/>
        <c:axId val="1419313775"/>
        <c:axId val="0"/>
      </c:bar3DChart>
      <c:catAx>
        <c:axId val="141931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9313775"/>
        <c:crosses val="autoZero"/>
        <c:auto val="1"/>
        <c:lblAlgn val="ctr"/>
        <c:lblOffset val="100"/>
        <c:noMultiLvlLbl val="0"/>
      </c:catAx>
      <c:valAx>
        <c:axId val="14193137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1931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DIF!$B$188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5.4054054054054057E-3"/>
                  <c:y val="-9.5351597126739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7A-4741-81C3-5C1B47FA7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DIF!$A$189:$A$198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DIF!$B$189:$B$198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13000064.350000001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741-81C3-5C1B47FA76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297951"/>
        <c:axId val="1202313343"/>
        <c:axId val="0"/>
      </c:bar3DChart>
      <c:catAx>
        <c:axId val="120229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313343"/>
        <c:crosses val="autoZero"/>
        <c:auto val="1"/>
        <c:lblAlgn val="ctr"/>
        <c:lblOffset val="100"/>
        <c:noMultiLvlLbl val="0"/>
      </c:catAx>
      <c:valAx>
        <c:axId val="120231334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29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DES!$A$13:$A$24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DES!$B$13:$B$24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  <c:pt idx="6">
                  <c:v>1416225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E15-A8FF-2D74F9EF73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283391"/>
        <c:axId val="1202277567"/>
        <c:axId val="0"/>
      </c:bar3DChart>
      <c:catAx>
        <c:axId val="120228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277567"/>
        <c:crosses val="autoZero"/>
        <c:auto val="1"/>
        <c:lblAlgn val="ctr"/>
        <c:lblOffset val="100"/>
        <c:noMultiLvlLbl val="0"/>
      </c:catAx>
      <c:valAx>
        <c:axId val="120227756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28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DES!$A$40:$A$48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DES!$B$40:$B$48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16942680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7-4B8B-BD50-A8766F65D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288799"/>
        <c:axId val="1202287135"/>
        <c:axId val="0"/>
      </c:bar3DChart>
      <c:catAx>
        <c:axId val="120228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287135"/>
        <c:crosses val="autoZero"/>
        <c:auto val="1"/>
        <c:lblAlgn val="ctr"/>
        <c:lblOffset val="100"/>
        <c:noMultiLvlLbl val="0"/>
      </c:catAx>
      <c:valAx>
        <c:axId val="12022871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28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Julio de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COM!$A$27:$A$31</c:f>
              <c:strCache>
                <c:ptCount val="5"/>
                <c:pt idx="0">
                  <c:v>CENTRO DE SERVICIOS DE EXCELENCIA SA DE CV</c:v>
                </c:pt>
                <c:pt idx="1">
                  <c:v>GAS DEL PACIFICO SA DE CV.</c:v>
                </c:pt>
                <c:pt idx="2">
                  <c:v>PACIFICO FONDO EMPRESARIAL SA DE CV</c:v>
                </c:pt>
                <c:pt idx="3">
                  <c:v>SERVICIOS DEL CERRO DE LA MEMORIA SA DE CV</c:v>
                </c:pt>
                <c:pt idx="4">
                  <c:v>SERVICIOS DEL VALLE DEL FUERTE, S.A. DE C.V.</c:v>
                </c:pt>
              </c:strCache>
            </c:strRef>
          </c:cat>
          <c:val>
            <c:numRef>
              <c:f>COM!$B$27:$B$31</c:f>
              <c:numCache>
                <c:formatCode>#,##0.00</c:formatCode>
                <c:ptCount val="5"/>
                <c:pt idx="0">
                  <c:v>23000</c:v>
                </c:pt>
                <c:pt idx="1">
                  <c:v>82560</c:v>
                </c:pt>
                <c:pt idx="2">
                  <c:v>41212.85</c:v>
                </c:pt>
                <c:pt idx="3">
                  <c:v>440000</c:v>
                </c:pt>
                <c:pt idx="4">
                  <c:v>14318488.729999999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C-4BAA-A9A9-0775556C17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1097887"/>
        <c:axId val="1211098303"/>
        <c:axId val="0"/>
      </c:bar3DChart>
      <c:catAx>
        <c:axId val="121109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098303"/>
        <c:crosses val="autoZero"/>
        <c:auto val="1"/>
        <c:lblAlgn val="ctr"/>
        <c:lblOffset val="100"/>
        <c:noMultiLvlLbl val="0"/>
      </c:catAx>
      <c:valAx>
        <c:axId val="12110983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1109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COM!$B$48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COM!$A$49:$A$60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COM!$B$49:$B$60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  <c:pt idx="6">
                  <c:v>14905261.579999998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313-91A1-E0B4F7F37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1101631"/>
        <c:axId val="1211094559"/>
        <c:axId val="0"/>
      </c:bar3DChart>
      <c:catAx>
        <c:axId val="121110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094559"/>
        <c:crosses val="autoZero"/>
        <c:auto val="1"/>
        <c:lblAlgn val="ctr"/>
        <c:lblOffset val="100"/>
        <c:noMultiLvlLbl val="0"/>
      </c:catAx>
      <c:valAx>
        <c:axId val="12110945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1110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COM!$A$73:$A$82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COM!$B$73:$B$82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99102023.459999993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9-4AEA-8861-D31C224A09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1118687"/>
        <c:axId val="1211112447"/>
        <c:axId val="0"/>
      </c:bar3DChart>
      <c:catAx>
        <c:axId val="121111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112447"/>
        <c:crosses val="autoZero"/>
        <c:auto val="1"/>
        <c:lblAlgn val="ctr"/>
        <c:lblOffset val="100"/>
        <c:noMultiLvlLbl val="0"/>
      </c:catAx>
      <c:valAx>
        <c:axId val="121111244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11118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Julio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6"/>
              <c:layout>
                <c:manualLayout>
                  <c:x val="0"/>
                  <c:y val="-3.196802190942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21-4EFD-B9DB-83F0CE4922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ARRE!$A$28:$A$44</c:f>
              <c:strCache>
                <c:ptCount val="17"/>
                <c:pt idx="0">
                  <c:v>ROJO MONTES DE OCA KARLA AMERICA</c:v>
                </c:pt>
                <c:pt idx="1">
                  <c:v>PADILLA FERNANDEZ ARTURO</c:v>
                </c:pt>
                <c:pt idx="2">
                  <c:v>RUIZ RODRIGUEZ MARIA DOLORES</c:v>
                </c:pt>
                <c:pt idx="3">
                  <c:v>INMOBILIARIA TURISTICA DEL NOROESTE</c:v>
                </c:pt>
                <c:pt idx="4">
                  <c:v>CANACINTRA LOS MOCHIS SINALOA</c:v>
                </c:pt>
                <c:pt idx="5">
                  <c:v>GUTIERREZ EZQUERRA GABRIELA</c:v>
                </c:pt>
                <c:pt idx="6">
                  <c:v>ALVAREZ FLORES ROSA ISELA</c:v>
                </c:pt>
                <c:pt idx="7">
                  <c:v>ARMENTA ROJAS JUAN GUSTAVO</c:v>
                </c:pt>
                <c:pt idx="8">
                  <c:v>IRIZAR LOPEZ SILVIA</c:v>
                </c:pt>
                <c:pt idx="9">
                  <c:v>FIBRA HD</c:v>
                </c:pt>
                <c:pt idx="10">
                  <c:v>ALONSO CORTES LUIS HUMBERTO</c:v>
                </c:pt>
                <c:pt idx="11">
                  <c:v>COPIADORAS DIGITALES DE SINALOA</c:v>
                </c:pt>
                <c:pt idx="12">
                  <c:v>GONZALEZ FRIAS CARLOS ALBERTO</c:v>
                </c:pt>
                <c:pt idx="13">
                  <c:v>VELAZCO MEDINA JOSE MARIO</c:v>
                </c:pt>
                <c:pt idx="14">
                  <c:v>ALTERNATIVAS EN MEDIOS ENERGETICOS SUSTENTABLES</c:v>
                </c:pt>
                <c:pt idx="15">
                  <c:v>BORBON GASTELUM FATIMA</c:v>
                </c:pt>
                <c:pt idx="16">
                  <c:v>GRINLEASING S.A.P.I DE C.V.</c:v>
                </c:pt>
              </c:strCache>
            </c:strRef>
          </c:cat>
          <c:val>
            <c:numRef>
              <c:f>ARRE!$B$28:$B$44</c:f>
              <c:numCache>
                <c:formatCode>#,##0.00</c:formatCode>
                <c:ptCount val="17"/>
                <c:pt idx="0">
                  <c:v>11380.16</c:v>
                </c:pt>
                <c:pt idx="1">
                  <c:v>12518.18</c:v>
                </c:pt>
                <c:pt idx="2">
                  <c:v>15849</c:v>
                </c:pt>
                <c:pt idx="3">
                  <c:v>16936</c:v>
                </c:pt>
                <c:pt idx="4">
                  <c:v>20000</c:v>
                </c:pt>
                <c:pt idx="5">
                  <c:v>20140</c:v>
                </c:pt>
                <c:pt idx="6">
                  <c:v>20768.18</c:v>
                </c:pt>
                <c:pt idx="7">
                  <c:v>24639.119999999999</c:v>
                </c:pt>
                <c:pt idx="8">
                  <c:v>31800</c:v>
                </c:pt>
                <c:pt idx="9">
                  <c:v>38634.559999999998</c:v>
                </c:pt>
                <c:pt idx="10">
                  <c:v>40162.5</c:v>
                </c:pt>
                <c:pt idx="11">
                  <c:v>49240.770000000004</c:v>
                </c:pt>
                <c:pt idx="12">
                  <c:v>67990.02</c:v>
                </c:pt>
                <c:pt idx="13">
                  <c:v>81200</c:v>
                </c:pt>
                <c:pt idx="14">
                  <c:v>208800</c:v>
                </c:pt>
                <c:pt idx="15">
                  <c:v>256360</c:v>
                </c:pt>
                <c:pt idx="16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1-4EFD-B9DB-83F0CE4922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1120351"/>
        <c:axId val="1211122847"/>
        <c:axId val="0"/>
      </c:bar3DChart>
      <c:catAx>
        <c:axId val="1211120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122847"/>
        <c:crosses val="autoZero"/>
        <c:auto val="1"/>
        <c:lblAlgn val="ctr"/>
        <c:lblOffset val="100"/>
        <c:noMultiLvlLbl val="0"/>
      </c:catAx>
      <c:valAx>
        <c:axId val="121112284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1112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74</xdr:row>
      <xdr:rowOff>23810</xdr:rowOff>
    </xdr:from>
    <xdr:to>
      <xdr:col>5</xdr:col>
      <xdr:colOff>9524</xdr:colOff>
      <xdr:row>150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49257B-B8B4-F4E7-D12B-2234E3BE0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180974</xdr:colOff>
      <xdr:row>155</xdr:row>
      <xdr:rowOff>157161</xdr:rowOff>
    </xdr:from>
    <xdr:to>
      <xdr:col>4</xdr:col>
      <xdr:colOff>1142999</xdr:colOff>
      <xdr:row>179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7A0CF9-D893-C4AA-A20E-0020AEF593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182</xdr:row>
      <xdr:rowOff>147637</xdr:rowOff>
    </xdr:from>
    <xdr:to>
      <xdr:col>5</xdr:col>
      <xdr:colOff>47625</xdr:colOff>
      <xdr:row>206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3BB1789-6699-A107-E59A-366A57E3F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7</xdr:row>
      <xdr:rowOff>14287</xdr:rowOff>
    </xdr:from>
    <xdr:to>
      <xdr:col>6</xdr:col>
      <xdr:colOff>19050</xdr:colOff>
      <xdr:row>30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A99E09-A9AF-5236-86E8-6BF21D299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34</xdr:row>
      <xdr:rowOff>128587</xdr:rowOff>
    </xdr:from>
    <xdr:to>
      <xdr:col>5</xdr:col>
      <xdr:colOff>742950</xdr:colOff>
      <xdr:row>57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E4FCCB-3696-F270-3C22-F4AF084EF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21</xdr:row>
      <xdr:rowOff>4761</xdr:rowOff>
    </xdr:from>
    <xdr:to>
      <xdr:col>5</xdr:col>
      <xdr:colOff>447675</xdr:colOff>
      <xdr:row>41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C05AB0-B9AC-E86F-CC7B-C79C27137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45</xdr:row>
      <xdr:rowOff>14286</xdr:rowOff>
    </xdr:from>
    <xdr:to>
      <xdr:col>5</xdr:col>
      <xdr:colOff>552449</xdr:colOff>
      <xdr:row>67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9C9F4D-DA3E-F0BC-BCB6-C510B21A1B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69</xdr:row>
      <xdr:rowOff>138112</xdr:rowOff>
    </xdr:from>
    <xdr:to>
      <xdr:col>5</xdr:col>
      <xdr:colOff>514350</xdr:colOff>
      <xdr:row>90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2A27B0-6E30-28A5-7B81-243CC6C0A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24</xdr:row>
      <xdr:rowOff>109536</xdr:rowOff>
    </xdr:from>
    <xdr:to>
      <xdr:col>5</xdr:col>
      <xdr:colOff>695325</xdr:colOff>
      <xdr:row>54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D2227D-0160-6B46-4638-F7C632E82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55</xdr:row>
      <xdr:rowOff>147637</xdr:rowOff>
    </xdr:from>
    <xdr:to>
      <xdr:col>5</xdr:col>
      <xdr:colOff>657224</xdr:colOff>
      <xdr:row>76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514273-5F16-DB0D-34D6-D4FED59C0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152400</xdr:colOff>
      <xdr:row>78</xdr:row>
      <xdr:rowOff>61912</xdr:rowOff>
    </xdr:from>
    <xdr:to>
      <xdr:col>5</xdr:col>
      <xdr:colOff>638175</xdr:colOff>
      <xdr:row>100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681FFE-DF0C-FDEC-3D61-5043DD9AB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8</xdr:row>
      <xdr:rowOff>100011</xdr:rowOff>
    </xdr:from>
    <xdr:to>
      <xdr:col>4</xdr:col>
      <xdr:colOff>942974</xdr:colOff>
      <xdr:row>27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66DD9D-EA09-7FCB-087B-7505B9CA4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30</xdr:row>
      <xdr:rowOff>138111</xdr:rowOff>
    </xdr:from>
    <xdr:to>
      <xdr:col>5</xdr:col>
      <xdr:colOff>38099</xdr:colOff>
      <xdr:row>51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66192C-DE53-87F1-81D0-7EB7BB744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161924</xdr:colOff>
      <xdr:row>54</xdr:row>
      <xdr:rowOff>42861</xdr:rowOff>
    </xdr:from>
    <xdr:to>
      <xdr:col>5</xdr:col>
      <xdr:colOff>19049</xdr:colOff>
      <xdr:row>73</xdr:row>
      <xdr:rowOff>152399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091068-8A76-9D1B-2FDE-D3F767381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80</xdr:row>
      <xdr:rowOff>119061</xdr:rowOff>
    </xdr:from>
    <xdr:to>
      <xdr:col>4</xdr:col>
      <xdr:colOff>1019175</xdr:colOff>
      <xdr:row>112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3134AF-5E7D-384E-112C-FD6C3A380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127</xdr:row>
      <xdr:rowOff>52387</xdr:rowOff>
    </xdr:from>
    <xdr:to>
      <xdr:col>5</xdr:col>
      <xdr:colOff>209549</xdr:colOff>
      <xdr:row>155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1A2D68-D97A-1006-57E9-2250B3192A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14</xdr:row>
      <xdr:rowOff>61911</xdr:rowOff>
    </xdr:from>
    <xdr:to>
      <xdr:col>4</xdr:col>
      <xdr:colOff>1038225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72C7B2-71E3-6FD5-8DBB-D43BE0E92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51</xdr:row>
      <xdr:rowOff>4761</xdr:rowOff>
    </xdr:from>
    <xdr:to>
      <xdr:col>5</xdr:col>
      <xdr:colOff>85724</xdr:colOff>
      <xdr:row>77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450C3D-D957-32BB-F915-5A6B44603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15</xdr:row>
      <xdr:rowOff>147637</xdr:rowOff>
    </xdr:from>
    <xdr:to>
      <xdr:col>6</xdr:col>
      <xdr:colOff>19050</xdr:colOff>
      <xdr:row>40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B38E8B-0D06-9691-DE6A-0937C54EA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4038600</xdr:colOff>
      <xdr:row>56</xdr:row>
      <xdr:rowOff>147637</xdr:rowOff>
    </xdr:from>
    <xdr:to>
      <xdr:col>9</xdr:col>
      <xdr:colOff>142875</xdr:colOff>
      <xdr:row>86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68ABA3-3C0C-C6F2-DCC6-916FD05A4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13</xdr:row>
      <xdr:rowOff>157162</xdr:rowOff>
    </xdr:from>
    <xdr:to>
      <xdr:col>14</xdr:col>
      <xdr:colOff>19050</xdr:colOff>
      <xdr:row>42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1B863-2604-1A09-590F-1E6CACE1B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8"/>
  <sheetViews>
    <sheetView tabSelected="1" workbookViewId="0">
      <selection activeCell="A15" sqref="A15"/>
    </sheetView>
  </sheetViews>
  <sheetFormatPr baseColWidth="10" defaultColWidth="9.140625" defaultRowHeight="12.75" x14ac:dyDescent="0.2"/>
  <cols>
    <col min="1" max="1" width="61.42578125" style="1" customWidth="1"/>
    <col min="2" max="2" width="15" style="1" customWidth="1"/>
    <col min="3" max="3" width="70.7109375" style="1" customWidth="1"/>
    <col min="4" max="4" width="19.5703125" style="1" bestFit="1" customWidth="1"/>
    <col min="5" max="5" width="15.7109375" style="1" customWidth="1"/>
    <col min="6" max="16384" width="9.140625" style="1"/>
  </cols>
  <sheetData>
    <row r="1" spans="1:5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</row>
    <row r="2" spans="1:5" s="2" customFormat="1" x14ac:dyDescent="0.2">
      <c r="A2" s="3" t="s">
        <v>162</v>
      </c>
      <c r="B2" s="4">
        <v>44749</v>
      </c>
      <c r="C2" s="3" t="s">
        <v>163</v>
      </c>
      <c r="D2" s="5">
        <v>15965.99</v>
      </c>
    </row>
    <row r="3" spans="1:5" s="2" customFormat="1" x14ac:dyDescent="0.2">
      <c r="A3" s="3" t="s">
        <v>460</v>
      </c>
      <c r="B3" s="4">
        <v>44767</v>
      </c>
      <c r="C3" s="3" t="s">
        <v>13</v>
      </c>
      <c r="D3" s="5">
        <v>23355.46</v>
      </c>
    </row>
    <row r="4" spans="1:5" s="2" customFormat="1" x14ac:dyDescent="0.2">
      <c r="A4" s="3" t="s">
        <v>287</v>
      </c>
      <c r="B4" s="4">
        <v>44756</v>
      </c>
      <c r="C4" s="3" t="s">
        <v>66</v>
      </c>
      <c r="D4" s="5">
        <v>60775</v>
      </c>
    </row>
    <row r="5" spans="1:5" s="2" customFormat="1" x14ac:dyDescent="0.2">
      <c r="A5" s="3" t="s">
        <v>429</v>
      </c>
      <c r="B5" s="4">
        <v>44763</v>
      </c>
      <c r="C5" s="3" t="s">
        <v>108</v>
      </c>
      <c r="D5" s="5">
        <v>290730.34999999998</v>
      </c>
    </row>
    <row r="6" spans="1:5" s="2" customFormat="1" x14ac:dyDescent="0.2">
      <c r="A6" s="3" t="s">
        <v>453</v>
      </c>
      <c r="B6" s="4">
        <v>44764</v>
      </c>
      <c r="C6" s="3" t="s">
        <v>102</v>
      </c>
      <c r="D6" s="5">
        <v>5134.4799999999996</v>
      </c>
    </row>
    <row r="7" spans="1:5" s="2" customFormat="1" x14ac:dyDescent="0.2">
      <c r="A7" s="3" t="s">
        <v>555</v>
      </c>
      <c r="B7" s="4">
        <v>44771</v>
      </c>
      <c r="C7" s="3" t="s">
        <v>556</v>
      </c>
      <c r="D7" s="5">
        <v>500220</v>
      </c>
    </row>
    <row r="8" spans="1:5" s="2" customFormat="1" x14ac:dyDescent="0.2">
      <c r="A8" s="3" t="s">
        <v>352</v>
      </c>
      <c r="B8" s="4">
        <v>44757</v>
      </c>
      <c r="C8" s="3" t="s">
        <v>13</v>
      </c>
      <c r="D8" s="5">
        <v>15793.13</v>
      </c>
    </row>
    <row r="9" spans="1:5" s="2" customFormat="1" x14ac:dyDescent="0.2">
      <c r="A9" s="3" t="s">
        <v>353</v>
      </c>
      <c r="B9" s="4">
        <v>44757</v>
      </c>
      <c r="C9" s="3" t="s">
        <v>13</v>
      </c>
      <c r="D9" s="5">
        <v>15570.31</v>
      </c>
    </row>
    <row r="10" spans="1:5" s="2" customFormat="1" x14ac:dyDescent="0.2">
      <c r="A10" s="3" t="s">
        <v>443</v>
      </c>
      <c r="B10" s="4">
        <v>44763</v>
      </c>
      <c r="C10" s="3" t="s">
        <v>66</v>
      </c>
      <c r="D10" s="5">
        <v>2949</v>
      </c>
    </row>
    <row r="11" spans="1:5" s="2" customFormat="1" x14ac:dyDescent="0.2">
      <c r="A11" s="3" t="s">
        <v>443</v>
      </c>
      <c r="B11" s="4">
        <v>44763</v>
      </c>
      <c r="C11" s="3" t="s">
        <v>29</v>
      </c>
      <c r="D11" s="5">
        <v>2750.94</v>
      </c>
    </row>
    <row r="12" spans="1:5" s="2" customFormat="1" x14ac:dyDescent="0.2">
      <c r="A12" s="3" t="s">
        <v>442</v>
      </c>
      <c r="B12" s="4">
        <v>44763</v>
      </c>
      <c r="C12" s="3" t="s">
        <v>201</v>
      </c>
      <c r="D12" s="5">
        <v>3000</v>
      </c>
    </row>
    <row r="13" spans="1:5" s="2" customFormat="1" x14ac:dyDescent="0.2">
      <c r="A13" s="3" t="s">
        <v>522</v>
      </c>
      <c r="B13" s="4">
        <v>44770</v>
      </c>
      <c r="C13" s="3" t="s">
        <v>146</v>
      </c>
      <c r="D13" s="5">
        <v>210888</v>
      </c>
    </row>
    <row r="14" spans="1:5" s="2" customFormat="1" x14ac:dyDescent="0.2">
      <c r="A14" s="3" t="s">
        <v>202</v>
      </c>
      <c r="B14" s="4">
        <v>44749</v>
      </c>
      <c r="C14" s="3" t="s">
        <v>128</v>
      </c>
      <c r="D14" s="5">
        <v>4995.01</v>
      </c>
    </row>
    <row r="15" spans="1:5" s="2" customFormat="1" x14ac:dyDescent="0.2">
      <c r="A15" s="3" t="s">
        <v>202</v>
      </c>
      <c r="B15" s="4">
        <v>44770</v>
      </c>
      <c r="C15" s="3" t="s">
        <v>547</v>
      </c>
      <c r="D15" s="5">
        <v>4995</v>
      </c>
    </row>
    <row r="16" spans="1:5" s="2" customFormat="1" x14ac:dyDescent="0.2">
      <c r="A16" s="3" t="s">
        <v>322</v>
      </c>
      <c r="B16" s="4">
        <v>44757</v>
      </c>
      <c r="C16" s="3" t="s">
        <v>124</v>
      </c>
      <c r="D16" s="5">
        <v>38280</v>
      </c>
    </row>
    <row r="17" spans="1:4" s="2" customFormat="1" x14ac:dyDescent="0.2">
      <c r="A17" s="3" t="s">
        <v>137</v>
      </c>
      <c r="B17" s="4">
        <v>44749</v>
      </c>
      <c r="C17" s="3" t="s">
        <v>110</v>
      </c>
      <c r="D17" s="5">
        <v>40162.5</v>
      </c>
    </row>
    <row r="18" spans="1:4" s="2" customFormat="1" x14ac:dyDescent="0.2">
      <c r="A18" s="3" t="s">
        <v>113</v>
      </c>
      <c r="B18" s="4">
        <v>44749</v>
      </c>
      <c r="C18" s="3" t="s">
        <v>114</v>
      </c>
      <c r="D18" s="5">
        <v>208800</v>
      </c>
    </row>
    <row r="19" spans="1:4" s="2" customFormat="1" x14ac:dyDescent="0.2">
      <c r="A19" s="3" t="s">
        <v>151</v>
      </c>
      <c r="B19" s="4">
        <v>44749</v>
      </c>
      <c r="C19" s="3" t="s">
        <v>114</v>
      </c>
      <c r="D19" s="5">
        <v>20768.18</v>
      </c>
    </row>
    <row r="20" spans="1:4" s="2" customFormat="1" x14ac:dyDescent="0.2">
      <c r="A20" s="3" t="s">
        <v>270</v>
      </c>
      <c r="B20" s="4">
        <v>44756</v>
      </c>
      <c r="C20" s="3" t="s">
        <v>271</v>
      </c>
      <c r="D20" s="5">
        <v>264480</v>
      </c>
    </row>
    <row r="21" spans="1:4" s="2" customFormat="1" x14ac:dyDescent="0.2">
      <c r="A21" s="3" t="s">
        <v>270</v>
      </c>
      <c r="B21" s="4">
        <v>44764</v>
      </c>
      <c r="C21" s="3" t="s">
        <v>271</v>
      </c>
      <c r="D21" s="5">
        <v>313200</v>
      </c>
    </row>
    <row r="22" spans="1:4" s="2" customFormat="1" x14ac:dyDescent="0.2">
      <c r="A22" s="3" t="s">
        <v>336</v>
      </c>
      <c r="B22" s="4">
        <v>44757</v>
      </c>
      <c r="C22" s="3" t="s">
        <v>13</v>
      </c>
      <c r="D22" s="5">
        <v>23044.34</v>
      </c>
    </row>
    <row r="23" spans="1:4" s="2" customFormat="1" x14ac:dyDescent="0.2">
      <c r="A23" s="3" t="s">
        <v>451</v>
      </c>
      <c r="B23" s="4">
        <v>44764</v>
      </c>
      <c r="C23" s="7" t="s">
        <v>452</v>
      </c>
      <c r="D23" s="5">
        <v>7500</v>
      </c>
    </row>
    <row r="24" spans="1:4" s="2" customFormat="1" x14ac:dyDescent="0.2">
      <c r="A24" s="3" t="s">
        <v>566</v>
      </c>
      <c r="B24" s="4">
        <v>44771</v>
      </c>
      <c r="C24" s="3" t="s">
        <v>124</v>
      </c>
      <c r="D24" s="5">
        <v>116000</v>
      </c>
    </row>
    <row r="25" spans="1:4" s="2" customFormat="1" x14ac:dyDescent="0.2">
      <c r="A25" s="3" t="s">
        <v>348</v>
      </c>
      <c r="B25" s="4">
        <v>44757</v>
      </c>
      <c r="C25" s="3" t="s">
        <v>124</v>
      </c>
      <c r="D25" s="5">
        <v>17400</v>
      </c>
    </row>
    <row r="26" spans="1:4" s="2" customFormat="1" x14ac:dyDescent="0.2">
      <c r="A26" s="3" t="s">
        <v>223</v>
      </c>
      <c r="B26" s="4">
        <v>44750</v>
      </c>
      <c r="C26" s="3" t="s">
        <v>121</v>
      </c>
      <c r="D26" s="5">
        <v>10469.790000000001</v>
      </c>
    </row>
    <row r="27" spans="1:4" s="2" customFormat="1" x14ac:dyDescent="0.2">
      <c r="A27" s="3" t="s">
        <v>223</v>
      </c>
      <c r="B27" s="4">
        <v>44751</v>
      </c>
      <c r="C27" s="3" t="s">
        <v>121</v>
      </c>
      <c r="D27" s="5">
        <v>108783</v>
      </c>
    </row>
    <row r="28" spans="1:4" s="2" customFormat="1" x14ac:dyDescent="0.2">
      <c r="A28" s="3" t="s">
        <v>223</v>
      </c>
      <c r="B28" s="4">
        <v>44756</v>
      </c>
      <c r="C28" s="3" t="s">
        <v>121</v>
      </c>
      <c r="D28" s="5">
        <v>11052.73</v>
      </c>
    </row>
    <row r="29" spans="1:4" s="2" customFormat="1" x14ac:dyDescent="0.2">
      <c r="A29" s="3" t="s">
        <v>223</v>
      </c>
      <c r="B29" s="4">
        <v>44769</v>
      </c>
      <c r="C29" s="3" t="s">
        <v>121</v>
      </c>
      <c r="D29" s="5">
        <v>53094.83</v>
      </c>
    </row>
    <row r="30" spans="1:4" s="2" customFormat="1" x14ac:dyDescent="0.2">
      <c r="A30" s="3" t="s">
        <v>406</v>
      </c>
      <c r="B30" s="4">
        <v>44762</v>
      </c>
      <c r="C30" s="7" t="s">
        <v>4</v>
      </c>
      <c r="D30" s="5">
        <v>2030742.89</v>
      </c>
    </row>
    <row r="31" spans="1:4" s="2" customFormat="1" x14ac:dyDescent="0.2">
      <c r="A31" s="3" t="s">
        <v>406</v>
      </c>
      <c r="B31" s="4">
        <v>44762</v>
      </c>
      <c r="C31" s="7" t="s">
        <v>4</v>
      </c>
      <c r="D31" s="5">
        <v>547657.24</v>
      </c>
    </row>
    <row r="32" spans="1:4" s="2" customFormat="1" x14ac:dyDescent="0.2">
      <c r="A32" s="3" t="s">
        <v>414</v>
      </c>
      <c r="B32" s="4">
        <v>44762</v>
      </c>
      <c r="C32" s="7" t="s">
        <v>415</v>
      </c>
      <c r="D32" s="5">
        <v>114753.73</v>
      </c>
    </row>
    <row r="33" spans="1:4" s="2" customFormat="1" x14ac:dyDescent="0.2">
      <c r="A33" s="3" t="s">
        <v>238</v>
      </c>
      <c r="B33" s="4">
        <v>44753</v>
      </c>
      <c r="C33" s="3" t="s">
        <v>68</v>
      </c>
      <c r="D33" s="5">
        <v>600</v>
      </c>
    </row>
    <row r="34" spans="1:4" s="2" customFormat="1" x14ac:dyDescent="0.2">
      <c r="A34" s="3" t="s">
        <v>371</v>
      </c>
      <c r="B34" s="4">
        <v>44757</v>
      </c>
      <c r="C34" s="3" t="s">
        <v>124</v>
      </c>
      <c r="D34" s="5">
        <v>11600</v>
      </c>
    </row>
    <row r="35" spans="1:4" s="2" customFormat="1" x14ac:dyDescent="0.2">
      <c r="A35" s="3" t="s">
        <v>297</v>
      </c>
      <c r="B35" s="4">
        <v>44756</v>
      </c>
      <c r="C35" s="3" t="s">
        <v>146</v>
      </c>
      <c r="D35" s="5">
        <v>25499.98</v>
      </c>
    </row>
    <row r="36" spans="1:4" s="2" customFormat="1" x14ac:dyDescent="0.2">
      <c r="A36" s="3" t="s">
        <v>233</v>
      </c>
      <c r="B36" s="4">
        <v>44753</v>
      </c>
      <c r="C36" s="3" t="s">
        <v>68</v>
      </c>
      <c r="D36" s="5">
        <v>7783.36</v>
      </c>
    </row>
    <row r="37" spans="1:4" s="2" customFormat="1" x14ac:dyDescent="0.2">
      <c r="A37" s="3" t="s">
        <v>499</v>
      </c>
      <c r="B37" s="4">
        <v>44768</v>
      </c>
      <c r="C37" s="3" t="s">
        <v>201</v>
      </c>
      <c r="D37" s="5">
        <v>5000</v>
      </c>
    </row>
    <row r="38" spans="1:4" s="2" customFormat="1" x14ac:dyDescent="0.2">
      <c r="A38" s="3" t="s">
        <v>144</v>
      </c>
      <c r="B38" s="4">
        <v>44749</v>
      </c>
      <c r="C38" s="3" t="s">
        <v>114</v>
      </c>
      <c r="D38" s="5">
        <v>24639.119999999999</v>
      </c>
    </row>
    <row r="39" spans="1:4" s="2" customFormat="1" x14ac:dyDescent="0.2">
      <c r="A39" s="3" t="s">
        <v>562</v>
      </c>
      <c r="B39" s="4">
        <v>44771</v>
      </c>
      <c r="C39" s="3" t="s">
        <v>271</v>
      </c>
      <c r="D39" s="5">
        <v>160650</v>
      </c>
    </row>
    <row r="40" spans="1:4" s="2" customFormat="1" x14ac:dyDescent="0.2">
      <c r="A40" s="3" t="s">
        <v>506</v>
      </c>
      <c r="B40" s="4">
        <v>44768</v>
      </c>
      <c r="C40" s="3" t="s">
        <v>201</v>
      </c>
      <c r="D40" s="5">
        <v>5000</v>
      </c>
    </row>
    <row r="41" spans="1:4" s="2" customFormat="1" x14ac:dyDescent="0.2">
      <c r="A41" s="3" t="s">
        <v>370</v>
      </c>
      <c r="B41" s="4">
        <v>44757</v>
      </c>
      <c r="C41" s="3" t="s">
        <v>124</v>
      </c>
      <c r="D41" s="5">
        <v>11600</v>
      </c>
    </row>
    <row r="42" spans="1:4" s="2" customFormat="1" x14ac:dyDescent="0.2">
      <c r="A42" s="3" t="s">
        <v>401</v>
      </c>
      <c r="B42" s="4">
        <v>44761</v>
      </c>
      <c r="C42" s="3" t="s">
        <v>146</v>
      </c>
      <c r="D42" s="5">
        <v>110200</v>
      </c>
    </row>
    <row r="43" spans="1:4" s="2" customFormat="1" x14ac:dyDescent="0.2">
      <c r="A43" s="3" t="s">
        <v>21</v>
      </c>
      <c r="B43" s="4">
        <v>44743</v>
      </c>
      <c r="C43" s="7" t="s">
        <v>4</v>
      </c>
      <c r="D43" s="5">
        <v>5018</v>
      </c>
    </row>
    <row r="44" spans="1:4" s="2" customFormat="1" x14ac:dyDescent="0.2">
      <c r="A44" s="3" t="s">
        <v>21</v>
      </c>
      <c r="B44" s="4">
        <v>44743</v>
      </c>
      <c r="C44" s="7" t="s">
        <v>4</v>
      </c>
      <c r="D44" s="5">
        <v>188</v>
      </c>
    </row>
    <row r="45" spans="1:4" s="2" customFormat="1" x14ac:dyDescent="0.2">
      <c r="A45" s="3" t="s">
        <v>9</v>
      </c>
      <c r="B45" s="4">
        <v>44743</v>
      </c>
      <c r="C45" s="7" t="s">
        <v>4</v>
      </c>
      <c r="D45" s="5">
        <v>81300.3</v>
      </c>
    </row>
    <row r="46" spans="1:4" s="2" customFormat="1" x14ac:dyDescent="0.2">
      <c r="A46" s="3" t="s">
        <v>9</v>
      </c>
      <c r="B46" s="4">
        <v>44743</v>
      </c>
      <c r="C46" s="7" t="s">
        <v>4</v>
      </c>
      <c r="D46" s="5">
        <v>32724.9</v>
      </c>
    </row>
    <row r="47" spans="1:4" s="2" customFormat="1" x14ac:dyDescent="0.2">
      <c r="A47" s="3" t="s">
        <v>536</v>
      </c>
      <c r="B47" s="4">
        <v>44770</v>
      </c>
      <c r="C47" s="3" t="s">
        <v>42</v>
      </c>
      <c r="D47" s="5">
        <v>17632</v>
      </c>
    </row>
    <row r="48" spans="1:4" s="2" customFormat="1" x14ac:dyDescent="0.2">
      <c r="A48" s="3" t="s">
        <v>177</v>
      </c>
      <c r="B48" s="4">
        <v>44749</v>
      </c>
      <c r="C48" s="3" t="s">
        <v>178</v>
      </c>
      <c r="D48" s="5">
        <v>8630.4</v>
      </c>
    </row>
    <row r="49" spans="1:4" s="2" customFormat="1" x14ac:dyDescent="0.2">
      <c r="A49" s="3" t="s">
        <v>177</v>
      </c>
      <c r="B49" s="4">
        <v>44756</v>
      </c>
      <c r="C49" s="3" t="s">
        <v>167</v>
      </c>
      <c r="D49" s="5">
        <v>9651.2000000000007</v>
      </c>
    </row>
    <row r="50" spans="1:4" s="2" customFormat="1" x14ac:dyDescent="0.2">
      <c r="A50" s="3" t="s">
        <v>177</v>
      </c>
      <c r="B50" s="4">
        <v>44763</v>
      </c>
      <c r="C50" s="3" t="s">
        <v>167</v>
      </c>
      <c r="D50" s="5">
        <v>13641.6</v>
      </c>
    </row>
    <row r="51" spans="1:4" s="2" customFormat="1" x14ac:dyDescent="0.2">
      <c r="A51" s="3" t="s">
        <v>209</v>
      </c>
      <c r="B51" s="4">
        <v>44749</v>
      </c>
      <c r="C51" s="3" t="s">
        <v>102</v>
      </c>
      <c r="D51" s="5">
        <v>3795</v>
      </c>
    </row>
    <row r="52" spans="1:4" s="2" customFormat="1" x14ac:dyDescent="0.2">
      <c r="A52" s="3" t="s">
        <v>209</v>
      </c>
      <c r="B52" s="4">
        <v>44756</v>
      </c>
      <c r="C52" s="3" t="s">
        <v>102</v>
      </c>
      <c r="D52" s="5">
        <v>3080</v>
      </c>
    </row>
    <row r="53" spans="1:4" s="2" customFormat="1" x14ac:dyDescent="0.2">
      <c r="A53" s="3" t="s">
        <v>209</v>
      </c>
      <c r="B53" s="4">
        <v>44763</v>
      </c>
      <c r="C53" s="3" t="s">
        <v>102</v>
      </c>
      <c r="D53" s="5">
        <v>3795</v>
      </c>
    </row>
    <row r="54" spans="1:4" s="2" customFormat="1" x14ac:dyDescent="0.2">
      <c r="A54" s="3" t="s">
        <v>53</v>
      </c>
      <c r="B54" s="4">
        <v>44746</v>
      </c>
      <c r="C54" s="7" t="s">
        <v>54</v>
      </c>
      <c r="D54" s="5">
        <v>4644.72</v>
      </c>
    </row>
    <row r="55" spans="1:4" s="2" customFormat="1" x14ac:dyDescent="0.2">
      <c r="A55" s="3" t="s">
        <v>64</v>
      </c>
      <c r="B55" s="4">
        <v>44746</v>
      </c>
      <c r="C55" s="7" t="s">
        <v>63</v>
      </c>
      <c r="D55" s="5">
        <v>2214.9899999999998</v>
      </c>
    </row>
    <row r="56" spans="1:4" s="2" customFormat="1" x14ac:dyDescent="0.2">
      <c r="A56" s="3" t="s">
        <v>64</v>
      </c>
      <c r="B56" s="4">
        <v>44746</v>
      </c>
      <c r="C56" s="3" t="s">
        <v>65</v>
      </c>
      <c r="D56" s="5">
        <v>1956</v>
      </c>
    </row>
    <row r="57" spans="1:4" s="2" customFormat="1" x14ac:dyDescent="0.2">
      <c r="A57" s="3" t="s">
        <v>51</v>
      </c>
      <c r="B57" s="4">
        <v>44746</v>
      </c>
      <c r="C57" s="7" t="s">
        <v>52</v>
      </c>
      <c r="D57" s="5">
        <v>4753.92</v>
      </c>
    </row>
    <row r="58" spans="1:4" s="2" customFormat="1" x14ac:dyDescent="0.2">
      <c r="A58" s="3" t="s">
        <v>427</v>
      </c>
      <c r="B58" s="4">
        <v>44762</v>
      </c>
      <c r="C58" s="3" t="s">
        <v>66</v>
      </c>
      <c r="D58" s="5">
        <v>1124</v>
      </c>
    </row>
    <row r="59" spans="1:4" s="2" customFormat="1" x14ac:dyDescent="0.2">
      <c r="A59" s="3" t="s">
        <v>45</v>
      </c>
      <c r="B59" s="4">
        <v>44746</v>
      </c>
      <c r="C59" s="7" t="s">
        <v>46</v>
      </c>
      <c r="D59" s="5">
        <v>8500.7800000000007</v>
      </c>
    </row>
    <row r="60" spans="1:4" s="2" customFormat="1" x14ac:dyDescent="0.2">
      <c r="A60" s="3" t="s">
        <v>109</v>
      </c>
      <c r="B60" s="4">
        <v>44749</v>
      </c>
      <c r="C60" s="3" t="s">
        <v>110</v>
      </c>
      <c r="D60" s="5">
        <v>256360</v>
      </c>
    </row>
    <row r="61" spans="1:4" s="2" customFormat="1" x14ac:dyDescent="0.2">
      <c r="A61" s="3" t="s">
        <v>57</v>
      </c>
      <c r="B61" s="4">
        <v>44746</v>
      </c>
      <c r="C61" s="3" t="s">
        <v>13</v>
      </c>
      <c r="D61" s="5">
        <v>3250</v>
      </c>
    </row>
    <row r="62" spans="1:4" s="2" customFormat="1" x14ac:dyDescent="0.2">
      <c r="A62" s="3" t="s">
        <v>463</v>
      </c>
      <c r="B62" s="4">
        <v>44767</v>
      </c>
      <c r="C62" s="3" t="s">
        <v>13</v>
      </c>
      <c r="D62" s="5">
        <v>22566.76</v>
      </c>
    </row>
    <row r="63" spans="1:4" s="2" customFormat="1" x14ac:dyDescent="0.2">
      <c r="A63" s="3" t="s">
        <v>96</v>
      </c>
      <c r="B63" s="4">
        <v>44748</v>
      </c>
      <c r="C63" s="3" t="s">
        <v>97</v>
      </c>
      <c r="D63" s="5">
        <v>7500</v>
      </c>
    </row>
    <row r="64" spans="1:4" s="2" customFormat="1" x14ac:dyDescent="0.2">
      <c r="A64" s="3" t="s">
        <v>337</v>
      </c>
      <c r="B64" s="4">
        <v>44757</v>
      </c>
      <c r="C64" s="3" t="s">
        <v>124</v>
      </c>
      <c r="D64" s="5">
        <v>22950</v>
      </c>
    </row>
    <row r="65" spans="1:4" s="2" customFormat="1" x14ac:dyDescent="0.2">
      <c r="A65" s="3" t="s">
        <v>154</v>
      </c>
      <c r="B65" s="4">
        <v>44749</v>
      </c>
      <c r="C65" s="3" t="s">
        <v>114</v>
      </c>
      <c r="D65" s="5">
        <v>20000</v>
      </c>
    </row>
    <row r="66" spans="1:4" s="2" customFormat="1" x14ac:dyDescent="0.2">
      <c r="A66" s="7" t="s">
        <v>310</v>
      </c>
      <c r="B66" s="4">
        <v>44756</v>
      </c>
      <c r="C66" s="3" t="s">
        <v>102</v>
      </c>
      <c r="D66" s="5">
        <v>2800</v>
      </c>
    </row>
    <row r="67" spans="1:4" s="2" customFormat="1" x14ac:dyDescent="0.2">
      <c r="A67" s="3" t="s">
        <v>310</v>
      </c>
      <c r="B67" s="4">
        <v>44757</v>
      </c>
      <c r="C67" s="3" t="s">
        <v>89</v>
      </c>
      <c r="D67" s="5">
        <v>43268</v>
      </c>
    </row>
    <row r="68" spans="1:4" s="2" customFormat="1" x14ac:dyDescent="0.2">
      <c r="A68" s="3" t="s">
        <v>347</v>
      </c>
      <c r="B68" s="4">
        <v>44757</v>
      </c>
      <c r="C68" s="3" t="s">
        <v>124</v>
      </c>
      <c r="D68" s="5">
        <v>17400</v>
      </c>
    </row>
    <row r="69" spans="1:4" s="2" customFormat="1" x14ac:dyDescent="0.2">
      <c r="A69" s="3" t="s">
        <v>73</v>
      </c>
      <c r="B69" s="4">
        <v>44747</v>
      </c>
      <c r="C69" s="3" t="s">
        <v>74</v>
      </c>
      <c r="D69" s="5">
        <v>7607.76</v>
      </c>
    </row>
    <row r="70" spans="1:4" s="2" customFormat="1" x14ac:dyDescent="0.2">
      <c r="A70" s="3" t="s">
        <v>73</v>
      </c>
      <c r="B70" s="4">
        <v>44753</v>
      </c>
      <c r="C70" s="3" t="s">
        <v>65</v>
      </c>
      <c r="D70" s="5">
        <v>1519.28</v>
      </c>
    </row>
    <row r="71" spans="1:4" s="2" customFormat="1" x14ac:dyDescent="0.2">
      <c r="A71" s="3" t="s">
        <v>458</v>
      </c>
      <c r="B71" s="4">
        <v>44767</v>
      </c>
      <c r="C71" s="3" t="s">
        <v>13</v>
      </c>
      <c r="D71" s="5">
        <v>23689.69</v>
      </c>
    </row>
    <row r="72" spans="1:4" s="2" customFormat="1" x14ac:dyDescent="0.2">
      <c r="A72" s="3" t="s">
        <v>228</v>
      </c>
      <c r="B72" s="4">
        <v>44753</v>
      </c>
      <c r="C72" s="7" t="s">
        <v>229</v>
      </c>
      <c r="D72" s="5">
        <v>12152.65</v>
      </c>
    </row>
    <row r="73" spans="1:4" s="2" customFormat="1" x14ac:dyDescent="0.2">
      <c r="A73" s="3" t="s">
        <v>236</v>
      </c>
      <c r="B73" s="4">
        <v>44753</v>
      </c>
      <c r="C73" s="3" t="s">
        <v>42</v>
      </c>
      <c r="D73" s="5">
        <v>2418.5500000000002</v>
      </c>
    </row>
    <row r="74" spans="1:4" s="2" customFormat="1" x14ac:dyDescent="0.2">
      <c r="A74" s="3" t="s">
        <v>418</v>
      </c>
      <c r="B74" s="4">
        <v>44762</v>
      </c>
      <c r="C74" s="7" t="s">
        <v>419</v>
      </c>
      <c r="D74" s="5">
        <v>66608.350000000006</v>
      </c>
    </row>
    <row r="75" spans="1:4" s="2" customFormat="1" x14ac:dyDescent="0.2">
      <c r="A75" s="3" t="s">
        <v>215</v>
      </c>
      <c r="B75" s="4">
        <v>44749</v>
      </c>
      <c r="C75" s="3" t="s">
        <v>216</v>
      </c>
      <c r="D75" s="5">
        <v>709.92</v>
      </c>
    </row>
    <row r="76" spans="1:4" s="2" customFormat="1" x14ac:dyDescent="0.2">
      <c r="A76" s="3" t="s">
        <v>215</v>
      </c>
      <c r="B76" s="4">
        <v>44770</v>
      </c>
      <c r="C76" s="3" t="s">
        <v>519</v>
      </c>
      <c r="D76" s="5">
        <v>369719.54</v>
      </c>
    </row>
    <row r="77" spans="1:4" s="2" customFormat="1" x14ac:dyDescent="0.2">
      <c r="A77" s="3" t="s">
        <v>329</v>
      </c>
      <c r="B77" s="4">
        <v>44757</v>
      </c>
      <c r="C77" s="3" t="s">
        <v>13</v>
      </c>
      <c r="D77" s="5">
        <v>28075.73</v>
      </c>
    </row>
    <row r="78" spans="1:4" s="2" customFormat="1" x14ac:dyDescent="0.2">
      <c r="A78" s="3" t="s">
        <v>441</v>
      </c>
      <c r="B78" s="4">
        <v>44763</v>
      </c>
      <c r="C78" s="3" t="s">
        <v>42</v>
      </c>
      <c r="D78" s="5">
        <v>5081.38</v>
      </c>
    </row>
    <row r="79" spans="1:4" s="2" customFormat="1" x14ac:dyDescent="0.2">
      <c r="A79" s="3" t="s">
        <v>179</v>
      </c>
      <c r="B79" s="4">
        <v>44749</v>
      </c>
      <c r="C79" s="3" t="s">
        <v>68</v>
      </c>
      <c r="D79" s="5">
        <v>8000</v>
      </c>
    </row>
    <row r="80" spans="1:4" s="2" customFormat="1" x14ac:dyDescent="0.2">
      <c r="A80" s="3" t="s">
        <v>412</v>
      </c>
      <c r="B80" s="4">
        <v>44762</v>
      </c>
      <c r="C80" s="7" t="s">
        <v>413</v>
      </c>
      <c r="D80" s="5">
        <v>115147.75</v>
      </c>
    </row>
    <row r="81" spans="1:4" s="2" customFormat="1" x14ac:dyDescent="0.2">
      <c r="A81" s="3" t="s">
        <v>338</v>
      </c>
      <c r="B81" s="4">
        <v>44757</v>
      </c>
      <c r="C81" s="3" t="s">
        <v>124</v>
      </c>
      <c r="D81" s="5">
        <v>20880</v>
      </c>
    </row>
    <row r="82" spans="1:4" s="2" customFormat="1" x14ac:dyDescent="0.2">
      <c r="A82" s="3" t="s">
        <v>94</v>
      </c>
      <c r="B82" s="4">
        <v>44748</v>
      </c>
      <c r="C82" s="3" t="s">
        <v>95</v>
      </c>
      <c r="D82" s="5">
        <v>7500</v>
      </c>
    </row>
    <row r="83" spans="1:4" s="2" customFormat="1" x14ac:dyDescent="0.2">
      <c r="A83" s="3" t="s">
        <v>147</v>
      </c>
      <c r="B83" s="4">
        <v>44749</v>
      </c>
      <c r="C83" s="3" t="s">
        <v>104</v>
      </c>
      <c r="D83" s="5">
        <v>23000</v>
      </c>
    </row>
    <row r="84" spans="1:4" s="2" customFormat="1" x14ac:dyDescent="0.2">
      <c r="A84" s="3" t="s">
        <v>325</v>
      </c>
      <c r="B84" s="4">
        <v>44757</v>
      </c>
      <c r="C84" s="3" t="s">
        <v>124</v>
      </c>
      <c r="D84" s="5">
        <v>34425</v>
      </c>
    </row>
    <row r="85" spans="1:4" s="2" customFormat="1" x14ac:dyDescent="0.2">
      <c r="A85" s="3" t="s">
        <v>311</v>
      </c>
      <c r="B85" s="4">
        <v>44756</v>
      </c>
      <c r="C85" s="3" t="s">
        <v>312</v>
      </c>
      <c r="D85" s="5">
        <v>2436.7199999999998</v>
      </c>
    </row>
    <row r="86" spans="1:4" s="2" customFormat="1" x14ac:dyDescent="0.2">
      <c r="A86" s="3" t="s">
        <v>311</v>
      </c>
      <c r="B86" s="4">
        <v>44763</v>
      </c>
      <c r="C86" s="3" t="s">
        <v>241</v>
      </c>
      <c r="D86" s="5">
        <v>24315.97</v>
      </c>
    </row>
    <row r="87" spans="1:4" s="2" customFormat="1" x14ac:dyDescent="0.2">
      <c r="A87" s="3" t="s">
        <v>311</v>
      </c>
      <c r="B87" s="4">
        <v>44763</v>
      </c>
      <c r="C87" s="3" t="s">
        <v>435</v>
      </c>
      <c r="D87" s="5">
        <v>18482</v>
      </c>
    </row>
    <row r="88" spans="1:4" s="2" customFormat="1" x14ac:dyDescent="0.2">
      <c r="A88" s="3" t="s">
        <v>311</v>
      </c>
      <c r="B88" s="4">
        <v>44763</v>
      </c>
      <c r="C88" s="3" t="s">
        <v>312</v>
      </c>
      <c r="D88" s="5">
        <v>15456.77</v>
      </c>
    </row>
    <row r="89" spans="1:4" s="2" customFormat="1" x14ac:dyDescent="0.2">
      <c r="A89" s="3" t="s">
        <v>311</v>
      </c>
      <c r="B89" s="4">
        <v>44771</v>
      </c>
      <c r="C89" s="6" t="s">
        <v>435</v>
      </c>
      <c r="D89" s="5">
        <v>4848809</v>
      </c>
    </row>
    <row r="90" spans="1:4" s="2" customFormat="1" x14ac:dyDescent="0.2">
      <c r="A90" s="3" t="s">
        <v>444</v>
      </c>
      <c r="B90" s="4">
        <v>44763</v>
      </c>
      <c r="C90" s="3" t="s">
        <v>308</v>
      </c>
      <c r="D90" s="5">
        <v>2400</v>
      </c>
    </row>
    <row r="91" spans="1:4" s="2" customFormat="1" x14ac:dyDescent="0.2">
      <c r="A91" s="3" t="s">
        <v>330</v>
      </c>
      <c r="B91" s="4">
        <v>44757</v>
      </c>
      <c r="C91" s="3" t="s">
        <v>102</v>
      </c>
      <c r="D91" s="5">
        <v>24806.6</v>
      </c>
    </row>
    <row r="92" spans="1:4" s="2" customFormat="1" x14ac:dyDescent="0.2">
      <c r="A92" s="3" t="s">
        <v>396</v>
      </c>
      <c r="B92" s="4">
        <v>44760</v>
      </c>
      <c r="C92" s="3" t="s">
        <v>283</v>
      </c>
      <c r="D92" s="5">
        <v>52200</v>
      </c>
    </row>
    <row r="93" spans="1:4" s="2" customFormat="1" x14ac:dyDescent="0.2">
      <c r="A93" s="3" t="s">
        <v>396</v>
      </c>
      <c r="B93" s="4">
        <v>44768</v>
      </c>
      <c r="C93" s="3" t="s">
        <v>283</v>
      </c>
      <c r="D93" s="5">
        <v>52200</v>
      </c>
    </row>
    <row r="94" spans="1:4" s="2" customFormat="1" x14ac:dyDescent="0.2">
      <c r="A94" s="3" t="s">
        <v>276</v>
      </c>
      <c r="B94" s="4">
        <v>44756</v>
      </c>
      <c r="C94" s="3" t="s">
        <v>146</v>
      </c>
      <c r="D94" s="5">
        <v>114288</v>
      </c>
    </row>
    <row r="95" spans="1:4" s="2" customFormat="1" x14ac:dyDescent="0.2">
      <c r="A95" s="3" t="s">
        <v>276</v>
      </c>
      <c r="B95" s="4">
        <v>44770</v>
      </c>
      <c r="C95" s="3" t="s">
        <v>13</v>
      </c>
      <c r="D95" s="5">
        <v>628732.19999999995</v>
      </c>
    </row>
    <row r="96" spans="1:4" s="2" customFormat="1" x14ac:dyDescent="0.2">
      <c r="A96" s="3" t="s">
        <v>313</v>
      </c>
      <c r="B96" s="4">
        <v>44756</v>
      </c>
      <c r="C96" s="3" t="s">
        <v>131</v>
      </c>
      <c r="D96" s="5">
        <v>2192.4</v>
      </c>
    </row>
    <row r="97" spans="1:4" s="2" customFormat="1" x14ac:dyDescent="0.2">
      <c r="A97" s="3" t="s">
        <v>1</v>
      </c>
      <c r="B97" s="4">
        <v>44743</v>
      </c>
      <c r="C97" s="3" t="s">
        <v>2</v>
      </c>
      <c r="D97" s="5">
        <v>1233400.2</v>
      </c>
    </row>
    <row r="98" spans="1:4" s="2" customFormat="1" x14ac:dyDescent="0.2">
      <c r="A98" s="3" t="s">
        <v>1</v>
      </c>
      <c r="B98" s="4">
        <v>44750</v>
      </c>
      <c r="C98" s="3" t="s">
        <v>217</v>
      </c>
      <c r="D98" s="5">
        <v>1225000</v>
      </c>
    </row>
    <row r="99" spans="1:4" s="2" customFormat="1" x14ac:dyDescent="0.2">
      <c r="A99" s="3" t="s">
        <v>1</v>
      </c>
      <c r="B99" s="4">
        <v>44750</v>
      </c>
      <c r="C99" s="3" t="s">
        <v>217</v>
      </c>
      <c r="D99" s="5">
        <v>1225000</v>
      </c>
    </row>
    <row r="100" spans="1:4" s="2" customFormat="1" x14ac:dyDescent="0.2">
      <c r="A100" s="3" t="s">
        <v>1</v>
      </c>
      <c r="B100" s="4">
        <v>44769</v>
      </c>
      <c r="C100" s="3" t="s">
        <v>513</v>
      </c>
      <c r="D100" s="5">
        <v>120657.95</v>
      </c>
    </row>
    <row r="101" spans="1:4" s="2" customFormat="1" x14ac:dyDescent="0.2">
      <c r="A101" s="3" t="s">
        <v>565</v>
      </c>
      <c r="B101" s="4">
        <v>44771</v>
      </c>
      <c r="C101" s="3" t="s">
        <v>124</v>
      </c>
      <c r="D101" s="5">
        <v>116000</v>
      </c>
    </row>
    <row r="102" spans="1:4" s="2" customFormat="1" x14ac:dyDescent="0.2">
      <c r="A102" s="3" t="s">
        <v>277</v>
      </c>
      <c r="B102" s="4">
        <v>44756</v>
      </c>
      <c r="C102" s="3" t="s">
        <v>278</v>
      </c>
      <c r="D102" s="5">
        <v>104482.42</v>
      </c>
    </row>
    <row r="103" spans="1:4" s="2" customFormat="1" x14ac:dyDescent="0.2">
      <c r="A103" s="3" t="s">
        <v>159</v>
      </c>
      <c r="B103" s="4">
        <v>44749</v>
      </c>
      <c r="C103" s="3" t="s">
        <v>13</v>
      </c>
      <c r="D103" s="5">
        <v>18929.09</v>
      </c>
    </row>
    <row r="104" spans="1:4" s="2" customFormat="1" x14ac:dyDescent="0.2">
      <c r="A104" s="3" t="s">
        <v>159</v>
      </c>
      <c r="B104" s="4">
        <v>44756</v>
      </c>
      <c r="C104" s="3" t="s">
        <v>13</v>
      </c>
      <c r="D104" s="5">
        <v>2913.7</v>
      </c>
    </row>
    <row r="105" spans="1:4" s="2" customFormat="1" x14ac:dyDescent="0.2">
      <c r="A105" s="3" t="s">
        <v>3</v>
      </c>
      <c r="B105" s="4">
        <v>44743</v>
      </c>
      <c r="C105" s="7" t="s">
        <v>4</v>
      </c>
      <c r="D105" s="5">
        <v>856240.5</v>
      </c>
    </row>
    <row r="106" spans="1:4" s="2" customFormat="1" x14ac:dyDescent="0.2">
      <c r="A106" s="3" t="s">
        <v>3</v>
      </c>
      <c r="B106" s="4">
        <v>44743</v>
      </c>
      <c r="C106" s="7" t="s">
        <v>4</v>
      </c>
      <c r="D106" s="5">
        <v>293292.67</v>
      </c>
    </row>
    <row r="107" spans="1:4" s="2" customFormat="1" x14ac:dyDescent="0.2">
      <c r="A107" s="3" t="s">
        <v>3</v>
      </c>
      <c r="B107" s="4">
        <v>44757</v>
      </c>
      <c r="C107" s="7" t="s">
        <v>4</v>
      </c>
      <c r="D107" s="5">
        <v>301698.94</v>
      </c>
    </row>
    <row r="108" spans="1:4" s="2" customFormat="1" x14ac:dyDescent="0.2">
      <c r="A108" s="3" t="s">
        <v>3</v>
      </c>
      <c r="B108" s="4">
        <v>44771</v>
      </c>
      <c r="C108" s="7" t="s">
        <v>4</v>
      </c>
      <c r="D108" s="5">
        <v>836574.47</v>
      </c>
    </row>
    <row r="109" spans="1:4" s="2" customFormat="1" x14ac:dyDescent="0.2">
      <c r="A109" s="3" t="s">
        <v>398</v>
      </c>
      <c r="B109" s="4">
        <v>44760</v>
      </c>
      <c r="C109" s="3" t="s">
        <v>124</v>
      </c>
      <c r="D109" s="5">
        <v>34800</v>
      </c>
    </row>
    <row r="110" spans="1:4" s="2" customFormat="1" x14ac:dyDescent="0.2">
      <c r="A110" s="3" t="s">
        <v>398</v>
      </c>
      <c r="B110" s="4">
        <v>44770</v>
      </c>
      <c r="C110" s="3" t="s">
        <v>283</v>
      </c>
      <c r="D110" s="5">
        <v>5997.2</v>
      </c>
    </row>
    <row r="111" spans="1:4" s="2" customFormat="1" x14ac:dyDescent="0.2">
      <c r="A111" s="3" t="s">
        <v>157</v>
      </c>
      <c r="B111" s="4">
        <v>44749</v>
      </c>
      <c r="C111" s="3" t="s">
        <v>158</v>
      </c>
      <c r="D111" s="5">
        <v>19330</v>
      </c>
    </row>
    <row r="112" spans="1:4" s="2" customFormat="1" x14ac:dyDescent="0.2">
      <c r="A112" s="3" t="s">
        <v>157</v>
      </c>
      <c r="B112" s="4">
        <v>44756</v>
      </c>
      <c r="C112" s="3" t="s">
        <v>42</v>
      </c>
      <c r="D112" s="5">
        <v>14680</v>
      </c>
    </row>
    <row r="113" spans="1:4" s="2" customFormat="1" x14ac:dyDescent="0.2">
      <c r="A113" s="3" t="s">
        <v>157</v>
      </c>
      <c r="B113" s="4">
        <v>44770</v>
      </c>
      <c r="C113" s="3" t="s">
        <v>158</v>
      </c>
      <c r="D113" s="5">
        <v>29910.77</v>
      </c>
    </row>
    <row r="114" spans="1:4" s="2" customFormat="1" x14ac:dyDescent="0.2">
      <c r="A114" s="3" t="s">
        <v>240</v>
      </c>
      <c r="B114" s="4">
        <v>44754</v>
      </c>
      <c r="C114" s="3" t="s">
        <v>241</v>
      </c>
      <c r="D114" s="5">
        <v>2000000</v>
      </c>
    </row>
    <row r="115" spans="1:4" s="2" customFormat="1" x14ac:dyDescent="0.2">
      <c r="A115" s="3" t="s">
        <v>240</v>
      </c>
      <c r="B115" s="4">
        <v>44771</v>
      </c>
      <c r="C115" s="3" t="s">
        <v>241</v>
      </c>
      <c r="D115" s="5">
        <v>1762696.85</v>
      </c>
    </row>
    <row r="116" spans="1:4" s="2" customFormat="1" x14ac:dyDescent="0.2">
      <c r="A116" s="3" t="s">
        <v>254</v>
      </c>
      <c r="B116" s="4">
        <v>44755</v>
      </c>
      <c r="C116" s="7" t="s">
        <v>255</v>
      </c>
      <c r="D116" s="5">
        <v>10621.18</v>
      </c>
    </row>
    <row r="117" spans="1:4" s="2" customFormat="1" x14ac:dyDescent="0.2">
      <c r="A117" s="3" t="s">
        <v>246</v>
      </c>
      <c r="B117" s="4">
        <v>44754</v>
      </c>
      <c r="C117" s="7" t="s">
        <v>247</v>
      </c>
      <c r="D117" s="5">
        <v>12490.67</v>
      </c>
    </row>
    <row r="118" spans="1:4" s="2" customFormat="1" x14ac:dyDescent="0.2">
      <c r="A118" s="3" t="s">
        <v>387</v>
      </c>
      <c r="B118" s="4">
        <v>44757</v>
      </c>
      <c r="C118" s="3" t="s">
        <v>225</v>
      </c>
      <c r="D118" s="5">
        <v>449</v>
      </c>
    </row>
    <row r="119" spans="1:4" s="2" customFormat="1" x14ac:dyDescent="0.2">
      <c r="A119" s="3" t="s">
        <v>540</v>
      </c>
      <c r="B119" s="4">
        <v>44770</v>
      </c>
      <c r="C119" s="3" t="s">
        <v>283</v>
      </c>
      <c r="D119" s="5">
        <v>10600</v>
      </c>
    </row>
    <row r="120" spans="1:4" s="2" customFormat="1" x14ac:dyDescent="0.2">
      <c r="A120" s="3" t="s">
        <v>196</v>
      </c>
      <c r="B120" s="4">
        <v>44749</v>
      </c>
      <c r="C120" s="3" t="s">
        <v>195</v>
      </c>
      <c r="D120" s="5">
        <v>5000</v>
      </c>
    </row>
    <row r="121" spans="1:4" s="2" customFormat="1" x14ac:dyDescent="0.2">
      <c r="A121" s="3" t="s">
        <v>377</v>
      </c>
      <c r="B121" s="4">
        <v>44757</v>
      </c>
      <c r="C121" s="3" t="s">
        <v>124</v>
      </c>
      <c r="D121" s="5">
        <v>8700</v>
      </c>
    </row>
    <row r="122" spans="1:4" s="2" customFormat="1" x14ac:dyDescent="0.2">
      <c r="A122" s="3" t="s">
        <v>82</v>
      </c>
      <c r="B122" s="4">
        <v>44747</v>
      </c>
      <c r="C122" s="3" t="s">
        <v>83</v>
      </c>
      <c r="D122" s="5">
        <v>1615</v>
      </c>
    </row>
    <row r="123" spans="1:4" s="2" customFormat="1" x14ac:dyDescent="0.2">
      <c r="A123" s="3" t="s">
        <v>375</v>
      </c>
      <c r="B123" s="4">
        <v>44757</v>
      </c>
      <c r="C123" s="3" t="s">
        <v>124</v>
      </c>
      <c r="D123" s="5">
        <v>11475</v>
      </c>
    </row>
    <row r="124" spans="1:4" s="2" customFormat="1" x14ac:dyDescent="0.2">
      <c r="A124" s="3" t="s">
        <v>504</v>
      </c>
      <c r="B124" s="4">
        <v>44768</v>
      </c>
      <c r="C124" s="3" t="s">
        <v>201</v>
      </c>
      <c r="D124" s="5">
        <v>5000</v>
      </c>
    </row>
    <row r="125" spans="1:4" s="2" customFormat="1" x14ac:dyDescent="0.2">
      <c r="A125" s="3" t="s">
        <v>100</v>
      </c>
      <c r="B125" s="4">
        <v>44748</v>
      </c>
      <c r="C125" s="3" t="s">
        <v>65</v>
      </c>
      <c r="D125" s="5">
        <v>1000</v>
      </c>
    </row>
    <row r="126" spans="1:4" s="2" customFormat="1" x14ac:dyDescent="0.2">
      <c r="A126" s="3" t="s">
        <v>369</v>
      </c>
      <c r="B126" s="4">
        <v>44757</v>
      </c>
      <c r="C126" s="3" t="s">
        <v>124</v>
      </c>
      <c r="D126" s="5">
        <v>11600</v>
      </c>
    </row>
    <row r="127" spans="1:4" s="2" customFormat="1" x14ac:dyDescent="0.2">
      <c r="A127" s="3" t="s">
        <v>341</v>
      </c>
      <c r="B127" s="4">
        <v>44757</v>
      </c>
      <c r="C127" s="3" t="s">
        <v>13</v>
      </c>
      <c r="D127" s="5">
        <v>20274.7</v>
      </c>
    </row>
    <row r="128" spans="1:4" s="2" customFormat="1" x14ac:dyDescent="0.2">
      <c r="A128" s="3" t="s">
        <v>567</v>
      </c>
      <c r="B128" s="4">
        <v>44771</v>
      </c>
      <c r="C128" s="3" t="s">
        <v>283</v>
      </c>
      <c r="D128" s="5">
        <v>116000</v>
      </c>
    </row>
    <row r="129" spans="1:4" s="2" customFormat="1" x14ac:dyDescent="0.2">
      <c r="A129" s="3" t="s">
        <v>160</v>
      </c>
      <c r="B129" s="4">
        <v>44749</v>
      </c>
      <c r="C129" s="3" t="s">
        <v>102</v>
      </c>
      <c r="D129" s="5">
        <v>17829.2</v>
      </c>
    </row>
    <row r="130" spans="1:4" s="2" customFormat="1" x14ac:dyDescent="0.2">
      <c r="A130" s="3" t="s">
        <v>431</v>
      </c>
      <c r="B130" s="4">
        <v>44763</v>
      </c>
      <c r="C130" s="3" t="s">
        <v>432</v>
      </c>
      <c r="D130" s="5">
        <v>25587.82</v>
      </c>
    </row>
    <row r="131" spans="1:4" s="2" customFormat="1" x14ac:dyDescent="0.2">
      <c r="A131" s="3" t="s">
        <v>319</v>
      </c>
      <c r="B131" s="4">
        <v>44757</v>
      </c>
      <c r="C131" s="3" t="s">
        <v>102</v>
      </c>
      <c r="D131" s="5">
        <v>51556</v>
      </c>
    </row>
    <row r="132" spans="1:4" s="2" customFormat="1" x14ac:dyDescent="0.2">
      <c r="A132" s="3" t="s">
        <v>319</v>
      </c>
      <c r="B132" s="4">
        <v>44763</v>
      </c>
      <c r="C132" s="3" t="s">
        <v>102</v>
      </c>
      <c r="D132" s="5">
        <v>11364</v>
      </c>
    </row>
    <row r="133" spans="1:4" s="2" customFormat="1" x14ac:dyDescent="0.2">
      <c r="A133" s="3" t="s">
        <v>319</v>
      </c>
      <c r="B133" s="4">
        <v>44770</v>
      </c>
      <c r="C133" s="3" t="s">
        <v>102</v>
      </c>
      <c r="D133" s="5">
        <v>14800</v>
      </c>
    </row>
    <row r="134" spans="1:4" s="2" customFormat="1" x14ac:dyDescent="0.2">
      <c r="A134" s="3" t="s">
        <v>141</v>
      </c>
      <c r="B134" s="4">
        <v>44749</v>
      </c>
      <c r="C134" s="3" t="s">
        <v>13</v>
      </c>
      <c r="D134" s="5">
        <v>33955.199999999997</v>
      </c>
    </row>
    <row r="135" spans="1:4" s="2" customFormat="1" x14ac:dyDescent="0.2">
      <c r="A135" s="3" t="s">
        <v>141</v>
      </c>
      <c r="B135" s="4">
        <v>44757</v>
      </c>
      <c r="C135" s="3" t="s">
        <v>178</v>
      </c>
      <c r="D135" s="5">
        <v>311413.59999999998</v>
      </c>
    </row>
    <row r="136" spans="1:4" s="2" customFormat="1" x14ac:dyDescent="0.2">
      <c r="A136" s="3" t="s">
        <v>60</v>
      </c>
      <c r="B136" s="4">
        <v>44746</v>
      </c>
      <c r="C136" s="8" t="s">
        <v>61</v>
      </c>
      <c r="D136" s="5">
        <v>3067.62</v>
      </c>
    </row>
    <row r="137" spans="1:4" s="2" customFormat="1" x14ac:dyDescent="0.2">
      <c r="A137" s="3" t="s">
        <v>394</v>
      </c>
      <c r="B137" s="4">
        <v>44760</v>
      </c>
      <c r="C137" s="7" t="s">
        <v>395</v>
      </c>
      <c r="D137" s="5">
        <v>388000</v>
      </c>
    </row>
    <row r="138" spans="1:4" s="2" customFormat="1" x14ac:dyDescent="0.2">
      <c r="A138" s="3" t="s">
        <v>197</v>
      </c>
      <c r="B138" s="4">
        <v>44749</v>
      </c>
      <c r="C138" s="3" t="s">
        <v>195</v>
      </c>
      <c r="D138" s="5">
        <v>5000</v>
      </c>
    </row>
    <row r="139" spans="1:4" s="2" customFormat="1" x14ac:dyDescent="0.2">
      <c r="A139" s="3" t="s">
        <v>560</v>
      </c>
      <c r="B139" s="4">
        <v>44771</v>
      </c>
      <c r="C139" s="3" t="s">
        <v>124</v>
      </c>
      <c r="D139" s="5">
        <v>191539.20000000001</v>
      </c>
    </row>
    <row r="140" spans="1:4" s="2" customFormat="1" x14ac:dyDescent="0.2">
      <c r="A140" s="3" t="s">
        <v>19</v>
      </c>
      <c r="B140" s="4">
        <v>44743</v>
      </c>
      <c r="C140" s="7" t="s">
        <v>20</v>
      </c>
      <c r="D140" s="5">
        <v>5487</v>
      </c>
    </row>
    <row r="141" spans="1:4" s="2" customFormat="1" x14ac:dyDescent="0.2">
      <c r="A141" s="3" t="s">
        <v>19</v>
      </c>
      <c r="B141" s="4">
        <v>44755</v>
      </c>
      <c r="C141" s="3" t="s">
        <v>66</v>
      </c>
      <c r="D141" s="5">
        <v>15038.01</v>
      </c>
    </row>
    <row r="142" spans="1:4" s="2" customFormat="1" x14ac:dyDescent="0.2">
      <c r="A142" s="3" t="s">
        <v>302</v>
      </c>
      <c r="B142" s="4">
        <v>44756</v>
      </c>
      <c r="C142" s="3" t="s">
        <v>121</v>
      </c>
      <c r="D142" s="5">
        <v>14037.83</v>
      </c>
    </row>
    <row r="143" spans="1:4" s="2" customFormat="1" x14ac:dyDescent="0.2">
      <c r="A143" s="3" t="s">
        <v>302</v>
      </c>
      <c r="B143" s="4">
        <v>44770</v>
      </c>
      <c r="C143" s="3" t="s">
        <v>65</v>
      </c>
      <c r="D143" s="5">
        <v>3145.92</v>
      </c>
    </row>
    <row r="144" spans="1:4" s="2" customFormat="1" x14ac:dyDescent="0.2">
      <c r="A144" s="3" t="s">
        <v>501</v>
      </c>
      <c r="B144" s="4">
        <v>44768</v>
      </c>
      <c r="C144" s="3" t="s">
        <v>201</v>
      </c>
      <c r="D144" s="5">
        <v>5000</v>
      </c>
    </row>
    <row r="145" spans="1:4" s="2" customFormat="1" x14ac:dyDescent="0.2">
      <c r="A145" s="3" t="s">
        <v>508</v>
      </c>
      <c r="B145" s="4">
        <v>44768</v>
      </c>
      <c r="C145" s="3" t="s">
        <v>201</v>
      </c>
      <c r="D145" s="5">
        <v>5000</v>
      </c>
    </row>
    <row r="146" spans="1:4" s="2" customFormat="1" x14ac:dyDescent="0.2">
      <c r="A146" s="3" t="s">
        <v>533</v>
      </c>
      <c r="B146" s="4">
        <v>44770</v>
      </c>
      <c r="C146" s="3" t="s">
        <v>534</v>
      </c>
      <c r="D146" s="5">
        <v>21440.74</v>
      </c>
    </row>
    <row r="147" spans="1:4" s="2" customFormat="1" x14ac:dyDescent="0.2">
      <c r="A147" s="3" t="s">
        <v>335</v>
      </c>
      <c r="B147" s="4">
        <v>44757</v>
      </c>
      <c r="C147" s="3" t="s">
        <v>124</v>
      </c>
      <c r="D147" s="5">
        <v>23200</v>
      </c>
    </row>
    <row r="148" spans="1:4" s="2" customFormat="1" x14ac:dyDescent="0.2">
      <c r="A148" s="3" t="s">
        <v>510</v>
      </c>
      <c r="B148" s="4">
        <v>44768</v>
      </c>
      <c r="C148" s="7" t="s">
        <v>511</v>
      </c>
      <c r="D148" s="5">
        <v>324.97000000000003</v>
      </c>
    </row>
    <row r="149" spans="1:4" s="2" customFormat="1" x14ac:dyDescent="0.2">
      <c r="A149" s="3" t="s">
        <v>520</v>
      </c>
      <c r="B149" s="4">
        <v>44770</v>
      </c>
      <c r="C149" s="3" t="s">
        <v>521</v>
      </c>
      <c r="D149" s="5">
        <v>232000</v>
      </c>
    </row>
    <row r="150" spans="1:4" s="2" customFormat="1" x14ac:dyDescent="0.2">
      <c r="A150" s="3" t="s">
        <v>571</v>
      </c>
      <c r="B150" s="4">
        <v>44771</v>
      </c>
      <c r="C150" s="3" t="s">
        <v>124</v>
      </c>
      <c r="D150" s="5">
        <v>17400</v>
      </c>
    </row>
    <row r="151" spans="1:4" s="2" customFormat="1" x14ac:dyDescent="0.2">
      <c r="A151" s="3" t="s">
        <v>469</v>
      </c>
      <c r="B151" s="4">
        <v>44767</v>
      </c>
      <c r="C151" s="7" t="s">
        <v>470</v>
      </c>
      <c r="D151" s="5">
        <v>1500</v>
      </c>
    </row>
    <row r="152" spans="1:4" s="2" customFormat="1" x14ac:dyDescent="0.2">
      <c r="A152" s="3" t="s">
        <v>469</v>
      </c>
      <c r="B152" s="4">
        <v>44767</v>
      </c>
      <c r="C152" s="7" t="s">
        <v>470</v>
      </c>
      <c r="D152" s="5">
        <v>1500</v>
      </c>
    </row>
    <row r="153" spans="1:4" s="2" customFormat="1" x14ac:dyDescent="0.2">
      <c r="A153" s="3" t="s">
        <v>111</v>
      </c>
      <c r="B153" s="4">
        <v>44749</v>
      </c>
      <c r="C153" s="3" t="s">
        <v>112</v>
      </c>
      <c r="D153" s="5">
        <v>212836.8</v>
      </c>
    </row>
    <row r="154" spans="1:4" s="2" customFormat="1" x14ac:dyDescent="0.2">
      <c r="A154" s="3" t="s">
        <v>539</v>
      </c>
      <c r="B154" s="4">
        <v>44770</v>
      </c>
      <c r="C154" s="3" t="s">
        <v>131</v>
      </c>
      <c r="D154" s="5">
        <v>11658</v>
      </c>
    </row>
    <row r="155" spans="1:4" s="2" customFormat="1" x14ac:dyDescent="0.2">
      <c r="A155" s="3" t="s">
        <v>554</v>
      </c>
      <c r="B155" s="4">
        <v>44771</v>
      </c>
      <c r="C155" s="3" t="s">
        <v>83</v>
      </c>
      <c r="D155" s="5">
        <v>1155907</v>
      </c>
    </row>
    <row r="156" spans="1:4" s="2" customFormat="1" x14ac:dyDescent="0.2">
      <c r="A156" s="3" t="s">
        <v>466</v>
      </c>
      <c r="B156" s="4">
        <v>44767</v>
      </c>
      <c r="C156" s="3" t="s">
        <v>66</v>
      </c>
      <c r="D156" s="5">
        <v>5740.69</v>
      </c>
    </row>
    <row r="157" spans="1:4" s="2" customFormat="1" x14ac:dyDescent="0.2">
      <c r="A157" s="3" t="s">
        <v>498</v>
      </c>
      <c r="B157" s="4">
        <v>44768</v>
      </c>
      <c r="C157" s="3" t="s">
        <v>201</v>
      </c>
      <c r="D157" s="5">
        <v>5000</v>
      </c>
    </row>
    <row r="158" spans="1:4" s="2" customFormat="1" x14ac:dyDescent="0.2">
      <c r="A158" s="3" t="s">
        <v>386</v>
      </c>
      <c r="B158" s="4">
        <v>44757</v>
      </c>
      <c r="C158" s="3" t="s">
        <v>102</v>
      </c>
      <c r="D158" s="5">
        <v>4924.28</v>
      </c>
    </row>
    <row r="159" spans="1:4" s="2" customFormat="1" x14ac:dyDescent="0.2">
      <c r="A159" s="3" t="s">
        <v>386</v>
      </c>
      <c r="B159" s="4">
        <v>44757</v>
      </c>
      <c r="C159" s="3" t="s">
        <v>102</v>
      </c>
      <c r="D159" s="5">
        <v>3727.53</v>
      </c>
    </row>
    <row r="160" spans="1:4" s="2" customFormat="1" x14ac:dyDescent="0.2">
      <c r="A160" s="3" t="s">
        <v>386</v>
      </c>
      <c r="B160" s="4">
        <v>44757</v>
      </c>
      <c r="C160" s="3" t="s">
        <v>102</v>
      </c>
      <c r="D160" s="5">
        <v>3727.53</v>
      </c>
    </row>
    <row r="161" spans="1:4" s="2" customFormat="1" x14ac:dyDescent="0.2">
      <c r="A161" s="3" t="s">
        <v>386</v>
      </c>
      <c r="B161" s="4">
        <v>44757</v>
      </c>
      <c r="C161" s="3" t="s">
        <v>102</v>
      </c>
      <c r="D161" s="5">
        <v>3727.53</v>
      </c>
    </row>
    <row r="162" spans="1:4" s="2" customFormat="1" x14ac:dyDescent="0.2">
      <c r="A162" s="3" t="s">
        <v>386</v>
      </c>
      <c r="B162" s="4">
        <v>44757</v>
      </c>
      <c r="C162" s="3" t="s">
        <v>102</v>
      </c>
      <c r="D162" s="5">
        <v>3727.53</v>
      </c>
    </row>
    <row r="163" spans="1:4" s="2" customFormat="1" x14ac:dyDescent="0.2">
      <c r="A163" s="3" t="s">
        <v>386</v>
      </c>
      <c r="B163" s="4">
        <v>44757</v>
      </c>
      <c r="C163" s="3" t="s">
        <v>102</v>
      </c>
      <c r="D163" s="5">
        <v>3727.53</v>
      </c>
    </row>
    <row r="164" spans="1:4" s="2" customFormat="1" x14ac:dyDescent="0.2">
      <c r="A164" s="3" t="s">
        <v>386</v>
      </c>
      <c r="B164" s="4">
        <v>44757</v>
      </c>
      <c r="C164" s="3" t="s">
        <v>102</v>
      </c>
      <c r="D164" s="5">
        <v>3727.53</v>
      </c>
    </row>
    <row r="165" spans="1:4" s="2" customFormat="1" x14ac:dyDescent="0.2">
      <c r="A165" s="3" t="s">
        <v>386</v>
      </c>
      <c r="B165" s="4">
        <v>44757</v>
      </c>
      <c r="C165" s="3" t="s">
        <v>102</v>
      </c>
      <c r="D165" s="5">
        <v>3727.53</v>
      </c>
    </row>
    <row r="166" spans="1:4" s="2" customFormat="1" x14ac:dyDescent="0.2">
      <c r="A166" s="3" t="s">
        <v>386</v>
      </c>
      <c r="B166" s="4">
        <v>44757</v>
      </c>
      <c r="C166" s="3" t="s">
        <v>102</v>
      </c>
      <c r="D166" s="5">
        <v>2950.49</v>
      </c>
    </row>
    <row r="167" spans="1:4" s="2" customFormat="1" x14ac:dyDescent="0.2">
      <c r="A167" s="3" t="s">
        <v>386</v>
      </c>
      <c r="B167" s="4">
        <v>44757</v>
      </c>
      <c r="C167" s="3" t="s">
        <v>102</v>
      </c>
      <c r="D167" s="5">
        <v>2950.49</v>
      </c>
    </row>
    <row r="168" spans="1:4" s="2" customFormat="1" x14ac:dyDescent="0.2">
      <c r="A168" s="3" t="s">
        <v>386</v>
      </c>
      <c r="B168" s="4">
        <v>44757</v>
      </c>
      <c r="C168" s="3" t="s">
        <v>102</v>
      </c>
      <c r="D168" s="5">
        <v>2950.49</v>
      </c>
    </row>
    <row r="169" spans="1:4" s="2" customFormat="1" x14ac:dyDescent="0.2">
      <c r="A169" s="3" t="s">
        <v>386</v>
      </c>
      <c r="B169" s="4">
        <v>44770</v>
      </c>
      <c r="C169" s="3" t="s">
        <v>102</v>
      </c>
      <c r="D169" s="5">
        <v>3727.53</v>
      </c>
    </row>
    <row r="170" spans="1:4" s="2" customFormat="1" x14ac:dyDescent="0.2">
      <c r="A170" s="3" t="s">
        <v>386</v>
      </c>
      <c r="B170" s="4">
        <v>44770</v>
      </c>
      <c r="C170" s="3" t="s">
        <v>102</v>
      </c>
      <c r="D170" s="5">
        <v>3727.53</v>
      </c>
    </row>
    <row r="171" spans="1:4" s="2" customFormat="1" x14ac:dyDescent="0.2">
      <c r="A171" s="3" t="s">
        <v>386</v>
      </c>
      <c r="B171" s="4">
        <v>44770</v>
      </c>
      <c r="C171" s="3" t="s">
        <v>102</v>
      </c>
      <c r="D171" s="5">
        <v>3727.53</v>
      </c>
    </row>
    <row r="172" spans="1:4" s="2" customFormat="1" x14ac:dyDescent="0.2">
      <c r="A172" s="3" t="s">
        <v>386</v>
      </c>
      <c r="B172" s="4">
        <v>44770</v>
      </c>
      <c r="C172" s="3" t="s">
        <v>102</v>
      </c>
      <c r="D172" s="5">
        <v>3249.76</v>
      </c>
    </row>
    <row r="173" spans="1:4" s="2" customFormat="1" x14ac:dyDescent="0.2">
      <c r="A173" s="3" t="s">
        <v>386</v>
      </c>
      <c r="B173" s="4">
        <v>44770</v>
      </c>
      <c r="C173" s="3" t="s">
        <v>102</v>
      </c>
      <c r="D173" s="5">
        <v>3249.76</v>
      </c>
    </row>
    <row r="174" spans="1:4" s="2" customFormat="1" x14ac:dyDescent="0.2">
      <c r="A174" s="3" t="s">
        <v>386</v>
      </c>
      <c r="B174" s="4">
        <v>44770</v>
      </c>
      <c r="C174" s="3" t="s">
        <v>102</v>
      </c>
      <c r="D174" s="5">
        <v>3249.76</v>
      </c>
    </row>
    <row r="175" spans="1:4" s="2" customFormat="1" x14ac:dyDescent="0.2">
      <c r="A175" s="3" t="s">
        <v>386</v>
      </c>
      <c r="B175" s="4">
        <v>44770</v>
      </c>
      <c r="C175" s="3" t="s">
        <v>102</v>
      </c>
      <c r="D175" s="5">
        <v>2950.49</v>
      </c>
    </row>
    <row r="176" spans="1:4" s="2" customFormat="1" x14ac:dyDescent="0.2">
      <c r="A176" s="3" t="s">
        <v>386</v>
      </c>
      <c r="B176" s="4">
        <v>44770</v>
      </c>
      <c r="C176" s="3" t="s">
        <v>102</v>
      </c>
      <c r="D176" s="5">
        <v>2950.49</v>
      </c>
    </row>
    <row r="177" spans="1:4" s="2" customFormat="1" x14ac:dyDescent="0.2">
      <c r="A177" s="3" t="s">
        <v>386</v>
      </c>
      <c r="B177" s="4">
        <v>44770</v>
      </c>
      <c r="C177" s="3" t="s">
        <v>102</v>
      </c>
      <c r="D177" s="5">
        <v>2950.49</v>
      </c>
    </row>
    <row r="178" spans="1:4" s="2" customFormat="1" x14ac:dyDescent="0.2">
      <c r="A178" s="3" t="s">
        <v>386</v>
      </c>
      <c r="B178" s="4">
        <v>44770</v>
      </c>
      <c r="C178" s="3" t="s">
        <v>102</v>
      </c>
      <c r="D178" s="5">
        <v>2950.49</v>
      </c>
    </row>
    <row r="179" spans="1:4" s="2" customFormat="1" x14ac:dyDescent="0.2">
      <c r="A179" s="3" t="s">
        <v>386</v>
      </c>
      <c r="B179" s="4">
        <v>44770</v>
      </c>
      <c r="C179" s="3" t="s">
        <v>102</v>
      </c>
      <c r="D179" s="5">
        <v>2950.49</v>
      </c>
    </row>
    <row r="180" spans="1:4" s="2" customFormat="1" x14ac:dyDescent="0.2">
      <c r="A180" s="3" t="s">
        <v>99</v>
      </c>
      <c r="B180" s="4">
        <v>44748</v>
      </c>
      <c r="C180" s="3" t="s">
        <v>68</v>
      </c>
      <c r="D180" s="5">
        <v>1243.7</v>
      </c>
    </row>
    <row r="181" spans="1:4" s="2" customFormat="1" x14ac:dyDescent="0.2">
      <c r="A181" s="3" t="s">
        <v>99</v>
      </c>
      <c r="B181" s="4">
        <v>44748</v>
      </c>
      <c r="C181" s="3" t="s">
        <v>68</v>
      </c>
      <c r="D181" s="5">
        <v>275</v>
      </c>
    </row>
    <row r="182" spans="1:4" s="2" customFormat="1" x14ac:dyDescent="0.2">
      <c r="A182" s="3" t="s">
        <v>88</v>
      </c>
      <c r="B182" s="4">
        <v>44748</v>
      </c>
      <c r="C182" s="3" t="s">
        <v>89</v>
      </c>
      <c r="D182" s="5">
        <v>9938.9</v>
      </c>
    </row>
    <row r="183" spans="1:4" s="2" customFormat="1" x14ac:dyDescent="0.2">
      <c r="A183" s="3" t="s">
        <v>115</v>
      </c>
      <c r="B183" s="4">
        <v>44749</v>
      </c>
      <c r="C183" s="3" t="s">
        <v>116</v>
      </c>
      <c r="D183" s="5">
        <v>126684</v>
      </c>
    </row>
    <row r="184" spans="1:4" s="2" customFormat="1" x14ac:dyDescent="0.2">
      <c r="A184" s="3" t="s">
        <v>115</v>
      </c>
      <c r="B184" s="4">
        <v>44756</v>
      </c>
      <c r="C184" s="3" t="s">
        <v>167</v>
      </c>
      <c r="D184" s="5">
        <v>264140</v>
      </c>
    </row>
    <row r="185" spans="1:4" s="2" customFormat="1" x14ac:dyDescent="0.2">
      <c r="A185" s="3" t="s">
        <v>127</v>
      </c>
      <c r="B185" s="4">
        <v>44749</v>
      </c>
      <c r="C185" s="3" t="s">
        <v>128</v>
      </c>
      <c r="D185" s="5">
        <v>69008.399999999994</v>
      </c>
    </row>
    <row r="186" spans="1:4" s="2" customFormat="1" x14ac:dyDescent="0.2">
      <c r="A186" s="3" t="s">
        <v>127</v>
      </c>
      <c r="B186" s="4">
        <v>44756</v>
      </c>
      <c r="C186" s="3" t="s">
        <v>308</v>
      </c>
      <c r="D186" s="5">
        <v>5118.5</v>
      </c>
    </row>
    <row r="187" spans="1:4" s="2" customFormat="1" x14ac:dyDescent="0.2">
      <c r="A187" s="3" t="s">
        <v>127</v>
      </c>
      <c r="B187" s="4">
        <v>44763</v>
      </c>
      <c r="C187" s="3" t="s">
        <v>128</v>
      </c>
      <c r="D187" s="5">
        <v>27098.76</v>
      </c>
    </row>
    <row r="188" spans="1:4" s="2" customFormat="1" x14ac:dyDescent="0.2">
      <c r="A188" s="3" t="s">
        <v>138</v>
      </c>
      <c r="B188" s="4">
        <v>44749</v>
      </c>
      <c r="C188" s="3" t="s">
        <v>114</v>
      </c>
      <c r="D188" s="5">
        <v>38634.559999999998</v>
      </c>
    </row>
    <row r="189" spans="1:4" s="2" customFormat="1" x14ac:dyDescent="0.2">
      <c r="A189" s="3" t="s">
        <v>168</v>
      </c>
      <c r="B189" s="4">
        <v>44749</v>
      </c>
      <c r="C189" s="3" t="s">
        <v>89</v>
      </c>
      <c r="D189" s="5">
        <v>11800</v>
      </c>
    </row>
    <row r="190" spans="1:4" s="2" customFormat="1" x14ac:dyDescent="0.2">
      <c r="A190" s="3" t="s">
        <v>168</v>
      </c>
      <c r="B190" s="4">
        <v>44756</v>
      </c>
      <c r="C190" s="3" t="s">
        <v>89</v>
      </c>
      <c r="D190" s="5">
        <v>6500</v>
      </c>
    </row>
    <row r="191" spans="1:4" s="2" customFormat="1" x14ac:dyDescent="0.2">
      <c r="A191" s="3" t="s">
        <v>168</v>
      </c>
      <c r="B191" s="4">
        <v>44763</v>
      </c>
      <c r="C191" s="3" t="s">
        <v>102</v>
      </c>
      <c r="D191" s="5">
        <v>37330</v>
      </c>
    </row>
    <row r="192" spans="1:4" s="2" customFormat="1" x14ac:dyDescent="0.2">
      <c r="A192" s="3" t="s">
        <v>168</v>
      </c>
      <c r="B192" s="4">
        <v>44770</v>
      </c>
      <c r="C192" s="3" t="s">
        <v>89</v>
      </c>
      <c r="D192" s="5">
        <v>29600</v>
      </c>
    </row>
    <row r="193" spans="1:4" s="2" customFormat="1" x14ac:dyDescent="0.2">
      <c r="A193" s="3" t="s">
        <v>485</v>
      </c>
      <c r="B193" s="4">
        <v>44768</v>
      </c>
      <c r="C193" s="3" t="s">
        <v>201</v>
      </c>
      <c r="D193" s="5">
        <v>5000</v>
      </c>
    </row>
    <row r="194" spans="1:4" s="2" customFormat="1" x14ac:dyDescent="0.2">
      <c r="A194" s="3" t="s">
        <v>250</v>
      </c>
      <c r="B194" s="4">
        <v>44755</v>
      </c>
      <c r="C194" s="3" t="s">
        <v>121</v>
      </c>
      <c r="D194" s="5">
        <v>348000</v>
      </c>
    </row>
    <row r="195" spans="1:4" s="2" customFormat="1" x14ac:dyDescent="0.2">
      <c r="A195" s="3" t="s">
        <v>494</v>
      </c>
      <c r="B195" s="4">
        <v>44768</v>
      </c>
      <c r="C195" s="3" t="s">
        <v>201</v>
      </c>
      <c r="D195" s="5">
        <v>5000</v>
      </c>
    </row>
    <row r="196" spans="1:4" s="2" customFormat="1" x14ac:dyDescent="0.2">
      <c r="A196" s="3" t="s">
        <v>495</v>
      </c>
      <c r="B196" s="4">
        <v>44768</v>
      </c>
      <c r="C196" s="3" t="s">
        <v>201</v>
      </c>
      <c r="D196" s="5">
        <v>5000</v>
      </c>
    </row>
    <row r="197" spans="1:4" s="2" customFormat="1" x14ac:dyDescent="0.2">
      <c r="A197" s="3" t="s">
        <v>22</v>
      </c>
      <c r="B197" s="4">
        <v>44743</v>
      </c>
      <c r="C197" s="7" t="s">
        <v>23</v>
      </c>
      <c r="D197" s="5">
        <v>2251</v>
      </c>
    </row>
    <row r="198" spans="1:4" s="2" customFormat="1" x14ac:dyDescent="0.2">
      <c r="A198" s="3" t="s">
        <v>22</v>
      </c>
      <c r="B198" s="4">
        <v>44743</v>
      </c>
      <c r="C198" s="6" t="s">
        <v>26</v>
      </c>
      <c r="D198" s="5">
        <v>1022</v>
      </c>
    </row>
    <row r="199" spans="1:4" s="2" customFormat="1" x14ac:dyDescent="0.2">
      <c r="A199" s="3" t="s">
        <v>455</v>
      </c>
      <c r="B199" s="4">
        <v>44767</v>
      </c>
      <c r="C199" s="3" t="s">
        <v>13</v>
      </c>
      <c r="D199" s="5">
        <v>29020.6</v>
      </c>
    </row>
    <row r="200" spans="1:4" s="2" customFormat="1" x14ac:dyDescent="0.2">
      <c r="A200" s="3" t="s">
        <v>541</v>
      </c>
      <c r="B200" s="4">
        <v>44770</v>
      </c>
      <c r="C200" s="3" t="s">
        <v>146</v>
      </c>
      <c r="D200" s="5">
        <v>9300</v>
      </c>
    </row>
    <row r="201" spans="1:4" s="2" customFormat="1" x14ac:dyDescent="0.2">
      <c r="A201" s="3" t="s">
        <v>509</v>
      </c>
      <c r="B201" s="4">
        <v>44768</v>
      </c>
      <c r="C201" s="3" t="s">
        <v>201</v>
      </c>
      <c r="D201" s="5">
        <v>5000</v>
      </c>
    </row>
    <row r="202" spans="1:4" s="2" customFormat="1" x14ac:dyDescent="0.2">
      <c r="A202" s="3" t="s">
        <v>484</v>
      </c>
      <c r="B202" s="4">
        <v>44768</v>
      </c>
      <c r="C202" s="3" t="s">
        <v>201</v>
      </c>
      <c r="D202" s="5">
        <v>5000</v>
      </c>
    </row>
    <row r="203" spans="1:4" s="2" customFormat="1" x14ac:dyDescent="0.2">
      <c r="A203" s="3" t="s">
        <v>342</v>
      </c>
      <c r="B203" s="4">
        <v>44757</v>
      </c>
      <c r="C203" s="3" t="s">
        <v>13</v>
      </c>
      <c r="D203" s="5">
        <v>20274.7</v>
      </c>
    </row>
    <row r="204" spans="1:4" s="2" customFormat="1" x14ac:dyDescent="0.2">
      <c r="A204" s="3" t="s">
        <v>334</v>
      </c>
      <c r="B204" s="4">
        <v>44757</v>
      </c>
      <c r="C204" s="3" t="s">
        <v>124</v>
      </c>
      <c r="D204" s="5">
        <v>23200</v>
      </c>
    </row>
    <row r="205" spans="1:4" s="2" customFormat="1" x14ac:dyDescent="0.2">
      <c r="A205" s="3" t="s">
        <v>479</v>
      </c>
      <c r="B205" s="4">
        <v>44768</v>
      </c>
      <c r="C205" s="3" t="s">
        <v>201</v>
      </c>
      <c r="D205" s="5">
        <v>5000</v>
      </c>
    </row>
    <row r="206" spans="1:4" s="2" customFormat="1" x14ac:dyDescent="0.2">
      <c r="A206" s="3" t="s">
        <v>482</v>
      </c>
      <c r="B206" s="4">
        <v>44768</v>
      </c>
      <c r="C206" s="3" t="s">
        <v>201</v>
      </c>
      <c r="D206" s="5">
        <v>5000</v>
      </c>
    </row>
    <row r="207" spans="1:4" s="2" customFormat="1" x14ac:dyDescent="0.2">
      <c r="A207" s="3" t="s">
        <v>212</v>
      </c>
      <c r="B207" s="4">
        <v>44749</v>
      </c>
      <c r="C207" s="3" t="s">
        <v>213</v>
      </c>
      <c r="D207" s="5">
        <v>1148</v>
      </c>
    </row>
    <row r="208" spans="1:4" s="2" customFormat="1" x14ac:dyDescent="0.2">
      <c r="A208" s="3" t="s">
        <v>212</v>
      </c>
      <c r="B208" s="4">
        <v>44756</v>
      </c>
      <c r="C208" s="3" t="s">
        <v>213</v>
      </c>
      <c r="D208" s="5">
        <v>1694</v>
      </c>
    </row>
    <row r="209" spans="1:4" s="2" customFormat="1" x14ac:dyDescent="0.2">
      <c r="A209" s="3" t="s">
        <v>24</v>
      </c>
      <c r="B209" s="4">
        <v>44743</v>
      </c>
      <c r="C209" s="3" t="s">
        <v>25</v>
      </c>
      <c r="D209" s="5">
        <v>1559.91</v>
      </c>
    </row>
    <row r="210" spans="1:4" s="2" customFormat="1" x14ac:dyDescent="0.2">
      <c r="A210" s="3" t="s">
        <v>346</v>
      </c>
      <c r="B210" s="4">
        <v>44757</v>
      </c>
      <c r="C210" s="3" t="s">
        <v>124</v>
      </c>
      <c r="D210" s="5">
        <v>17400</v>
      </c>
    </row>
    <row r="211" spans="1:4" s="2" customFormat="1" x14ac:dyDescent="0.2">
      <c r="A211" s="3" t="s">
        <v>426</v>
      </c>
      <c r="B211" s="4">
        <v>44762</v>
      </c>
      <c r="C211" s="3" t="s">
        <v>213</v>
      </c>
      <c r="D211" s="5">
        <v>6639.95</v>
      </c>
    </row>
    <row r="212" spans="1:4" s="2" customFormat="1" x14ac:dyDescent="0.2">
      <c r="A212" s="3" t="s">
        <v>132</v>
      </c>
      <c r="B212" s="4">
        <v>44749</v>
      </c>
      <c r="C212" s="3" t="s">
        <v>133</v>
      </c>
      <c r="D212" s="5">
        <v>51054.48</v>
      </c>
    </row>
    <row r="213" spans="1:4" s="2" customFormat="1" x14ac:dyDescent="0.2">
      <c r="A213" s="3" t="s">
        <v>181</v>
      </c>
      <c r="B213" s="4">
        <v>44749</v>
      </c>
      <c r="C213" s="3" t="s">
        <v>68</v>
      </c>
      <c r="D213" s="5">
        <v>8000</v>
      </c>
    </row>
    <row r="214" spans="1:4" s="2" customFormat="1" x14ac:dyDescent="0.2">
      <c r="A214" s="3" t="s">
        <v>472</v>
      </c>
      <c r="B214" s="4">
        <v>44767</v>
      </c>
      <c r="C214" s="3" t="s">
        <v>13</v>
      </c>
      <c r="D214" s="5">
        <v>582</v>
      </c>
    </row>
    <row r="215" spans="1:4" s="2" customFormat="1" x14ac:dyDescent="0.2">
      <c r="A215" s="3" t="s">
        <v>445</v>
      </c>
      <c r="B215" s="4">
        <v>44763</v>
      </c>
      <c r="C215" s="3" t="s">
        <v>66</v>
      </c>
      <c r="D215" s="5">
        <v>1730</v>
      </c>
    </row>
    <row r="216" spans="1:4" s="2" customFormat="1" x14ac:dyDescent="0.2">
      <c r="A216" s="3" t="s">
        <v>445</v>
      </c>
      <c r="B216" s="4">
        <v>44767</v>
      </c>
      <c r="C216" s="3" t="s">
        <v>42</v>
      </c>
      <c r="D216" s="5">
        <v>1415</v>
      </c>
    </row>
    <row r="217" spans="1:4" s="2" customFormat="1" x14ac:dyDescent="0.2">
      <c r="A217" s="3" t="s">
        <v>445</v>
      </c>
      <c r="B217" s="4">
        <v>44769</v>
      </c>
      <c r="C217" s="3" t="s">
        <v>68</v>
      </c>
      <c r="D217" s="5">
        <v>750.2</v>
      </c>
    </row>
    <row r="218" spans="1:4" s="2" customFormat="1" x14ac:dyDescent="0.2">
      <c r="A218" s="3" t="s">
        <v>136</v>
      </c>
      <c r="B218" s="4">
        <v>44749</v>
      </c>
      <c r="C218" s="6" t="s">
        <v>104</v>
      </c>
      <c r="D218" s="5">
        <v>41430</v>
      </c>
    </row>
    <row r="219" spans="1:4" s="2" customFormat="1" x14ac:dyDescent="0.2">
      <c r="A219" s="3" t="s">
        <v>136</v>
      </c>
      <c r="B219" s="4">
        <v>44771</v>
      </c>
      <c r="C219" s="6" t="s">
        <v>104</v>
      </c>
      <c r="D219" s="5">
        <v>41130</v>
      </c>
    </row>
    <row r="220" spans="1:4" s="2" customFormat="1" x14ac:dyDescent="0.2">
      <c r="A220" s="3" t="s">
        <v>286</v>
      </c>
      <c r="B220" s="4">
        <v>44756</v>
      </c>
      <c r="C220" s="3" t="s">
        <v>66</v>
      </c>
      <c r="D220" s="5">
        <v>67500</v>
      </c>
    </row>
    <row r="221" spans="1:4" s="2" customFormat="1" x14ac:dyDescent="0.2">
      <c r="A221" s="3" t="s">
        <v>226</v>
      </c>
      <c r="B221" s="4">
        <v>44750</v>
      </c>
      <c r="C221" s="3" t="s">
        <v>227</v>
      </c>
      <c r="D221" s="5">
        <v>4408</v>
      </c>
    </row>
    <row r="222" spans="1:4" s="2" customFormat="1" x14ac:dyDescent="0.2">
      <c r="A222" s="3" t="s">
        <v>548</v>
      </c>
      <c r="B222" s="4">
        <v>44770</v>
      </c>
      <c r="C222" s="7" t="s">
        <v>549</v>
      </c>
      <c r="D222" s="5">
        <v>716.96</v>
      </c>
    </row>
    <row r="223" spans="1:4" s="2" customFormat="1" x14ac:dyDescent="0.2">
      <c r="A223" s="3" t="s">
        <v>192</v>
      </c>
      <c r="B223" s="4">
        <v>44749</v>
      </c>
      <c r="C223" s="3" t="s">
        <v>193</v>
      </c>
      <c r="D223" s="5">
        <v>5559.88</v>
      </c>
    </row>
    <row r="224" spans="1:4" s="2" customFormat="1" x14ac:dyDescent="0.2">
      <c r="A224" s="3" t="s">
        <v>192</v>
      </c>
      <c r="B224" s="4">
        <v>44756</v>
      </c>
      <c r="C224" s="3" t="s">
        <v>121</v>
      </c>
      <c r="D224" s="5">
        <v>22857.200000000001</v>
      </c>
    </row>
    <row r="225" spans="1:4" s="2" customFormat="1" x14ac:dyDescent="0.2">
      <c r="A225" s="3" t="s">
        <v>192</v>
      </c>
      <c r="B225" s="4">
        <v>44763</v>
      </c>
      <c r="C225" s="3" t="s">
        <v>121</v>
      </c>
      <c r="D225" s="5">
        <v>4659.78</v>
      </c>
    </row>
    <row r="226" spans="1:4" s="2" customFormat="1" x14ac:dyDescent="0.2">
      <c r="A226" s="3" t="s">
        <v>192</v>
      </c>
      <c r="B226" s="4">
        <v>44770</v>
      </c>
      <c r="C226" s="3" t="s">
        <v>146</v>
      </c>
      <c r="D226" s="5">
        <v>29877.19</v>
      </c>
    </row>
    <row r="227" spans="1:4" s="2" customFormat="1" x14ac:dyDescent="0.2">
      <c r="A227" s="3" t="s">
        <v>402</v>
      </c>
      <c r="B227" s="4">
        <v>44761</v>
      </c>
      <c r="C227" s="3" t="s">
        <v>403</v>
      </c>
      <c r="D227" s="5">
        <v>14350.24</v>
      </c>
    </row>
    <row r="228" spans="1:4" s="2" customFormat="1" x14ac:dyDescent="0.2">
      <c r="A228" s="3" t="s">
        <v>488</v>
      </c>
      <c r="B228" s="4">
        <v>44768</v>
      </c>
      <c r="C228" s="3" t="s">
        <v>201</v>
      </c>
      <c r="D228" s="5">
        <v>5000</v>
      </c>
    </row>
    <row r="229" spans="1:4" s="2" customFormat="1" x14ac:dyDescent="0.2">
      <c r="A229" s="3" t="s">
        <v>258</v>
      </c>
      <c r="B229" s="4">
        <v>44755</v>
      </c>
      <c r="C229" s="3" t="s">
        <v>121</v>
      </c>
      <c r="D229" s="5">
        <v>7350</v>
      </c>
    </row>
    <row r="230" spans="1:4" s="2" customFormat="1" x14ac:dyDescent="0.2">
      <c r="A230" s="3" t="s">
        <v>155</v>
      </c>
      <c r="B230" s="4">
        <v>44749</v>
      </c>
      <c r="C230" s="3" t="s">
        <v>156</v>
      </c>
      <c r="D230" s="5">
        <v>19498</v>
      </c>
    </row>
    <row r="231" spans="1:4" s="2" customFormat="1" x14ac:dyDescent="0.2">
      <c r="A231" s="3" t="s">
        <v>155</v>
      </c>
      <c r="B231" s="4">
        <v>44756</v>
      </c>
      <c r="C231" s="3" t="s">
        <v>121</v>
      </c>
      <c r="D231" s="5">
        <v>238048</v>
      </c>
    </row>
    <row r="232" spans="1:4" s="2" customFormat="1" x14ac:dyDescent="0.2">
      <c r="A232" s="3" t="s">
        <v>129</v>
      </c>
      <c r="B232" s="4">
        <v>44749</v>
      </c>
      <c r="C232" s="3" t="s">
        <v>114</v>
      </c>
      <c r="D232" s="5">
        <v>67990.02</v>
      </c>
    </row>
    <row r="233" spans="1:4" s="2" customFormat="1" x14ac:dyDescent="0.2">
      <c r="A233" s="3" t="s">
        <v>284</v>
      </c>
      <c r="B233" s="4">
        <v>44756</v>
      </c>
      <c r="C233" s="3" t="s">
        <v>216</v>
      </c>
      <c r="D233" s="5">
        <v>70379.37</v>
      </c>
    </row>
    <row r="234" spans="1:4" s="2" customFormat="1" x14ac:dyDescent="0.2">
      <c r="A234" s="3" t="s">
        <v>284</v>
      </c>
      <c r="B234" s="4">
        <v>44770</v>
      </c>
      <c r="C234" s="3" t="s">
        <v>128</v>
      </c>
      <c r="D234" s="5">
        <v>4825.6000000000004</v>
      </c>
    </row>
    <row r="235" spans="1:4" s="2" customFormat="1" x14ac:dyDescent="0.2">
      <c r="A235" s="3" t="s">
        <v>200</v>
      </c>
      <c r="B235" s="4">
        <v>44749</v>
      </c>
      <c r="C235" s="3" t="s">
        <v>201</v>
      </c>
      <c r="D235" s="5">
        <v>5000</v>
      </c>
    </row>
    <row r="236" spans="1:4" s="2" customFormat="1" x14ac:dyDescent="0.2">
      <c r="A236" s="3" t="s">
        <v>505</v>
      </c>
      <c r="B236" s="4">
        <v>44768</v>
      </c>
      <c r="C236" s="3" t="s">
        <v>201</v>
      </c>
      <c r="D236" s="5">
        <v>5000</v>
      </c>
    </row>
    <row r="237" spans="1:4" s="2" customFormat="1" x14ac:dyDescent="0.2">
      <c r="A237" s="3" t="s">
        <v>544</v>
      </c>
      <c r="B237" s="4">
        <v>44770</v>
      </c>
      <c r="C237" s="7" t="s">
        <v>63</v>
      </c>
      <c r="D237" s="5">
        <v>5314.01</v>
      </c>
    </row>
    <row r="238" spans="1:4" s="2" customFormat="1" x14ac:dyDescent="0.2">
      <c r="A238" s="3" t="s">
        <v>420</v>
      </c>
      <c r="B238" s="4">
        <v>44762</v>
      </c>
      <c r="C238" s="7" t="s">
        <v>421</v>
      </c>
      <c r="D238" s="5">
        <v>20548.97</v>
      </c>
    </row>
    <row r="239" spans="1:4" s="2" customFormat="1" x14ac:dyDescent="0.2">
      <c r="A239" s="3" t="s">
        <v>569</v>
      </c>
      <c r="B239" s="4">
        <v>44771</v>
      </c>
      <c r="C239" s="3" t="s">
        <v>124</v>
      </c>
      <c r="D239" s="5">
        <v>104400</v>
      </c>
    </row>
    <row r="240" spans="1:4" s="2" customFormat="1" x14ac:dyDescent="0.2">
      <c r="A240" s="3" t="s">
        <v>404</v>
      </c>
      <c r="B240" s="4">
        <v>44762</v>
      </c>
      <c r="C240" s="3" t="s">
        <v>405</v>
      </c>
      <c r="D240" s="5">
        <v>3128152.28</v>
      </c>
    </row>
    <row r="241" spans="1:4" s="2" customFormat="1" x14ac:dyDescent="0.2">
      <c r="A241" s="3" t="s">
        <v>404</v>
      </c>
      <c r="B241" s="4">
        <v>44763</v>
      </c>
      <c r="C241" s="3" t="s">
        <v>428</v>
      </c>
      <c r="D241" s="5">
        <v>1611383.84</v>
      </c>
    </row>
    <row r="242" spans="1:4" s="2" customFormat="1" x14ac:dyDescent="0.2">
      <c r="A242" s="3" t="s">
        <v>561</v>
      </c>
      <c r="B242" s="4">
        <v>44771</v>
      </c>
      <c r="C242" s="3" t="s">
        <v>124</v>
      </c>
      <c r="D242" s="5">
        <v>174000</v>
      </c>
    </row>
    <row r="243" spans="1:4" s="2" customFormat="1" x14ac:dyDescent="0.2">
      <c r="A243" s="3" t="s">
        <v>126</v>
      </c>
      <c r="B243" s="4">
        <v>44749</v>
      </c>
      <c r="C243" s="3" t="s">
        <v>119</v>
      </c>
      <c r="D243" s="5">
        <v>74895.03</v>
      </c>
    </row>
    <row r="244" spans="1:4" s="2" customFormat="1" x14ac:dyDescent="0.2">
      <c r="A244" s="3" t="s">
        <v>199</v>
      </c>
      <c r="B244" s="4">
        <v>44749</v>
      </c>
      <c r="C244" s="3" t="s">
        <v>195</v>
      </c>
      <c r="D244" s="5">
        <v>5000</v>
      </c>
    </row>
    <row r="245" spans="1:4" s="2" customFormat="1" x14ac:dyDescent="0.2">
      <c r="A245" s="3" t="s">
        <v>477</v>
      </c>
      <c r="B245" s="4">
        <v>44768</v>
      </c>
      <c r="C245" s="3" t="s">
        <v>201</v>
      </c>
      <c r="D245" s="5">
        <v>5000</v>
      </c>
    </row>
    <row r="246" spans="1:4" s="2" customFormat="1" x14ac:dyDescent="0.2">
      <c r="A246" s="3" t="s">
        <v>153</v>
      </c>
      <c r="B246" s="4">
        <v>44749</v>
      </c>
      <c r="C246" s="3" t="s">
        <v>114</v>
      </c>
      <c r="D246" s="5">
        <v>20140</v>
      </c>
    </row>
    <row r="247" spans="1:4" s="2" customFormat="1" x14ac:dyDescent="0.2">
      <c r="A247" s="3" t="s">
        <v>496</v>
      </c>
      <c r="B247" s="4">
        <v>44768</v>
      </c>
      <c r="C247" s="3" t="s">
        <v>201</v>
      </c>
      <c r="D247" s="5">
        <v>5000</v>
      </c>
    </row>
    <row r="248" spans="1:4" s="2" customFormat="1" x14ac:dyDescent="0.2">
      <c r="A248" s="3" t="s">
        <v>173</v>
      </c>
      <c r="B248" s="4">
        <v>44749</v>
      </c>
      <c r="C248" s="3" t="s">
        <v>174</v>
      </c>
      <c r="D248" s="5">
        <v>9987.6</v>
      </c>
    </row>
    <row r="249" spans="1:4" s="2" customFormat="1" x14ac:dyDescent="0.2">
      <c r="A249" s="3" t="s">
        <v>173</v>
      </c>
      <c r="B249" s="4">
        <v>44756</v>
      </c>
      <c r="C249" s="3" t="s">
        <v>308</v>
      </c>
      <c r="D249" s="5">
        <v>5706.13</v>
      </c>
    </row>
    <row r="250" spans="1:4" s="2" customFormat="1" x14ac:dyDescent="0.2">
      <c r="A250" s="3" t="s">
        <v>130</v>
      </c>
      <c r="B250" s="4">
        <v>44749</v>
      </c>
      <c r="C250" s="3" t="s">
        <v>131</v>
      </c>
      <c r="D250" s="5">
        <v>64681.599999999999</v>
      </c>
    </row>
    <row r="251" spans="1:4" s="2" customFormat="1" x14ac:dyDescent="0.2">
      <c r="A251" s="3" t="s">
        <v>130</v>
      </c>
      <c r="B251" s="4">
        <v>44756</v>
      </c>
      <c r="C251" s="3" t="s">
        <v>42</v>
      </c>
      <c r="D251" s="5">
        <v>4860.3999999999996</v>
      </c>
    </row>
    <row r="252" spans="1:4" s="2" customFormat="1" x14ac:dyDescent="0.2">
      <c r="A252" s="3" t="s">
        <v>205</v>
      </c>
      <c r="B252" s="4">
        <v>44749</v>
      </c>
      <c r="C252" s="3" t="s">
        <v>13</v>
      </c>
      <c r="D252" s="5">
        <v>4000</v>
      </c>
    </row>
    <row r="253" spans="1:4" s="2" customFormat="1" x14ac:dyDescent="0.2">
      <c r="A253" s="3" t="s">
        <v>204</v>
      </c>
      <c r="B253" s="4">
        <v>44749</v>
      </c>
      <c r="C253" s="3" t="s">
        <v>13</v>
      </c>
      <c r="D253" s="5">
        <v>4000</v>
      </c>
    </row>
    <row r="254" spans="1:4" s="2" customFormat="1" x14ac:dyDescent="0.2">
      <c r="A254" s="3" t="s">
        <v>184</v>
      </c>
      <c r="B254" s="4">
        <v>44749</v>
      </c>
      <c r="C254" s="3" t="s">
        <v>185</v>
      </c>
      <c r="D254" s="5">
        <v>7500</v>
      </c>
    </row>
    <row r="255" spans="1:4" s="2" customFormat="1" x14ac:dyDescent="0.2">
      <c r="A255" s="3" t="s">
        <v>345</v>
      </c>
      <c r="B255" s="4">
        <v>44757</v>
      </c>
      <c r="C255" s="3" t="s">
        <v>124</v>
      </c>
      <c r="D255" s="5">
        <v>17400</v>
      </c>
    </row>
    <row r="256" spans="1:4" s="2" customFormat="1" x14ac:dyDescent="0.2">
      <c r="A256" s="3" t="s">
        <v>16</v>
      </c>
      <c r="B256" s="4">
        <v>44743</v>
      </c>
      <c r="C256" s="3" t="s">
        <v>17</v>
      </c>
      <c r="D256" s="5">
        <v>7500</v>
      </c>
    </row>
    <row r="257" spans="1:4" s="2" customFormat="1" x14ac:dyDescent="0.2">
      <c r="A257" s="3" t="s">
        <v>16</v>
      </c>
      <c r="B257" s="4">
        <v>44743</v>
      </c>
      <c r="C257" s="3" t="s">
        <v>29</v>
      </c>
      <c r="D257" s="5">
        <v>357.19</v>
      </c>
    </row>
    <row r="258" spans="1:4" s="2" customFormat="1" x14ac:dyDescent="0.2">
      <c r="A258" s="3" t="s">
        <v>16</v>
      </c>
      <c r="B258" s="4">
        <v>44746</v>
      </c>
      <c r="C258" s="3" t="s">
        <v>66</v>
      </c>
      <c r="D258" s="5">
        <v>1272</v>
      </c>
    </row>
    <row r="259" spans="1:4" s="2" customFormat="1" x14ac:dyDescent="0.2">
      <c r="A259" s="3" t="s">
        <v>16</v>
      </c>
      <c r="B259" s="4">
        <v>44748</v>
      </c>
      <c r="C259" s="3" t="s">
        <v>89</v>
      </c>
      <c r="D259" s="5">
        <v>1393.9</v>
      </c>
    </row>
    <row r="260" spans="1:4" s="2" customFormat="1" x14ac:dyDescent="0.2">
      <c r="A260" s="3" t="s">
        <v>16</v>
      </c>
      <c r="B260" s="4">
        <v>44753</v>
      </c>
      <c r="C260" s="3" t="s">
        <v>65</v>
      </c>
      <c r="D260" s="5">
        <v>2873.72</v>
      </c>
    </row>
    <row r="261" spans="1:4" s="2" customFormat="1" x14ac:dyDescent="0.2">
      <c r="A261" s="3" t="s">
        <v>16</v>
      </c>
      <c r="B261" s="4">
        <v>44753</v>
      </c>
      <c r="C261" s="3" t="s">
        <v>193</v>
      </c>
      <c r="D261" s="5">
        <v>195</v>
      </c>
    </row>
    <row r="262" spans="1:4" s="2" customFormat="1" x14ac:dyDescent="0.2">
      <c r="A262" s="3" t="s">
        <v>570</v>
      </c>
      <c r="B262" s="4">
        <v>44771</v>
      </c>
      <c r="C262" s="3" t="s">
        <v>124</v>
      </c>
      <c r="D262" s="5">
        <v>34800</v>
      </c>
    </row>
    <row r="263" spans="1:4" s="2" customFormat="1" x14ac:dyDescent="0.2">
      <c r="A263" s="3" t="s">
        <v>350</v>
      </c>
      <c r="B263" s="4">
        <v>44757</v>
      </c>
      <c r="C263" s="3" t="s">
        <v>124</v>
      </c>
      <c r="D263" s="5">
        <v>17212.5</v>
      </c>
    </row>
    <row r="264" spans="1:4" s="2" customFormat="1" x14ac:dyDescent="0.2">
      <c r="A264" s="3" t="s">
        <v>473</v>
      </c>
      <c r="B264" s="4">
        <v>44768</v>
      </c>
      <c r="C264" s="7" t="s">
        <v>474</v>
      </c>
      <c r="D264" s="5">
        <v>70000</v>
      </c>
    </row>
    <row r="265" spans="1:4" s="2" customFormat="1" x14ac:dyDescent="0.2">
      <c r="A265" s="3" t="s">
        <v>67</v>
      </c>
      <c r="B265" s="4">
        <v>44746</v>
      </c>
      <c r="C265" s="3" t="s">
        <v>68</v>
      </c>
      <c r="D265" s="5">
        <v>1033.8499999999999</v>
      </c>
    </row>
    <row r="266" spans="1:4" s="2" customFormat="1" x14ac:dyDescent="0.2">
      <c r="A266" s="3" t="s">
        <v>67</v>
      </c>
      <c r="B266" s="4">
        <v>44762</v>
      </c>
      <c r="C266" s="3" t="s">
        <v>68</v>
      </c>
      <c r="D266" s="5">
        <v>1611.88</v>
      </c>
    </row>
    <row r="267" spans="1:4" s="2" customFormat="1" x14ac:dyDescent="0.2">
      <c r="A267" s="3" t="s">
        <v>436</v>
      </c>
      <c r="B267" s="4">
        <v>44763</v>
      </c>
      <c r="C267" s="3" t="s">
        <v>121</v>
      </c>
      <c r="D267" s="5">
        <v>15180</v>
      </c>
    </row>
    <row r="268" spans="1:4" s="2" customFormat="1" x14ac:dyDescent="0.2">
      <c r="A268" s="3" t="s">
        <v>208</v>
      </c>
      <c r="B268" s="4">
        <v>44749</v>
      </c>
      <c r="C268" s="3" t="s">
        <v>128</v>
      </c>
      <c r="D268" s="5">
        <v>4000</v>
      </c>
    </row>
    <row r="269" spans="1:4" s="2" customFormat="1" x14ac:dyDescent="0.2">
      <c r="A269" s="3" t="s">
        <v>526</v>
      </c>
      <c r="B269" s="4">
        <v>44770</v>
      </c>
      <c r="C269" s="3" t="s">
        <v>527</v>
      </c>
      <c r="D269" s="5">
        <v>73080</v>
      </c>
    </row>
    <row r="270" spans="1:4" s="2" customFormat="1" x14ac:dyDescent="0.2">
      <c r="A270" s="3" t="s">
        <v>59</v>
      </c>
      <c r="B270" s="4">
        <v>44746</v>
      </c>
      <c r="C270" s="3" t="s">
        <v>42</v>
      </c>
      <c r="D270" s="5">
        <v>3133.4</v>
      </c>
    </row>
    <row r="271" spans="1:4" s="2" customFormat="1" x14ac:dyDescent="0.2">
      <c r="A271" s="3" t="s">
        <v>320</v>
      </c>
      <c r="B271" s="4">
        <v>44757</v>
      </c>
      <c r="C271" s="3" t="s">
        <v>124</v>
      </c>
      <c r="D271" s="5">
        <v>46400</v>
      </c>
    </row>
    <row r="272" spans="1:4" s="2" customFormat="1" x14ac:dyDescent="0.2">
      <c r="A272" s="3" t="s">
        <v>368</v>
      </c>
      <c r="B272" s="4">
        <v>44757</v>
      </c>
      <c r="C272" s="3" t="s">
        <v>124</v>
      </c>
      <c r="D272" s="5">
        <v>11600</v>
      </c>
    </row>
    <row r="273" spans="1:4" s="2" customFormat="1" x14ac:dyDescent="0.2">
      <c r="A273" s="3" t="s">
        <v>8</v>
      </c>
      <c r="B273" s="4">
        <v>44743</v>
      </c>
      <c r="C273" s="7" t="s">
        <v>4</v>
      </c>
      <c r="D273" s="5">
        <v>119047.42</v>
      </c>
    </row>
    <row r="274" spans="1:4" s="2" customFormat="1" x14ac:dyDescent="0.2">
      <c r="A274" s="3" t="s">
        <v>8</v>
      </c>
      <c r="B274" s="4">
        <v>44743</v>
      </c>
      <c r="C274" s="7" t="s">
        <v>4</v>
      </c>
      <c r="D274" s="5">
        <v>44662.47</v>
      </c>
    </row>
    <row r="275" spans="1:4" s="2" customFormat="1" x14ac:dyDescent="0.2">
      <c r="A275" s="3" t="s">
        <v>8</v>
      </c>
      <c r="B275" s="4">
        <v>44757</v>
      </c>
      <c r="C275" s="7" t="s">
        <v>4</v>
      </c>
      <c r="D275" s="5">
        <v>35677.550000000003</v>
      </c>
    </row>
    <row r="276" spans="1:4" s="2" customFormat="1" x14ac:dyDescent="0.2">
      <c r="A276" s="3" t="s">
        <v>32</v>
      </c>
      <c r="B276" s="4">
        <v>44746</v>
      </c>
      <c r="C276" s="7" t="s">
        <v>33</v>
      </c>
      <c r="D276" s="5">
        <v>164983.26</v>
      </c>
    </row>
    <row r="277" spans="1:4" s="2" customFormat="1" x14ac:dyDescent="0.2">
      <c r="A277" s="3" t="s">
        <v>32</v>
      </c>
      <c r="B277" s="4">
        <v>44746</v>
      </c>
      <c r="C277" s="7" t="s">
        <v>34</v>
      </c>
      <c r="D277" s="5">
        <v>87448.93</v>
      </c>
    </row>
    <row r="278" spans="1:4" s="2" customFormat="1" x14ac:dyDescent="0.2">
      <c r="A278" s="3" t="s">
        <v>285</v>
      </c>
      <c r="B278" s="4">
        <v>44756</v>
      </c>
      <c r="C278" s="3" t="s">
        <v>283</v>
      </c>
      <c r="D278" s="5">
        <v>69600</v>
      </c>
    </row>
    <row r="279" spans="1:4" s="2" customFormat="1" x14ac:dyDescent="0.2">
      <c r="A279" s="3" t="s">
        <v>546</v>
      </c>
      <c r="B279" s="4">
        <v>44770</v>
      </c>
      <c r="C279" s="3" t="s">
        <v>146</v>
      </c>
      <c r="D279" s="5">
        <v>5000.01</v>
      </c>
    </row>
    <row r="280" spans="1:4" s="2" customFormat="1" x14ac:dyDescent="0.2">
      <c r="A280" s="3" t="s">
        <v>161</v>
      </c>
      <c r="B280" s="4">
        <v>44749</v>
      </c>
      <c r="C280" s="3" t="s">
        <v>114</v>
      </c>
      <c r="D280" s="5">
        <v>16936</v>
      </c>
    </row>
    <row r="281" spans="1:4" s="2" customFormat="1" x14ac:dyDescent="0.2">
      <c r="A281" s="3" t="s">
        <v>152</v>
      </c>
      <c r="B281" s="4">
        <v>44749</v>
      </c>
      <c r="C281" s="3" t="s">
        <v>146</v>
      </c>
      <c r="D281" s="5">
        <v>20291.009999999998</v>
      </c>
    </row>
    <row r="282" spans="1:4" s="2" customFormat="1" x14ac:dyDescent="0.2">
      <c r="A282" s="3" t="s">
        <v>264</v>
      </c>
      <c r="B282" s="4">
        <v>44756</v>
      </c>
      <c r="C282" s="3" t="s">
        <v>265</v>
      </c>
      <c r="D282" s="5">
        <v>10251273.460000001</v>
      </c>
    </row>
    <row r="283" spans="1:4" s="2" customFormat="1" x14ac:dyDescent="0.2">
      <c r="A283" s="3" t="s">
        <v>266</v>
      </c>
      <c r="B283" s="4">
        <v>44756</v>
      </c>
      <c r="C283" s="3" t="s">
        <v>267</v>
      </c>
      <c r="D283" s="5">
        <v>729607.6</v>
      </c>
    </row>
    <row r="284" spans="1:4" s="2" customFormat="1" x14ac:dyDescent="0.2">
      <c r="A284" s="3" t="s">
        <v>266</v>
      </c>
      <c r="B284" s="4">
        <v>44771</v>
      </c>
      <c r="C284" s="3" t="s">
        <v>267</v>
      </c>
      <c r="D284" s="5">
        <v>389505.32</v>
      </c>
    </row>
    <row r="285" spans="1:4" s="2" customFormat="1" x14ac:dyDescent="0.2">
      <c r="A285" s="3" t="s">
        <v>289</v>
      </c>
      <c r="B285" s="4">
        <v>44756</v>
      </c>
      <c r="C285" s="3" t="s">
        <v>290</v>
      </c>
      <c r="D285" s="5">
        <v>40000</v>
      </c>
    </row>
    <row r="286" spans="1:4" s="2" customFormat="1" x14ac:dyDescent="0.2">
      <c r="A286" s="3" t="s">
        <v>274</v>
      </c>
      <c r="B286" s="4">
        <v>44756</v>
      </c>
      <c r="C286" s="3" t="s">
        <v>275</v>
      </c>
      <c r="D286" s="5">
        <v>196832.55</v>
      </c>
    </row>
    <row r="287" spans="1:4" s="2" customFormat="1" x14ac:dyDescent="0.2">
      <c r="A287" s="3" t="s">
        <v>274</v>
      </c>
      <c r="B287" s="4">
        <v>44771</v>
      </c>
      <c r="C287" s="3" t="s">
        <v>275</v>
      </c>
      <c r="D287" s="5">
        <v>122076.31</v>
      </c>
    </row>
    <row r="288" spans="1:4" s="2" customFormat="1" x14ac:dyDescent="0.2">
      <c r="A288" s="3" t="s">
        <v>86</v>
      </c>
      <c r="B288" s="4">
        <v>44748</v>
      </c>
      <c r="C288" s="3" t="s">
        <v>87</v>
      </c>
      <c r="D288" s="5">
        <v>150000</v>
      </c>
    </row>
    <row r="289" spans="1:4" s="2" customFormat="1" x14ac:dyDescent="0.2">
      <c r="A289" s="3" t="s">
        <v>86</v>
      </c>
      <c r="B289" s="4">
        <v>44753</v>
      </c>
      <c r="C289" s="3" t="s">
        <v>87</v>
      </c>
      <c r="D289" s="5">
        <v>785000</v>
      </c>
    </row>
    <row r="290" spans="1:4" s="2" customFormat="1" x14ac:dyDescent="0.2">
      <c r="A290" s="3" t="s">
        <v>86</v>
      </c>
      <c r="B290" s="4">
        <v>44756</v>
      </c>
      <c r="C290" s="3" t="s">
        <v>87</v>
      </c>
      <c r="D290" s="5">
        <v>1169875.49</v>
      </c>
    </row>
    <row r="291" spans="1:4" s="2" customFormat="1" x14ac:dyDescent="0.2">
      <c r="A291" s="3" t="s">
        <v>86</v>
      </c>
      <c r="B291" s="4">
        <v>44771</v>
      </c>
      <c r="C291" s="3" t="s">
        <v>87</v>
      </c>
      <c r="D291" s="5">
        <v>583902.53</v>
      </c>
    </row>
    <row r="292" spans="1:4" s="2" customFormat="1" x14ac:dyDescent="0.2">
      <c r="A292" s="3" t="s">
        <v>280</v>
      </c>
      <c r="B292" s="4">
        <v>44756</v>
      </c>
      <c r="C292" s="3" t="s">
        <v>281</v>
      </c>
      <c r="D292" s="5">
        <v>90000</v>
      </c>
    </row>
    <row r="293" spans="1:4" s="2" customFormat="1" x14ac:dyDescent="0.2">
      <c r="A293" s="3" t="s">
        <v>280</v>
      </c>
      <c r="B293" s="4">
        <v>44771</v>
      </c>
      <c r="C293" s="3" t="s">
        <v>281</v>
      </c>
      <c r="D293" s="5">
        <v>122243</v>
      </c>
    </row>
    <row r="294" spans="1:4" s="2" customFormat="1" x14ac:dyDescent="0.2">
      <c r="A294" s="3" t="s">
        <v>323</v>
      </c>
      <c r="B294" s="4">
        <v>44757</v>
      </c>
      <c r="C294" s="3" t="s">
        <v>124</v>
      </c>
      <c r="D294" s="5">
        <v>34800</v>
      </c>
    </row>
    <row r="295" spans="1:4" s="2" customFormat="1" x14ac:dyDescent="0.2">
      <c r="A295" s="3" t="s">
        <v>399</v>
      </c>
      <c r="B295" s="4">
        <v>44761</v>
      </c>
      <c r="C295" s="3" t="s">
        <v>400</v>
      </c>
      <c r="D295" s="5">
        <v>420000</v>
      </c>
    </row>
    <row r="296" spans="1:4" s="2" customFormat="1" x14ac:dyDescent="0.2">
      <c r="A296" s="3" t="s">
        <v>339</v>
      </c>
      <c r="B296" s="4">
        <v>44757</v>
      </c>
      <c r="C296" s="7" t="s">
        <v>4</v>
      </c>
      <c r="D296" s="5">
        <v>20609.97</v>
      </c>
    </row>
    <row r="297" spans="1:4" s="2" customFormat="1" x14ac:dyDescent="0.2">
      <c r="A297" s="3" t="s">
        <v>10</v>
      </c>
      <c r="B297" s="4">
        <v>44743</v>
      </c>
      <c r="C297" s="7" t="s">
        <v>4</v>
      </c>
      <c r="D297" s="5">
        <v>30635.86</v>
      </c>
    </row>
    <row r="298" spans="1:4" s="2" customFormat="1" x14ac:dyDescent="0.2">
      <c r="A298" s="3" t="s">
        <v>10</v>
      </c>
      <c r="B298" s="4">
        <v>44743</v>
      </c>
      <c r="C298" s="7" t="s">
        <v>4</v>
      </c>
      <c r="D298" s="5">
        <v>20004.8</v>
      </c>
    </row>
    <row r="299" spans="1:4" s="2" customFormat="1" x14ac:dyDescent="0.2">
      <c r="A299" s="3" t="s">
        <v>10</v>
      </c>
      <c r="B299" s="4">
        <v>44771</v>
      </c>
      <c r="C299" s="7" t="s">
        <v>4</v>
      </c>
      <c r="D299" s="5">
        <v>32515.15</v>
      </c>
    </row>
    <row r="300" spans="1:4" s="2" customFormat="1" x14ac:dyDescent="0.2">
      <c r="A300" s="3" t="s">
        <v>344</v>
      </c>
      <c r="B300" s="4">
        <v>44757</v>
      </c>
      <c r="C300" s="3" t="s">
        <v>124</v>
      </c>
      <c r="D300" s="5">
        <v>17400</v>
      </c>
    </row>
    <row r="301" spans="1:4" s="2" customFormat="1" x14ac:dyDescent="0.2">
      <c r="A301" s="3" t="s">
        <v>410</v>
      </c>
      <c r="B301" s="4">
        <v>44762</v>
      </c>
      <c r="C301" s="7" t="s">
        <v>411</v>
      </c>
      <c r="D301" s="5">
        <v>115618.15</v>
      </c>
    </row>
    <row r="302" spans="1:4" s="2" customFormat="1" x14ac:dyDescent="0.2">
      <c r="A302" s="3" t="s">
        <v>292</v>
      </c>
      <c r="B302" s="4">
        <v>44756</v>
      </c>
      <c r="C302" s="3" t="s">
        <v>114</v>
      </c>
      <c r="D302" s="5">
        <v>31800</v>
      </c>
    </row>
    <row r="303" spans="1:4" s="2" customFormat="1" x14ac:dyDescent="0.2">
      <c r="A303" s="3" t="s">
        <v>464</v>
      </c>
      <c r="B303" s="4">
        <v>44767</v>
      </c>
      <c r="C303" s="3" t="s">
        <v>13</v>
      </c>
      <c r="D303" s="5">
        <v>15570.31</v>
      </c>
    </row>
    <row r="304" spans="1:4" s="2" customFormat="1" x14ac:dyDescent="0.2">
      <c r="A304" s="3" t="s">
        <v>449</v>
      </c>
      <c r="B304" s="4">
        <v>44764</v>
      </c>
      <c r="C304" s="7" t="s">
        <v>450</v>
      </c>
      <c r="D304" s="5">
        <v>10440</v>
      </c>
    </row>
    <row r="305" spans="1:4" s="2" customFormat="1" x14ac:dyDescent="0.2">
      <c r="A305" s="3" t="s">
        <v>107</v>
      </c>
      <c r="B305" s="4">
        <v>44749</v>
      </c>
      <c r="C305" s="3" t="s">
        <v>108</v>
      </c>
      <c r="D305" s="5">
        <v>363732.47</v>
      </c>
    </row>
    <row r="306" spans="1:4" s="2" customFormat="1" x14ac:dyDescent="0.2">
      <c r="A306" s="3" t="s">
        <v>107</v>
      </c>
      <c r="B306" s="4">
        <v>44756</v>
      </c>
      <c r="C306" s="3" t="s">
        <v>108</v>
      </c>
      <c r="D306" s="5">
        <v>143388.82</v>
      </c>
    </row>
    <row r="307" spans="1:4" s="2" customFormat="1" x14ac:dyDescent="0.2">
      <c r="A307" s="3" t="s">
        <v>378</v>
      </c>
      <c r="B307" s="4">
        <v>44757</v>
      </c>
      <c r="C307" s="3" t="s">
        <v>124</v>
      </c>
      <c r="D307" s="5">
        <v>8606.25</v>
      </c>
    </row>
    <row r="308" spans="1:4" s="2" customFormat="1" x14ac:dyDescent="0.2">
      <c r="A308" s="3" t="s">
        <v>6</v>
      </c>
      <c r="B308" s="4">
        <v>44743</v>
      </c>
      <c r="C308" s="3" t="s">
        <v>7</v>
      </c>
      <c r="D308" s="5">
        <v>198414.6</v>
      </c>
    </row>
    <row r="309" spans="1:4" s="2" customFormat="1" x14ac:dyDescent="0.2">
      <c r="A309" s="3" t="s">
        <v>6</v>
      </c>
      <c r="B309" s="4">
        <v>44750</v>
      </c>
      <c r="C309" s="3" t="s">
        <v>218</v>
      </c>
      <c r="D309" s="5">
        <v>631403.21</v>
      </c>
    </row>
    <row r="310" spans="1:4" s="2" customFormat="1" x14ac:dyDescent="0.2">
      <c r="A310" s="3" t="s">
        <v>6</v>
      </c>
      <c r="B310" s="4">
        <v>44753</v>
      </c>
      <c r="C310" s="3" t="s">
        <v>7</v>
      </c>
      <c r="D310" s="5">
        <v>492538.97</v>
      </c>
    </row>
    <row r="311" spans="1:4" s="2" customFormat="1" x14ac:dyDescent="0.2">
      <c r="A311" s="3" t="s">
        <v>6</v>
      </c>
      <c r="B311" s="4">
        <v>44757</v>
      </c>
      <c r="C311" s="3" t="s">
        <v>6</v>
      </c>
      <c r="D311" s="5">
        <v>2000000</v>
      </c>
    </row>
    <row r="312" spans="1:4" s="2" customFormat="1" x14ac:dyDescent="0.2">
      <c r="A312" s="3" t="s">
        <v>6</v>
      </c>
      <c r="B312" s="4">
        <v>44763</v>
      </c>
      <c r="C312" s="3" t="s">
        <v>7</v>
      </c>
      <c r="D312" s="5">
        <v>583078.18000000005</v>
      </c>
    </row>
    <row r="313" spans="1:4" s="2" customFormat="1" x14ac:dyDescent="0.2">
      <c r="A313" s="3" t="s">
        <v>6</v>
      </c>
      <c r="B313" s="4">
        <v>44763</v>
      </c>
      <c r="C313" s="3" t="s">
        <v>218</v>
      </c>
      <c r="D313" s="5">
        <v>284131.19</v>
      </c>
    </row>
    <row r="314" spans="1:4" s="2" customFormat="1" x14ac:dyDescent="0.2">
      <c r="A314" s="3" t="s">
        <v>6</v>
      </c>
      <c r="B314" s="4">
        <v>44763</v>
      </c>
      <c r="C314" s="3" t="s">
        <v>218</v>
      </c>
      <c r="D314" s="5">
        <v>270475.83</v>
      </c>
    </row>
    <row r="315" spans="1:4" s="2" customFormat="1" x14ac:dyDescent="0.2">
      <c r="A315" s="3" t="s">
        <v>6</v>
      </c>
      <c r="B315" s="4">
        <v>44768</v>
      </c>
      <c r="C315" s="3" t="s">
        <v>7</v>
      </c>
      <c r="D315" s="5">
        <v>693778.38</v>
      </c>
    </row>
    <row r="316" spans="1:4" s="2" customFormat="1" x14ac:dyDescent="0.2">
      <c r="A316" s="3" t="s">
        <v>6</v>
      </c>
      <c r="B316" s="4">
        <v>44769</v>
      </c>
      <c r="C316" s="3" t="s">
        <v>6</v>
      </c>
      <c r="D316" s="5">
        <v>338117.04</v>
      </c>
    </row>
    <row r="317" spans="1:4" s="2" customFormat="1" x14ac:dyDescent="0.2">
      <c r="A317" s="3" t="s">
        <v>512</v>
      </c>
      <c r="B317" s="4">
        <v>44769</v>
      </c>
      <c r="C317" s="3" t="s">
        <v>108</v>
      </c>
      <c r="D317" s="5">
        <v>313899.25</v>
      </c>
    </row>
    <row r="318" spans="1:4" s="2" customFormat="1" x14ac:dyDescent="0.2">
      <c r="A318" s="3" t="s">
        <v>512</v>
      </c>
      <c r="B318" s="4">
        <v>44770</v>
      </c>
      <c r="C318" s="3" t="s">
        <v>108</v>
      </c>
      <c r="D318" s="5">
        <v>177914.21</v>
      </c>
    </row>
    <row r="319" spans="1:4" s="2" customFormat="1" x14ac:dyDescent="0.2">
      <c r="A319" s="3" t="s">
        <v>122</v>
      </c>
      <c r="B319" s="4">
        <v>44749</v>
      </c>
      <c r="C319" s="3" t="s">
        <v>89</v>
      </c>
      <c r="D319" s="5">
        <v>97100</v>
      </c>
    </row>
    <row r="320" spans="1:4" s="2" customFormat="1" x14ac:dyDescent="0.2">
      <c r="A320" s="3" t="s">
        <v>122</v>
      </c>
      <c r="B320" s="4">
        <v>44756</v>
      </c>
      <c r="C320" s="3" t="s">
        <v>89</v>
      </c>
      <c r="D320" s="5">
        <v>60660</v>
      </c>
    </row>
    <row r="321" spans="1:4" s="2" customFormat="1" x14ac:dyDescent="0.2">
      <c r="A321" s="3" t="s">
        <v>122</v>
      </c>
      <c r="B321" s="4">
        <v>44763</v>
      </c>
      <c r="C321" s="3" t="s">
        <v>89</v>
      </c>
      <c r="D321" s="5">
        <v>21280</v>
      </c>
    </row>
    <row r="322" spans="1:4" s="2" customFormat="1" x14ac:dyDescent="0.2">
      <c r="A322" s="3" t="s">
        <v>559</v>
      </c>
      <c r="B322" s="4">
        <v>44771</v>
      </c>
      <c r="C322" s="3" t="s">
        <v>124</v>
      </c>
      <c r="D322" s="5">
        <v>232000</v>
      </c>
    </row>
    <row r="323" spans="1:4" s="2" customFormat="1" x14ac:dyDescent="0.2">
      <c r="A323" s="3" t="s">
        <v>237</v>
      </c>
      <c r="B323" s="4">
        <v>44753</v>
      </c>
      <c r="C323" s="3" t="s">
        <v>68</v>
      </c>
      <c r="D323" s="5">
        <v>1395.77</v>
      </c>
    </row>
    <row r="324" spans="1:4" s="2" customFormat="1" x14ac:dyDescent="0.2">
      <c r="A324" s="3" t="s">
        <v>70</v>
      </c>
      <c r="B324" s="4">
        <v>44747</v>
      </c>
      <c r="C324" s="7" t="s">
        <v>71</v>
      </c>
      <c r="D324" s="5">
        <v>480000</v>
      </c>
    </row>
    <row r="325" spans="1:4" s="2" customFormat="1" x14ac:dyDescent="0.2">
      <c r="A325" s="3" t="s">
        <v>542</v>
      </c>
      <c r="B325" s="4">
        <v>44770</v>
      </c>
      <c r="C325" s="3" t="s">
        <v>213</v>
      </c>
      <c r="D325" s="5">
        <v>8626.0499999999993</v>
      </c>
    </row>
    <row r="326" spans="1:4" s="2" customFormat="1" x14ac:dyDescent="0.2">
      <c r="A326" s="3" t="s">
        <v>500</v>
      </c>
      <c r="B326" s="4">
        <v>44768</v>
      </c>
      <c r="C326" s="3" t="s">
        <v>201</v>
      </c>
      <c r="D326" s="5">
        <v>5000</v>
      </c>
    </row>
    <row r="327" spans="1:4" s="2" customFormat="1" x14ac:dyDescent="0.2">
      <c r="A327" s="3" t="s">
        <v>340</v>
      </c>
      <c r="B327" s="4">
        <v>44757</v>
      </c>
      <c r="C327" s="3" t="s">
        <v>13</v>
      </c>
      <c r="D327" s="5">
        <v>20274.7</v>
      </c>
    </row>
    <row r="328" spans="1:4" s="2" customFormat="1" x14ac:dyDescent="0.2">
      <c r="A328" s="3" t="s">
        <v>354</v>
      </c>
      <c r="B328" s="4">
        <v>44757</v>
      </c>
      <c r="C328" s="3" t="s">
        <v>13</v>
      </c>
      <c r="D328" s="5">
        <v>15570.31</v>
      </c>
    </row>
    <row r="329" spans="1:4" s="2" customFormat="1" x14ac:dyDescent="0.2">
      <c r="A329" s="3" t="s">
        <v>194</v>
      </c>
      <c r="B329" s="4">
        <v>44749</v>
      </c>
      <c r="C329" s="3" t="s">
        <v>195</v>
      </c>
      <c r="D329" s="5">
        <v>5000</v>
      </c>
    </row>
    <row r="330" spans="1:4" s="2" customFormat="1" x14ac:dyDescent="0.2">
      <c r="A330" s="3" t="s">
        <v>424</v>
      </c>
      <c r="B330" s="4">
        <v>44762</v>
      </c>
      <c r="C330" s="7" t="s">
        <v>425</v>
      </c>
      <c r="D330" s="5">
        <v>11665.74</v>
      </c>
    </row>
    <row r="331" spans="1:4" s="2" customFormat="1" x14ac:dyDescent="0.2">
      <c r="A331" s="3" t="s">
        <v>516</v>
      </c>
      <c r="B331" s="4">
        <v>44769</v>
      </c>
      <c r="C331" s="7" t="s">
        <v>517</v>
      </c>
      <c r="D331" s="5">
        <v>8498.4500000000007</v>
      </c>
    </row>
    <row r="332" spans="1:4" s="2" customFormat="1" x14ac:dyDescent="0.2">
      <c r="A332" s="3" t="s">
        <v>123</v>
      </c>
      <c r="B332" s="4">
        <v>44749</v>
      </c>
      <c r="C332" s="3" t="s">
        <v>124</v>
      </c>
      <c r="D332" s="5">
        <v>81200</v>
      </c>
    </row>
    <row r="333" spans="1:4" s="2" customFormat="1" x14ac:dyDescent="0.2">
      <c r="A333" s="3" t="s">
        <v>123</v>
      </c>
      <c r="B333" s="4">
        <v>44757</v>
      </c>
      <c r="C333" s="3" t="s">
        <v>124</v>
      </c>
      <c r="D333" s="5">
        <v>81200</v>
      </c>
    </row>
    <row r="334" spans="1:4" s="2" customFormat="1" x14ac:dyDescent="0.2">
      <c r="A334" s="3" t="s">
        <v>123</v>
      </c>
      <c r="B334" s="4">
        <v>44771</v>
      </c>
      <c r="C334" s="3" t="s">
        <v>124</v>
      </c>
      <c r="D334" s="5">
        <v>162400</v>
      </c>
    </row>
    <row r="335" spans="1:4" s="2" customFormat="1" x14ac:dyDescent="0.2">
      <c r="A335" s="49" t="s">
        <v>531</v>
      </c>
      <c r="B335" s="4">
        <v>44770</v>
      </c>
      <c r="C335" s="3" t="s">
        <v>146</v>
      </c>
      <c r="D335" s="5">
        <v>31030</v>
      </c>
    </row>
    <row r="336" spans="1:4" s="2" customFormat="1" x14ac:dyDescent="0.2">
      <c r="A336" s="3" t="s">
        <v>55</v>
      </c>
      <c r="B336" s="4">
        <v>44746</v>
      </c>
      <c r="C336" s="7" t="s">
        <v>56</v>
      </c>
      <c r="D336" s="5">
        <v>4078.99</v>
      </c>
    </row>
    <row r="337" spans="1:4" s="2" customFormat="1" x14ac:dyDescent="0.2">
      <c r="A337" s="3" t="s">
        <v>367</v>
      </c>
      <c r="B337" s="4">
        <v>44757</v>
      </c>
      <c r="C337" s="3" t="s">
        <v>124</v>
      </c>
      <c r="D337" s="5">
        <v>11600</v>
      </c>
    </row>
    <row r="338" spans="1:4" s="2" customFormat="1" x14ac:dyDescent="0.2">
      <c r="A338" s="3" t="s">
        <v>183</v>
      </c>
      <c r="B338" s="4">
        <v>44749</v>
      </c>
      <c r="C338" s="3" t="s">
        <v>65</v>
      </c>
      <c r="D338" s="5">
        <v>8000</v>
      </c>
    </row>
    <row r="339" spans="1:4" s="2" customFormat="1" x14ac:dyDescent="0.2">
      <c r="A339" s="3" t="s">
        <v>492</v>
      </c>
      <c r="B339" s="4">
        <v>44768</v>
      </c>
      <c r="C339" s="3" t="s">
        <v>201</v>
      </c>
      <c r="D339" s="5">
        <v>5000</v>
      </c>
    </row>
    <row r="340" spans="1:4" s="2" customFormat="1" x14ac:dyDescent="0.2">
      <c r="A340" s="3" t="s">
        <v>383</v>
      </c>
      <c r="B340" s="4">
        <v>44757</v>
      </c>
      <c r="C340" s="3" t="s">
        <v>124</v>
      </c>
      <c r="D340" s="5">
        <v>5800</v>
      </c>
    </row>
    <row r="341" spans="1:4" s="2" customFormat="1" x14ac:dyDescent="0.2">
      <c r="A341" s="3" t="s">
        <v>557</v>
      </c>
      <c r="B341" s="4">
        <v>44771</v>
      </c>
      <c r="C341" s="3" t="s">
        <v>124</v>
      </c>
      <c r="D341" s="5">
        <v>324800</v>
      </c>
    </row>
    <row r="342" spans="1:4" s="2" customFormat="1" x14ac:dyDescent="0.2">
      <c r="A342" s="3" t="s">
        <v>528</v>
      </c>
      <c r="B342" s="4">
        <v>44770</v>
      </c>
      <c r="C342" s="3" t="s">
        <v>121</v>
      </c>
      <c r="D342" s="5">
        <v>72000</v>
      </c>
    </row>
    <row r="343" spans="1:4" s="2" customFormat="1" x14ac:dyDescent="0.2">
      <c r="A343" s="3" t="s">
        <v>343</v>
      </c>
      <c r="B343" s="4">
        <v>44757</v>
      </c>
      <c r="C343" s="3" t="s">
        <v>124</v>
      </c>
      <c r="D343" s="5">
        <v>17400</v>
      </c>
    </row>
    <row r="344" spans="1:4" s="2" customFormat="1" x14ac:dyDescent="0.2">
      <c r="A344" s="3" t="s">
        <v>507</v>
      </c>
      <c r="B344" s="4">
        <v>44768</v>
      </c>
      <c r="C344" s="3" t="s">
        <v>201</v>
      </c>
      <c r="D344" s="5">
        <v>5000</v>
      </c>
    </row>
    <row r="345" spans="1:4" s="2" customFormat="1" x14ac:dyDescent="0.2">
      <c r="A345" s="3" t="s">
        <v>487</v>
      </c>
      <c r="B345" s="4">
        <v>44768</v>
      </c>
      <c r="C345" s="3" t="s">
        <v>201</v>
      </c>
      <c r="D345" s="5">
        <v>5000</v>
      </c>
    </row>
    <row r="346" spans="1:4" s="2" customFormat="1" x14ac:dyDescent="0.2">
      <c r="A346" s="3" t="s">
        <v>366</v>
      </c>
      <c r="B346" s="4">
        <v>44757</v>
      </c>
      <c r="C346" s="3" t="s">
        <v>124</v>
      </c>
      <c r="D346" s="5">
        <v>11600</v>
      </c>
    </row>
    <row r="347" spans="1:4" s="2" customFormat="1" x14ac:dyDescent="0.2">
      <c r="A347" s="3" t="s">
        <v>307</v>
      </c>
      <c r="B347" s="4">
        <v>44756</v>
      </c>
      <c r="C347" s="3" t="s">
        <v>283</v>
      </c>
      <c r="D347" s="5">
        <v>9048</v>
      </c>
    </row>
    <row r="348" spans="1:4" s="2" customFormat="1" x14ac:dyDescent="0.2">
      <c r="A348" s="3" t="s">
        <v>467</v>
      </c>
      <c r="B348" s="4">
        <v>44767</v>
      </c>
      <c r="C348" s="7" t="s">
        <v>468</v>
      </c>
      <c r="D348" s="5">
        <v>3000</v>
      </c>
    </row>
    <row r="349" spans="1:4" s="2" customFormat="1" x14ac:dyDescent="0.2">
      <c r="A349" s="3" t="s">
        <v>545</v>
      </c>
      <c r="B349" s="4">
        <v>44770</v>
      </c>
      <c r="C349" s="7" t="s">
        <v>63</v>
      </c>
      <c r="D349" s="5">
        <v>5096.93</v>
      </c>
    </row>
    <row r="350" spans="1:4" s="2" customFormat="1" x14ac:dyDescent="0.2">
      <c r="A350" s="3" t="s">
        <v>459</v>
      </c>
      <c r="B350" s="4">
        <v>44767</v>
      </c>
      <c r="C350" s="3" t="s">
        <v>13</v>
      </c>
      <c r="D350" s="5">
        <v>23634.21</v>
      </c>
    </row>
    <row r="351" spans="1:4" s="2" customFormat="1" x14ac:dyDescent="0.2">
      <c r="A351" s="3" t="s">
        <v>81</v>
      </c>
      <c r="B351" s="4">
        <v>44747</v>
      </c>
      <c r="C351" s="3" t="s">
        <v>65</v>
      </c>
      <c r="D351" s="5">
        <v>1689.1</v>
      </c>
    </row>
    <row r="352" spans="1:4" s="2" customFormat="1" x14ac:dyDescent="0.2">
      <c r="A352" s="3" t="s">
        <v>314</v>
      </c>
      <c r="B352" s="4">
        <v>44757</v>
      </c>
      <c r="C352" s="3" t="s">
        <v>102</v>
      </c>
      <c r="D352" s="5">
        <v>132372.01999999999</v>
      </c>
    </row>
    <row r="353" spans="1:4" s="2" customFormat="1" x14ac:dyDescent="0.2">
      <c r="A353" s="3" t="s">
        <v>260</v>
      </c>
      <c r="B353" s="4">
        <v>44755</v>
      </c>
      <c r="C353" s="7" t="s">
        <v>261</v>
      </c>
      <c r="D353" s="5">
        <v>4131.34</v>
      </c>
    </row>
    <row r="354" spans="1:4" s="2" customFormat="1" x14ac:dyDescent="0.2">
      <c r="A354" s="3" t="s">
        <v>486</v>
      </c>
      <c r="B354" s="4">
        <v>44768</v>
      </c>
      <c r="C354" s="3" t="s">
        <v>201</v>
      </c>
      <c r="D354" s="5">
        <v>5000</v>
      </c>
    </row>
    <row r="355" spans="1:4" s="2" customFormat="1" x14ac:dyDescent="0.2">
      <c r="A355" s="3" t="s">
        <v>98</v>
      </c>
      <c r="B355" s="4">
        <v>44748</v>
      </c>
      <c r="C355" s="3" t="s">
        <v>66</v>
      </c>
      <c r="D355" s="5">
        <v>4615.99</v>
      </c>
    </row>
    <row r="356" spans="1:4" s="2" customFormat="1" x14ac:dyDescent="0.2">
      <c r="A356" s="3" t="s">
        <v>98</v>
      </c>
      <c r="B356" s="4">
        <v>44755</v>
      </c>
      <c r="C356" s="3" t="s">
        <v>42</v>
      </c>
      <c r="D356" s="5">
        <v>1423</v>
      </c>
    </row>
    <row r="357" spans="1:4" s="2" customFormat="1" x14ac:dyDescent="0.2">
      <c r="A357" s="3" t="s">
        <v>98</v>
      </c>
      <c r="B357" s="4">
        <v>44755</v>
      </c>
      <c r="C357" s="3" t="s">
        <v>68</v>
      </c>
      <c r="D357" s="5">
        <v>1276</v>
      </c>
    </row>
    <row r="358" spans="1:4" s="2" customFormat="1" x14ac:dyDescent="0.2">
      <c r="A358" s="3" t="s">
        <v>90</v>
      </c>
      <c r="B358" s="4">
        <v>44748</v>
      </c>
      <c r="C358" s="3" t="s">
        <v>91</v>
      </c>
      <c r="D358" s="5">
        <v>7500</v>
      </c>
    </row>
    <row r="359" spans="1:4" s="2" customFormat="1" x14ac:dyDescent="0.2">
      <c r="A359" s="3" t="s">
        <v>331</v>
      </c>
      <c r="B359" s="4">
        <v>44757</v>
      </c>
      <c r="C359" s="3" t="s">
        <v>13</v>
      </c>
      <c r="D359" s="5">
        <v>23355.46</v>
      </c>
    </row>
    <row r="360" spans="1:4" s="2" customFormat="1" x14ac:dyDescent="0.2">
      <c r="A360" s="3" t="s">
        <v>58</v>
      </c>
      <c r="B360" s="4">
        <v>44746</v>
      </c>
      <c r="C360" s="3" t="s">
        <v>13</v>
      </c>
      <c r="D360" s="5">
        <v>3250</v>
      </c>
    </row>
    <row r="361" spans="1:4" s="2" customFormat="1" x14ac:dyDescent="0.2">
      <c r="A361" s="9" t="s">
        <v>538</v>
      </c>
      <c r="B361" s="4">
        <v>44770</v>
      </c>
      <c r="C361" s="3" t="s">
        <v>220</v>
      </c>
      <c r="D361" s="5">
        <v>12064</v>
      </c>
    </row>
    <row r="362" spans="1:4" s="2" customFormat="1" x14ac:dyDescent="0.2">
      <c r="A362" s="3" t="s">
        <v>446</v>
      </c>
      <c r="B362" s="4">
        <v>44763</v>
      </c>
      <c r="C362" s="3" t="s">
        <v>65</v>
      </c>
      <c r="D362" s="5">
        <v>1225.9000000000001</v>
      </c>
    </row>
    <row r="363" spans="1:4" s="2" customFormat="1" x14ac:dyDescent="0.2">
      <c r="A363" s="3" t="s">
        <v>360</v>
      </c>
      <c r="B363" s="4">
        <v>44757</v>
      </c>
      <c r="C363" s="3" t="s">
        <v>124</v>
      </c>
      <c r="D363" s="5">
        <v>12760</v>
      </c>
    </row>
    <row r="364" spans="1:4" s="2" customFormat="1" x14ac:dyDescent="0.2">
      <c r="A364" s="3" t="s">
        <v>461</v>
      </c>
      <c r="B364" s="4">
        <v>44767</v>
      </c>
      <c r="C364" s="3" t="s">
        <v>13</v>
      </c>
      <c r="D364" s="5">
        <v>23355.46</v>
      </c>
    </row>
    <row r="365" spans="1:4" s="2" customFormat="1" x14ac:dyDescent="0.2">
      <c r="A365" s="3" t="s">
        <v>318</v>
      </c>
      <c r="B365" s="4">
        <v>44757</v>
      </c>
      <c r="C365" s="3" t="s">
        <v>124</v>
      </c>
      <c r="D365" s="5">
        <v>58000</v>
      </c>
    </row>
    <row r="366" spans="1:4" s="2" customFormat="1" x14ac:dyDescent="0.2">
      <c r="A366" s="3" t="s">
        <v>49</v>
      </c>
      <c r="B366" s="4">
        <v>44746</v>
      </c>
      <c r="C366" s="7" t="s">
        <v>50</v>
      </c>
      <c r="D366" s="5">
        <v>5749</v>
      </c>
    </row>
    <row r="367" spans="1:4" s="2" customFormat="1" x14ac:dyDescent="0.2">
      <c r="A367" s="3" t="s">
        <v>437</v>
      </c>
      <c r="B367" s="4">
        <v>44763</v>
      </c>
      <c r="C367" s="7" t="s">
        <v>438</v>
      </c>
      <c r="D367" s="5">
        <v>9338.5</v>
      </c>
    </row>
    <row r="368" spans="1:4" s="2" customFormat="1" x14ac:dyDescent="0.2">
      <c r="A368" s="3" t="s">
        <v>305</v>
      </c>
      <c r="B368" s="4">
        <v>44756</v>
      </c>
      <c r="C368" s="3" t="s">
        <v>146</v>
      </c>
      <c r="D368" s="5">
        <v>12392.43</v>
      </c>
    </row>
    <row r="369" spans="1:4" s="2" customFormat="1" x14ac:dyDescent="0.2">
      <c r="A369" s="3" t="s">
        <v>80</v>
      </c>
      <c r="B369" s="4">
        <v>44747</v>
      </c>
      <c r="C369" s="3" t="s">
        <v>65</v>
      </c>
      <c r="D369" s="5">
        <v>1934.09</v>
      </c>
    </row>
    <row r="370" spans="1:4" s="2" customFormat="1" x14ac:dyDescent="0.2">
      <c r="A370" s="3" t="s">
        <v>457</v>
      </c>
      <c r="B370" s="4">
        <v>44767</v>
      </c>
      <c r="C370" s="3" t="s">
        <v>13</v>
      </c>
      <c r="D370" s="5">
        <v>25451.58</v>
      </c>
    </row>
    <row r="371" spans="1:4" s="2" customFormat="1" x14ac:dyDescent="0.2">
      <c r="A371" s="3" t="s">
        <v>568</v>
      </c>
      <c r="B371" s="4">
        <v>44771</v>
      </c>
      <c r="C371" s="3" t="s">
        <v>124</v>
      </c>
      <c r="D371" s="5">
        <v>104400</v>
      </c>
    </row>
    <row r="372" spans="1:4" s="2" customFormat="1" x14ac:dyDescent="0.2">
      <c r="A372" s="3" t="s">
        <v>422</v>
      </c>
      <c r="B372" s="4">
        <v>44762</v>
      </c>
      <c r="C372" s="7" t="s">
        <v>423</v>
      </c>
      <c r="D372" s="5">
        <v>12726.5</v>
      </c>
    </row>
    <row r="373" spans="1:4" s="2" customFormat="1" x14ac:dyDescent="0.2">
      <c r="A373" s="3" t="s">
        <v>282</v>
      </c>
      <c r="B373" s="4">
        <v>44756</v>
      </c>
      <c r="C373" s="3" t="s">
        <v>283</v>
      </c>
      <c r="D373" s="5">
        <v>87000</v>
      </c>
    </row>
    <row r="374" spans="1:4" s="2" customFormat="1" x14ac:dyDescent="0.2">
      <c r="A374" s="3" t="s">
        <v>288</v>
      </c>
      <c r="B374" s="4">
        <v>44756</v>
      </c>
      <c r="C374" s="3" t="s">
        <v>121</v>
      </c>
      <c r="D374" s="5">
        <v>55080</v>
      </c>
    </row>
    <row r="375" spans="1:4" s="2" customFormat="1" x14ac:dyDescent="0.2">
      <c r="A375" s="3" t="s">
        <v>503</v>
      </c>
      <c r="B375" s="4">
        <v>44768</v>
      </c>
      <c r="C375" s="3" t="s">
        <v>201</v>
      </c>
      <c r="D375" s="5">
        <v>5000</v>
      </c>
    </row>
    <row r="376" spans="1:4" s="2" customFormat="1" x14ac:dyDescent="0.2">
      <c r="A376" s="3" t="s">
        <v>530</v>
      </c>
      <c r="B376" s="4">
        <v>44770</v>
      </c>
      <c r="C376" s="3" t="s">
        <v>13</v>
      </c>
      <c r="D376" s="5">
        <v>33495</v>
      </c>
    </row>
    <row r="377" spans="1:4" s="2" customFormat="1" x14ac:dyDescent="0.2">
      <c r="A377" s="3" t="s">
        <v>62</v>
      </c>
      <c r="B377" s="4">
        <v>44746</v>
      </c>
      <c r="C377" s="7" t="s">
        <v>63</v>
      </c>
      <c r="D377" s="5">
        <v>2455</v>
      </c>
    </row>
    <row r="378" spans="1:4" s="2" customFormat="1" x14ac:dyDescent="0.2">
      <c r="A378" s="3" t="s">
        <v>356</v>
      </c>
      <c r="B378" s="4">
        <v>44757</v>
      </c>
      <c r="C378" s="3" t="s">
        <v>13</v>
      </c>
      <c r="D378" s="5">
        <v>15362.89</v>
      </c>
    </row>
    <row r="379" spans="1:4" s="2" customFormat="1" x14ac:dyDescent="0.2">
      <c r="A379" s="3" t="s">
        <v>186</v>
      </c>
      <c r="B379" s="4">
        <v>44749</v>
      </c>
      <c r="C379" s="3" t="s">
        <v>187</v>
      </c>
      <c r="D379" s="5">
        <v>7500</v>
      </c>
    </row>
    <row r="380" spans="1:4" s="2" customFormat="1" x14ac:dyDescent="0.2">
      <c r="A380" s="3" t="s">
        <v>186</v>
      </c>
      <c r="B380" s="4">
        <v>44754</v>
      </c>
      <c r="C380" s="3" t="s">
        <v>65</v>
      </c>
      <c r="D380" s="5">
        <v>5000</v>
      </c>
    </row>
    <row r="381" spans="1:4" s="2" customFormat="1" x14ac:dyDescent="0.2">
      <c r="A381" s="3" t="s">
        <v>382</v>
      </c>
      <c r="B381" s="4">
        <v>44757</v>
      </c>
      <c r="C381" s="3" t="s">
        <v>124</v>
      </c>
      <c r="D381" s="5">
        <v>5800</v>
      </c>
    </row>
    <row r="382" spans="1:4" s="2" customFormat="1" x14ac:dyDescent="0.2">
      <c r="A382" s="3" t="s">
        <v>18</v>
      </c>
      <c r="B382" s="4">
        <v>44743</v>
      </c>
      <c r="C382" s="7" t="s">
        <v>4</v>
      </c>
      <c r="D382" s="5">
        <v>6607.94</v>
      </c>
    </row>
    <row r="383" spans="1:4" s="2" customFormat="1" x14ac:dyDescent="0.2">
      <c r="A383" s="3" t="s">
        <v>18</v>
      </c>
      <c r="B383" s="4">
        <v>44743</v>
      </c>
      <c r="C383" s="7" t="s">
        <v>4</v>
      </c>
      <c r="D383" s="5">
        <v>340.1</v>
      </c>
    </row>
    <row r="384" spans="1:4" s="2" customFormat="1" x14ac:dyDescent="0.2">
      <c r="A384" s="3" t="s">
        <v>18</v>
      </c>
      <c r="B384" s="4">
        <v>44757</v>
      </c>
      <c r="C384" s="7" t="s">
        <v>4</v>
      </c>
      <c r="D384" s="5">
        <v>268.85000000000002</v>
      </c>
    </row>
    <row r="385" spans="1:4" s="2" customFormat="1" x14ac:dyDescent="0.2">
      <c r="A385" s="3" t="s">
        <v>18</v>
      </c>
      <c r="B385" s="4">
        <v>44771</v>
      </c>
      <c r="C385" s="7" t="s">
        <v>4</v>
      </c>
      <c r="D385" s="5">
        <v>6402.74</v>
      </c>
    </row>
    <row r="386" spans="1:4" s="2" customFormat="1" x14ac:dyDescent="0.2">
      <c r="A386" s="3" t="s">
        <v>321</v>
      </c>
      <c r="B386" s="4">
        <v>44757</v>
      </c>
      <c r="C386" s="3" t="s">
        <v>102</v>
      </c>
      <c r="D386" s="5">
        <v>39909.35</v>
      </c>
    </row>
    <row r="387" spans="1:4" s="2" customFormat="1" x14ac:dyDescent="0.2">
      <c r="A387" s="3" t="s">
        <v>433</v>
      </c>
      <c r="B387" s="4">
        <v>44763</v>
      </c>
      <c r="C387" s="7" t="s">
        <v>434</v>
      </c>
      <c r="D387" s="5">
        <v>21794.43</v>
      </c>
    </row>
    <row r="388" spans="1:4" s="2" customFormat="1" x14ac:dyDescent="0.2">
      <c r="A388" s="3" t="s">
        <v>327</v>
      </c>
      <c r="B388" s="4">
        <v>44757</v>
      </c>
      <c r="C388" s="3" t="s">
        <v>13</v>
      </c>
      <c r="D388" s="5">
        <v>29020.6</v>
      </c>
    </row>
    <row r="389" spans="1:4" s="2" customFormat="1" x14ac:dyDescent="0.2">
      <c r="A389" s="3" t="s">
        <v>191</v>
      </c>
      <c r="B389" s="4">
        <v>44749</v>
      </c>
      <c r="C389" s="3" t="s">
        <v>102</v>
      </c>
      <c r="D389" s="5">
        <v>5578.77</v>
      </c>
    </row>
    <row r="390" spans="1:4" s="2" customFormat="1" x14ac:dyDescent="0.2">
      <c r="A390" s="3" t="s">
        <v>191</v>
      </c>
      <c r="B390" s="4">
        <v>44757</v>
      </c>
      <c r="C390" s="3" t="s">
        <v>102</v>
      </c>
      <c r="D390" s="5">
        <v>13000</v>
      </c>
    </row>
    <row r="391" spans="1:4" s="2" customFormat="1" x14ac:dyDescent="0.2">
      <c r="A391" s="3" t="s">
        <v>191</v>
      </c>
      <c r="B391" s="4">
        <v>44770</v>
      </c>
      <c r="C391" s="3" t="s">
        <v>102</v>
      </c>
      <c r="D391" s="5">
        <v>7500</v>
      </c>
    </row>
    <row r="392" spans="1:4" s="2" customFormat="1" x14ac:dyDescent="0.2">
      <c r="A392" s="3" t="s">
        <v>169</v>
      </c>
      <c r="B392" s="4">
        <v>44749</v>
      </c>
      <c r="C392" s="3" t="s">
        <v>170</v>
      </c>
      <c r="D392" s="5">
        <v>11499</v>
      </c>
    </row>
    <row r="393" spans="1:4" s="2" customFormat="1" x14ac:dyDescent="0.2">
      <c r="A393" s="3" t="s">
        <v>169</v>
      </c>
      <c r="B393" s="4">
        <v>44749</v>
      </c>
      <c r="C393" s="3" t="s">
        <v>172</v>
      </c>
      <c r="D393" s="5">
        <v>9998</v>
      </c>
    </row>
    <row r="394" spans="1:4" s="2" customFormat="1" x14ac:dyDescent="0.2">
      <c r="A394" s="3" t="s">
        <v>252</v>
      </c>
      <c r="B394" s="4">
        <v>44755</v>
      </c>
      <c r="C394" s="3" t="s">
        <v>253</v>
      </c>
      <c r="D394" s="5">
        <v>22239</v>
      </c>
    </row>
    <row r="395" spans="1:4" s="2" customFormat="1" x14ac:dyDescent="0.2">
      <c r="A395" s="3" t="s">
        <v>553</v>
      </c>
      <c r="B395" s="4">
        <v>44770</v>
      </c>
      <c r="C395" s="7" t="s">
        <v>552</v>
      </c>
      <c r="D395" s="5">
        <v>286.77999999999997</v>
      </c>
    </row>
    <row r="396" spans="1:4" s="2" customFormat="1" x14ac:dyDescent="0.2">
      <c r="A396" s="3" t="s">
        <v>269</v>
      </c>
      <c r="B396" s="4">
        <v>44756</v>
      </c>
      <c r="C396" s="3" t="s">
        <v>128</v>
      </c>
      <c r="D396" s="5">
        <v>271707.96000000002</v>
      </c>
    </row>
    <row r="397" spans="1:4" s="2" customFormat="1" x14ac:dyDescent="0.2">
      <c r="A397" s="3" t="s">
        <v>365</v>
      </c>
      <c r="B397" s="4">
        <v>44757</v>
      </c>
      <c r="C397" s="3" t="s">
        <v>124</v>
      </c>
      <c r="D397" s="5">
        <v>11600</v>
      </c>
    </row>
    <row r="398" spans="1:4" s="2" customFormat="1" x14ac:dyDescent="0.2">
      <c r="A398" s="3" t="s">
        <v>203</v>
      </c>
      <c r="B398" s="4">
        <v>44749</v>
      </c>
      <c r="C398" s="3" t="s">
        <v>102</v>
      </c>
      <c r="D398" s="5">
        <v>4698</v>
      </c>
    </row>
    <row r="399" spans="1:4" s="2" customFormat="1" x14ac:dyDescent="0.2">
      <c r="A399" s="3" t="s">
        <v>203</v>
      </c>
      <c r="B399" s="4">
        <v>44756</v>
      </c>
      <c r="C399" s="3" t="s">
        <v>102</v>
      </c>
      <c r="D399" s="5">
        <v>6617.8</v>
      </c>
    </row>
    <row r="400" spans="1:4" s="2" customFormat="1" x14ac:dyDescent="0.2">
      <c r="A400" s="3" t="s">
        <v>203</v>
      </c>
      <c r="B400" s="4">
        <v>44757</v>
      </c>
      <c r="C400" s="3" t="s">
        <v>102</v>
      </c>
      <c r="D400" s="5">
        <v>4558.8</v>
      </c>
    </row>
    <row r="401" spans="1:4" s="2" customFormat="1" x14ac:dyDescent="0.2">
      <c r="A401" s="3" t="s">
        <v>203</v>
      </c>
      <c r="B401" s="4">
        <v>44770</v>
      </c>
      <c r="C401" s="3" t="s">
        <v>102</v>
      </c>
      <c r="D401" s="5">
        <v>2610</v>
      </c>
    </row>
    <row r="402" spans="1:4" s="2" customFormat="1" x14ac:dyDescent="0.2">
      <c r="A402" s="3" t="s">
        <v>293</v>
      </c>
      <c r="B402" s="4">
        <v>44756</v>
      </c>
      <c r="C402" s="3" t="s">
        <v>294</v>
      </c>
      <c r="D402" s="5">
        <v>25984</v>
      </c>
    </row>
    <row r="403" spans="1:4" s="2" customFormat="1" x14ac:dyDescent="0.2">
      <c r="A403" s="3" t="s">
        <v>293</v>
      </c>
      <c r="B403" s="4">
        <v>44770</v>
      </c>
      <c r="C403" s="3" t="s">
        <v>294</v>
      </c>
      <c r="D403" s="5">
        <v>2552</v>
      </c>
    </row>
    <row r="404" spans="1:4" s="2" customFormat="1" x14ac:dyDescent="0.2">
      <c r="A404" s="3" t="s">
        <v>291</v>
      </c>
      <c r="B404" s="4">
        <v>44756</v>
      </c>
      <c r="C404" s="3" t="s">
        <v>283</v>
      </c>
      <c r="D404" s="5">
        <v>34800</v>
      </c>
    </row>
    <row r="405" spans="1:4" s="2" customFormat="1" x14ac:dyDescent="0.2">
      <c r="A405" s="3" t="s">
        <v>390</v>
      </c>
      <c r="B405" s="4">
        <v>44760</v>
      </c>
      <c r="C405" s="3" t="s">
        <v>391</v>
      </c>
      <c r="D405" s="5">
        <v>3167438.38</v>
      </c>
    </row>
    <row r="406" spans="1:4" s="2" customFormat="1" x14ac:dyDescent="0.2">
      <c r="A406" s="3" t="s">
        <v>390</v>
      </c>
      <c r="B406" s="4">
        <v>44764</v>
      </c>
      <c r="C406" s="3" t="s">
        <v>391</v>
      </c>
      <c r="D406" s="5">
        <v>1338227.8700000001</v>
      </c>
    </row>
    <row r="407" spans="1:4" s="2" customFormat="1" x14ac:dyDescent="0.2">
      <c r="A407" s="3" t="s">
        <v>390</v>
      </c>
      <c r="B407" s="4">
        <v>44771</v>
      </c>
      <c r="C407" s="3" t="s">
        <v>391</v>
      </c>
      <c r="D407" s="5">
        <v>5140479.46</v>
      </c>
    </row>
    <row r="408" spans="1:4" s="2" customFormat="1" x14ac:dyDescent="0.2">
      <c r="A408" s="3" t="s">
        <v>430</v>
      </c>
      <c r="B408" s="4">
        <v>44763</v>
      </c>
      <c r="C408" s="3" t="s">
        <v>29</v>
      </c>
      <c r="D408" s="5">
        <v>33350</v>
      </c>
    </row>
    <row r="409" spans="1:4" s="2" customFormat="1" x14ac:dyDescent="0.2">
      <c r="A409" s="3" t="s">
        <v>166</v>
      </c>
      <c r="B409" s="4">
        <v>44749</v>
      </c>
      <c r="C409" s="3" t="s">
        <v>167</v>
      </c>
      <c r="D409" s="5">
        <v>13316.6</v>
      </c>
    </row>
    <row r="410" spans="1:4" s="2" customFormat="1" x14ac:dyDescent="0.2">
      <c r="A410" s="3" t="s">
        <v>166</v>
      </c>
      <c r="B410" s="4">
        <v>44756</v>
      </c>
      <c r="C410" s="3" t="s">
        <v>121</v>
      </c>
      <c r="D410" s="5">
        <v>86509.32</v>
      </c>
    </row>
    <row r="411" spans="1:4" s="2" customFormat="1" x14ac:dyDescent="0.2">
      <c r="A411" s="3" t="s">
        <v>166</v>
      </c>
      <c r="B411" s="4">
        <v>44763</v>
      </c>
      <c r="C411" s="3" t="s">
        <v>131</v>
      </c>
      <c r="D411" s="5">
        <v>23432</v>
      </c>
    </row>
    <row r="412" spans="1:4" s="2" customFormat="1" x14ac:dyDescent="0.2">
      <c r="A412" s="3" t="s">
        <v>166</v>
      </c>
      <c r="B412" s="4">
        <v>44770</v>
      </c>
      <c r="C412" s="3" t="s">
        <v>216</v>
      </c>
      <c r="D412" s="5">
        <v>6652.6</v>
      </c>
    </row>
    <row r="413" spans="1:4" s="2" customFormat="1" x14ac:dyDescent="0.2">
      <c r="A413" s="3" t="s">
        <v>374</v>
      </c>
      <c r="B413" s="4">
        <v>44757</v>
      </c>
      <c r="C413" s="3" t="s">
        <v>124</v>
      </c>
      <c r="D413" s="5">
        <v>11475</v>
      </c>
    </row>
    <row r="414" spans="1:4" s="2" customFormat="1" x14ac:dyDescent="0.2">
      <c r="A414" s="3" t="s">
        <v>301</v>
      </c>
      <c r="B414" s="4">
        <v>44756</v>
      </c>
      <c r="C414" s="3" t="s">
        <v>102</v>
      </c>
      <c r="D414" s="5">
        <v>14831.44</v>
      </c>
    </row>
    <row r="415" spans="1:4" s="2" customFormat="1" x14ac:dyDescent="0.2">
      <c r="A415" s="3" t="s">
        <v>211</v>
      </c>
      <c r="B415" s="4">
        <v>44749</v>
      </c>
      <c r="C415" s="3" t="s">
        <v>102</v>
      </c>
      <c r="D415" s="5">
        <v>1392</v>
      </c>
    </row>
    <row r="416" spans="1:4" s="2" customFormat="1" x14ac:dyDescent="0.2">
      <c r="A416" s="3" t="s">
        <v>211</v>
      </c>
      <c r="B416" s="4">
        <v>44756</v>
      </c>
      <c r="C416" s="3" t="s">
        <v>102</v>
      </c>
      <c r="D416" s="5">
        <v>7482</v>
      </c>
    </row>
    <row r="417" spans="1:4" s="2" customFormat="1" x14ac:dyDescent="0.2">
      <c r="A417" s="3" t="s">
        <v>211</v>
      </c>
      <c r="B417" s="4">
        <v>44757</v>
      </c>
      <c r="C417" s="3" t="s">
        <v>102</v>
      </c>
      <c r="D417" s="5">
        <v>7192</v>
      </c>
    </row>
    <row r="418" spans="1:4" s="2" customFormat="1" x14ac:dyDescent="0.2">
      <c r="A418" s="3" t="s">
        <v>211</v>
      </c>
      <c r="B418" s="4">
        <v>44770</v>
      </c>
      <c r="C418" s="3" t="s">
        <v>102</v>
      </c>
      <c r="D418" s="5">
        <v>2378</v>
      </c>
    </row>
    <row r="419" spans="1:4" s="2" customFormat="1" x14ac:dyDescent="0.2">
      <c r="A419" s="3" t="s">
        <v>551</v>
      </c>
      <c r="B419" s="4">
        <v>44770</v>
      </c>
      <c r="C419" s="7" t="s">
        <v>552</v>
      </c>
      <c r="D419" s="5">
        <v>573.57000000000005</v>
      </c>
    </row>
    <row r="420" spans="1:4" s="2" customFormat="1" x14ac:dyDescent="0.2">
      <c r="A420" s="3" t="s">
        <v>357</v>
      </c>
      <c r="B420" s="4">
        <v>44757</v>
      </c>
      <c r="C420" s="3" t="s">
        <v>13</v>
      </c>
      <c r="D420" s="5">
        <v>15362.89</v>
      </c>
    </row>
    <row r="421" spans="1:4" s="2" customFormat="1" x14ac:dyDescent="0.2">
      <c r="A421" s="3" t="s">
        <v>514</v>
      </c>
      <c r="B421" s="4">
        <v>44769</v>
      </c>
      <c r="C421" s="7" t="s">
        <v>515</v>
      </c>
      <c r="D421" s="5">
        <v>9474.89</v>
      </c>
    </row>
    <row r="422" spans="1:4" s="2" customFormat="1" x14ac:dyDescent="0.2">
      <c r="A422" s="3" t="s">
        <v>462</v>
      </c>
      <c r="B422" s="4">
        <v>44767</v>
      </c>
      <c r="C422" s="3" t="s">
        <v>13</v>
      </c>
      <c r="D422" s="5">
        <v>23044.34</v>
      </c>
    </row>
    <row r="423" spans="1:4" s="2" customFormat="1" x14ac:dyDescent="0.2">
      <c r="A423" s="3" t="s">
        <v>248</v>
      </c>
      <c r="B423" s="4">
        <v>44754</v>
      </c>
      <c r="C423" s="3" t="s">
        <v>249</v>
      </c>
      <c r="D423" s="5">
        <v>10000</v>
      </c>
    </row>
    <row r="424" spans="1:4" s="2" customFormat="1" x14ac:dyDescent="0.2">
      <c r="A424" s="3" t="s">
        <v>84</v>
      </c>
      <c r="B424" s="4">
        <v>44748</v>
      </c>
      <c r="C424" s="3" t="s">
        <v>85</v>
      </c>
      <c r="D424" s="5">
        <v>483886.73</v>
      </c>
    </row>
    <row r="425" spans="1:4" s="2" customFormat="1" x14ac:dyDescent="0.2">
      <c r="A425" s="3" t="s">
        <v>134</v>
      </c>
      <c r="B425" s="4">
        <v>44749</v>
      </c>
      <c r="C425" s="7" t="s">
        <v>135</v>
      </c>
      <c r="D425" s="5">
        <v>48283.58</v>
      </c>
    </row>
    <row r="426" spans="1:4" s="2" customFormat="1" x14ac:dyDescent="0.2">
      <c r="A426" s="3" t="s">
        <v>493</v>
      </c>
      <c r="B426" s="4">
        <v>44768</v>
      </c>
      <c r="C426" s="3" t="s">
        <v>201</v>
      </c>
      <c r="D426" s="5">
        <v>5000</v>
      </c>
    </row>
    <row r="427" spans="1:4" s="2" customFormat="1" x14ac:dyDescent="0.2">
      <c r="A427" s="3" t="s">
        <v>454</v>
      </c>
      <c r="B427" s="4">
        <v>44767</v>
      </c>
      <c r="C427" s="3" t="s">
        <v>13</v>
      </c>
      <c r="D427" s="5">
        <v>30412.04</v>
      </c>
    </row>
    <row r="428" spans="1:4" s="2" customFormat="1" x14ac:dyDescent="0.2">
      <c r="A428" s="7" t="s">
        <v>529</v>
      </c>
      <c r="B428" s="4">
        <v>44770</v>
      </c>
      <c r="C428" s="9" t="s">
        <v>104</v>
      </c>
      <c r="D428" s="5">
        <v>41212.85</v>
      </c>
    </row>
    <row r="429" spans="1:4" s="2" customFormat="1" x14ac:dyDescent="0.2">
      <c r="A429" s="3" t="s">
        <v>304</v>
      </c>
      <c r="B429" s="4">
        <v>44756</v>
      </c>
      <c r="C429" s="3" t="s">
        <v>114</v>
      </c>
      <c r="D429" s="5">
        <v>12518.18</v>
      </c>
    </row>
    <row r="430" spans="1:4" s="2" customFormat="1" x14ac:dyDescent="0.2">
      <c r="A430" s="3" t="s">
        <v>465</v>
      </c>
      <c r="B430" s="4">
        <v>44767</v>
      </c>
      <c r="C430" s="3" t="s">
        <v>42</v>
      </c>
      <c r="D430" s="5">
        <v>9500.4</v>
      </c>
    </row>
    <row r="431" spans="1:4" s="2" customFormat="1" x14ac:dyDescent="0.2">
      <c r="A431" s="3" t="s">
        <v>364</v>
      </c>
      <c r="B431" s="4">
        <v>44757</v>
      </c>
      <c r="C431" s="3" t="s">
        <v>124</v>
      </c>
      <c r="D431" s="5">
        <v>11600</v>
      </c>
    </row>
    <row r="432" spans="1:4" s="2" customFormat="1" x14ac:dyDescent="0.2">
      <c r="A432" s="3" t="s">
        <v>176</v>
      </c>
      <c r="B432" s="4">
        <v>44749</v>
      </c>
      <c r="C432" s="3" t="s">
        <v>146</v>
      </c>
      <c r="D432" s="5">
        <v>9056.74</v>
      </c>
    </row>
    <row r="433" spans="1:4" s="2" customFormat="1" x14ac:dyDescent="0.2">
      <c r="A433" s="3" t="s">
        <v>148</v>
      </c>
      <c r="B433" s="4">
        <v>44749</v>
      </c>
      <c r="C433" s="3" t="s">
        <v>102</v>
      </c>
      <c r="D433" s="5">
        <v>22905.360000000001</v>
      </c>
    </row>
    <row r="434" spans="1:4" s="2" customFormat="1" x14ac:dyDescent="0.2">
      <c r="A434" s="3" t="s">
        <v>69</v>
      </c>
      <c r="B434" s="4">
        <v>44746</v>
      </c>
      <c r="C434" s="7" t="s">
        <v>63</v>
      </c>
      <c r="D434" s="5">
        <v>686.72</v>
      </c>
    </row>
    <row r="435" spans="1:4" s="2" customFormat="1" x14ac:dyDescent="0.2">
      <c r="A435" s="3" t="s">
        <v>69</v>
      </c>
      <c r="B435" s="4">
        <v>44754</v>
      </c>
      <c r="C435" s="3" t="s">
        <v>29</v>
      </c>
      <c r="D435" s="5">
        <v>258.04000000000002</v>
      </c>
    </row>
    <row r="436" spans="1:4" s="2" customFormat="1" x14ac:dyDescent="0.2">
      <c r="A436" s="3" t="s">
        <v>69</v>
      </c>
      <c r="B436" s="4">
        <v>44767</v>
      </c>
      <c r="C436" s="7" t="s">
        <v>63</v>
      </c>
      <c r="D436" s="5">
        <v>4234</v>
      </c>
    </row>
    <row r="437" spans="1:4" s="2" customFormat="1" x14ac:dyDescent="0.2">
      <c r="A437" s="3" t="s">
        <v>239</v>
      </c>
      <c r="B437" s="4">
        <v>44753</v>
      </c>
      <c r="C437" s="3" t="s">
        <v>42</v>
      </c>
      <c r="D437" s="5">
        <v>464</v>
      </c>
    </row>
    <row r="438" spans="1:4" s="2" customFormat="1" x14ac:dyDescent="0.2">
      <c r="A438" s="3" t="s">
        <v>239</v>
      </c>
      <c r="B438" s="4">
        <v>44754</v>
      </c>
      <c r="C438" s="3" t="s">
        <v>68</v>
      </c>
      <c r="D438" s="5">
        <v>990</v>
      </c>
    </row>
    <row r="439" spans="1:4" s="2" customFormat="1" x14ac:dyDescent="0.2">
      <c r="A439" s="3" t="s">
        <v>230</v>
      </c>
      <c r="B439" s="4">
        <v>44753</v>
      </c>
      <c r="C439" s="3" t="s">
        <v>231</v>
      </c>
      <c r="D439" s="5">
        <v>8000</v>
      </c>
    </row>
    <row r="440" spans="1:4" s="2" customFormat="1" x14ac:dyDescent="0.2">
      <c r="A440" s="3" t="s">
        <v>41</v>
      </c>
      <c r="B440" s="4">
        <v>44746</v>
      </c>
      <c r="C440" s="3" t="s">
        <v>42</v>
      </c>
      <c r="D440" s="5">
        <v>9506.75</v>
      </c>
    </row>
    <row r="441" spans="1:4" s="2" customFormat="1" x14ac:dyDescent="0.2">
      <c r="A441" s="3" t="s">
        <v>41</v>
      </c>
      <c r="B441" s="4">
        <v>44746</v>
      </c>
      <c r="C441" s="3" t="s">
        <v>42</v>
      </c>
      <c r="D441" s="5">
        <v>4800.2</v>
      </c>
    </row>
    <row r="442" spans="1:4" s="2" customFormat="1" x14ac:dyDescent="0.2">
      <c r="A442" s="3" t="s">
        <v>41</v>
      </c>
      <c r="B442" s="4">
        <v>44770</v>
      </c>
      <c r="C442" s="7" t="s">
        <v>63</v>
      </c>
      <c r="D442" s="5">
        <v>5539</v>
      </c>
    </row>
    <row r="443" spans="1:4" s="2" customFormat="1" x14ac:dyDescent="0.2">
      <c r="A443" s="3" t="s">
        <v>235</v>
      </c>
      <c r="B443" s="4">
        <v>44753</v>
      </c>
      <c r="C443" s="3" t="s">
        <v>65</v>
      </c>
      <c r="D443" s="5">
        <v>2881.54</v>
      </c>
    </row>
    <row r="444" spans="1:4" s="2" customFormat="1" x14ac:dyDescent="0.2">
      <c r="A444" s="3" t="s">
        <v>475</v>
      </c>
      <c r="B444" s="4">
        <v>44768</v>
      </c>
      <c r="C444" s="3" t="s">
        <v>102</v>
      </c>
      <c r="D444" s="5">
        <v>5957.16</v>
      </c>
    </row>
    <row r="445" spans="1:4" s="2" customFormat="1" x14ac:dyDescent="0.2">
      <c r="A445" s="3" t="s">
        <v>11</v>
      </c>
      <c r="B445" s="4">
        <v>44743</v>
      </c>
      <c r="C445" s="7" t="s">
        <v>4</v>
      </c>
      <c r="D445" s="5">
        <v>26889.3</v>
      </c>
    </row>
    <row r="446" spans="1:4" s="2" customFormat="1" x14ac:dyDescent="0.2">
      <c r="A446" s="3" t="s">
        <v>11</v>
      </c>
      <c r="B446" s="4">
        <v>44743</v>
      </c>
      <c r="C446" s="7" t="s">
        <v>4</v>
      </c>
      <c r="D446" s="5">
        <v>14475.43</v>
      </c>
    </row>
    <row r="447" spans="1:4" s="2" customFormat="1" x14ac:dyDescent="0.2">
      <c r="A447" s="3" t="s">
        <v>11</v>
      </c>
      <c r="B447" s="4">
        <v>44757</v>
      </c>
      <c r="C447" s="7" t="s">
        <v>4</v>
      </c>
      <c r="D447" s="5">
        <v>14925.38</v>
      </c>
    </row>
    <row r="448" spans="1:4" s="2" customFormat="1" x14ac:dyDescent="0.2">
      <c r="A448" s="3" t="s">
        <v>11</v>
      </c>
      <c r="B448" s="4">
        <v>44771</v>
      </c>
      <c r="C448" s="7" t="s">
        <v>4</v>
      </c>
      <c r="D448" s="5">
        <v>26636.39</v>
      </c>
    </row>
    <row r="449" spans="1:4" s="2" customFormat="1" x14ac:dyDescent="0.2">
      <c r="A449" s="3" t="s">
        <v>317</v>
      </c>
      <c r="B449" s="4">
        <v>44757</v>
      </c>
      <c r="C449" s="3" t="s">
        <v>124</v>
      </c>
      <c r="D449" s="5">
        <v>58000</v>
      </c>
    </row>
    <row r="450" spans="1:4" s="2" customFormat="1" x14ac:dyDescent="0.2">
      <c r="A450" s="3" t="s">
        <v>359</v>
      </c>
      <c r="B450" s="4">
        <v>44757</v>
      </c>
      <c r="C450" s="3" t="s">
        <v>124</v>
      </c>
      <c r="D450" s="5">
        <v>12760</v>
      </c>
    </row>
    <row r="451" spans="1:4" s="2" customFormat="1" x14ac:dyDescent="0.2">
      <c r="A451" s="3" t="s">
        <v>349</v>
      </c>
      <c r="B451" s="4">
        <v>44757</v>
      </c>
      <c r="C451" s="3" t="s">
        <v>124</v>
      </c>
      <c r="D451" s="5">
        <v>17400</v>
      </c>
    </row>
    <row r="452" spans="1:4" s="2" customFormat="1" x14ac:dyDescent="0.2">
      <c r="A452" s="3" t="s">
        <v>295</v>
      </c>
      <c r="B452" s="4">
        <v>44756</v>
      </c>
      <c r="C452" s="7" t="s">
        <v>296</v>
      </c>
      <c r="D452" s="5">
        <v>25570.17</v>
      </c>
    </row>
    <row r="453" spans="1:4" s="2" customFormat="1" x14ac:dyDescent="0.2">
      <c r="A453" s="3" t="s">
        <v>324</v>
      </c>
      <c r="B453" s="4">
        <v>44757</v>
      </c>
      <c r="C453" s="3" t="s">
        <v>124</v>
      </c>
      <c r="D453" s="5">
        <v>34800</v>
      </c>
    </row>
    <row r="454" spans="1:4" s="2" customFormat="1" x14ac:dyDescent="0.2">
      <c r="A454" s="3" t="s">
        <v>558</v>
      </c>
      <c r="B454" s="4">
        <v>44771</v>
      </c>
      <c r="C454" s="3" t="s">
        <v>124</v>
      </c>
      <c r="D454" s="5">
        <v>232000</v>
      </c>
    </row>
    <row r="455" spans="1:4" s="2" customFormat="1" x14ac:dyDescent="0.2">
      <c r="A455" s="3" t="s">
        <v>120</v>
      </c>
      <c r="B455" s="4">
        <v>44749</v>
      </c>
      <c r="C455" s="3" t="s">
        <v>121</v>
      </c>
      <c r="D455" s="5">
        <v>102131.04</v>
      </c>
    </row>
    <row r="456" spans="1:4" s="2" customFormat="1" x14ac:dyDescent="0.2">
      <c r="A456" s="3" t="s">
        <v>120</v>
      </c>
      <c r="B456" s="4">
        <v>44756</v>
      </c>
      <c r="C456" s="3" t="s">
        <v>222</v>
      </c>
      <c r="D456" s="5">
        <v>50478.48</v>
      </c>
    </row>
    <row r="457" spans="1:4" s="2" customFormat="1" x14ac:dyDescent="0.2">
      <c r="A457" s="3" t="s">
        <v>120</v>
      </c>
      <c r="B457" s="4">
        <v>44763</v>
      </c>
      <c r="C457" s="3" t="s">
        <v>116</v>
      </c>
      <c r="D457" s="5">
        <v>19331.009999999998</v>
      </c>
    </row>
    <row r="458" spans="1:4" s="2" customFormat="1" x14ac:dyDescent="0.2">
      <c r="A458" s="3" t="s">
        <v>525</v>
      </c>
      <c r="B458" s="4">
        <v>44770</v>
      </c>
      <c r="C458" s="3" t="s">
        <v>13</v>
      </c>
      <c r="D458" s="5">
        <v>107250</v>
      </c>
    </row>
    <row r="459" spans="1:4" s="2" customFormat="1" x14ac:dyDescent="0.2">
      <c r="A459" s="3" t="s">
        <v>333</v>
      </c>
      <c r="B459" s="4">
        <v>44757</v>
      </c>
      <c r="C459" s="3" t="s">
        <v>124</v>
      </c>
      <c r="D459" s="5">
        <v>23200</v>
      </c>
    </row>
    <row r="460" spans="1:4" s="2" customFormat="1" x14ac:dyDescent="0.2">
      <c r="A460" s="3" t="s">
        <v>490</v>
      </c>
      <c r="B460" s="4">
        <v>44768</v>
      </c>
      <c r="C460" s="3" t="s">
        <v>201</v>
      </c>
      <c r="D460" s="5">
        <v>5000</v>
      </c>
    </row>
    <row r="461" spans="1:4" s="2" customFormat="1" x14ac:dyDescent="0.2">
      <c r="A461" s="3" t="s">
        <v>299</v>
      </c>
      <c r="B461" s="4">
        <v>44756</v>
      </c>
      <c r="C461" s="3" t="s">
        <v>300</v>
      </c>
      <c r="D461" s="5">
        <v>16809</v>
      </c>
    </row>
    <row r="462" spans="1:4" s="2" customFormat="1" x14ac:dyDescent="0.2">
      <c r="A462" s="3" t="s">
        <v>373</v>
      </c>
      <c r="B462" s="4">
        <v>44757</v>
      </c>
      <c r="C462" s="3" t="s">
        <v>124</v>
      </c>
      <c r="D462" s="5">
        <v>11600</v>
      </c>
    </row>
    <row r="463" spans="1:4" s="2" customFormat="1" x14ac:dyDescent="0.2">
      <c r="A463" s="3" t="s">
        <v>142</v>
      </c>
      <c r="B463" s="4">
        <v>44749</v>
      </c>
      <c r="C463" s="3" t="s">
        <v>121</v>
      </c>
      <c r="D463" s="5">
        <v>27840</v>
      </c>
    </row>
    <row r="464" spans="1:4" s="2" customFormat="1" x14ac:dyDescent="0.2">
      <c r="A464" s="3" t="s">
        <v>142</v>
      </c>
      <c r="B464" s="4">
        <v>44770</v>
      </c>
      <c r="C464" s="3" t="s">
        <v>66</v>
      </c>
      <c r="D464" s="5">
        <v>6960</v>
      </c>
    </row>
    <row r="465" spans="1:4" s="2" customFormat="1" x14ac:dyDescent="0.2">
      <c r="A465" s="3" t="s">
        <v>268</v>
      </c>
      <c r="B465" s="4">
        <v>44756</v>
      </c>
      <c r="C465" s="3" t="s">
        <v>65</v>
      </c>
      <c r="D465" s="5">
        <v>272452.75</v>
      </c>
    </row>
    <row r="466" spans="1:4" s="2" customFormat="1" x14ac:dyDescent="0.2">
      <c r="A466" s="3" t="s">
        <v>43</v>
      </c>
      <c r="B466" s="4">
        <v>44746</v>
      </c>
      <c r="C466" s="7" t="s">
        <v>44</v>
      </c>
      <c r="D466" s="5">
        <v>9506.5400000000009</v>
      </c>
    </row>
    <row r="467" spans="1:4" s="2" customFormat="1" x14ac:dyDescent="0.2">
      <c r="A467" s="3" t="s">
        <v>363</v>
      </c>
      <c r="B467" s="4">
        <v>44757</v>
      </c>
      <c r="C467" s="3" t="s">
        <v>124</v>
      </c>
      <c r="D467" s="5">
        <v>11600</v>
      </c>
    </row>
    <row r="468" spans="1:4" s="2" customFormat="1" x14ac:dyDescent="0.2">
      <c r="A468" s="3" t="s">
        <v>355</v>
      </c>
      <c r="B468" s="4">
        <v>44757</v>
      </c>
      <c r="C468" s="3" t="s">
        <v>13</v>
      </c>
      <c r="D468" s="5">
        <v>15362.89</v>
      </c>
    </row>
    <row r="469" spans="1:4" s="2" customFormat="1" x14ac:dyDescent="0.2">
      <c r="A469" s="49" t="s">
        <v>272</v>
      </c>
      <c r="B469" s="4">
        <v>44756</v>
      </c>
      <c r="C469" s="7" t="s">
        <v>273</v>
      </c>
      <c r="D469" s="5">
        <v>262200</v>
      </c>
    </row>
    <row r="470" spans="1:4" s="2" customFormat="1" x14ac:dyDescent="0.2">
      <c r="A470" s="49" t="s">
        <v>272</v>
      </c>
      <c r="B470" s="4">
        <v>44764</v>
      </c>
      <c r="C470" s="3" t="s">
        <v>222</v>
      </c>
      <c r="D470" s="5">
        <v>384675</v>
      </c>
    </row>
    <row r="471" spans="1:4" s="2" customFormat="1" x14ac:dyDescent="0.2">
      <c r="A471" s="49" t="s">
        <v>272</v>
      </c>
      <c r="B471" s="4">
        <v>44770</v>
      </c>
      <c r="C471" s="3" t="s">
        <v>146</v>
      </c>
      <c r="D471" s="5">
        <v>769350</v>
      </c>
    </row>
    <row r="472" spans="1:4" s="2" customFormat="1" x14ac:dyDescent="0.2">
      <c r="A472" s="3" t="s">
        <v>37</v>
      </c>
      <c r="B472" s="4">
        <v>44746</v>
      </c>
      <c r="C472" s="7" t="s">
        <v>38</v>
      </c>
      <c r="D472" s="5">
        <v>20643.75</v>
      </c>
    </row>
    <row r="473" spans="1:4" s="2" customFormat="1" x14ac:dyDescent="0.2">
      <c r="A473" s="3" t="s">
        <v>75</v>
      </c>
      <c r="B473" s="4">
        <v>44747</v>
      </c>
      <c r="C473" s="3" t="s">
        <v>76</v>
      </c>
      <c r="D473" s="5">
        <v>7500</v>
      </c>
    </row>
    <row r="474" spans="1:4" s="2" customFormat="1" x14ac:dyDescent="0.2">
      <c r="A474" s="3" t="s">
        <v>171</v>
      </c>
      <c r="B474" s="4">
        <v>44749</v>
      </c>
      <c r="C474" s="3" t="s">
        <v>114</v>
      </c>
      <c r="D474" s="5">
        <v>11380.16</v>
      </c>
    </row>
    <row r="475" spans="1:4" s="2" customFormat="1" x14ac:dyDescent="0.2">
      <c r="A475" s="3" t="s">
        <v>165</v>
      </c>
      <c r="B475" s="4">
        <v>44749</v>
      </c>
      <c r="C475" s="3" t="s">
        <v>42</v>
      </c>
      <c r="D475" s="5">
        <v>14999.69</v>
      </c>
    </row>
    <row r="476" spans="1:4" s="2" customFormat="1" x14ac:dyDescent="0.2">
      <c r="A476" s="3" t="s">
        <v>234</v>
      </c>
      <c r="B476" s="4">
        <v>44753</v>
      </c>
      <c r="C476" s="3" t="s">
        <v>42</v>
      </c>
      <c r="D476" s="5">
        <v>6277.03</v>
      </c>
    </row>
    <row r="477" spans="1:4" s="2" customFormat="1" x14ac:dyDescent="0.2">
      <c r="A477" s="3" t="s">
        <v>362</v>
      </c>
      <c r="B477" s="4">
        <v>44757</v>
      </c>
      <c r="C477" s="3" t="s">
        <v>124</v>
      </c>
      <c r="D477" s="5">
        <v>11600</v>
      </c>
    </row>
    <row r="478" spans="1:4" s="2" customFormat="1" x14ac:dyDescent="0.2">
      <c r="A478" s="3" t="s">
        <v>79</v>
      </c>
      <c r="B478" s="4">
        <v>44747</v>
      </c>
      <c r="C478" s="3" t="s">
        <v>42</v>
      </c>
      <c r="D478" s="5">
        <v>7332.36</v>
      </c>
    </row>
    <row r="479" spans="1:4" s="2" customFormat="1" x14ac:dyDescent="0.2">
      <c r="A479" s="3" t="s">
        <v>332</v>
      </c>
      <c r="B479" s="4">
        <v>44757</v>
      </c>
      <c r="C479" s="3" t="s">
        <v>124</v>
      </c>
      <c r="D479" s="5">
        <v>23200</v>
      </c>
    </row>
    <row r="480" spans="1:4" s="2" customFormat="1" x14ac:dyDescent="0.2">
      <c r="A480" s="3" t="s">
        <v>303</v>
      </c>
      <c r="B480" s="4">
        <v>44756</v>
      </c>
      <c r="C480" s="3" t="s">
        <v>121</v>
      </c>
      <c r="D480" s="5">
        <v>12812.2</v>
      </c>
    </row>
    <row r="481" spans="1:4" s="2" customFormat="1" x14ac:dyDescent="0.2">
      <c r="A481" s="3" t="s">
        <v>303</v>
      </c>
      <c r="B481" s="4">
        <v>44770</v>
      </c>
      <c r="C481" s="3" t="s">
        <v>178</v>
      </c>
      <c r="D481" s="5">
        <v>347072</v>
      </c>
    </row>
    <row r="482" spans="1:4" s="2" customFormat="1" x14ac:dyDescent="0.2">
      <c r="A482" s="3" t="s">
        <v>164</v>
      </c>
      <c r="B482" s="4">
        <v>44749</v>
      </c>
      <c r="C482" s="3" t="s">
        <v>114</v>
      </c>
      <c r="D482" s="5">
        <v>15849</v>
      </c>
    </row>
    <row r="483" spans="1:4" s="2" customFormat="1" x14ac:dyDescent="0.2">
      <c r="A483" s="3" t="s">
        <v>439</v>
      </c>
      <c r="B483" s="4">
        <v>44763</v>
      </c>
      <c r="C483" s="7" t="s">
        <v>440</v>
      </c>
      <c r="D483" s="5">
        <v>6697.06</v>
      </c>
    </row>
    <row r="484" spans="1:4" s="2" customFormat="1" x14ac:dyDescent="0.2">
      <c r="A484" s="3" t="s">
        <v>537</v>
      </c>
      <c r="B484" s="4">
        <v>44770</v>
      </c>
      <c r="C484" s="3" t="s">
        <v>74</v>
      </c>
      <c r="D484" s="5">
        <v>14416.07</v>
      </c>
    </row>
    <row r="485" spans="1:4" s="2" customFormat="1" x14ac:dyDescent="0.2">
      <c r="A485" s="3" t="s">
        <v>77</v>
      </c>
      <c r="B485" s="4">
        <v>44747</v>
      </c>
      <c r="C485" s="3" t="s">
        <v>78</v>
      </c>
      <c r="D485" s="5">
        <v>7500</v>
      </c>
    </row>
    <row r="486" spans="1:4" s="2" customFormat="1" x14ac:dyDescent="0.2">
      <c r="A486" s="3" t="s">
        <v>351</v>
      </c>
      <c r="B486" s="4">
        <v>44757</v>
      </c>
      <c r="C486" s="3" t="s">
        <v>102</v>
      </c>
      <c r="D486" s="5">
        <v>16179.75</v>
      </c>
    </row>
    <row r="487" spans="1:4" s="2" customFormat="1" x14ac:dyDescent="0.2">
      <c r="A487" s="3" t="s">
        <v>351</v>
      </c>
      <c r="B487" s="4">
        <v>44770</v>
      </c>
      <c r="C487" s="3" t="s">
        <v>102</v>
      </c>
      <c r="D487" s="5">
        <v>9736.5300000000007</v>
      </c>
    </row>
    <row r="488" spans="1:4" s="2" customFormat="1" x14ac:dyDescent="0.2">
      <c r="A488" s="3" t="s">
        <v>351</v>
      </c>
      <c r="B488" s="4">
        <v>44770</v>
      </c>
      <c r="C488" s="3" t="s">
        <v>102</v>
      </c>
      <c r="D488" s="5">
        <v>7860.38</v>
      </c>
    </row>
    <row r="489" spans="1:4" s="2" customFormat="1" x14ac:dyDescent="0.2">
      <c r="A489" s="3" t="s">
        <v>372</v>
      </c>
      <c r="B489" s="4">
        <v>44757</v>
      </c>
      <c r="C489" s="3" t="s">
        <v>124</v>
      </c>
      <c r="D489" s="5">
        <v>11600</v>
      </c>
    </row>
    <row r="490" spans="1:4" s="2" customFormat="1" x14ac:dyDescent="0.2">
      <c r="A490" s="3" t="s">
        <v>376</v>
      </c>
      <c r="B490" s="4">
        <v>44757</v>
      </c>
      <c r="C490" s="3" t="s">
        <v>13</v>
      </c>
      <c r="D490" s="5">
        <v>10137.35</v>
      </c>
    </row>
    <row r="491" spans="1:4" s="2" customFormat="1" x14ac:dyDescent="0.2">
      <c r="A491" s="3" t="s">
        <v>190</v>
      </c>
      <c r="B491" s="4">
        <v>44749</v>
      </c>
      <c r="C491" s="3" t="s">
        <v>133</v>
      </c>
      <c r="D491" s="5">
        <v>6310.4</v>
      </c>
    </row>
    <row r="492" spans="1:4" s="2" customFormat="1" x14ac:dyDescent="0.2">
      <c r="A492" s="3" t="s">
        <v>190</v>
      </c>
      <c r="B492" s="4">
        <v>44756</v>
      </c>
      <c r="C492" s="3" t="s">
        <v>102</v>
      </c>
      <c r="D492" s="5">
        <v>2540.4</v>
      </c>
    </row>
    <row r="493" spans="1:4" s="2" customFormat="1" x14ac:dyDescent="0.2">
      <c r="A493" s="3" t="s">
        <v>190</v>
      </c>
      <c r="B493" s="4">
        <v>44757</v>
      </c>
      <c r="C493" s="3" t="s">
        <v>102</v>
      </c>
      <c r="D493" s="5">
        <v>30345.599999999999</v>
      </c>
    </row>
    <row r="494" spans="1:4" s="2" customFormat="1" x14ac:dyDescent="0.2">
      <c r="A494" s="3" t="s">
        <v>198</v>
      </c>
      <c r="B494" s="4">
        <v>44749</v>
      </c>
      <c r="C494" s="3" t="s">
        <v>195</v>
      </c>
      <c r="D494" s="5">
        <v>5000</v>
      </c>
    </row>
    <row r="495" spans="1:4" s="2" customFormat="1" x14ac:dyDescent="0.2">
      <c r="A495" s="3" t="s">
        <v>379</v>
      </c>
      <c r="B495" s="4">
        <v>44757</v>
      </c>
      <c r="C495" s="3" t="s">
        <v>124</v>
      </c>
      <c r="D495" s="5">
        <v>8120</v>
      </c>
    </row>
    <row r="496" spans="1:4" s="2" customFormat="1" x14ac:dyDescent="0.2">
      <c r="A496" s="3" t="s">
        <v>532</v>
      </c>
      <c r="B496" s="4">
        <v>44770</v>
      </c>
      <c r="C496" s="3" t="s">
        <v>283</v>
      </c>
      <c r="D496" s="5">
        <v>26796</v>
      </c>
    </row>
    <row r="497" spans="1:4" s="2" customFormat="1" x14ac:dyDescent="0.2">
      <c r="A497" s="3" t="s">
        <v>407</v>
      </c>
      <c r="B497" s="4">
        <v>44762</v>
      </c>
      <c r="C497" s="3" t="s">
        <v>408</v>
      </c>
      <c r="D497" s="5">
        <v>251789.13</v>
      </c>
    </row>
    <row r="498" spans="1:4" s="2" customFormat="1" x14ac:dyDescent="0.2">
      <c r="A498" s="3" t="s">
        <v>407</v>
      </c>
      <c r="B498" s="4">
        <v>44763</v>
      </c>
      <c r="C498" s="3" t="s">
        <v>220</v>
      </c>
      <c r="D498" s="5">
        <v>28217</v>
      </c>
    </row>
    <row r="499" spans="1:4" s="2" customFormat="1" x14ac:dyDescent="0.2">
      <c r="A499" s="3" t="s">
        <v>392</v>
      </c>
      <c r="B499" s="4">
        <v>44760</v>
      </c>
      <c r="C499" s="3" t="s">
        <v>393</v>
      </c>
      <c r="D499" s="5">
        <v>635953</v>
      </c>
    </row>
    <row r="500" spans="1:4" s="2" customFormat="1" x14ac:dyDescent="0.2">
      <c r="A500" s="3" t="s">
        <v>416</v>
      </c>
      <c r="B500" s="4">
        <v>44762</v>
      </c>
      <c r="C500" s="3" t="s">
        <v>2</v>
      </c>
      <c r="D500" s="5">
        <v>99157.25</v>
      </c>
    </row>
    <row r="501" spans="1:4" s="2" customFormat="1" x14ac:dyDescent="0.2">
      <c r="A501" s="3" t="s">
        <v>72</v>
      </c>
      <c r="B501" s="4">
        <v>44747</v>
      </c>
      <c r="C501" s="3" t="s">
        <v>13</v>
      </c>
      <c r="D501" s="5">
        <v>34900</v>
      </c>
    </row>
    <row r="502" spans="1:4" s="2" customFormat="1" x14ac:dyDescent="0.2">
      <c r="A502" s="3" t="s">
        <v>72</v>
      </c>
      <c r="B502" s="4">
        <v>44747</v>
      </c>
      <c r="C502" s="3" t="s">
        <v>13</v>
      </c>
      <c r="D502" s="5">
        <v>19200</v>
      </c>
    </row>
    <row r="503" spans="1:4" s="2" customFormat="1" x14ac:dyDescent="0.2">
      <c r="A503" s="3" t="s">
        <v>72</v>
      </c>
      <c r="B503" s="4">
        <v>44763</v>
      </c>
      <c r="C503" s="3" t="s">
        <v>13</v>
      </c>
      <c r="D503" s="5">
        <v>36700</v>
      </c>
    </row>
    <row r="504" spans="1:4" s="2" customFormat="1" x14ac:dyDescent="0.2">
      <c r="A504" s="3" t="s">
        <v>72</v>
      </c>
      <c r="B504" s="4">
        <v>44763</v>
      </c>
      <c r="C504" s="3" t="s">
        <v>13</v>
      </c>
      <c r="D504" s="5">
        <v>19200</v>
      </c>
    </row>
    <row r="505" spans="1:4" s="2" customFormat="1" x14ac:dyDescent="0.2">
      <c r="A505" s="3" t="s">
        <v>117</v>
      </c>
      <c r="B505" s="4">
        <v>44749</v>
      </c>
      <c r="C505" s="3" t="s">
        <v>104</v>
      </c>
      <c r="D505" s="5">
        <v>110000</v>
      </c>
    </row>
    <row r="506" spans="1:4" s="2" customFormat="1" x14ac:dyDescent="0.2">
      <c r="A506" s="3" t="s">
        <v>117</v>
      </c>
      <c r="B506" s="4">
        <v>44756</v>
      </c>
      <c r="C506" s="3" t="s">
        <v>104</v>
      </c>
      <c r="D506" s="5">
        <v>110000</v>
      </c>
    </row>
    <row r="507" spans="1:4" s="2" customFormat="1" x14ac:dyDescent="0.2">
      <c r="A507" s="3" t="s">
        <v>117</v>
      </c>
      <c r="B507" s="4">
        <v>44763</v>
      </c>
      <c r="C507" s="3" t="s">
        <v>104</v>
      </c>
      <c r="D507" s="5">
        <v>110000</v>
      </c>
    </row>
    <row r="508" spans="1:4" s="2" customFormat="1" x14ac:dyDescent="0.2">
      <c r="A508" s="3" t="s">
        <v>117</v>
      </c>
      <c r="B508" s="4">
        <v>44771</v>
      </c>
      <c r="C508" s="3" t="s">
        <v>104</v>
      </c>
      <c r="D508" s="5">
        <v>110000</v>
      </c>
    </row>
    <row r="509" spans="1:4" s="2" customFormat="1" x14ac:dyDescent="0.2">
      <c r="A509" s="3" t="s">
        <v>103</v>
      </c>
      <c r="B509" s="4">
        <v>44749</v>
      </c>
      <c r="C509" s="3" t="s">
        <v>104</v>
      </c>
      <c r="D509" s="5">
        <v>2330379.5499999998</v>
      </c>
    </row>
    <row r="510" spans="1:4" s="2" customFormat="1" x14ac:dyDescent="0.2">
      <c r="A510" s="3" t="s">
        <v>103</v>
      </c>
      <c r="B510" s="4">
        <v>44749</v>
      </c>
      <c r="C510" s="3" t="s">
        <v>104</v>
      </c>
      <c r="D510" s="5">
        <v>679974.7</v>
      </c>
    </row>
    <row r="511" spans="1:4" s="2" customFormat="1" x14ac:dyDescent="0.2">
      <c r="A511" s="3" t="s">
        <v>103</v>
      </c>
      <c r="B511" s="4">
        <v>44756</v>
      </c>
      <c r="C511" s="3" t="s">
        <v>104</v>
      </c>
      <c r="D511" s="5">
        <v>2445417.2999999998</v>
      </c>
    </row>
    <row r="512" spans="1:4" s="2" customFormat="1" x14ac:dyDescent="0.2">
      <c r="A512" s="3" t="s">
        <v>103</v>
      </c>
      <c r="B512" s="4">
        <v>44756</v>
      </c>
      <c r="C512" s="3" t="s">
        <v>104</v>
      </c>
      <c r="D512" s="5">
        <v>2156714.2799999998</v>
      </c>
    </row>
    <row r="513" spans="1:4" s="2" customFormat="1" x14ac:dyDescent="0.2">
      <c r="A513" s="3" t="s">
        <v>103</v>
      </c>
      <c r="B513" s="4">
        <v>44763</v>
      </c>
      <c r="C513" s="3" t="s">
        <v>104</v>
      </c>
      <c r="D513" s="5">
        <v>993450.2</v>
      </c>
    </row>
    <row r="514" spans="1:4" s="2" customFormat="1" x14ac:dyDescent="0.2">
      <c r="A514" s="3" t="s">
        <v>103</v>
      </c>
      <c r="B514" s="4">
        <v>44763</v>
      </c>
      <c r="C514" s="3" t="s">
        <v>104</v>
      </c>
      <c r="D514" s="5">
        <v>663894.02</v>
      </c>
    </row>
    <row r="515" spans="1:4" s="2" customFormat="1" x14ac:dyDescent="0.2">
      <c r="A515" s="3" t="s">
        <v>103</v>
      </c>
      <c r="B515" s="4">
        <v>44763</v>
      </c>
      <c r="C515" s="3" t="s">
        <v>104</v>
      </c>
      <c r="D515" s="5">
        <v>508405.25</v>
      </c>
    </row>
    <row r="516" spans="1:4" s="2" customFormat="1" x14ac:dyDescent="0.2">
      <c r="A516" s="3" t="s">
        <v>103</v>
      </c>
      <c r="B516" s="4">
        <v>44770</v>
      </c>
      <c r="C516" s="3" t="s">
        <v>104</v>
      </c>
      <c r="D516" s="5">
        <v>2502736.36</v>
      </c>
    </row>
    <row r="517" spans="1:4" s="2" customFormat="1" x14ac:dyDescent="0.2">
      <c r="A517" s="3" t="s">
        <v>103</v>
      </c>
      <c r="B517" s="4">
        <v>44771</v>
      </c>
      <c r="C517" s="3" t="s">
        <v>104</v>
      </c>
      <c r="D517" s="5">
        <v>2037517.07</v>
      </c>
    </row>
    <row r="518" spans="1:4" s="2" customFormat="1" x14ac:dyDescent="0.2">
      <c r="A518" s="3" t="s">
        <v>447</v>
      </c>
      <c r="B518" s="4">
        <v>44764</v>
      </c>
      <c r="C518" s="3" t="s">
        <v>448</v>
      </c>
      <c r="D518" s="5">
        <v>24800</v>
      </c>
    </row>
    <row r="519" spans="1:4" s="2" customFormat="1" x14ac:dyDescent="0.2">
      <c r="A519" s="3" t="s">
        <v>447</v>
      </c>
      <c r="B519" s="4">
        <v>44770</v>
      </c>
      <c r="C519" s="3" t="s">
        <v>146</v>
      </c>
      <c r="D519" s="5">
        <v>25520</v>
      </c>
    </row>
    <row r="520" spans="1:4" s="2" customFormat="1" x14ac:dyDescent="0.2">
      <c r="A520" s="3" t="s">
        <v>328</v>
      </c>
      <c r="B520" s="4">
        <v>44757</v>
      </c>
      <c r="C520" s="3" t="s">
        <v>124</v>
      </c>
      <c r="D520" s="5">
        <v>29000</v>
      </c>
    </row>
    <row r="521" spans="1:4" s="2" customFormat="1" x14ac:dyDescent="0.2">
      <c r="A521" s="3" t="s">
        <v>12</v>
      </c>
      <c r="B521" s="4">
        <v>44743</v>
      </c>
      <c r="C521" s="3" t="s">
        <v>13</v>
      </c>
      <c r="D521" s="5">
        <v>15600</v>
      </c>
    </row>
    <row r="522" spans="1:4" s="2" customFormat="1" x14ac:dyDescent="0.2">
      <c r="A522" s="3" t="s">
        <v>12</v>
      </c>
      <c r="B522" s="4">
        <v>44743</v>
      </c>
      <c r="C522" s="3" t="s">
        <v>13</v>
      </c>
      <c r="D522" s="5">
        <v>15600</v>
      </c>
    </row>
    <row r="523" spans="1:4" s="2" customFormat="1" x14ac:dyDescent="0.2">
      <c r="A523" s="3" t="s">
        <v>12</v>
      </c>
      <c r="B523" s="4">
        <v>44743</v>
      </c>
      <c r="C523" s="7" t="s">
        <v>4</v>
      </c>
      <c r="D523" s="5">
        <v>682</v>
      </c>
    </row>
    <row r="524" spans="1:4" s="2" customFormat="1" x14ac:dyDescent="0.2">
      <c r="A524" s="3" t="s">
        <v>12</v>
      </c>
      <c r="B524" s="4">
        <v>44746</v>
      </c>
      <c r="C524" s="6" t="s">
        <v>30</v>
      </c>
      <c r="D524" s="5">
        <v>325000</v>
      </c>
    </row>
    <row r="525" spans="1:4" s="2" customFormat="1" x14ac:dyDescent="0.2">
      <c r="A525" s="3" t="s">
        <v>12</v>
      </c>
      <c r="B525" s="4">
        <v>44746</v>
      </c>
      <c r="C525" s="6" t="s">
        <v>31</v>
      </c>
      <c r="D525" s="5">
        <v>180000</v>
      </c>
    </row>
    <row r="526" spans="1:4" s="2" customFormat="1" x14ac:dyDescent="0.2">
      <c r="A526" s="3" t="s">
        <v>12</v>
      </c>
      <c r="B526" s="4">
        <v>44747</v>
      </c>
      <c r="C526" s="3" t="s">
        <v>13</v>
      </c>
      <c r="D526" s="5">
        <v>62690</v>
      </c>
    </row>
    <row r="527" spans="1:4" s="2" customFormat="1" x14ac:dyDescent="0.2">
      <c r="A527" s="3" t="s">
        <v>12</v>
      </c>
      <c r="B527" s="4">
        <v>44753</v>
      </c>
      <c r="C527" s="3" t="s">
        <v>13</v>
      </c>
      <c r="D527" s="5">
        <v>62280</v>
      </c>
    </row>
    <row r="528" spans="1:4" s="2" customFormat="1" x14ac:dyDescent="0.2">
      <c r="A528" s="3" t="s">
        <v>12</v>
      </c>
      <c r="B528" s="4">
        <v>44757</v>
      </c>
      <c r="C528" s="7" t="s">
        <v>4</v>
      </c>
      <c r="D528" s="5">
        <v>1832</v>
      </c>
    </row>
    <row r="529" spans="1:4" s="2" customFormat="1" x14ac:dyDescent="0.2">
      <c r="A529" s="3" t="s">
        <v>12</v>
      </c>
      <c r="B529" s="4">
        <v>44762</v>
      </c>
      <c r="C529" s="7" t="s">
        <v>409</v>
      </c>
      <c r="D529" s="5">
        <v>219069.86</v>
      </c>
    </row>
    <row r="530" spans="1:4" s="2" customFormat="1" x14ac:dyDescent="0.2">
      <c r="A530" s="3" t="s">
        <v>12</v>
      </c>
      <c r="B530" s="4">
        <v>44762</v>
      </c>
      <c r="C530" s="3" t="s">
        <v>13</v>
      </c>
      <c r="D530" s="5">
        <v>20000</v>
      </c>
    </row>
    <row r="531" spans="1:4" s="2" customFormat="1" x14ac:dyDescent="0.2">
      <c r="A531" s="3" t="s">
        <v>12</v>
      </c>
      <c r="B531" s="4">
        <v>44762</v>
      </c>
      <c r="C531" s="3" t="s">
        <v>13</v>
      </c>
      <c r="D531" s="5">
        <v>6000</v>
      </c>
    </row>
    <row r="532" spans="1:4" s="2" customFormat="1" x14ac:dyDescent="0.2">
      <c r="A532" s="3" t="s">
        <v>12</v>
      </c>
      <c r="B532" s="4">
        <v>44768</v>
      </c>
      <c r="C532" s="3" t="s">
        <v>13</v>
      </c>
      <c r="D532" s="5">
        <v>64344</v>
      </c>
    </row>
    <row r="533" spans="1:4" s="2" customFormat="1" x14ac:dyDescent="0.2">
      <c r="A533" s="3" t="s">
        <v>12</v>
      </c>
      <c r="B533" s="4">
        <v>44768</v>
      </c>
      <c r="C533" s="3" t="s">
        <v>13</v>
      </c>
      <c r="D533" s="5">
        <v>61716</v>
      </c>
    </row>
    <row r="534" spans="1:4" s="2" customFormat="1" x14ac:dyDescent="0.2">
      <c r="A534" s="3" t="s">
        <v>12</v>
      </c>
      <c r="B534" s="4">
        <v>44768</v>
      </c>
      <c r="C534" s="3" t="s">
        <v>13</v>
      </c>
      <c r="D534" s="5">
        <v>19500</v>
      </c>
    </row>
    <row r="535" spans="1:4" s="2" customFormat="1" x14ac:dyDescent="0.2">
      <c r="A535" s="3" t="s">
        <v>12</v>
      </c>
      <c r="B535" s="4">
        <v>44768</v>
      </c>
      <c r="C535" s="3" t="s">
        <v>13</v>
      </c>
      <c r="D535" s="5">
        <v>15600</v>
      </c>
    </row>
    <row r="536" spans="1:4" s="2" customFormat="1" x14ac:dyDescent="0.2">
      <c r="A536" s="3" t="s">
        <v>12</v>
      </c>
      <c r="B536" s="4">
        <v>44768</v>
      </c>
      <c r="C536" s="3" t="s">
        <v>13</v>
      </c>
      <c r="D536" s="5">
        <v>15600</v>
      </c>
    </row>
    <row r="537" spans="1:4" s="2" customFormat="1" x14ac:dyDescent="0.2">
      <c r="A537" s="3" t="s">
        <v>12</v>
      </c>
      <c r="B537" s="4">
        <v>44768</v>
      </c>
      <c r="C537" s="3" t="s">
        <v>13</v>
      </c>
      <c r="D537" s="5">
        <v>11700</v>
      </c>
    </row>
    <row r="538" spans="1:4" s="2" customFormat="1" x14ac:dyDescent="0.2">
      <c r="A538" s="3" t="s">
        <v>12</v>
      </c>
      <c r="B538" s="4">
        <v>44768</v>
      </c>
      <c r="C538" s="3" t="s">
        <v>13</v>
      </c>
      <c r="D538" s="5">
        <v>8600</v>
      </c>
    </row>
    <row r="539" spans="1:4" s="2" customFormat="1" x14ac:dyDescent="0.2">
      <c r="A539" s="3" t="s">
        <v>105</v>
      </c>
      <c r="B539" s="4">
        <v>44749</v>
      </c>
      <c r="C539" s="3" t="s">
        <v>106</v>
      </c>
      <c r="D539" s="5">
        <v>2166667</v>
      </c>
    </row>
    <row r="540" spans="1:4" s="2" customFormat="1" x14ac:dyDescent="0.2">
      <c r="A540" s="3" t="s">
        <v>105</v>
      </c>
      <c r="B540" s="4">
        <v>44756</v>
      </c>
      <c r="C540" s="3" t="s">
        <v>106</v>
      </c>
      <c r="D540" s="5">
        <v>207400</v>
      </c>
    </row>
    <row r="541" spans="1:4" s="2" customFormat="1" x14ac:dyDescent="0.2">
      <c r="A541" s="3" t="s">
        <v>326</v>
      </c>
      <c r="B541" s="4">
        <v>44757</v>
      </c>
      <c r="C541" s="3" t="s">
        <v>13</v>
      </c>
      <c r="D541" s="5">
        <v>30412.04</v>
      </c>
    </row>
    <row r="542" spans="1:4" s="2" customFormat="1" x14ac:dyDescent="0.2">
      <c r="A542" s="3" t="s">
        <v>214</v>
      </c>
      <c r="B542" s="4">
        <v>44749</v>
      </c>
      <c r="C542" s="3" t="s">
        <v>66</v>
      </c>
      <c r="D542" s="5">
        <v>1094</v>
      </c>
    </row>
    <row r="543" spans="1:4" s="2" customFormat="1" x14ac:dyDescent="0.2">
      <c r="A543" s="3" t="s">
        <v>214</v>
      </c>
      <c r="B543" s="4">
        <v>44753</v>
      </c>
      <c r="C543" s="3" t="s">
        <v>29</v>
      </c>
      <c r="D543" s="5">
        <v>4002</v>
      </c>
    </row>
    <row r="544" spans="1:4" s="2" customFormat="1" x14ac:dyDescent="0.2">
      <c r="A544" s="3" t="s">
        <v>27</v>
      </c>
      <c r="B544" s="4">
        <v>44743</v>
      </c>
      <c r="C544" s="7" t="s">
        <v>28</v>
      </c>
      <c r="D544" s="5">
        <v>1000</v>
      </c>
    </row>
    <row r="545" spans="1:4" s="2" customFormat="1" x14ac:dyDescent="0.2">
      <c r="A545" s="3" t="s">
        <v>306</v>
      </c>
      <c r="B545" s="4">
        <v>44756</v>
      </c>
      <c r="C545" s="3" t="s">
        <v>66</v>
      </c>
      <c r="D545" s="5">
        <v>10166.85</v>
      </c>
    </row>
    <row r="546" spans="1:4" s="2" customFormat="1" x14ac:dyDescent="0.2">
      <c r="A546" s="3" t="s">
        <v>244</v>
      </c>
      <c r="B546" s="4">
        <v>44754</v>
      </c>
      <c r="C546" s="7" t="s">
        <v>245</v>
      </c>
      <c r="D546" s="5">
        <v>14773.5</v>
      </c>
    </row>
    <row r="547" spans="1:4" s="2" customFormat="1" x14ac:dyDescent="0.2">
      <c r="A547" s="3" t="s">
        <v>125</v>
      </c>
      <c r="B547" s="4">
        <v>44749</v>
      </c>
      <c r="C547" s="3" t="s">
        <v>42</v>
      </c>
      <c r="D547" s="5">
        <v>77232.800000000003</v>
      </c>
    </row>
    <row r="548" spans="1:4" s="2" customFormat="1" x14ac:dyDescent="0.2">
      <c r="A548" s="3" t="s">
        <v>125</v>
      </c>
      <c r="B548" s="4">
        <v>44756</v>
      </c>
      <c r="C548" s="3" t="s">
        <v>42</v>
      </c>
      <c r="D548" s="5">
        <v>38570</v>
      </c>
    </row>
    <row r="549" spans="1:4" s="2" customFormat="1" x14ac:dyDescent="0.2">
      <c r="A549" s="3" t="s">
        <v>5</v>
      </c>
      <c r="B549" s="4">
        <v>44743</v>
      </c>
      <c r="C549" s="7" t="s">
        <v>4</v>
      </c>
      <c r="D549" s="5">
        <v>263154.87</v>
      </c>
    </row>
    <row r="550" spans="1:4" s="2" customFormat="1" x14ac:dyDescent="0.2">
      <c r="A550" s="3" t="s">
        <v>5</v>
      </c>
      <c r="B550" s="4">
        <v>44743</v>
      </c>
      <c r="C550" s="7" t="s">
        <v>4</v>
      </c>
      <c r="D550" s="5">
        <v>246204</v>
      </c>
    </row>
    <row r="551" spans="1:4" s="2" customFormat="1" x14ac:dyDescent="0.2">
      <c r="A551" s="3" t="s">
        <v>5</v>
      </c>
      <c r="B551" s="4">
        <v>44757</v>
      </c>
      <c r="C551" s="7" t="s">
        <v>4</v>
      </c>
      <c r="D551" s="5">
        <v>246485.18</v>
      </c>
    </row>
    <row r="552" spans="1:4" s="2" customFormat="1" x14ac:dyDescent="0.2">
      <c r="A552" s="3" t="s">
        <v>5</v>
      </c>
      <c r="B552" s="4">
        <v>44771</v>
      </c>
      <c r="C552" s="7" t="s">
        <v>4</v>
      </c>
      <c r="D552" s="5">
        <v>245542.02</v>
      </c>
    </row>
    <row r="553" spans="1:4" s="2" customFormat="1" x14ac:dyDescent="0.2">
      <c r="A553" s="3" t="s">
        <v>221</v>
      </c>
      <c r="B553" s="4">
        <v>44750</v>
      </c>
      <c r="C553" s="3" t="s">
        <v>121</v>
      </c>
      <c r="D553" s="5">
        <v>23760.21</v>
      </c>
    </row>
    <row r="554" spans="1:4" s="2" customFormat="1" x14ac:dyDescent="0.2">
      <c r="A554" s="3" t="s">
        <v>221</v>
      </c>
      <c r="B554" s="4">
        <v>44750</v>
      </c>
      <c r="C554" s="3" t="s">
        <v>222</v>
      </c>
      <c r="D554" s="5">
        <v>14174.36</v>
      </c>
    </row>
    <row r="555" spans="1:4" s="2" customFormat="1" x14ac:dyDescent="0.2">
      <c r="A555" s="3" t="s">
        <v>221</v>
      </c>
      <c r="B555" s="4">
        <v>44753</v>
      </c>
      <c r="C555" s="3" t="s">
        <v>121</v>
      </c>
      <c r="D555" s="5">
        <v>136098.85999999999</v>
      </c>
    </row>
    <row r="556" spans="1:4" s="2" customFormat="1" x14ac:dyDescent="0.2">
      <c r="A556" s="3" t="s">
        <v>221</v>
      </c>
      <c r="B556" s="4">
        <v>44770</v>
      </c>
      <c r="C556" s="3" t="s">
        <v>222</v>
      </c>
      <c r="D556" s="5">
        <v>37177.25</v>
      </c>
    </row>
    <row r="557" spans="1:4" s="2" customFormat="1" x14ac:dyDescent="0.2">
      <c r="A557" s="3" t="s">
        <v>224</v>
      </c>
      <c r="B557" s="4">
        <v>44750</v>
      </c>
      <c r="C557" s="3" t="s">
        <v>225</v>
      </c>
      <c r="D557" s="5">
        <v>7524</v>
      </c>
    </row>
    <row r="558" spans="1:4" s="2" customFormat="1" x14ac:dyDescent="0.2">
      <c r="A558" s="3" t="s">
        <v>523</v>
      </c>
      <c r="B558" s="4">
        <v>44770</v>
      </c>
      <c r="C558" s="3" t="s">
        <v>253</v>
      </c>
      <c r="D558" s="5">
        <v>206044.21</v>
      </c>
    </row>
    <row r="559" spans="1:4" s="2" customFormat="1" x14ac:dyDescent="0.2">
      <c r="A559" s="3" t="s">
        <v>564</v>
      </c>
      <c r="B559" s="4">
        <v>44771</v>
      </c>
      <c r="C559" s="3" t="s">
        <v>124</v>
      </c>
      <c r="D559" s="5">
        <v>116000</v>
      </c>
    </row>
    <row r="560" spans="1:4" s="2" customFormat="1" x14ac:dyDescent="0.2">
      <c r="A560" s="3" t="s">
        <v>388</v>
      </c>
      <c r="B560" s="4">
        <v>44760</v>
      </c>
      <c r="C560" s="7" t="s">
        <v>389</v>
      </c>
      <c r="D560" s="5">
        <v>3329509</v>
      </c>
    </row>
    <row r="561" spans="1:4" s="2" customFormat="1" x14ac:dyDescent="0.2">
      <c r="A561" s="3" t="s">
        <v>388</v>
      </c>
      <c r="B561" s="4">
        <v>44760</v>
      </c>
      <c r="C561" s="7" t="s">
        <v>397</v>
      </c>
      <c r="D561" s="5">
        <v>38288</v>
      </c>
    </row>
    <row r="562" spans="1:4" s="2" customFormat="1" x14ac:dyDescent="0.2">
      <c r="A562" s="3" t="s">
        <v>471</v>
      </c>
      <c r="B562" s="4">
        <v>44767</v>
      </c>
      <c r="C562" s="3" t="s">
        <v>121</v>
      </c>
      <c r="D562" s="5">
        <v>637.79999999999995</v>
      </c>
    </row>
    <row r="563" spans="1:4" s="2" customFormat="1" x14ac:dyDescent="0.2">
      <c r="A563" s="3" t="s">
        <v>381</v>
      </c>
      <c r="B563" s="4">
        <v>44757</v>
      </c>
      <c r="C563" s="3" t="s">
        <v>124</v>
      </c>
      <c r="D563" s="5">
        <v>5800</v>
      </c>
    </row>
    <row r="564" spans="1:4" s="2" customFormat="1" x14ac:dyDescent="0.2">
      <c r="A564" s="3" t="s">
        <v>358</v>
      </c>
      <c r="B564" s="4">
        <v>44757</v>
      </c>
      <c r="C564" s="3" t="s">
        <v>13</v>
      </c>
      <c r="D564" s="5">
        <v>14653.01</v>
      </c>
    </row>
    <row r="565" spans="1:4" s="2" customFormat="1" x14ac:dyDescent="0.2">
      <c r="A565" s="3" t="s">
        <v>315</v>
      </c>
      <c r="B565" s="4">
        <v>44757</v>
      </c>
      <c r="C565" s="3" t="s">
        <v>102</v>
      </c>
      <c r="D565" s="5">
        <v>83322.070000000007</v>
      </c>
    </row>
    <row r="566" spans="1:4" s="2" customFormat="1" x14ac:dyDescent="0.2">
      <c r="A566" s="3" t="s">
        <v>316</v>
      </c>
      <c r="B566" s="4">
        <v>44757</v>
      </c>
      <c r="C566" s="3" t="s">
        <v>124</v>
      </c>
      <c r="D566" s="5">
        <v>69600</v>
      </c>
    </row>
    <row r="567" spans="1:4" s="2" customFormat="1" x14ac:dyDescent="0.2">
      <c r="A567" s="3" t="s">
        <v>543</v>
      </c>
      <c r="B567" s="4">
        <v>44770</v>
      </c>
      <c r="C567" s="3" t="s">
        <v>74</v>
      </c>
      <c r="D567" s="5">
        <v>6203.39</v>
      </c>
    </row>
    <row r="568" spans="1:4" s="2" customFormat="1" x14ac:dyDescent="0.2">
      <c r="A568" s="3" t="s">
        <v>175</v>
      </c>
      <c r="B568" s="4">
        <v>44749</v>
      </c>
      <c r="C568" s="3" t="s">
        <v>66</v>
      </c>
      <c r="D568" s="5">
        <v>9797</v>
      </c>
    </row>
    <row r="569" spans="1:4" s="2" customFormat="1" x14ac:dyDescent="0.2">
      <c r="A569" s="3" t="s">
        <v>175</v>
      </c>
      <c r="B569" s="4">
        <v>44770</v>
      </c>
      <c r="C569" s="3" t="s">
        <v>66</v>
      </c>
      <c r="D569" s="5">
        <v>6586</v>
      </c>
    </row>
    <row r="570" spans="1:4" s="2" customFormat="1" x14ac:dyDescent="0.2">
      <c r="A570" s="3" t="s">
        <v>259</v>
      </c>
      <c r="B570" s="4">
        <v>44755</v>
      </c>
      <c r="C570" s="3" t="s">
        <v>42</v>
      </c>
      <c r="D570" s="5">
        <v>5314.77</v>
      </c>
    </row>
    <row r="571" spans="1:4" s="2" customFormat="1" x14ac:dyDescent="0.2">
      <c r="A571" s="3" t="s">
        <v>180</v>
      </c>
      <c r="B571" s="4">
        <v>44749</v>
      </c>
      <c r="C571" s="3" t="s">
        <v>68</v>
      </c>
      <c r="D571" s="5">
        <v>8000</v>
      </c>
    </row>
    <row r="572" spans="1:4" s="2" customFormat="1" x14ac:dyDescent="0.2">
      <c r="A572" s="3" t="s">
        <v>232</v>
      </c>
      <c r="B572" s="4">
        <v>44753</v>
      </c>
      <c r="C572" s="3" t="s">
        <v>42</v>
      </c>
      <c r="D572" s="5">
        <v>7970.02</v>
      </c>
    </row>
    <row r="573" spans="1:4" s="2" customFormat="1" x14ac:dyDescent="0.2">
      <c r="A573" s="3" t="s">
        <v>483</v>
      </c>
      <c r="B573" s="4">
        <v>44768</v>
      </c>
      <c r="C573" s="3" t="s">
        <v>201</v>
      </c>
      <c r="D573" s="5">
        <v>5000</v>
      </c>
    </row>
    <row r="574" spans="1:4" s="2" customFormat="1" x14ac:dyDescent="0.2">
      <c r="A574" s="3" t="s">
        <v>456</v>
      </c>
      <c r="B574" s="4">
        <v>44767</v>
      </c>
      <c r="C574" s="3" t="s">
        <v>13</v>
      </c>
      <c r="D574" s="5">
        <v>29020.6</v>
      </c>
    </row>
    <row r="575" spans="1:4" s="2" customFormat="1" x14ac:dyDescent="0.2">
      <c r="A575" s="3" t="s">
        <v>476</v>
      </c>
      <c r="B575" s="4">
        <v>44768</v>
      </c>
      <c r="C575" s="3" t="s">
        <v>201</v>
      </c>
      <c r="D575" s="5">
        <v>5000</v>
      </c>
    </row>
    <row r="576" spans="1:4" s="2" customFormat="1" x14ac:dyDescent="0.2">
      <c r="A576" s="3" t="s">
        <v>489</v>
      </c>
      <c r="B576" s="4">
        <v>44768</v>
      </c>
      <c r="C576" s="3" t="s">
        <v>201</v>
      </c>
      <c r="D576" s="5">
        <v>5000</v>
      </c>
    </row>
    <row r="577" spans="1:4" s="2" customFormat="1" x14ac:dyDescent="0.2">
      <c r="A577" s="3" t="s">
        <v>384</v>
      </c>
      <c r="B577" s="4">
        <v>44757</v>
      </c>
      <c r="C577" s="3" t="s">
        <v>124</v>
      </c>
      <c r="D577" s="5">
        <v>5737.5</v>
      </c>
    </row>
    <row r="578" spans="1:4" s="2" customFormat="1" x14ac:dyDescent="0.2">
      <c r="A578" s="3" t="s">
        <v>35</v>
      </c>
      <c r="B578" s="4">
        <v>44746</v>
      </c>
      <c r="C578" s="7" t="s">
        <v>36</v>
      </c>
      <c r="D578" s="5">
        <v>30475.82</v>
      </c>
    </row>
    <row r="579" spans="1:4" s="2" customFormat="1" x14ac:dyDescent="0.2">
      <c r="A579" s="3" t="s">
        <v>279</v>
      </c>
      <c r="B579" s="4">
        <v>44756</v>
      </c>
      <c r="C579" s="3" t="s">
        <v>13</v>
      </c>
      <c r="D579" s="5">
        <v>92800</v>
      </c>
    </row>
    <row r="580" spans="1:4" s="2" customFormat="1" x14ac:dyDescent="0.2">
      <c r="A580" s="3" t="s">
        <v>256</v>
      </c>
      <c r="B580" s="4">
        <v>44755</v>
      </c>
      <c r="C580" s="3" t="s">
        <v>257</v>
      </c>
      <c r="D580" s="5">
        <v>7500</v>
      </c>
    </row>
    <row r="581" spans="1:4" s="2" customFormat="1" x14ac:dyDescent="0.2">
      <c r="A581" s="3" t="s">
        <v>47</v>
      </c>
      <c r="B581" s="4">
        <v>44746</v>
      </c>
      <c r="C581" s="3" t="s">
        <v>48</v>
      </c>
      <c r="D581" s="5">
        <v>7500</v>
      </c>
    </row>
    <row r="582" spans="1:4" s="2" customFormat="1" x14ac:dyDescent="0.2">
      <c r="A582" s="3" t="s">
        <v>206</v>
      </c>
      <c r="B582" s="4">
        <v>44749</v>
      </c>
      <c r="C582" s="3" t="s">
        <v>207</v>
      </c>
      <c r="D582" s="5">
        <v>4000</v>
      </c>
    </row>
    <row r="583" spans="1:4" s="2" customFormat="1" x14ac:dyDescent="0.2">
      <c r="A583" s="3" t="s">
        <v>182</v>
      </c>
      <c r="B583" s="4">
        <v>44749</v>
      </c>
      <c r="C583" s="3" t="s">
        <v>65</v>
      </c>
      <c r="D583" s="5">
        <v>8000</v>
      </c>
    </row>
    <row r="584" spans="1:4" s="2" customFormat="1" x14ac:dyDescent="0.2">
      <c r="A584" s="3" t="s">
        <v>550</v>
      </c>
      <c r="B584" s="4">
        <v>44770</v>
      </c>
      <c r="C584" s="3" t="s">
        <v>128</v>
      </c>
      <c r="D584" s="5">
        <v>573.75</v>
      </c>
    </row>
    <row r="585" spans="1:4" s="2" customFormat="1" x14ac:dyDescent="0.2">
      <c r="A585" s="3" t="s">
        <v>478</v>
      </c>
      <c r="B585" s="4">
        <v>44768</v>
      </c>
      <c r="C585" s="3" t="s">
        <v>201</v>
      </c>
      <c r="D585" s="5">
        <v>5000</v>
      </c>
    </row>
    <row r="586" spans="1:4" s="2" customFormat="1" x14ac:dyDescent="0.2">
      <c r="A586" s="3" t="s">
        <v>242</v>
      </c>
      <c r="B586" s="4">
        <v>44754</v>
      </c>
      <c r="C586" s="7" t="s">
        <v>243</v>
      </c>
      <c r="D586" s="5">
        <v>16101.37</v>
      </c>
    </row>
    <row r="587" spans="1:4" s="2" customFormat="1" x14ac:dyDescent="0.2">
      <c r="A587" s="3" t="s">
        <v>14</v>
      </c>
      <c r="B587" s="4">
        <v>44743</v>
      </c>
      <c r="C587" s="3" t="s">
        <v>15</v>
      </c>
      <c r="D587" s="5">
        <v>7500</v>
      </c>
    </row>
    <row r="588" spans="1:4" s="2" customFormat="1" x14ac:dyDescent="0.2">
      <c r="A588" s="3" t="s">
        <v>149</v>
      </c>
      <c r="B588" s="4">
        <v>44749</v>
      </c>
      <c r="C588" s="3" t="s">
        <v>150</v>
      </c>
      <c r="D588" s="5">
        <v>21194.33</v>
      </c>
    </row>
    <row r="589" spans="1:4" s="2" customFormat="1" x14ac:dyDescent="0.2">
      <c r="A589" s="3" t="s">
        <v>149</v>
      </c>
      <c r="B589" s="4">
        <v>44757</v>
      </c>
      <c r="C589" s="3" t="s">
        <v>124</v>
      </c>
      <c r="D589" s="5">
        <v>11475</v>
      </c>
    </row>
    <row r="590" spans="1:4" s="2" customFormat="1" x14ac:dyDescent="0.2">
      <c r="A590" s="3" t="s">
        <v>149</v>
      </c>
      <c r="B590" s="4">
        <v>44763</v>
      </c>
      <c r="C590" s="3" t="s">
        <v>150</v>
      </c>
      <c r="D590" s="5">
        <v>24080.29</v>
      </c>
    </row>
    <row r="591" spans="1:4" s="2" customFormat="1" x14ac:dyDescent="0.2">
      <c r="A591" s="3" t="s">
        <v>251</v>
      </c>
      <c r="B591" s="4">
        <v>44755</v>
      </c>
      <c r="C591" s="3" t="s">
        <v>121</v>
      </c>
      <c r="D591" s="5">
        <v>46400</v>
      </c>
    </row>
    <row r="592" spans="1:4" s="2" customFormat="1" x14ac:dyDescent="0.2">
      <c r="A592" s="3" t="s">
        <v>188</v>
      </c>
      <c r="B592" s="4">
        <v>44749</v>
      </c>
      <c r="C592" s="3" t="s">
        <v>189</v>
      </c>
      <c r="D592" s="5">
        <v>6936.8</v>
      </c>
    </row>
    <row r="593" spans="1:4" s="2" customFormat="1" x14ac:dyDescent="0.2">
      <c r="A593" s="3" t="s">
        <v>140</v>
      </c>
      <c r="B593" s="4">
        <v>44749</v>
      </c>
      <c r="C593" s="3" t="s">
        <v>124</v>
      </c>
      <c r="D593" s="5">
        <v>34800</v>
      </c>
    </row>
    <row r="594" spans="1:4" s="2" customFormat="1" x14ac:dyDescent="0.2">
      <c r="A594" s="3" t="s">
        <v>140</v>
      </c>
      <c r="B594" s="4">
        <v>44757</v>
      </c>
      <c r="C594" s="3" t="s">
        <v>124</v>
      </c>
      <c r="D594" s="5">
        <v>34800</v>
      </c>
    </row>
    <row r="595" spans="1:4" s="2" customFormat="1" x14ac:dyDescent="0.2">
      <c r="A595" s="3" t="s">
        <v>92</v>
      </c>
      <c r="B595" s="4">
        <v>44748</v>
      </c>
      <c r="C595" s="3" t="s">
        <v>93</v>
      </c>
      <c r="D595" s="5">
        <v>7500</v>
      </c>
    </row>
    <row r="596" spans="1:4" s="2" customFormat="1" x14ac:dyDescent="0.2">
      <c r="A596" s="3" t="s">
        <v>385</v>
      </c>
      <c r="B596" s="4">
        <v>44757</v>
      </c>
      <c r="C596" s="3" t="s">
        <v>13</v>
      </c>
      <c r="D596" s="5">
        <v>5723.49</v>
      </c>
    </row>
    <row r="597" spans="1:4" s="2" customFormat="1" x14ac:dyDescent="0.2">
      <c r="A597" s="3" t="s">
        <v>491</v>
      </c>
      <c r="B597" s="4">
        <v>44768</v>
      </c>
      <c r="C597" s="3" t="s">
        <v>201</v>
      </c>
      <c r="D597" s="5">
        <v>5000</v>
      </c>
    </row>
    <row r="598" spans="1:4" s="2" customFormat="1" x14ac:dyDescent="0.2">
      <c r="A598" s="3" t="s">
        <v>497</v>
      </c>
      <c r="B598" s="4">
        <v>44768</v>
      </c>
      <c r="C598" s="3" t="s">
        <v>201</v>
      </c>
      <c r="D598" s="5">
        <v>5000</v>
      </c>
    </row>
    <row r="599" spans="1:4" s="2" customFormat="1" x14ac:dyDescent="0.2">
      <c r="A599" s="3" t="s">
        <v>39</v>
      </c>
      <c r="B599" s="4">
        <v>44746</v>
      </c>
      <c r="C599" s="7" t="s">
        <v>40</v>
      </c>
      <c r="D599" s="5">
        <v>19464.849999999999</v>
      </c>
    </row>
    <row r="600" spans="1:4" s="2" customFormat="1" x14ac:dyDescent="0.2">
      <c r="A600" s="3" t="s">
        <v>143</v>
      </c>
      <c r="B600" s="4">
        <v>44749</v>
      </c>
      <c r="C600" s="3" t="s">
        <v>121</v>
      </c>
      <c r="D600" s="5">
        <v>27200</v>
      </c>
    </row>
    <row r="601" spans="1:4" s="2" customFormat="1" x14ac:dyDescent="0.2">
      <c r="A601" s="3" t="s">
        <v>380</v>
      </c>
      <c r="B601" s="4">
        <v>44757</v>
      </c>
      <c r="C601" s="3" t="s">
        <v>124</v>
      </c>
      <c r="D601" s="5">
        <v>5800</v>
      </c>
    </row>
    <row r="602" spans="1:4" s="2" customFormat="1" x14ac:dyDescent="0.2">
      <c r="A602" s="3" t="s">
        <v>417</v>
      </c>
      <c r="B602" s="4">
        <v>44762</v>
      </c>
      <c r="C602" s="3" t="s">
        <v>110</v>
      </c>
      <c r="D602" s="5">
        <v>81200</v>
      </c>
    </row>
    <row r="603" spans="1:4" s="2" customFormat="1" x14ac:dyDescent="0.2">
      <c r="A603" s="3" t="s">
        <v>298</v>
      </c>
      <c r="B603" s="4">
        <v>44756</v>
      </c>
      <c r="C603" s="3" t="s">
        <v>102</v>
      </c>
      <c r="D603" s="5">
        <v>18423.12</v>
      </c>
    </row>
    <row r="604" spans="1:4" s="2" customFormat="1" x14ac:dyDescent="0.2">
      <c r="A604" s="3" t="s">
        <v>298</v>
      </c>
      <c r="B604" s="4">
        <v>44763</v>
      </c>
      <c r="C604" s="3" t="s">
        <v>102</v>
      </c>
      <c r="D604" s="5">
        <v>4823.22</v>
      </c>
    </row>
    <row r="605" spans="1:4" s="2" customFormat="1" x14ac:dyDescent="0.2">
      <c r="A605" s="3" t="s">
        <v>298</v>
      </c>
      <c r="B605" s="4">
        <v>44770</v>
      </c>
      <c r="C605" s="3" t="s">
        <v>102</v>
      </c>
      <c r="D605" s="5">
        <v>2586.8000000000002</v>
      </c>
    </row>
    <row r="606" spans="1:4" s="2" customFormat="1" x14ac:dyDescent="0.2">
      <c r="A606" s="3" t="s">
        <v>481</v>
      </c>
      <c r="B606" s="4">
        <v>44768</v>
      </c>
      <c r="C606" s="3" t="s">
        <v>201</v>
      </c>
      <c r="D606" s="5">
        <v>5000</v>
      </c>
    </row>
    <row r="607" spans="1:4" s="2" customFormat="1" x14ac:dyDescent="0.2">
      <c r="A607" s="3" t="s">
        <v>524</v>
      </c>
      <c r="B607" s="4">
        <v>44770</v>
      </c>
      <c r="C607" s="3" t="s">
        <v>408</v>
      </c>
      <c r="D607" s="5">
        <v>145945.32</v>
      </c>
    </row>
    <row r="608" spans="1:4" s="2" customFormat="1" x14ac:dyDescent="0.2">
      <c r="A608" s="7" t="s">
        <v>139</v>
      </c>
      <c r="B608" s="4">
        <v>44749</v>
      </c>
      <c r="C608" s="9" t="s">
        <v>89</v>
      </c>
      <c r="D608" s="5">
        <v>35055.18</v>
      </c>
    </row>
    <row r="609" spans="1:4" s="2" customFormat="1" x14ac:dyDescent="0.2">
      <c r="A609" s="3" t="s">
        <v>139</v>
      </c>
      <c r="B609" s="4">
        <v>44756</v>
      </c>
      <c r="C609" s="9" t="s">
        <v>89</v>
      </c>
      <c r="D609" s="5">
        <v>23415.06</v>
      </c>
    </row>
    <row r="610" spans="1:4" s="2" customFormat="1" x14ac:dyDescent="0.2">
      <c r="A610" s="3" t="s">
        <v>219</v>
      </c>
      <c r="B610" s="4">
        <v>44750</v>
      </c>
      <c r="C610" s="3" t="s">
        <v>220</v>
      </c>
      <c r="D610" s="5">
        <v>70679.960000000006</v>
      </c>
    </row>
    <row r="611" spans="1:4" s="2" customFormat="1" x14ac:dyDescent="0.2">
      <c r="A611" s="3" t="s">
        <v>219</v>
      </c>
      <c r="B611" s="4">
        <v>44770</v>
      </c>
      <c r="C611" s="3" t="s">
        <v>220</v>
      </c>
      <c r="D611" s="5">
        <v>19904.439999999999</v>
      </c>
    </row>
    <row r="612" spans="1:4" s="2" customFormat="1" x14ac:dyDescent="0.2">
      <c r="A612" s="3" t="s">
        <v>309</v>
      </c>
      <c r="B612" s="4">
        <v>44756</v>
      </c>
      <c r="C612" s="3" t="s">
        <v>133</v>
      </c>
      <c r="D612" s="5">
        <v>5684</v>
      </c>
    </row>
    <row r="613" spans="1:4" s="2" customFormat="1" x14ac:dyDescent="0.2">
      <c r="A613" s="3" t="s">
        <v>309</v>
      </c>
      <c r="B613" s="4">
        <v>44770</v>
      </c>
      <c r="C613" s="3" t="s">
        <v>102</v>
      </c>
      <c r="D613" s="5">
        <v>17226</v>
      </c>
    </row>
    <row r="614" spans="1:4" s="2" customFormat="1" x14ac:dyDescent="0.2">
      <c r="A614" s="3" t="s">
        <v>502</v>
      </c>
      <c r="B614" s="4">
        <v>44768</v>
      </c>
      <c r="C614" s="3" t="s">
        <v>201</v>
      </c>
      <c r="D614" s="5">
        <v>5000</v>
      </c>
    </row>
    <row r="615" spans="1:4" s="2" customFormat="1" x14ac:dyDescent="0.2">
      <c r="A615" s="3" t="s">
        <v>101</v>
      </c>
      <c r="B615" s="4">
        <v>44748</v>
      </c>
      <c r="C615" s="3" t="s">
        <v>102</v>
      </c>
      <c r="D615" s="5">
        <v>600</v>
      </c>
    </row>
    <row r="616" spans="1:4" s="2" customFormat="1" x14ac:dyDescent="0.2">
      <c r="A616" s="3" t="s">
        <v>101</v>
      </c>
      <c r="B616" s="4">
        <v>44749</v>
      </c>
      <c r="C616" s="3" t="s">
        <v>210</v>
      </c>
      <c r="D616" s="5">
        <v>1700</v>
      </c>
    </row>
    <row r="617" spans="1:4" s="2" customFormat="1" x14ac:dyDescent="0.2">
      <c r="A617" s="3" t="s">
        <v>518</v>
      </c>
      <c r="B617" s="4">
        <v>44770</v>
      </c>
      <c r="C617" s="3" t="s">
        <v>146</v>
      </c>
      <c r="D617" s="5">
        <v>1700850</v>
      </c>
    </row>
    <row r="618" spans="1:4" s="2" customFormat="1" x14ac:dyDescent="0.2">
      <c r="A618" s="3" t="s">
        <v>262</v>
      </c>
      <c r="B618" s="4">
        <v>44755</v>
      </c>
      <c r="C618" s="7" t="s">
        <v>263</v>
      </c>
      <c r="D618" s="5">
        <v>1394.04</v>
      </c>
    </row>
    <row r="619" spans="1:4" s="2" customFormat="1" x14ac:dyDescent="0.2">
      <c r="A619" s="3" t="s">
        <v>535</v>
      </c>
      <c r="B619" s="4">
        <v>44770</v>
      </c>
      <c r="C619" s="3" t="s">
        <v>283</v>
      </c>
      <c r="D619" s="5">
        <v>21200</v>
      </c>
    </row>
    <row r="620" spans="1:4" s="2" customFormat="1" x14ac:dyDescent="0.2">
      <c r="A620" s="3" t="s">
        <v>563</v>
      </c>
      <c r="B620" s="4">
        <v>44771</v>
      </c>
      <c r="C620" s="3" t="s">
        <v>124</v>
      </c>
      <c r="D620" s="5">
        <v>139200</v>
      </c>
    </row>
    <row r="621" spans="1:4" s="2" customFormat="1" x14ac:dyDescent="0.2">
      <c r="A621" s="3" t="s">
        <v>118</v>
      </c>
      <c r="B621" s="4">
        <v>44749</v>
      </c>
      <c r="C621" s="3" t="s">
        <v>119</v>
      </c>
      <c r="D621" s="5">
        <v>102429.85</v>
      </c>
    </row>
    <row r="622" spans="1:4" s="2" customFormat="1" x14ac:dyDescent="0.2">
      <c r="A622" s="3" t="s">
        <v>145</v>
      </c>
      <c r="B622" s="4">
        <v>44749</v>
      </c>
      <c r="C622" s="3" t="s">
        <v>146</v>
      </c>
      <c r="D622" s="5">
        <v>23498.25</v>
      </c>
    </row>
    <row r="623" spans="1:4" s="2" customFormat="1" x14ac:dyDescent="0.2">
      <c r="A623" s="3" t="s">
        <v>145</v>
      </c>
      <c r="B623" s="4">
        <v>44763</v>
      </c>
      <c r="C623" s="3" t="s">
        <v>89</v>
      </c>
      <c r="D623" s="5">
        <v>7720.82</v>
      </c>
    </row>
    <row r="624" spans="1:4" s="2" customFormat="1" x14ac:dyDescent="0.2">
      <c r="A624" s="3" t="s">
        <v>480</v>
      </c>
      <c r="B624" s="4">
        <v>44768</v>
      </c>
      <c r="C624" s="3" t="s">
        <v>201</v>
      </c>
      <c r="D624" s="5">
        <v>5000</v>
      </c>
    </row>
    <row r="625" spans="1:4" s="2" customFormat="1" x14ac:dyDescent="0.2">
      <c r="A625" s="3" t="s">
        <v>361</v>
      </c>
      <c r="B625" s="4">
        <v>44757</v>
      </c>
      <c r="C625" s="3" t="s">
        <v>124</v>
      </c>
      <c r="D625" s="5">
        <v>11600</v>
      </c>
    </row>
    <row r="626" spans="1:4" s="2" customFormat="1" ht="15.75" x14ac:dyDescent="0.25">
      <c r="D626" s="11">
        <f>SUM(D2:D625)</f>
        <v>100257514.95999998</v>
      </c>
    </row>
    <row r="627" spans="1:4" s="2" customFormat="1" x14ac:dyDescent="0.2"/>
    <row r="628" spans="1:4" s="2" customFormat="1" x14ac:dyDescent="0.2"/>
  </sheetData>
  <autoFilter ref="A1:E626" xr:uid="{00000000-0001-0000-0000-000000000000}"/>
  <sortState xmlns:xlrd2="http://schemas.microsoft.com/office/spreadsheetml/2017/richdata2" ref="A2:D625">
    <sortCondition ref="A2:A625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3C91-CA1A-418B-AECD-B270D71CB566}">
  <dimension ref="A1:O23"/>
  <sheetViews>
    <sheetView topLeftCell="E13" workbookViewId="0">
      <selection activeCell="F11" sqref="F11"/>
    </sheetView>
  </sheetViews>
  <sheetFormatPr baseColWidth="10" defaultRowHeight="12.75" x14ac:dyDescent="0.2"/>
  <cols>
    <col min="1" max="1" width="61.42578125" customWidth="1"/>
    <col min="2" max="2" width="15" customWidth="1"/>
    <col min="3" max="3" width="70.7109375" customWidth="1"/>
    <col min="4" max="4" width="19.5703125" bestFit="1" customWidth="1"/>
    <col min="5" max="5" width="15.710937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5" ht="45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  <c r="H1" s="90"/>
      <c r="I1" s="91" t="s">
        <v>652</v>
      </c>
      <c r="J1" s="91" t="s">
        <v>653</v>
      </c>
      <c r="K1" s="91" t="s">
        <v>654</v>
      </c>
      <c r="L1" s="92" t="s">
        <v>655</v>
      </c>
    </row>
    <row r="2" spans="1:15" ht="15" x14ac:dyDescent="0.25">
      <c r="A2" s="3" t="s">
        <v>311</v>
      </c>
      <c r="B2" s="4">
        <v>44756</v>
      </c>
      <c r="C2" s="3" t="s">
        <v>312</v>
      </c>
      <c r="D2" s="5">
        <v>2436.7199999999998</v>
      </c>
      <c r="E2" s="2"/>
      <c r="H2" s="93" t="s">
        <v>656</v>
      </c>
      <c r="I2" s="94">
        <v>54652736.270000003</v>
      </c>
      <c r="J2" s="94">
        <v>54652736.270000003</v>
      </c>
      <c r="K2" s="94"/>
      <c r="L2" s="94"/>
    </row>
    <row r="3" spans="1:15" ht="15" x14ac:dyDescent="0.25">
      <c r="A3" s="3" t="s">
        <v>311</v>
      </c>
      <c r="B3" s="4">
        <v>44763</v>
      </c>
      <c r="C3" s="3" t="s">
        <v>241</v>
      </c>
      <c r="D3" s="5">
        <v>24315.97</v>
      </c>
      <c r="E3" s="2"/>
      <c r="H3" s="93" t="s">
        <v>657</v>
      </c>
      <c r="I3" s="94">
        <v>72436561.439999998</v>
      </c>
      <c r="J3" s="94">
        <v>47031534.840000004</v>
      </c>
      <c r="K3" s="94">
        <v>25405026.600000001</v>
      </c>
      <c r="L3" s="94"/>
    </row>
    <row r="4" spans="1:15" ht="15" x14ac:dyDescent="0.25">
      <c r="A4" s="3" t="s">
        <v>311</v>
      </c>
      <c r="B4" s="4">
        <v>44763</v>
      </c>
      <c r="C4" s="3" t="s">
        <v>435</v>
      </c>
      <c r="D4" s="5">
        <v>18482</v>
      </c>
      <c r="E4" s="2"/>
      <c r="H4" s="93" t="s">
        <v>658</v>
      </c>
      <c r="I4" s="94">
        <v>72884150</v>
      </c>
      <c r="J4" s="94">
        <v>51196790</v>
      </c>
      <c r="K4" s="94">
        <v>21687360</v>
      </c>
      <c r="L4" s="94"/>
    </row>
    <row r="5" spans="1:15" ht="15" x14ac:dyDescent="0.25">
      <c r="A5" s="3" t="s">
        <v>311</v>
      </c>
      <c r="B5" s="4">
        <v>44763</v>
      </c>
      <c r="C5" s="3" t="s">
        <v>312</v>
      </c>
      <c r="D5" s="5">
        <v>15456.77</v>
      </c>
      <c r="E5" s="2"/>
      <c r="H5" s="93" t="s">
        <v>659</v>
      </c>
      <c r="I5" s="94">
        <v>76815507.270000011</v>
      </c>
      <c r="J5" s="94">
        <v>55128147.270000003</v>
      </c>
      <c r="K5" s="94">
        <v>21687360</v>
      </c>
      <c r="L5" s="94"/>
    </row>
    <row r="6" spans="1:15" ht="15" x14ac:dyDescent="0.25">
      <c r="A6" s="3" t="s">
        <v>311</v>
      </c>
      <c r="B6" s="4">
        <v>44771</v>
      </c>
      <c r="C6" s="6" t="s">
        <v>435</v>
      </c>
      <c r="D6" s="5">
        <v>4848809</v>
      </c>
      <c r="E6" s="2"/>
      <c r="H6" s="93" t="s">
        <v>660</v>
      </c>
      <c r="I6" s="94">
        <v>98732624.839999989</v>
      </c>
      <c r="J6" s="94">
        <v>54847822.189999998</v>
      </c>
      <c r="K6" s="94">
        <v>19880080</v>
      </c>
      <c r="L6" s="94">
        <v>24004722.649999991</v>
      </c>
    </row>
    <row r="7" spans="1:15" ht="15" x14ac:dyDescent="0.25">
      <c r="H7" s="93" t="s">
        <v>661</v>
      </c>
      <c r="I7" s="94">
        <v>85573982.529999986</v>
      </c>
      <c r="J7" s="94">
        <v>41916813.909999989</v>
      </c>
      <c r="K7" s="94">
        <v>23494640</v>
      </c>
      <c r="L7" s="94">
        <v>20162528.620000001</v>
      </c>
    </row>
    <row r="8" spans="1:15" ht="15" x14ac:dyDescent="0.25">
      <c r="H8" s="93" t="s">
        <v>662</v>
      </c>
      <c r="I8" s="94">
        <v>88136395.219999999</v>
      </c>
      <c r="J8" s="94">
        <v>54525451.159999996</v>
      </c>
      <c r="K8" s="94">
        <v>23494640</v>
      </c>
      <c r="L8" s="94">
        <v>10116304.059999999</v>
      </c>
      <c r="N8">
        <v>27445868</v>
      </c>
      <c r="O8">
        <v>2506075.69</v>
      </c>
    </row>
    <row r="9" spans="1:15" ht="15" x14ac:dyDescent="0.25">
      <c r="A9" s="22" t="s">
        <v>0</v>
      </c>
      <c r="B9" s="22" t="s">
        <v>572</v>
      </c>
      <c r="C9" s="22" t="s">
        <v>573</v>
      </c>
      <c r="D9" s="22" t="s">
        <v>574</v>
      </c>
      <c r="E9" s="71" t="s">
        <v>575</v>
      </c>
      <c r="H9" s="93" t="s">
        <v>663</v>
      </c>
      <c r="I9" s="95">
        <v>50873632.419999994</v>
      </c>
      <c r="J9" s="95">
        <v>46992631.279999994</v>
      </c>
      <c r="K9" s="95">
        <v>1807280</v>
      </c>
      <c r="L9" s="95">
        <v>2073721.14</v>
      </c>
      <c r="N9">
        <v>4848809</v>
      </c>
      <c r="O9">
        <v>25587.82</v>
      </c>
    </row>
    <row r="10" spans="1:15" ht="15" x14ac:dyDescent="0.25">
      <c r="A10" s="3" t="s">
        <v>431</v>
      </c>
      <c r="B10" s="4">
        <v>44763</v>
      </c>
      <c r="C10" s="3" t="s">
        <v>432</v>
      </c>
      <c r="D10" s="5">
        <v>25587.82</v>
      </c>
      <c r="E10" s="2"/>
      <c r="H10" s="93" t="s">
        <v>664</v>
      </c>
      <c r="I10" s="95">
        <f>SUM(J10:L10 )</f>
        <v>59672917.360000007</v>
      </c>
      <c r="J10" s="34">
        <v>50052410.850000009</v>
      </c>
      <c r="K10" s="95"/>
      <c r="L10" s="95">
        <v>9620506.5099999998</v>
      </c>
      <c r="N10">
        <f>SUM(N8:N9)</f>
        <v>32294677</v>
      </c>
      <c r="O10">
        <f>SUM(O8:O9)</f>
        <v>2531663.5099999998</v>
      </c>
    </row>
    <row r="11" spans="1:15" ht="15" x14ac:dyDescent="0.25">
      <c r="H11" s="93" t="s">
        <v>666</v>
      </c>
      <c r="I11" s="96">
        <f>SUM( J11:L11)</f>
        <v>34826340.509999998</v>
      </c>
      <c r="J11" s="34">
        <v>32294677</v>
      </c>
      <c r="K11" s="79"/>
      <c r="L11" s="34">
        <v>2531663.5099999998</v>
      </c>
    </row>
    <row r="12" spans="1:15" ht="15" x14ac:dyDescent="0.25">
      <c r="H12" s="97" t="s">
        <v>665</v>
      </c>
      <c r="I12" s="95">
        <f>SUM(I2:I10)</f>
        <v>659778507.3499999</v>
      </c>
      <c r="J12" s="94">
        <f>SUM(J2:J11)</f>
        <v>488639014.76999998</v>
      </c>
      <c r="K12" s="94">
        <f>SUM(K2:K10)</f>
        <v>137456386.59999999</v>
      </c>
      <c r="L12" s="94">
        <f>SUM(L6:L11)</f>
        <v>68509446.489999995</v>
      </c>
    </row>
    <row r="14" spans="1:15" x14ac:dyDescent="0.2">
      <c r="A14" s="22" t="s">
        <v>0</v>
      </c>
      <c r="B14" s="22" t="s">
        <v>572</v>
      </c>
      <c r="C14" s="22" t="s">
        <v>573</v>
      </c>
      <c r="D14" s="22" t="s">
        <v>574</v>
      </c>
      <c r="E14" s="71" t="s">
        <v>575</v>
      </c>
    </row>
    <row r="15" spans="1:15" x14ac:dyDescent="0.2">
      <c r="A15" s="3" t="s">
        <v>252</v>
      </c>
      <c r="B15" s="4">
        <v>44755</v>
      </c>
      <c r="C15" s="3" t="s">
        <v>253</v>
      </c>
      <c r="D15" s="5">
        <v>22239</v>
      </c>
      <c r="E15" s="86">
        <f>SUM( D15:D16)</f>
        <v>228283.21</v>
      </c>
    </row>
    <row r="16" spans="1:15" x14ac:dyDescent="0.2">
      <c r="A16" s="3" t="s">
        <v>523</v>
      </c>
      <c r="B16" s="4">
        <v>44770</v>
      </c>
      <c r="C16" s="3" t="s">
        <v>253</v>
      </c>
      <c r="D16" s="5">
        <v>206044.21</v>
      </c>
      <c r="E16" s="2"/>
    </row>
    <row r="21" spans="1:5" x14ac:dyDescent="0.2">
      <c r="A21" s="22" t="s">
        <v>0</v>
      </c>
      <c r="B21" s="22" t="s">
        <v>572</v>
      </c>
      <c r="C21" s="22" t="s">
        <v>573</v>
      </c>
      <c r="D21" s="22" t="s">
        <v>574</v>
      </c>
      <c r="E21" s="71" t="s">
        <v>575</v>
      </c>
    </row>
    <row r="22" spans="1:5" x14ac:dyDescent="0.2">
      <c r="A22" s="3" t="s">
        <v>387</v>
      </c>
      <c r="B22" s="4">
        <v>44757</v>
      </c>
      <c r="C22" s="3" t="s">
        <v>225</v>
      </c>
      <c r="D22" s="5">
        <v>449</v>
      </c>
      <c r="E22" s="86">
        <f>SUM(D22:D23 )</f>
        <v>7973</v>
      </c>
    </row>
    <row r="23" spans="1:5" x14ac:dyDescent="0.2">
      <c r="A23" s="3" t="s">
        <v>224</v>
      </c>
      <c r="B23" s="4">
        <v>44750</v>
      </c>
      <c r="C23" s="3" t="s">
        <v>225</v>
      </c>
      <c r="D23" s="5">
        <v>7524</v>
      </c>
      <c r="E2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76E8-9915-4A20-A154-8A036EBCBCA4}">
  <sheetPr filterMode="1"/>
  <dimension ref="A1:E199"/>
  <sheetViews>
    <sheetView topLeftCell="A75" workbookViewId="0">
      <selection activeCell="A175" sqref="A175"/>
    </sheetView>
  </sheetViews>
  <sheetFormatPr baseColWidth="10" defaultRowHeight="12.75" x14ac:dyDescent="0.2"/>
  <cols>
    <col min="1" max="1" width="55.85546875" customWidth="1"/>
    <col min="2" max="2" width="15" customWidth="1"/>
    <col min="3" max="3" width="70.7109375" customWidth="1"/>
    <col min="4" max="4" width="19.5703125" bestFit="1" customWidth="1"/>
    <col min="5" max="5" width="17.28515625" customWidth="1"/>
  </cols>
  <sheetData>
    <row r="1" spans="1:5" x14ac:dyDescent="0.2">
      <c r="A1" s="10" t="s">
        <v>0</v>
      </c>
      <c r="B1" s="10" t="s">
        <v>572</v>
      </c>
      <c r="C1" s="10" t="s">
        <v>573</v>
      </c>
      <c r="D1" s="10" t="s">
        <v>574</v>
      </c>
      <c r="E1" s="19" t="s">
        <v>575</v>
      </c>
    </row>
    <row r="2" spans="1:5" s="17" customFormat="1" x14ac:dyDescent="0.2">
      <c r="A2" s="14" t="s">
        <v>322</v>
      </c>
      <c r="B2" s="15">
        <v>44757</v>
      </c>
      <c r="C2" s="14" t="s">
        <v>124</v>
      </c>
      <c r="D2" s="16">
        <v>38280</v>
      </c>
      <c r="E2" s="16">
        <v>38280</v>
      </c>
    </row>
    <row r="3" spans="1:5" x14ac:dyDescent="0.2">
      <c r="A3" s="3" t="s">
        <v>566</v>
      </c>
      <c r="B3" s="4">
        <v>44771</v>
      </c>
      <c r="C3" s="3" t="s">
        <v>124</v>
      </c>
      <c r="D3" s="5">
        <v>116000</v>
      </c>
      <c r="E3" s="5">
        <v>116000</v>
      </c>
    </row>
    <row r="4" spans="1:5" s="17" customFormat="1" x14ac:dyDescent="0.2">
      <c r="A4" s="14" t="s">
        <v>348</v>
      </c>
      <c r="B4" s="15">
        <v>44757</v>
      </c>
      <c r="C4" s="14" t="s">
        <v>124</v>
      </c>
      <c r="D4" s="16">
        <v>17400</v>
      </c>
      <c r="E4" s="16">
        <v>17400</v>
      </c>
    </row>
    <row r="5" spans="1:5" x14ac:dyDescent="0.2">
      <c r="A5" s="3" t="s">
        <v>371</v>
      </c>
      <c r="B5" s="4">
        <v>44757</v>
      </c>
      <c r="C5" s="3" t="s">
        <v>124</v>
      </c>
      <c r="D5" s="5">
        <v>11600</v>
      </c>
      <c r="E5" s="5">
        <v>11600</v>
      </c>
    </row>
    <row r="6" spans="1:5" s="17" customFormat="1" x14ac:dyDescent="0.2">
      <c r="A6" s="14" t="s">
        <v>370</v>
      </c>
      <c r="B6" s="15">
        <v>44757</v>
      </c>
      <c r="C6" s="14" t="s">
        <v>124</v>
      </c>
      <c r="D6" s="16">
        <v>11600</v>
      </c>
      <c r="E6" s="16">
        <v>11600</v>
      </c>
    </row>
    <row r="7" spans="1:5" x14ac:dyDescent="0.2">
      <c r="A7" s="3" t="s">
        <v>337</v>
      </c>
      <c r="B7" s="4">
        <v>44757</v>
      </c>
      <c r="C7" s="3" t="s">
        <v>124</v>
      </c>
      <c r="D7" s="5">
        <v>22950</v>
      </c>
      <c r="E7" s="5">
        <v>22950</v>
      </c>
    </row>
    <row r="8" spans="1:5" s="17" customFormat="1" x14ac:dyDescent="0.2">
      <c r="A8" s="14" t="s">
        <v>347</v>
      </c>
      <c r="B8" s="15">
        <v>44757</v>
      </c>
      <c r="C8" s="14" t="s">
        <v>124</v>
      </c>
      <c r="D8" s="16">
        <v>17400</v>
      </c>
      <c r="E8" s="16">
        <v>17400</v>
      </c>
    </row>
    <row r="9" spans="1:5" x14ac:dyDescent="0.2">
      <c r="A9" s="3" t="s">
        <v>338</v>
      </c>
      <c r="B9" s="4">
        <v>44757</v>
      </c>
      <c r="C9" s="3" t="s">
        <v>124</v>
      </c>
      <c r="D9" s="5">
        <v>20880</v>
      </c>
      <c r="E9" s="5">
        <v>20880</v>
      </c>
    </row>
    <row r="10" spans="1:5" s="17" customFormat="1" x14ac:dyDescent="0.2">
      <c r="A10" s="14" t="s">
        <v>325</v>
      </c>
      <c r="B10" s="15">
        <v>44757</v>
      </c>
      <c r="C10" s="14" t="s">
        <v>124</v>
      </c>
      <c r="D10" s="16">
        <v>34425</v>
      </c>
      <c r="E10" s="16">
        <v>34425</v>
      </c>
    </row>
    <row r="11" spans="1:5" x14ac:dyDescent="0.2">
      <c r="A11" s="3" t="s">
        <v>565</v>
      </c>
      <c r="B11" s="4">
        <v>44771</v>
      </c>
      <c r="C11" s="3" t="s">
        <v>124</v>
      </c>
      <c r="D11" s="5">
        <v>116000</v>
      </c>
      <c r="E11" s="5">
        <v>116000</v>
      </c>
    </row>
    <row r="12" spans="1:5" s="17" customFormat="1" x14ac:dyDescent="0.2">
      <c r="A12" s="14" t="s">
        <v>398</v>
      </c>
      <c r="B12" s="15">
        <v>44760</v>
      </c>
      <c r="C12" s="14" t="s">
        <v>124</v>
      </c>
      <c r="D12" s="16">
        <v>34800</v>
      </c>
      <c r="E12" s="16">
        <v>34800</v>
      </c>
    </row>
    <row r="13" spans="1:5" x14ac:dyDescent="0.2">
      <c r="A13" s="3" t="s">
        <v>377</v>
      </c>
      <c r="B13" s="4">
        <v>44757</v>
      </c>
      <c r="C13" s="3" t="s">
        <v>124</v>
      </c>
      <c r="D13" s="5">
        <v>8700</v>
      </c>
      <c r="E13" s="5">
        <v>8700</v>
      </c>
    </row>
    <row r="14" spans="1:5" s="17" customFormat="1" x14ac:dyDescent="0.2">
      <c r="A14" s="14" t="s">
        <v>375</v>
      </c>
      <c r="B14" s="15">
        <v>44757</v>
      </c>
      <c r="C14" s="14" t="s">
        <v>124</v>
      </c>
      <c r="D14" s="16">
        <v>11475</v>
      </c>
      <c r="E14" s="16">
        <v>11475</v>
      </c>
    </row>
    <row r="15" spans="1:5" x14ac:dyDescent="0.2">
      <c r="A15" s="3" t="s">
        <v>369</v>
      </c>
      <c r="B15" s="4">
        <v>44757</v>
      </c>
      <c r="C15" s="3" t="s">
        <v>124</v>
      </c>
      <c r="D15" s="5">
        <v>11600</v>
      </c>
      <c r="E15" s="5">
        <v>11600</v>
      </c>
    </row>
    <row r="16" spans="1:5" s="17" customFormat="1" x14ac:dyDescent="0.2">
      <c r="A16" s="14" t="s">
        <v>560</v>
      </c>
      <c r="B16" s="15">
        <v>44771</v>
      </c>
      <c r="C16" s="14" t="s">
        <v>124</v>
      </c>
      <c r="D16" s="16">
        <v>191539.20000000001</v>
      </c>
      <c r="E16" s="16">
        <v>191539.20000000001</v>
      </c>
    </row>
    <row r="17" spans="1:5" x14ac:dyDescent="0.2">
      <c r="A17" s="3" t="s">
        <v>335</v>
      </c>
      <c r="B17" s="4">
        <v>44757</v>
      </c>
      <c r="C17" s="3" t="s">
        <v>124</v>
      </c>
      <c r="D17" s="5">
        <v>23200</v>
      </c>
      <c r="E17" s="5">
        <v>23200</v>
      </c>
    </row>
    <row r="18" spans="1:5" s="17" customFormat="1" x14ac:dyDescent="0.2">
      <c r="A18" s="14" t="s">
        <v>571</v>
      </c>
      <c r="B18" s="15">
        <v>44771</v>
      </c>
      <c r="C18" s="14" t="s">
        <v>124</v>
      </c>
      <c r="D18" s="16">
        <v>17400</v>
      </c>
      <c r="E18" s="16">
        <v>17400</v>
      </c>
    </row>
    <row r="19" spans="1:5" x14ac:dyDescent="0.2">
      <c r="A19" s="3" t="s">
        <v>334</v>
      </c>
      <c r="B19" s="4">
        <v>44757</v>
      </c>
      <c r="C19" s="3" t="s">
        <v>124</v>
      </c>
      <c r="D19" s="5">
        <v>23200</v>
      </c>
      <c r="E19" s="5">
        <v>23200</v>
      </c>
    </row>
    <row r="20" spans="1:5" s="17" customFormat="1" x14ac:dyDescent="0.2">
      <c r="A20" s="14" t="s">
        <v>346</v>
      </c>
      <c r="B20" s="15">
        <v>44757</v>
      </c>
      <c r="C20" s="14" t="s">
        <v>124</v>
      </c>
      <c r="D20" s="16">
        <v>17400</v>
      </c>
      <c r="E20" s="16">
        <v>17400</v>
      </c>
    </row>
    <row r="21" spans="1:5" x14ac:dyDescent="0.2">
      <c r="A21" s="3" t="s">
        <v>569</v>
      </c>
      <c r="B21" s="4">
        <v>44771</v>
      </c>
      <c r="C21" s="3" t="s">
        <v>124</v>
      </c>
      <c r="D21" s="5">
        <v>104400</v>
      </c>
      <c r="E21" s="5">
        <v>104400</v>
      </c>
    </row>
    <row r="22" spans="1:5" s="17" customFormat="1" x14ac:dyDescent="0.2">
      <c r="A22" s="14" t="s">
        <v>561</v>
      </c>
      <c r="B22" s="15">
        <v>44771</v>
      </c>
      <c r="C22" s="14" t="s">
        <v>124</v>
      </c>
      <c r="D22" s="16">
        <v>174000</v>
      </c>
      <c r="E22" s="16">
        <v>174000</v>
      </c>
    </row>
    <row r="23" spans="1:5" x14ac:dyDescent="0.2">
      <c r="A23" s="3" t="s">
        <v>345</v>
      </c>
      <c r="B23" s="4">
        <v>44757</v>
      </c>
      <c r="C23" s="3" t="s">
        <v>124</v>
      </c>
      <c r="D23" s="5">
        <v>17400</v>
      </c>
      <c r="E23" s="5">
        <v>17400</v>
      </c>
    </row>
    <row r="24" spans="1:5" s="17" customFormat="1" x14ac:dyDescent="0.2">
      <c r="A24" s="14" t="s">
        <v>570</v>
      </c>
      <c r="B24" s="15">
        <v>44771</v>
      </c>
      <c r="C24" s="14" t="s">
        <v>124</v>
      </c>
      <c r="D24" s="16">
        <v>34800</v>
      </c>
      <c r="E24" s="16">
        <v>34800</v>
      </c>
    </row>
    <row r="25" spans="1:5" x14ac:dyDescent="0.2">
      <c r="A25" s="3" t="s">
        <v>350</v>
      </c>
      <c r="B25" s="4">
        <v>44757</v>
      </c>
      <c r="C25" s="3" t="s">
        <v>124</v>
      </c>
      <c r="D25" s="5">
        <v>17212.5</v>
      </c>
      <c r="E25" s="5">
        <v>17212.5</v>
      </c>
    </row>
    <row r="26" spans="1:5" s="17" customFormat="1" x14ac:dyDescent="0.2">
      <c r="A26" s="14" t="s">
        <v>320</v>
      </c>
      <c r="B26" s="15">
        <v>44757</v>
      </c>
      <c r="C26" s="14" t="s">
        <v>124</v>
      </c>
      <c r="D26" s="16">
        <v>46400</v>
      </c>
      <c r="E26" s="16">
        <v>46400</v>
      </c>
    </row>
    <row r="27" spans="1:5" x14ac:dyDescent="0.2">
      <c r="A27" s="3" t="s">
        <v>368</v>
      </c>
      <c r="B27" s="4">
        <v>44757</v>
      </c>
      <c r="C27" s="3" t="s">
        <v>124</v>
      </c>
      <c r="D27" s="5">
        <v>11600</v>
      </c>
      <c r="E27" s="5">
        <v>11600</v>
      </c>
    </row>
    <row r="28" spans="1:5" s="17" customFormat="1" x14ac:dyDescent="0.2">
      <c r="A28" s="14" t="s">
        <v>323</v>
      </c>
      <c r="B28" s="15">
        <v>44757</v>
      </c>
      <c r="C28" s="14" t="s">
        <v>124</v>
      </c>
      <c r="D28" s="16">
        <v>34800</v>
      </c>
      <c r="E28" s="16">
        <v>34800</v>
      </c>
    </row>
    <row r="29" spans="1:5" x14ac:dyDescent="0.2">
      <c r="A29" s="3" t="s">
        <v>344</v>
      </c>
      <c r="B29" s="4">
        <v>44757</v>
      </c>
      <c r="C29" s="3" t="s">
        <v>124</v>
      </c>
      <c r="D29" s="5">
        <v>17400</v>
      </c>
      <c r="E29" s="5">
        <v>17400</v>
      </c>
    </row>
    <row r="30" spans="1:5" s="17" customFormat="1" x14ac:dyDescent="0.2">
      <c r="A30" s="14" t="s">
        <v>378</v>
      </c>
      <c r="B30" s="15">
        <v>44757</v>
      </c>
      <c r="C30" s="14" t="s">
        <v>124</v>
      </c>
      <c r="D30" s="16">
        <v>8606.25</v>
      </c>
      <c r="E30" s="16">
        <v>8606.25</v>
      </c>
    </row>
    <row r="31" spans="1:5" x14ac:dyDescent="0.2">
      <c r="A31" s="3" t="s">
        <v>559</v>
      </c>
      <c r="B31" s="4">
        <v>44771</v>
      </c>
      <c r="C31" s="3" t="s">
        <v>124</v>
      </c>
      <c r="D31" s="5">
        <v>232000</v>
      </c>
      <c r="E31" s="5">
        <v>232000</v>
      </c>
    </row>
    <row r="32" spans="1:5" s="17" customFormat="1" x14ac:dyDescent="0.2">
      <c r="A32" s="14" t="s">
        <v>123</v>
      </c>
      <c r="B32" s="15">
        <v>44749</v>
      </c>
      <c r="C32" s="14" t="s">
        <v>124</v>
      </c>
      <c r="D32" s="16">
        <v>81200</v>
      </c>
      <c r="E32" s="20">
        <f>SUM(D32:D34 )</f>
        <v>324800</v>
      </c>
    </row>
    <row r="33" spans="1:5" s="17" customFormat="1" hidden="1" x14ac:dyDescent="0.2">
      <c r="A33" s="14" t="s">
        <v>123</v>
      </c>
      <c r="B33" s="15">
        <v>44757</v>
      </c>
      <c r="C33" s="14" t="s">
        <v>124</v>
      </c>
      <c r="D33" s="16">
        <v>81200</v>
      </c>
    </row>
    <row r="34" spans="1:5" s="17" customFormat="1" hidden="1" x14ac:dyDescent="0.2">
      <c r="A34" s="14" t="s">
        <v>123</v>
      </c>
      <c r="B34" s="15">
        <v>44771</v>
      </c>
      <c r="C34" s="14" t="s">
        <v>124</v>
      </c>
      <c r="D34" s="16">
        <v>162400</v>
      </c>
    </row>
    <row r="35" spans="1:5" x14ac:dyDescent="0.2">
      <c r="A35" s="3" t="s">
        <v>367</v>
      </c>
      <c r="B35" s="4">
        <v>44757</v>
      </c>
      <c r="C35" s="3" t="s">
        <v>124</v>
      </c>
      <c r="D35" s="5">
        <v>11600</v>
      </c>
      <c r="E35" s="5">
        <v>11600</v>
      </c>
    </row>
    <row r="36" spans="1:5" s="17" customFormat="1" x14ac:dyDescent="0.2">
      <c r="A36" s="14" t="s">
        <v>383</v>
      </c>
      <c r="B36" s="15">
        <v>44757</v>
      </c>
      <c r="C36" s="14" t="s">
        <v>124</v>
      </c>
      <c r="D36" s="16">
        <v>5800</v>
      </c>
      <c r="E36" s="16">
        <v>5800</v>
      </c>
    </row>
    <row r="37" spans="1:5" x14ac:dyDescent="0.2">
      <c r="A37" s="3" t="s">
        <v>557</v>
      </c>
      <c r="B37" s="4">
        <v>44771</v>
      </c>
      <c r="C37" s="3" t="s">
        <v>124</v>
      </c>
      <c r="D37" s="5">
        <v>324800</v>
      </c>
      <c r="E37" s="5">
        <v>324800</v>
      </c>
    </row>
    <row r="38" spans="1:5" s="17" customFormat="1" x14ac:dyDescent="0.2">
      <c r="A38" s="14" t="s">
        <v>343</v>
      </c>
      <c r="B38" s="15">
        <v>44757</v>
      </c>
      <c r="C38" s="14" t="s">
        <v>124</v>
      </c>
      <c r="D38" s="16">
        <v>17400</v>
      </c>
      <c r="E38" s="16">
        <v>17400</v>
      </c>
    </row>
    <row r="39" spans="1:5" x14ac:dyDescent="0.2">
      <c r="A39" s="3" t="s">
        <v>366</v>
      </c>
      <c r="B39" s="4">
        <v>44757</v>
      </c>
      <c r="C39" s="3" t="s">
        <v>124</v>
      </c>
      <c r="D39" s="5">
        <v>11600</v>
      </c>
      <c r="E39" s="5">
        <v>11600</v>
      </c>
    </row>
    <row r="40" spans="1:5" s="17" customFormat="1" x14ac:dyDescent="0.2">
      <c r="A40" s="14" t="s">
        <v>360</v>
      </c>
      <c r="B40" s="15">
        <v>44757</v>
      </c>
      <c r="C40" s="14" t="s">
        <v>124</v>
      </c>
      <c r="D40" s="16">
        <v>12760</v>
      </c>
      <c r="E40" s="16">
        <v>12760</v>
      </c>
    </row>
    <row r="41" spans="1:5" x14ac:dyDescent="0.2">
      <c r="A41" s="3" t="s">
        <v>318</v>
      </c>
      <c r="B41" s="4">
        <v>44757</v>
      </c>
      <c r="C41" s="3" t="s">
        <v>124</v>
      </c>
      <c r="D41" s="5">
        <v>58000</v>
      </c>
      <c r="E41" s="5">
        <v>58000</v>
      </c>
    </row>
    <row r="42" spans="1:5" s="17" customFormat="1" x14ac:dyDescent="0.2">
      <c r="A42" s="14" t="s">
        <v>568</v>
      </c>
      <c r="B42" s="15">
        <v>44771</v>
      </c>
      <c r="C42" s="14" t="s">
        <v>124</v>
      </c>
      <c r="D42" s="16">
        <v>104400</v>
      </c>
      <c r="E42" s="16">
        <v>104400</v>
      </c>
    </row>
    <row r="43" spans="1:5" x14ac:dyDescent="0.2">
      <c r="A43" s="3" t="s">
        <v>382</v>
      </c>
      <c r="B43" s="4">
        <v>44757</v>
      </c>
      <c r="C43" s="3" t="s">
        <v>124</v>
      </c>
      <c r="D43" s="5">
        <v>5800</v>
      </c>
      <c r="E43" s="5">
        <v>5800</v>
      </c>
    </row>
    <row r="44" spans="1:5" s="17" customFormat="1" x14ac:dyDescent="0.2">
      <c r="A44" s="14" t="s">
        <v>365</v>
      </c>
      <c r="B44" s="15">
        <v>44757</v>
      </c>
      <c r="C44" s="14" t="s">
        <v>124</v>
      </c>
      <c r="D44" s="16">
        <v>11600</v>
      </c>
      <c r="E44" s="16">
        <v>11600</v>
      </c>
    </row>
    <row r="45" spans="1:5" x14ac:dyDescent="0.2">
      <c r="A45" s="3" t="s">
        <v>374</v>
      </c>
      <c r="B45" s="4">
        <v>44757</v>
      </c>
      <c r="C45" s="3" t="s">
        <v>124</v>
      </c>
      <c r="D45" s="5">
        <v>11475</v>
      </c>
      <c r="E45" s="5">
        <v>11475</v>
      </c>
    </row>
    <row r="46" spans="1:5" s="17" customFormat="1" x14ac:dyDescent="0.2">
      <c r="A46" s="14" t="s">
        <v>364</v>
      </c>
      <c r="B46" s="15">
        <v>44757</v>
      </c>
      <c r="C46" s="14" t="s">
        <v>124</v>
      </c>
      <c r="D46" s="16">
        <v>11600</v>
      </c>
      <c r="E46" s="16">
        <v>11600</v>
      </c>
    </row>
    <row r="47" spans="1:5" x14ac:dyDescent="0.2">
      <c r="A47" s="3" t="s">
        <v>317</v>
      </c>
      <c r="B47" s="4">
        <v>44757</v>
      </c>
      <c r="C47" s="3" t="s">
        <v>124</v>
      </c>
      <c r="D47" s="5">
        <v>58000</v>
      </c>
      <c r="E47" s="5">
        <v>58000</v>
      </c>
    </row>
    <row r="48" spans="1:5" s="17" customFormat="1" x14ac:dyDescent="0.2">
      <c r="A48" s="14" t="s">
        <v>359</v>
      </c>
      <c r="B48" s="15">
        <v>44757</v>
      </c>
      <c r="C48" s="14" t="s">
        <v>124</v>
      </c>
      <c r="D48" s="16">
        <v>12760</v>
      </c>
      <c r="E48" s="16">
        <v>12760</v>
      </c>
    </row>
    <row r="49" spans="1:5" x14ac:dyDescent="0.2">
      <c r="A49" s="3" t="s">
        <v>349</v>
      </c>
      <c r="B49" s="4">
        <v>44757</v>
      </c>
      <c r="C49" s="3" t="s">
        <v>124</v>
      </c>
      <c r="D49" s="5">
        <v>17400</v>
      </c>
      <c r="E49" s="5">
        <v>17400</v>
      </c>
    </row>
    <row r="50" spans="1:5" s="17" customFormat="1" x14ac:dyDescent="0.2">
      <c r="A50" s="14" t="s">
        <v>324</v>
      </c>
      <c r="B50" s="15">
        <v>44757</v>
      </c>
      <c r="C50" s="14" t="s">
        <v>124</v>
      </c>
      <c r="D50" s="16">
        <v>34800</v>
      </c>
      <c r="E50" s="16">
        <v>34800</v>
      </c>
    </row>
    <row r="51" spans="1:5" x14ac:dyDescent="0.2">
      <c r="A51" s="3" t="s">
        <v>558</v>
      </c>
      <c r="B51" s="4">
        <v>44771</v>
      </c>
      <c r="C51" s="3" t="s">
        <v>124</v>
      </c>
      <c r="D51" s="5">
        <v>232000</v>
      </c>
      <c r="E51" s="5">
        <v>232000</v>
      </c>
    </row>
    <row r="52" spans="1:5" s="17" customFormat="1" x14ac:dyDescent="0.2">
      <c r="A52" s="14" t="s">
        <v>333</v>
      </c>
      <c r="B52" s="15">
        <v>44757</v>
      </c>
      <c r="C52" s="14" t="s">
        <v>124</v>
      </c>
      <c r="D52" s="16">
        <v>23200</v>
      </c>
      <c r="E52" s="16">
        <v>23200</v>
      </c>
    </row>
    <row r="53" spans="1:5" x14ac:dyDescent="0.2">
      <c r="A53" s="3" t="s">
        <v>373</v>
      </c>
      <c r="B53" s="4">
        <v>44757</v>
      </c>
      <c r="C53" s="3" t="s">
        <v>124</v>
      </c>
      <c r="D53" s="5">
        <v>11600</v>
      </c>
      <c r="E53" s="5">
        <v>11600</v>
      </c>
    </row>
    <row r="54" spans="1:5" s="17" customFormat="1" x14ac:dyDescent="0.2">
      <c r="A54" s="14" t="s">
        <v>363</v>
      </c>
      <c r="B54" s="15">
        <v>44757</v>
      </c>
      <c r="C54" s="14" t="s">
        <v>124</v>
      </c>
      <c r="D54" s="16">
        <v>11600</v>
      </c>
      <c r="E54" s="16">
        <v>11600</v>
      </c>
    </row>
    <row r="55" spans="1:5" x14ac:dyDescent="0.2">
      <c r="A55" s="3" t="s">
        <v>362</v>
      </c>
      <c r="B55" s="4">
        <v>44757</v>
      </c>
      <c r="C55" s="3" t="s">
        <v>124</v>
      </c>
      <c r="D55" s="5">
        <v>11600</v>
      </c>
      <c r="E55" s="5">
        <v>11600</v>
      </c>
    </row>
    <row r="56" spans="1:5" s="17" customFormat="1" x14ac:dyDescent="0.2">
      <c r="A56" s="14" t="s">
        <v>332</v>
      </c>
      <c r="B56" s="15">
        <v>44757</v>
      </c>
      <c r="C56" s="14" t="s">
        <v>124</v>
      </c>
      <c r="D56" s="16">
        <v>23200</v>
      </c>
      <c r="E56" s="16">
        <v>23200</v>
      </c>
    </row>
    <row r="57" spans="1:5" x14ac:dyDescent="0.2">
      <c r="A57" s="3" t="s">
        <v>372</v>
      </c>
      <c r="B57" s="4">
        <v>44757</v>
      </c>
      <c r="C57" s="3" t="s">
        <v>124</v>
      </c>
      <c r="D57" s="5">
        <v>11600</v>
      </c>
      <c r="E57" s="5">
        <v>11600</v>
      </c>
    </row>
    <row r="58" spans="1:5" s="17" customFormat="1" x14ac:dyDescent="0.2">
      <c r="A58" s="14" t="s">
        <v>379</v>
      </c>
      <c r="B58" s="15">
        <v>44757</v>
      </c>
      <c r="C58" s="14" t="s">
        <v>124</v>
      </c>
      <c r="D58" s="16">
        <v>8120</v>
      </c>
      <c r="E58" s="16">
        <v>8120</v>
      </c>
    </row>
    <row r="59" spans="1:5" x14ac:dyDescent="0.2">
      <c r="A59" s="3" t="s">
        <v>328</v>
      </c>
      <c r="B59" s="4">
        <v>44757</v>
      </c>
      <c r="C59" s="3" t="s">
        <v>124</v>
      </c>
      <c r="D59" s="5">
        <v>29000</v>
      </c>
      <c r="E59" s="5">
        <v>29000</v>
      </c>
    </row>
    <row r="60" spans="1:5" s="17" customFormat="1" x14ac:dyDescent="0.2">
      <c r="A60" s="14" t="s">
        <v>564</v>
      </c>
      <c r="B60" s="15">
        <v>44771</v>
      </c>
      <c r="C60" s="14" t="s">
        <v>124</v>
      </c>
      <c r="D60" s="16">
        <v>116000</v>
      </c>
      <c r="E60" s="16">
        <v>116000</v>
      </c>
    </row>
    <row r="61" spans="1:5" x14ac:dyDescent="0.2">
      <c r="A61" s="3" t="s">
        <v>381</v>
      </c>
      <c r="B61" s="4">
        <v>44757</v>
      </c>
      <c r="C61" s="3" t="s">
        <v>124</v>
      </c>
      <c r="D61" s="5">
        <v>5800</v>
      </c>
      <c r="E61" s="5">
        <v>5800</v>
      </c>
    </row>
    <row r="62" spans="1:5" s="17" customFormat="1" x14ac:dyDescent="0.2">
      <c r="A62" s="14" t="s">
        <v>316</v>
      </c>
      <c r="B62" s="15">
        <v>44757</v>
      </c>
      <c r="C62" s="14" t="s">
        <v>124</v>
      </c>
      <c r="D62" s="16">
        <v>69600</v>
      </c>
      <c r="E62" s="16">
        <v>69600</v>
      </c>
    </row>
    <row r="63" spans="1:5" x14ac:dyDescent="0.2">
      <c r="A63" s="3" t="s">
        <v>384</v>
      </c>
      <c r="B63" s="4">
        <v>44757</v>
      </c>
      <c r="C63" s="3" t="s">
        <v>124</v>
      </c>
      <c r="D63" s="5">
        <v>5737.5</v>
      </c>
      <c r="E63" s="5">
        <v>5737.5</v>
      </c>
    </row>
    <row r="64" spans="1:5" s="17" customFormat="1" x14ac:dyDescent="0.2">
      <c r="A64" s="14" t="s">
        <v>149</v>
      </c>
      <c r="B64" s="15">
        <v>44757</v>
      </c>
      <c r="C64" s="14" t="s">
        <v>124</v>
      </c>
      <c r="D64" s="16">
        <v>11475</v>
      </c>
      <c r="E64" s="16">
        <v>11475</v>
      </c>
    </row>
    <row r="65" spans="1:5" x14ac:dyDescent="0.2">
      <c r="A65" s="3" t="s">
        <v>140</v>
      </c>
      <c r="B65" s="4">
        <v>44749</v>
      </c>
      <c r="C65" s="3" t="s">
        <v>124</v>
      </c>
      <c r="D65" s="5">
        <v>34800</v>
      </c>
      <c r="E65" s="12">
        <f>SUM(D65:D66 )</f>
        <v>69600</v>
      </c>
    </row>
    <row r="66" spans="1:5" hidden="1" x14ac:dyDescent="0.2">
      <c r="A66" s="3" t="s">
        <v>140</v>
      </c>
      <c r="B66" s="4">
        <v>44757</v>
      </c>
      <c r="C66" s="3" t="s">
        <v>124</v>
      </c>
      <c r="D66" s="5">
        <v>34800</v>
      </c>
    </row>
    <row r="67" spans="1:5" s="17" customFormat="1" x14ac:dyDescent="0.2">
      <c r="A67" s="14" t="s">
        <v>380</v>
      </c>
      <c r="B67" s="15">
        <v>44757</v>
      </c>
      <c r="C67" s="14" t="s">
        <v>124</v>
      </c>
      <c r="D67" s="16">
        <v>5800</v>
      </c>
      <c r="E67" s="16">
        <v>5800</v>
      </c>
    </row>
    <row r="68" spans="1:5" x14ac:dyDescent="0.2">
      <c r="A68" s="3" t="s">
        <v>563</v>
      </c>
      <c r="B68" s="4">
        <v>44771</v>
      </c>
      <c r="C68" s="3" t="s">
        <v>124</v>
      </c>
      <c r="D68" s="5">
        <v>139200</v>
      </c>
      <c r="E68" s="5">
        <v>139200</v>
      </c>
    </row>
    <row r="69" spans="1:5" s="17" customFormat="1" x14ac:dyDescent="0.2">
      <c r="A69" s="14" t="s">
        <v>361</v>
      </c>
      <c r="B69" s="15">
        <v>44757</v>
      </c>
      <c r="C69" s="14" t="s">
        <v>124</v>
      </c>
      <c r="D69" s="16">
        <v>11600</v>
      </c>
      <c r="E69" s="16">
        <v>11600</v>
      </c>
    </row>
    <row r="70" spans="1:5" hidden="1" x14ac:dyDescent="0.2">
      <c r="D70" s="13">
        <f>SUM(D2:D69)</f>
        <v>3275795.45</v>
      </c>
    </row>
    <row r="76" spans="1:5" x14ac:dyDescent="0.2">
      <c r="A76" s="22" t="s">
        <v>0</v>
      </c>
      <c r="B76" s="23" t="s">
        <v>575</v>
      </c>
    </row>
    <row r="77" spans="1:5" x14ac:dyDescent="0.2">
      <c r="A77" s="24" t="s">
        <v>384</v>
      </c>
      <c r="B77" s="25">
        <v>5737.5</v>
      </c>
    </row>
    <row r="78" spans="1:5" x14ac:dyDescent="0.2">
      <c r="A78" s="24" t="s">
        <v>383</v>
      </c>
      <c r="B78" s="25">
        <v>5800</v>
      </c>
    </row>
    <row r="79" spans="1:5" x14ac:dyDescent="0.2">
      <c r="A79" s="24" t="s">
        <v>382</v>
      </c>
      <c r="B79" s="25">
        <v>5800</v>
      </c>
    </row>
    <row r="80" spans="1:5" x14ac:dyDescent="0.2">
      <c r="A80" s="24" t="s">
        <v>381</v>
      </c>
      <c r="B80" s="25">
        <v>5800</v>
      </c>
    </row>
    <row r="81" spans="1:2" x14ac:dyDescent="0.2">
      <c r="A81" s="24" t="s">
        <v>380</v>
      </c>
      <c r="B81" s="25">
        <v>5800</v>
      </c>
    </row>
    <row r="82" spans="1:2" x14ac:dyDescent="0.2">
      <c r="A82" s="24" t="s">
        <v>379</v>
      </c>
      <c r="B82" s="25">
        <v>8120</v>
      </c>
    </row>
    <row r="83" spans="1:2" x14ac:dyDescent="0.2">
      <c r="A83" s="24" t="s">
        <v>378</v>
      </c>
      <c r="B83" s="25">
        <v>8606.25</v>
      </c>
    </row>
    <row r="84" spans="1:2" x14ac:dyDescent="0.2">
      <c r="A84" s="24" t="s">
        <v>377</v>
      </c>
      <c r="B84" s="25">
        <v>8700</v>
      </c>
    </row>
    <row r="85" spans="1:2" x14ac:dyDescent="0.2">
      <c r="A85" s="24" t="s">
        <v>375</v>
      </c>
      <c r="B85" s="25">
        <v>11475</v>
      </c>
    </row>
    <row r="86" spans="1:2" x14ac:dyDescent="0.2">
      <c r="A86" s="24" t="s">
        <v>374</v>
      </c>
      <c r="B86" s="25">
        <v>11475</v>
      </c>
    </row>
    <row r="87" spans="1:2" x14ac:dyDescent="0.2">
      <c r="A87" s="24" t="s">
        <v>149</v>
      </c>
      <c r="B87" s="25">
        <v>11475</v>
      </c>
    </row>
    <row r="88" spans="1:2" x14ac:dyDescent="0.2">
      <c r="A88" s="24" t="s">
        <v>371</v>
      </c>
      <c r="B88" s="25">
        <v>11600</v>
      </c>
    </row>
    <row r="89" spans="1:2" x14ac:dyDescent="0.2">
      <c r="A89" s="24" t="s">
        <v>370</v>
      </c>
      <c r="B89" s="25">
        <v>11600</v>
      </c>
    </row>
    <row r="90" spans="1:2" x14ac:dyDescent="0.2">
      <c r="A90" s="24" t="s">
        <v>369</v>
      </c>
      <c r="B90" s="25">
        <v>11600</v>
      </c>
    </row>
    <row r="91" spans="1:2" x14ac:dyDescent="0.2">
      <c r="A91" s="24" t="s">
        <v>368</v>
      </c>
      <c r="B91" s="25">
        <v>11600</v>
      </c>
    </row>
    <row r="92" spans="1:2" x14ac:dyDescent="0.2">
      <c r="A92" s="24" t="s">
        <v>367</v>
      </c>
      <c r="B92" s="25">
        <v>11600</v>
      </c>
    </row>
    <row r="93" spans="1:2" x14ac:dyDescent="0.2">
      <c r="A93" s="24" t="s">
        <v>366</v>
      </c>
      <c r="B93" s="25">
        <v>11600</v>
      </c>
    </row>
    <row r="94" spans="1:2" x14ac:dyDescent="0.2">
      <c r="A94" s="24" t="s">
        <v>365</v>
      </c>
      <c r="B94" s="25">
        <v>11600</v>
      </c>
    </row>
    <row r="95" spans="1:2" x14ac:dyDescent="0.2">
      <c r="A95" s="24" t="s">
        <v>364</v>
      </c>
      <c r="B95" s="25">
        <v>11600</v>
      </c>
    </row>
    <row r="96" spans="1:2" x14ac:dyDescent="0.2">
      <c r="A96" s="24" t="s">
        <v>373</v>
      </c>
      <c r="B96" s="25">
        <v>11600</v>
      </c>
    </row>
    <row r="97" spans="1:2" x14ac:dyDescent="0.2">
      <c r="A97" s="24" t="s">
        <v>363</v>
      </c>
      <c r="B97" s="25">
        <v>11600</v>
      </c>
    </row>
    <row r="98" spans="1:2" x14ac:dyDescent="0.2">
      <c r="A98" s="24" t="s">
        <v>362</v>
      </c>
      <c r="B98" s="25">
        <v>11600</v>
      </c>
    </row>
    <row r="99" spans="1:2" x14ac:dyDescent="0.2">
      <c r="A99" s="24" t="s">
        <v>372</v>
      </c>
      <c r="B99" s="25">
        <v>11600</v>
      </c>
    </row>
    <row r="100" spans="1:2" x14ac:dyDescent="0.2">
      <c r="A100" s="24" t="s">
        <v>361</v>
      </c>
      <c r="B100" s="25">
        <v>11600</v>
      </c>
    </row>
    <row r="101" spans="1:2" x14ac:dyDescent="0.2">
      <c r="A101" s="24" t="s">
        <v>360</v>
      </c>
      <c r="B101" s="25">
        <v>12760</v>
      </c>
    </row>
    <row r="102" spans="1:2" x14ac:dyDescent="0.2">
      <c r="A102" s="24" t="s">
        <v>359</v>
      </c>
      <c r="B102" s="25">
        <v>12760</v>
      </c>
    </row>
    <row r="103" spans="1:2" x14ac:dyDescent="0.2">
      <c r="A103" s="24" t="s">
        <v>350</v>
      </c>
      <c r="B103" s="25">
        <v>17212.5</v>
      </c>
    </row>
    <row r="104" spans="1:2" x14ac:dyDescent="0.2">
      <c r="A104" s="24" t="s">
        <v>348</v>
      </c>
      <c r="B104" s="25">
        <v>17400</v>
      </c>
    </row>
    <row r="105" spans="1:2" x14ac:dyDescent="0.2">
      <c r="A105" s="24" t="s">
        <v>347</v>
      </c>
      <c r="B105" s="25">
        <v>17400</v>
      </c>
    </row>
    <row r="106" spans="1:2" x14ac:dyDescent="0.2">
      <c r="A106" s="24" t="s">
        <v>571</v>
      </c>
      <c r="B106" s="25">
        <v>17400</v>
      </c>
    </row>
    <row r="107" spans="1:2" x14ac:dyDescent="0.2">
      <c r="A107" s="24" t="s">
        <v>346</v>
      </c>
      <c r="B107" s="25">
        <v>17400</v>
      </c>
    </row>
    <row r="108" spans="1:2" x14ac:dyDescent="0.2">
      <c r="A108" s="24" t="s">
        <v>345</v>
      </c>
      <c r="B108" s="25">
        <v>17400</v>
      </c>
    </row>
    <row r="109" spans="1:2" x14ac:dyDescent="0.2">
      <c r="A109" s="24" t="s">
        <v>344</v>
      </c>
      <c r="B109" s="25">
        <v>17400</v>
      </c>
    </row>
    <row r="110" spans="1:2" x14ac:dyDescent="0.2">
      <c r="A110" s="24" t="s">
        <v>343</v>
      </c>
      <c r="B110" s="25">
        <v>17400</v>
      </c>
    </row>
    <row r="111" spans="1:2" x14ac:dyDescent="0.2">
      <c r="A111" s="24" t="s">
        <v>349</v>
      </c>
      <c r="B111" s="25">
        <v>17400</v>
      </c>
    </row>
    <row r="112" spans="1:2" x14ac:dyDescent="0.2">
      <c r="A112" s="24" t="s">
        <v>338</v>
      </c>
      <c r="B112" s="25">
        <v>20880</v>
      </c>
    </row>
    <row r="113" spans="1:2" x14ac:dyDescent="0.2">
      <c r="A113" s="24" t="s">
        <v>337</v>
      </c>
      <c r="B113" s="25">
        <v>22950</v>
      </c>
    </row>
    <row r="114" spans="1:2" x14ac:dyDescent="0.2">
      <c r="A114" s="24" t="s">
        <v>335</v>
      </c>
      <c r="B114" s="25">
        <v>23200</v>
      </c>
    </row>
    <row r="115" spans="1:2" x14ac:dyDescent="0.2">
      <c r="A115" s="24" t="s">
        <v>334</v>
      </c>
      <c r="B115" s="25">
        <v>23200</v>
      </c>
    </row>
    <row r="116" spans="1:2" x14ac:dyDescent="0.2">
      <c r="A116" s="24" t="s">
        <v>333</v>
      </c>
      <c r="B116" s="25">
        <v>23200</v>
      </c>
    </row>
    <row r="117" spans="1:2" x14ac:dyDescent="0.2">
      <c r="A117" s="24" t="s">
        <v>332</v>
      </c>
      <c r="B117" s="25">
        <v>23200</v>
      </c>
    </row>
    <row r="118" spans="1:2" x14ac:dyDescent="0.2">
      <c r="A118" s="24" t="s">
        <v>328</v>
      </c>
      <c r="B118" s="25">
        <v>29000</v>
      </c>
    </row>
    <row r="119" spans="1:2" x14ac:dyDescent="0.2">
      <c r="A119" s="24" t="s">
        <v>325</v>
      </c>
      <c r="B119" s="25">
        <v>34425</v>
      </c>
    </row>
    <row r="120" spans="1:2" x14ac:dyDescent="0.2">
      <c r="A120" s="24" t="s">
        <v>398</v>
      </c>
      <c r="B120" s="25">
        <v>34800</v>
      </c>
    </row>
    <row r="121" spans="1:2" x14ac:dyDescent="0.2">
      <c r="A121" s="24" t="s">
        <v>570</v>
      </c>
      <c r="B121" s="25">
        <v>34800</v>
      </c>
    </row>
    <row r="122" spans="1:2" x14ac:dyDescent="0.2">
      <c r="A122" s="24" t="s">
        <v>323</v>
      </c>
      <c r="B122" s="25">
        <v>34800</v>
      </c>
    </row>
    <row r="123" spans="1:2" x14ac:dyDescent="0.2">
      <c r="A123" s="24" t="s">
        <v>324</v>
      </c>
      <c r="B123" s="25">
        <v>34800</v>
      </c>
    </row>
    <row r="124" spans="1:2" x14ac:dyDescent="0.2">
      <c r="A124" s="24" t="s">
        <v>322</v>
      </c>
      <c r="B124" s="25">
        <v>38280</v>
      </c>
    </row>
    <row r="125" spans="1:2" x14ac:dyDescent="0.2">
      <c r="A125" s="24" t="s">
        <v>320</v>
      </c>
      <c r="B125" s="25">
        <v>46400</v>
      </c>
    </row>
    <row r="126" spans="1:2" x14ac:dyDescent="0.2">
      <c r="A126" s="24" t="s">
        <v>318</v>
      </c>
      <c r="B126" s="25">
        <v>58000</v>
      </c>
    </row>
    <row r="127" spans="1:2" x14ac:dyDescent="0.2">
      <c r="A127" s="24" t="s">
        <v>317</v>
      </c>
      <c r="B127" s="25">
        <v>58000</v>
      </c>
    </row>
    <row r="128" spans="1:2" x14ac:dyDescent="0.2">
      <c r="A128" s="24" t="s">
        <v>316</v>
      </c>
      <c r="B128" s="25">
        <v>69600</v>
      </c>
    </row>
    <row r="129" spans="1:2" x14ac:dyDescent="0.2">
      <c r="A129" s="24" t="s">
        <v>140</v>
      </c>
      <c r="B129" s="26">
        <v>69600</v>
      </c>
    </row>
    <row r="130" spans="1:2" x14ac:dyDescent="0.2">
      <c r="A130" s="24" t="s">
        <v>569</v>
      </c>
      <c r="B130" s="25">
        <v>104400</v>
      </c>
    </row>
    <row r="131" spans="1:2" x14ac:dyDescent="0.2">
      <c r="A131" s="24" t="s">
        <v>568</v>
      </c>
      <c r="B131" s="25">
        <v>104400</v>
      </c>
    </row>
    <row r="132" spans="1:2" x14ac:dyDescent="0.2">
      <c r="A132" s="24" t="s">
        <v>566</v>
      </c>
      <c r="B132" s="25">
        <v>116000</v>
      </c>
    </row>
    <row r="133" spans="1:2" x14ac:dyDescent="0.2">
      <c r="A133" s="24" t="s">
        <v>565</v>
      </c>
      <c r="B133" s="25">
        <v>116000</v>
      </c>
    </row>
    <row r="134" spans="1:2" x14ac:dyDescent="0.2">
      <c r="A134" s="24" t="s">
        <v>564</v>
      </c>
      <c r="B134" s="25">
        <v>116000</v>
      </c>
    </row>
    <row r="135" spans="1:2" x14ac:dyDescent="0.2">
      <c r="A135" s="24" t="s">
        <v>563</v>
      </c>
      <c r="B135" s="25">
        <v>139200</v>
      </c>
    </row>
    <row r="136" spans="1:2" x14ac:dyDescent="0.2">
      <c r="A136" s="24" t="s">
        <v>561</v>
      </c>
      <c r="B136" s="25">
        <v>174000</v>
      </c>
    </row>
    <row r="137" spans="1:2" x14ac:dyDescent="0.2">
      <c r="A137" s="24" t="s">
        <v>560</v>
      </c>
      <c r="B137" s="25">
        <v>191539.20000000001</v>
      </c>
    </row>
    <row r="138" spans="1:2" x14ac:dyDescent="0.2">
      <c r="A138" s="24" t="s">
        <v>559</v>
      </c>
      <c r="B138" s="25">
        <v>232000</v>
      </c>
    </row>
    <row r="139" spans="1:2" x14ac:dyDescent="0.2">
      <c r="A139" s="24" t="s">
        <v>558</v>
      </c>
      <c r="B139" s="25">
        <v>232000</v>
      </c>
    </row>
    <row r="140" spans="1:2" x14ac:dyDescent="0.2">
      <c r="A140" s="24" t="s">
        <v>123</v>
      </c>
      <c r="B140" s="26">
        <v>324800</v>
      </c>
    </row>
    <row r="141" spans="1:2" x14ac:dyDescent="0.2">
      <c r="A141" s="24" t="s">
        <v>557</v>
      </c>
      <c r="B141" s="25">
        <v>324800</v>
      </c>
    </row>
    <row r="142" spans="1:2" x14ac:dyDescent="0.2">
      <c r="A142" s="28" t="s">
        <v>576</v>
      </c>
      <c r="B142" s="26">
        <f>SUBTOTAL(9,B77:B141)</f>
        <v>3275795.45</v>
      </c>
    </row>
    <row r="160" spans="1:2" ht="15" x14ac:dyDescent="0.25">
      <c r="A160" s="29" t="s">
        <v>577</v>
      </c>
      <c r="B160" s="30" t="s">
        <v>574</v>
      </c>
    </row>
    <row r="161" spans="1:2" x14ac:dyDescent="0.2">
      <c r="A161" s="31" t="s">
        <v>578</v>
      </c>
      <c r="B161" s="32"/>
    </row>
    <row r="162" spans="1:2" x14ac:dyDescent="0.2">
      <c r="A162" s="31" t="s">
        <v>579</v>
      </c>
      <c r="B162" s="33">
        <v>113139</v>
      </c>
    </row>
    <row r="163" spans="1:2" x14ac:dyDescent="0.2">
      <c r="A163" s="31" t="s">
        <v>580</v>
      </c>
      <c r="B163" s="34">
        <v>212315</v>
      </c>
    </row>
    <row r="164" spans="1:2" x14ac:dyDescent="0.2">
      <c r="A164" s="35" t="s">
        <v>581</v>
      </c>
      <c r="B164" s="33">
        <v>197886.8</v>
      </c>
    </row>
    <row r="165" spans="1:2" x14ac:dyDescent="0.2">
      <c r="A165" s="35" t="s">
        <v>582</v>
      </c>
      <c r="B165" s="33">
        <v>2252665.6</v>
      </c>
    </row>
    <row r="166" spans="1:2" x14ac:dyDescent="0.2">
      <c r="A166" s="35" t="s">
        <v>583</v>
      </c>
      <c r="B166" s="34">
        <v>6948262.5</v>
      </c>
    </row>
    <row r="167" spans="1:2" x14ac:dyDescent="0.2">
      <c r="A167" s="35" t="s">
        <v>584</v>
      </c>
      <c r="B167" s="33">
        <v>3275795.45</v>
      </c>
    </row>
    <row r="168" spans="1:2" x14ac:dyDescent="0.2">
      <c r="A168" s="35" t="s">
        <v>585</v>
      </c>
      <c r="B168" s="34"/>
    </row>
    <row r="169" spans="1:2" x14ac:dyDescent="0.2">
      <c r="A169" s="35" t="s">
        <v>586</v>
      </c>
      <c r="B169" s="33"/>
    </row>
    <row r="170" spans="1:2" x14ac:dyDescent="0.2">
      <c r="A170" s="35" t="s">
        <v>587</v>
      </c>
      <c r="B170" s="33"/>
    </row>
    <row r="171" spans="1:2" x14ac:dyDescent="0.2">
      <c r="A171" s="35" t="s">
        <v>588</v>
      </c>
      <c r="B171" s="33"/>
    </row>
    <row r="172" spans="1:2" x14ac:dyDescent="0.2">
      <c r="A172" s="35" t="s">
        <v>589</v>
      </c>
      <c r="B172" s="33"/>
    </row>
    <row r="173" spans="1:2" ht="15" x14ac:dyDescent="0.25">
      <c r="A173" s="36" t="s">
        <v>576</v>
      </c>
      <c r="B173" s="37">
        <f>SUM(B161:B172)</f>
        <v>13000064.350000001</v>
      </c>
    </row>
    <row r="188" spans="1:2" ht="15" x14ac:dyDescent="0.25">
      <c r="A188" s="38" t="s">
        <v>590</v>
      </c>
      <c r="B188" s="39" t="s">
        <v>574</v>
      </c>
    </row>
    <row r="189" spans="1:2" x14ac:dyDescent="0.2">
      <c r="A189" s="40" t="s">
        <v>591</v>
      </c>
      <c r="B189" s="41">
        <v>13181003.039999999</v>
      </c>
    </row>
    <row r="190" spans="1:2" ht="15" x14ac:dyDescent="0.25">
      <c r="A190" s="42" t="s">
        <v>592</v>
      </c>
      <c r="B190" s="41">
        <v>13242277.75</v>
      </c>
    </row>
    <row r="191" spans="1:2" ht="15" x14ac:dyDescent="0.25">
      <c r="A191" s="42" t="s">
        <v>593</v>
      </c>
      <c r="B191" s="41">
        <v>11480326.689999999</v>
      </c>
    </row>
    <row r="192" spans="1:2" ht="15" x14ac:dyDescent="0.25">
      <c r="A192" s="42" t="s">
        <v>594</v>
      </c>
      <c r="B192" s="41">
        <v>13202883.74</v>
      </c>
    </row>
    <row r="193" spans="1:2" ht="15" x14ac:dyDescent="0.25">
      <c r="A193" s="42" t="s">
        <v>595</v>
      </c>
      <c r="B193" s="41">
        <v>21630615.449999999</v>
      </c>
    </row>
    <row r="194" spans="1:2" ht="15" x14ac:dyDescent="0.25">
      <c r="A194" s="42" t="s">
        <v>596</v>
      </c>
      <c r="B194" s="41">
        <v>10678500.960000001</v>
      </c>
    </row>
    <row r="195" spans="1:2" ht="15" x14ac:dyDescent="0.25">
      <c r="A195" s="42" t="s">
        <v>597</v>
      </c>
      <c r="B195" s="41">
        <v>11803161.699999999</v>
      </c>
    </row>
    <row r="196" spans="1:2" x14ac:dyDescent="0.2">
      <c r="A196" s="40" t="s">
        <v>598</v>
      </c>
      <c r="B196" s="43">
        <v>10571114.5</v>
      </c>
    </row>
    <row r="197" spans="1:2" x14ac:dyDescent="0.2">
      <c r="A197" s="44" t="s">
        <v>599</v>
      </c>
      <c r="B197" s="45">
        <v>13681359.849999998</v>
      </c>
    </row>
    <row r="198" spans="1:2" ht="15" x14ac:dyDescent="0.25">
      <c r="A198" s="44" t="s">
        <v>600</v>
      </c>
      <c r="B198" s="46">
        <v>13000064.350000001</v>
      </c>
    </row>
    <row r="199" spans="1:2" ht="15" x14ac:dyDescent="0.25">
      <c r="A199" s="47" t="s">
        <v>576</v>
      </c>
      <c r="B199" s="48">
        <f>SUM(B189:B198)</f>
        <v>132471308.03</v>
      </c>
    </row>
  </sheetData>
  <autoFilter ref="A1:E70" xr:uid="{7CD776E8-9915-4A20-A154-8A036EBCBCA4}">
    <filterColumn colId="4">
      <customFilters>
        <customFilter operator="notEqual" val=" "/>
      </customFilters>
    </filterColumn>
  </autoFilter>
  <sortState xmlns:xlrd2="http://schemas.microsoft.com/office/spreadsheetml/2017/richdata2" ref="A77:B141">
    <sortCondition ref="B77:B141"/>
  </sortState>
  <pageMargins left="0.7" right="0.7" top="0.75" bottom="0.75" header="0.3" footer="0.3"/>
  <pageSetup orientation="portrait" r:id="rId1"/>
  <ignoredErrors>
    <ignoredError sqref="E65 E3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B289-0B8F-48DA-83E9-2C5EDB9D794E}">
  <dimension ref="A1:E49"/>
  <sheetViews>
    <sheetView workbookViewId="0">
      <selection activeCell="B51" sqref="B51"/>
    </sheetView>
  </sheetViews>
  <sheetFormatPr baseColWidth="10" defaultRowHeight="12.75" x14ac:dyDescent="0.2"/>
  <cols>
    <col min="1" max="1" width="54.28515625" customWidth="1"/>
    <col min="2" max="2" width="15" customWidth="1"/>
    <col min="3" max="3" width="70.7109375" customWidth="1"/>
    <col min="4" max="4" width="19.5703125" bestFit="1" customWidth="1"/>
    <col min="5" max="5" width="14.28515625" customWidth="1"/>
  </cols>
  <sheetData>
    <row r="1" spans="1:5" x14ac:dyDescent="0.2">
      <c r="A1" s="10" t="s">
        <v>0</v>
      </c>
      <c r="B1" s="10" t="s">
        <v>572</v>
      </c>
      <c r="C1" s="10" t="s">
        <v>573</v>
      </c>
      <c r="D1" s="10" t="s">
        <v>574</v>
      </c>
      <c r="E1" s="18" t="s">
        <v>575</v>
      </c>
    </row>
    <row r="2" spans="1:5" x14ac:dyDescent="0.2">
      <c r="A2" s="49" t="s">
        <v>272</v>
      </c>
      <c r="B2" s="4">
        <v>44756</v>
      </c>
      <c r="C2" s="7" t="s">
        <v>273</v>
      </c>
      <c r="D2" s="5">
        <v>262200</v>
      </c>
    </row>
    <row r="3" spans="1:5" x14ac:dyDescent="0.2">
      <c r="A3" s="49" t="s">
        <v>272</v>
      </c>
      <c r="B3" s="4">
        <v>44764</v>
      </c>
      <c r="C3" s="3" t="s">
        <v>222</v>
      </c>
      <c r="D3" s="5">
        <v>384675</v>
      </c>
    </row>
    <row r="4" spans="1:5" x14ac:dyDescent="0.2">
      <c r="A4" s="49" t="s">
        <v>272</v>
      </c>
      <c r="B4" s="4">
        <v>44770</v>
      </c>
      <c r="C4" s="3" t="s">
        <v>146</v>
      </c>
      <c r="D4" s="5">
        <v>769350</v>
      </c>
    </row>
    <row r="5" spans="1:5" x14ac:dyDescent="0.2">
      <c r="D5" s="13">
        <f>SUM(D2:D4)</f>
        <v>1416225</v>
      </c>
    </row>
    <row r="12" spans="1:5" x14ac:dyDescent="0.2">
      <c r="A12" s="50" t="s">
        <v>601</v>
      </c>
      <c r="B12" s="50" t="s">
        <v>574</v>
      </c>
    </row>
    <row r="13" spans="1:5" x14ac:dyDescent="0.2">
      <c r="A13" s="35" t="s">
        <v>602</v>
      </c>
      <c r="B13" s="34"/>
    </row>
    <row r="14" spans="1:5" x14ac:dyDescent="0.2">
      <c r="A14" s="35" t="s">
        <v>603</v>
      </c>
      <c r="B14" s="34">
        <v>3691993</v>
      </c>
    </row>
    <row r="15" spans="1:5" x14ac:dyDescent="0.2">
      <c r="A15" s="35" t="s">
        <v>604</v>
      </c>
      <c r="B15" s="34">
        <v>2419167</v>
      </c>
    </row>
    <row r="16" spans="1:5" x14ac:dyDescent="0.2">
      <c r="A16" s="35" t="s">
        <v>605</v>
      </c>
      <c r="B16" s="34">
        <v>1993494</v>
      </c>
    </row>
    <row r="17" spans="1:2" x14ac:dyDescent="0.2">
      <c r="A17" s="35" t="s">
        <v>606</v>
      </c>
      <c r="B17" s="34">
        <v>3021968</v>
      </c>
    </row>
    <row r="18" spans="1:2" x14ac:dyDescent="0.2">
      <c r="A18" s="35" t="s">
        <v>607</v>
      </c>
      <c r="B18" s="34">
        <v>4399833</v>
      </c>
    </row>
    <row r="19" spans="1:2" x14ac:dyDescent="0.2">
      <c r="A19" s="51" t="s">
        <v>608</v>
      </c>
      <c r="B19" s="34">
        <v>1416225</v>
      </c>
    </row>
    <row r="20" spans="1:2" x14ac:dyDescent="0.2">
      <c r="A20" s="51" t="s">
        <v>609</v>
      </c>
      <c r="B20" s="34"/>
    </row>
    <row r="21" spans="1:2" x14ac:dyDescent="0.2">
      <c r="A21" s="51" t="s">
        <v>610</v>
      </c>
      <c r="B21" s="33"/>
    </row>
    <row r="22" spans="1:2" x14ac:dyDescent="0.2">
      <c r="A22" s="51" t="s">
        <v>611</v>
      </c>
      <c r="B22" s="33"/>
    </row>
    <row r="23" spans="1:2" x14ac:dyDescent="0.2">
      <c r="A23" s="51" t="s">
        <v>612</v>
      </c>
      <c r="B23" s="33"/>
    </row>
    <row r="24" spans="1:2" x14ac:dyDescent="0.2">
      <c r="A24" s="51" t="s">
        <v>613</v>
      </c>
      <c r="B24" s="33"/>
    </row>
    <row r="25" spans="1:2" x14ac:dyDescent="0.2">
      <c r="A25" s="52" t="s">
        <v>576</v>
      </c>
      <c r="B25" s="48">
        <f>SUBTOTAL(9,B13:B24)</f>
        <v>16942680</v>
      </c>
    </row>
    <row r="39" spans="1:2" ht="15" x14ac:dyDescent="0.25">
      <c r="A39" s="30" t="s">
        <v>590</v>
      </c>
      <c r="B39" s="30" t="s">
        <v>574</v>
      </c>
    </row>
    <row r="40" spans="1:2" x14ac:dyDescent="0.2">
      <c r="A40" s="53" t="s">
        <v>592</v>
      </c>
      <c r="B40" s="54">
        <v>11305544.829999996</v>
      </c>
    </row>
    <row r="41" spans="1:2" x14ac:dyDescent="0.2">
      <c r="A41" s="53" t="s">
        <v>593</v>
      </c>
      <c r="B41" s="54">
        <v>12310996.85</v>
      </c>
    </row>
    <row r="42" spans="1:2" x14ac:dyDescent="0.2">
      <c r="A42" s="53" t="s">
        <v>594</v>
      </c>
      <c r="B42" s="54">
        <v>12884799.58</v>
      </c>
    </row>
    <row r="43" spans="1:2" x14ac:dyDescent="0.2">
      <c r="A43" s="53" t="s">
        <v>595</v>
      </c>
      <c r="B43" s="54">
        <v>11421600.84</v>
      </c>
    </row>
    <row r="44" spans="1:2" x14ac:dyDescent="0.2">
      <c r="A44" s="53" t="s">
        <v>596</v>
      </c>
      <c r="B44" s="54">
        <v>21823728.370000001</v>
      </c>
    </row>
    <row r="45" spans="1:2" x14ac:dyDescent="0.2">
      <c r="A45" s="53" t="s">
        <v>597</v>
      </c>
      <c r="B45" s="54">
        <v>15458588.42</v>
      </c>
    </row>
    <row r="46" spans="1:2" x14ac:dyDescent="0.2">
      <c r="A46" s="55" t="s">
        <v>598</v>
      </c>
      <c r="B46" s="56">
        <v>28213256.450000003</v>
      </c>
    </row>
    <row r="47" spans="1:2" x14ac:dyDescent="0.2">
      <c r="A47" s="55" t="s">
        <v>599</v>
      </c>
      <c r="B47" s="56">
        <v>21548946.59</v>
      </c>
    </row>
    <row r="48" spans="1:2" x14ac:dyDescent="0.2">
      <c r="A48" s="55" t="s">
        <v>600</v>
      </c>
      <c r="B48" s="56">
        <v>16942680</v>
      </c>
    </row>
    <row r="49" spans="1:2" x14ac:dyDescent="0.2">
      <c r="A49" s="36" t="s">
        <v>576</v>
      </c>
      <c r="B49" s="48">
        <f>SUM(B40:B48)</f>
        <v>151910141.93000001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E8E21-D2CC-47A1-9640-806DA6E7BCC4}">
  <sheetPr filterMode="1"/>
  <dimension ref="A1:E83"/>
  <sheetViews>
    <sheetView topLeftCell="A6" workbookViewId="0">
      <selection activeCell="A92" sqref="A92"/>
    </sheetView>
  </sheetViews>
  <sheetFormatPr baseColWidth="10" defaultRowHeight="12.75" x14ac:dyDescent="0.2"/>
  <cols>
    <col min="1" max="1" width="54.85546875" customWidth="1"/>
    <col min="2" max="2" width="15" customWidth="1"/>
    <col min="3" max="3" width="70.7109375" customWidth="1"/>
    <col min="4" max="4" width="19.5703125" bestFit="1" customWidth="1"/>
    <col min="5" max="5" width="16.42578125" customWidth="1"/>
  </cols>
  <sheetData>
    <row r="1" spans="1:5" x14ac:dyDescent="0.2">
      <c r="A1" s="10" t="s">
        <v>0</v>
      </c>
      <c r="B1" s="10" t="s">
        <v>572</v>
      </c>
      <c r="C1" s="10" t="s">
        <v>573</v>
      </c>
      <c r="D1" s="10" t="s">
        <v>574</v>
      </c>
      <c r="E1" s="19" t="s">
        <v>575</v>
      </c>
    </row>
    <row r="2" spans="1:5" s="60" customFormat="1" x14ac:dyDescent="0.2">
      <c r="A2" s="57" t="s">
        <v>147</v>
      </c>
      <c r="B2" s="58">
        <v>44749</v>
      </c>
      <c r="C2" s="57" t="s">
        <v>104</v>
      </c>
      <c r="D2" s="59">
        <v>23000</v>
      </c>
      <c r="E2" s="59">
        <v>23000</v>
      </c>
    </row>
    <row r="3" spans="1:5" x14ac:dyDescent="0.2">
      <c r="A3" s="3" t="s">
        <v>136</v>
      </c>
      <c r="B3" s="4">
        <v>44749</v>
      </c>
      <c r="C3" s="6" t="s">
        <v>104</v>
      </c>
      <c r="D3" s="5">
        <v>41430</v>
      </c>
      <c r="E3" s="12">
        <f>SUM( D3:D4)</f>
        <v>82560</v>
      </c>
    </row>
    <row r="4" spans="1:5" hidden="1" x14ac:dyDescent="0.2">
      <c r="A4" s="3" t="s">
        <v>136</v>
      </c>
      <c r="B4" s="4">
        <v>44771</v>
      </c>
      <c r="C4" s="6" t="s">
        <v>104</v>
      </c>
      <c r="D4" s="5">
        <v>41130</v>
      </c>
    </row>
    <row r="5" spans="1:5" s="60" customFormat="1" x14ac:dyDescent="0.2">
      <c r="A5" s="61" t="s">
        <v>529</v>
      </c>
      <c r="B5" s="58">
        <v>44770</v>
      </c>
      <c r="C5" s="62" t="s">
        <v>104</v>
      </c>
      <c r="D5" s="59">
        <v>41212.85</v>
      </c>
      <c r="E5" s="59">
        <v>41212.85</v>
      </c>
    </row>
    <row r="6" spans="1:5" x14ac:dyDescent="0.2">
      <c r="A6" s="3" t="s">
        <v>117</v>
      </c>
      <c r="B6" s="4">
        <v>44749</v>
      </c>
      <c r="C6" s="3" t="s">
        <v>104</v>
      </c>
      <c r="D6" s="5">
        <v>110000</v>
      </c>
      <c r="E6" s="12">
        <f>SUM(D6:D9 )</f>
        <v>440000</v>
      </c>
    </row>
    <row r="7" spans="1:5" hidden="1" x14ac:dyDescent="0.2">
      <c r="A7" s="3" t="s">
        <v>117</v>
      </c>
      <c r="B7" s="4">
        <v>44756</v>
      </c>
      <c r="C7" s="3" t="s">
        <v>104</v>
      </c>
      <c r="D7" s="5">
        <v>110000</v>
      </c>
    </row>
    <row r="8" spans="1:5" hidden="1" x14ac:dyDescent="0.2">
      <c r="A8" s="3" t="s">
        <v>117</v>
      </c>
      <c r="B8" s="4">
        <v>44763</v>
      </c>
      <c r="C8" s="3" t="s">
        <v>104</v>
      </c>
      <c r="D8" s="5">
        <v>110000</v>
      </c>
    </row>
    <row r="9" spans="1:5" hidden="1" x14ac:dyDescent="0.2">
      <c r="A9" s="3" t="s">
        <v>117</v>
      </c>
      <c r="B9" s="4">
        <v>44771</v>
      </c>
      <c r="C9" s="3" t="s">
        <v>104</v>
      </c>
      <c r="D9" s="5">
        <v>110000</v>
      </c>
    </row>
    <row r="10" spans="1:5" s="60" customFormat="1" x14ac:dyDescent="0.2">
      <c r="A10" s="57" t="s">
        <v>103</v>
      </c>
      <c r="B10" s="58">
        <v>44749</v>
      </c>
      <c r="C10" s="57" t="s">
        <v>104</v>
      </c>
      <c r="D10" s="59">
        <v>2330379.5499999998</v>
      </c>
      <c r="E10" s="63">
        <f>SUM(D10:D18 )</f>
        <v>14318488.729999999</v>
      </c>
    </row>
    <row r="11" spans="1:5" s="60" customFormat="1" hidden="1" x14ac:dyDescent="0.2">
      <c r="A11" s="57" t="s">
        <v>103</v>
      </c>
      <c r="B11" s="58">
        <v>44749</v>
      </c>
      <c r="C11" s="57" t="s">
        <v>104</v>
      </c>
      <c r="D11" s="59">
        <v>679974.7</v>
      </c>
    </row>
    <row r="12" spans="1:5" s="60" customFormat="1" hidden="1" x14ac:dyDescent="0.2">
      <c r="A12" s="57" t="s">
        <v>103</v>
      </c>
      <c r="B12" s="58">
        <v>44756</v>
      </c>
      <c r="C12" s="57" t="s">
        <v>104</v>
      </c>
      <c r="D12" s="59">
        <v>2445417.2999999998</v>
      </c>
    </row>
    <row r="13" spans="1:5" s="60" customFormat="1" hidden="1" x14ac:dyDescent="0.2">
      <c r="A13" s="57" t="s">
        <v>103</v>
      </c>
      <c r="B13" s="58">
        <v>44756</v>
      </c>
      <c r="C13" s="57" t="s">
        <v>104</v>
      </c>
      <c r="D13" s="59">
        <v>2156714.2799999998</v>
      </c>
    </row>
    <row r="14" spans="1:5" s="60" customFormat="1" hidden="1" x14ac:dyDescent="0.2">
      <c r="A14" s="57" t="s">
        <v>103</v>
      </c>
      <c r="B14" s="58">
        <v>44763</v>
      </c>
      <c r="C14" s="57" t="s">
        <v>104</v>
      </c>
      <c r="D14" s="59">
        <v>993450.2</v>
      </c>
    </row>
    <row r="15" spans="1:5" s="60" customFormat="1" hidden="1" x14ac:dyDescent="0.2">
      <c r="A15" s="57" t="s">
        <v>103</v>
      </c>
      <c r="B15" s="58">
        <v>44763</v>
      </c>
      <c r="C15" s="57" t="s">
        <v>104</v>
      </c>
      <c r="D15" s="59">
        <v>663894.02</v>
      </c>
    </row>
    <row r="16" spans="1:5" s="60" customFormat="1" hidden="1" x14ac:dyDescent="0.2">
      <c r="A16" s="57" t="s">
        <v>103</v>
      </c>
      <c r="B16" s="58">
        <v>44763</v>
      </c>
      <c r="C16" s="57" t="s">
        <v>104</v>
      </c>
      <c r="D16" s="59">
        <v>508405.25</v>
      </c>
    </row>
    <row r="17" spans="1:4" s="60" customFormat="1" hidden="1" x14ac:dyDescent="0.2">
      <c r="A17" s="57" t="s">
        <v>103</v>
      </c>
      <c r="B17" s="58">
        <v>44770</v>
      </c>
      <c r="C17" s="57" t="s">
        <v>104</v>
      </c>
      <c r="D17" s="59">
        <v>2502736.36</v>
      </c>
    </row>
    <row r="18" spans="1:4" s="60" customFormat="1" hidden="1" x14ac:dyDescent="0.2">
      <c r="A18" s="57" t="s">
        <v>103</v>
      </c>
      <c r="B18" s="58">
        <v>44771</v>
      </c>
      <c r="C18" s="57" t="s">
        <v>104</v>
      </c>
      <c r="D18" s="59">
        <v>2037517.07</v>
      </c>
    </row>
    <row r="19" spans="1:4" hidden="1" x14ac:dyDescent="0.2">
      <c r="D19" s="12">
        <f>SUM(D2:D18)</f>
        <v>14905261.579999998</v>
      </c>
    </row>
    <row r="26" spans="1:4" x14ac:dyDescent="0.2">
      <c r="A26" s="22" t="s">
        <v>0</v>
      </c>
      <c r="B26" s="23" t="s">
        <v>575</v>
      </c>
    </row>
    <row r="27" spans="1:4" x14ac:dyDescent="0.2">
      <c r="A27" s="24" t="s">
        <v>147</v>
      </c>
      <c r="B27" s="25">
        <v>23000</v>
      </c>
    </row>
    <row r="28" spans="1:4" x14ac:dyDescent="0.2">
      <c r="A28" s="24" t="s">
        <v>136</v>
      </c>
      <c r="B28" s="26">
        <v>82560</v>
      </c>
    </row>
    <row r="29" spans="1:4" x14ac:dyDescent="0.2">
      <c r="A29" s="66" t="s">
        <v>529</v>
      </c>
      <c r="B29" s="25">
        <v>41212.85</v>
      </c>
    </row>
    <row r="30" spans="1:4" x14ac:dyDescent="0.2">
      <c r="A30" s="24" t="s">
        <v>117</v>
      </c>
      <c r="B30" s="26">
        <v>440000</v>
      </c>
    </row>
    <row r="31" spans="1:4" x14ac:dyDescent="0.2">
      <c r="A31" s="24" t="s">
        <v>103</v>
      </c>
      <c r="B31" s="26">
        <v>14318488.729999999</v>
      </c>
    </row>
    <row r="32" spans="1:4" x14ac:dyDescent="0.2">
      <c r="A32" s="27"/>
      <c r="B32" s="67">
        <f>SUBTOTAL(9,B27:B31)</f>
        <v>14905261.579999998</v>
      </c>
    </row>
    <row r="48" spans="1:2" ht="15" x14ac:dyDescent="0.25">
      <c r="A48" s="29" t="s">
        <v>577</v>
      </c>
      <c r="B48" s="30" t="s">
        <v>574</v>
      </c>
    </row>
    <row r="49" spans="1:2" x14ac:dyDescent="0.2">
      <c r="A49" s="31" t="s">
        <v>614</v>
      </c>
      <c r="B49" s="68">
        <v>10917119.949999999</v>
      </c>
    </row>
    <row r="50" spans="1:2" x14ac:dyDescent="0.2">
      <c r="A50" s="31" t="s">
        <v>603</v>
      </c>
      <c r="B50" s="33">
        <v>11850349.52</v>
      </c>
    </row>
    <row r="51" spans="1:2" x14ac:dyDescent="0.2">
      <c r="A51" s="31" t="s">
        <v>615</v>
      </c>
      <c r="B51" s="33">
        <v>15890355.1</v>
      </c>
    </row>
    <row r="52" spans="1:2" x14ac:dyDescent="0.2">
      <c r="A52" s="35" t="s">
        <v>581</v>
      </c>
      <c r="B52" s="33">
        <v>12288086.550000001</v>
      </c>
    </row>
    <row r="53" spans="1:2" x14ac:dyDescent="0.2">
      <c r="A53" s="35" t="s">
        <v>582</v>
      </c>
      <c r="B53" s="33">
        <v>14765643.15</v>
      </c>
    </row>
    <row r="54" spans="1:2" x14ac:dyDescent="0.2">
      <c r="A54" s="35" t="s">
        <v>583</v>
      </c>
      <c r="B54" s="33">
        <v>18485207.609999999</v>
      </c>
    </row>
    <row r="55" spans="1:2" x14ac:dyDescent="0.2">
      <c r="A55" s="35" t="s">
        <v>584</v>
      </c>
      <c r="B55" s="34">
        <v>14905261.579999998</v>
      </c>
    </row>
    <row r="56" spans="1:2" x14ac:dyDescent="0.2">
      <c r="A56" s="35" t="s">
        <v>585</v>
      </c>
      <c r="B56" s="33"/>
    </row>
    <row r="57" spans="1:2" x14ac:dyDescent="0.2">
      <c r="A57" s="35" t="s">
        <v>586</v>
      </c>
      <c r="B57" s="33"/>
    </row>
    <row r="58" spans="1:2" x14ac:dyDescent="0.2">
      <c r="A58" s="35" t="s">
        <v>587</v>
      </c>
      <c r="B58" s="21"/>
    </row>
    <row r="59" spans="1:2" x14ac:dyDescent="0.2">
      <c r="A59" s="35" t="s">
        <v>588</v>
      </c>
      <c r="B59" s="33"/>
    </row>
    <row r="60" spans="1:2" x14ac:dyDescent="0.2">
      <c r="A60" s="35" t="s">
        <v>589</v>
      </c>
      <c r="B60" s="34"/>
    </row>
    <row r="61" spans="1:2" x14ac:dyDescent="0.2">
      <c r="A61" s="36" t="s">
        <v>576</v>
      </c>
      <c r="B61" s="69">
        <f>SUBTOTAL(9,B49:B60)</f>
        <v>99102023.459999993</v>
      </c>
    </row>
    <row r="72" spans="1:2" ht="15" x14ac:dyDescent="0.25">
      <c r="A72" s="30" t="s">
        <v>590</v>
      </c>
      <c r="B72" s="30" t="s">
        <v>574</v>
      </c>
    </row>
    <row r="73" spans="1:2" x14ac:dyDescent="0.2">
      <c r="A73" s="70" t="s">
        <v>591</v>
      </c>
      <c r="B73" s="33">
        <v>59681317.369999997</v>
      </c>
    </row>
    <row r="74" spans="1:2" x14ac:dyDescent="0.2">
      <c r="A74" s="70" t="s">
        <v>592</v>
      </c>
      <c r="B74" s="33">
        <v>71596398.170000002</v>
      </c>
    </row>
    <row r="75" spans="1:2" x14ac:dyDescent="0.2">
      <c r="A75" s="70" t="s">
        <v>593</v>
      </c>
      <c r="B75" s="33">
        <v>80449843.450000003</v>
      </c>
    </row>
    <row r="76" spans="1:2" x14ac:dyDescent="0.2">
      <c r="A76" s="70" t="s">
        <v>594</v>
      </c>
      <c r="B76" s="33">
        <v>88997159</v>
      </c>
    </row>
    <row r="77" spans="1:2" x14ac:dyDescent="0.2">
      <c r="A77" s="70" t="s">
        <v>595</v>
      </c>
      <c r="B77" s="33">
        <v>75709421.150000006</v>
      </c>
    </row>
    <row r="78" spans="1:2" x14ac:dyDescent="0.2">
      <c r="A78" s="70" t="s">
        <v>596</v>
      </c>
      <c r="B78" s="33">
        <v>85442395.490000024</v>
      </c>
    </row>
    <row r="79" spans="1:2" x14ac:dyDescent="0.2">
      <c r="A79" s="70" t="s">
        <v>597</v>
      </c>
      <c r="B79" s="33">
        <v>110525583.23</v>
      </c>
    </row>
    <row r="80" spans="1:2" x14ac:dyDescent="0.2">
      <c r="A80" s="70" t="s">
        <v>598</v>
      </c>
      <c r="B80" s="33">
        <v>120906697.31</v>
      </c>
    </row>
    <row r="81" spans="1:2" x14ac:dyDescent="0.2">
      <c r="A81" s="70" t="s">
        <v>599</v>
      </c>
      <c r="B81" s="33">
        <v>127975375.17000002</v>
      </c>
    </row>
    <row r="82" spans="1:2" x14ac:dyDescent="0.2">
      <c r="A82" s="70" t="s">
        <v>600</v>
      </c>
      <c r="B82" s="33">
        <v>99102023.459999993</v>
      </c>
    </row>
    <row r="83" spans="1:2" x14ac:dyDescent="0.2">
      <c r="A83" s="52" t="s">
        <v>576</v>
      </c>
      <c r="B83" s="48">
        <f>SUBTOTAL(9,B73:B82)</f>
        <v>920386213.80000019</v>
      </c>
    </row>
  </sheetData>
  <autoFilter ref="A1:E19" xr:uid="{914E8E21-D2CC-47A1-9640-806DA6E7BCC4}">
    <filterColumn colId="4">
      <customFilters>
        <customFilter operator="notEqual" val=" "/>
      </customFilters>
    </filterColumn>
  </autoFilter>
  <pageMargins left="0.7" right="0.7" top="0.75" bottom="0.75" header="0.3" footer="0.3"/>
  <ignoredErrors>
    <ignoredError sqref="E3:E10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7511-4B1E-468D-B334-258D8615C8CA}">
  <dimension ref="A1:E94"/>
  <sheetViews>
    <sheetView topLeftCell="A23" workbookViewId="0">
      <selection activeCell="B102" sqref="B102"/>
    </sheetView>
  </sheetViews>
  <sheetFormatPr baseColWidth="10" defaultRowHeight="12.75" x14ac:dyDescent="0.2"/>
  <cols>
    <col min="1" max="1" width="61.42578125" style="65" customWidth="1"/>
    <col min="2" max="2" width="15" style="65" customWidth="1"/>
    <col min="3" max="3" width="64" style="65" customWidth="1"/>
    <col min="4" max="4" width="19.5703125" style="65" bestFit="1" customWidth="1"/>
    <col min="5" max="5" width="15.7109375" style="65" customWidth="1"/>
    <col min="6" max="16384" width="11.42578125" style="65"/>
  </cols>
  <sheetData>
    <row r="1" spans="1:5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</row>
    <row r="2" spans="1:5" x14ac:dyDescent="0.2">
      <c r="A2" s="49" t="s">
        <v>137</v>
      </c>
      <c r="B2" s="73">
        <v>44749</v>
      </c>
      <c r="C2" s="49" t="s">
        <v>110</v>
      </c>
      <c r="D2" s="64">
        <v>40162.5</v>
      </c>
      <c r="E2" s="64">
        <v>40162.5</v>
      </c>
    </row>
    <row r="3" spans="1:5" x14ac:dyDescent="0.2">
      <c r="A3" s="49" t="s">
        <v>113</v>
      </c>
      <c r="B3" s="73">
        <v>44749</v>
      </c>
      <c r="C3" s="49" t="s">
        <v>114</v>
      </c>
      <c r="D3" s="64">
        <v>208800</v>
      </c>
      <c r="E3" s="64">
        <v>208800</v>
      </c>
    </row>
    <row r="4" spans="1:5" x14ac:dyDescent="0.2">
      <c r="A4" s="49" t="s">
        <v>151</v>
      </c>
      <c r="B4" s="73">
        <v>44749</v>
      </c>
      <c r="C4" s="49" t="s">
        <v>114</v>
      </c>
      <c r="D4" s="64">
        <v>20768.18</v>
      </c>
      <c r="E4" s="64">
        <v>20768.18</v>
      </c>
    </row>
    <row r="5" spans="1:5" x14ac:dyDescent="0.2">
      <c r="A5" s="49" t="s">
        <v>144</v>
      </c>
      <c r="B5" s="73">
        <v>44749</v>
      </c>
      <c r="C5" s="49" t="s">
        <v>114</v>
      </c>
      <c r="D5" s="64">
        <v>24639.119999999999</v>
      </c>
      <c r="E5" s="64">
        <v>24639.119999999999</v>
      </c>
    </row>
    <row r="6" spans="1:5" x14ac:dyDescent="0.2">
      <c r="A6" s="49" t="s">
        <v>109</v>
      </c>
      <c r="B6" s="73">
        <v>44749</v>
      </c>
      <c r="C6" s="49" t="s">
        <v>110</v>
      </c>
      <c r="D6" s="64">
        <v>256360</v>
      </c>
      <c r="E6" s="64">
        <v>256360</v>
      </c>
    </row>
    <row r="7" spans="1:5" x14ac:dyDescent="0.2">
      <c r="A7" s="74" t="s">
        <v>154</v>
      </c>
      <c r="B7" s="73">
        <v>44749</v>
      </c>
      <c r="C7" s="49" t="s">
        <v>114</v>
      </c>
      <c r="D7" s="64">
        <v>20000</v>
      </c>
      <c r="E7" s="64">
        <v>20000</v>
      </c>
    </row>
    <row r="8" spans="1:5" x14ac:dyDescent="0.2">
      <c r="A8" s="49" t="s">
        <v>157</v>
      </c>
      <c r="B8" s="73">
        <v>44749</v>
      </c>
      <c r="C8" s="49" t="s">
        <v>158</v>
      </c>
      <c r="D8" s="64">
        <v>19330</v>
      </c>
      <c r="E8" s="75">
        <f>SUM(D8:D9 )</f>
        <v>49240.770000000004</v>
      </c>
    </row>
    <row r="9" spans="1:5" x14ac:dyDescent="0.2">
      <c r="A9" s="49" t="s">
        <v>157</v>
      </c>
      <c r="B9" s="73">
        <v>44770</v>
      </c>
      <c r="C9" s="49" t="s">
        <v>158</v>
      </c>
      <c r="D9" s="64">
        <v>29910.77</v>
      </c>
      <c r="E9" s="76"/>
    </row>
    <row r="10" spans="1:5" x14ac:dyDescent="0.2">
      <c r="A10" s="49" t="s">
        <v>138</v>
      </c>
      <c r="B10" s="73">
        <v>44749</v>
      </c>
      <c r="C10" s="49" t="s">
        <v>114</v>
      </c>
      <c r="D10" s="64">
        <v>38634.559999999998</v>
      </c>
      <c r="E10" s="64">
        <v>38634.559999999998</v>
      </c>
    </row>
    <row r="11" spans="1:5" x14ac:dyDescent="0.2">
      <c r="A11" s="49" t="s">
        <v>129</v>
      </c>
      <c r="B11" s="73">
        <v>44749</v>
      </c>
      <c r="C11" s="49" t="s">
        <v>114</v>
      </c>
      <c r="D11" s="64">
        <v>67990.02</v>
      </c>
      <c r="E11" s="64">
        <v>67990.02</v>
      </c>
    </row>
    <row r="12" spans="1:5" x14ac:dyDescent="0.2">
      <c r="A12" s="49" t="s">
        <v>404</v>
      </c>
      <c r="B12" s="73">
        <v>44762</v>
      </c>
      <c r="C12" s="49" t="s">
        <v>405</v>
      </c>
      <c r="D12" s="64">
        <v>3128152.28</v>
      </c>
      <c r="E12" s="75">
        <f>SUM(D12:D13 )</f>
        <v>4739536.12</v>
      </c>
    </row>
    <row r="13" spans="1:5" x14ac:dyDescent="0.2">
      <c r="A13" s="49" t="s">
        <v>404</v>
      </c>
      <c r="B13" s="73">
        <v>44763</v>
      </c>
      <c r="C13" s="49" t="s">
        <v>428</v>
      </c>
      <c r="D13" s="64">
        <v>1611383.84</v>
      </c>
      <c r="E13" s="76"/>
    </row>
    <row r="14" spans="1:5" x14ac:dyDescent="0.2">
      <c r="A14" s="49" t="s">
        <v>153</v>
      </c>
      <c r="B14" s="73">
        <v>44749</v>
      </c>
      <c r="C14" s="49" t="s">
        <v>114</v>
      </c>
      <c r="D14" s="64">
        <v>20140</v>
      </c>
      <c r="E14" s="64">
        <v>20140</v>
      </c>
    </row>
    <row r="15" spans="1:5" x14ac:dyDescent="0.2">
      <c r="A15" s="49" t="s">
        <v>161</v>
      </c>
      <c r="B15" s="73">
        <v>44749</v>
      </c>
      <c r="C15" s="49" t="s">
        <v>114</v>
      </c>
      <c r="D15" s="64">
        <v>16936</v>
      </c>
      <c r="E15" s="64">
        <v>16936</v>
      </c>
    </row>
    <row r="16" spans="1:5" x14ac:dyDescent="0.2">
      <c r="A16" s="49" t="s">
        <v>292</v>
      </c>
      <c r="B16" s="73">
        <v>44756</v>
      </c>
      <c r="C16" s="49" t="s">
        <v>114</v>
      </c>
      <c r="D16" s="64">
        <v>31800</v>
      </c>
      <c r="E16" s="64">
        <v>31800</v>
      </c>
    </row>
    <row r="17" spans="1:5" x14ac:dyDescent="0.2">
      <c r="A17" s="49" t="s">
        <v>304</v>
      </c>
      <c r="B17" s="73">
        <v>44756</v>
      </c>
      <c r="C17" s="49" t="s">
        <v>114</v>
      </c>
      <c r="D17" s="64">
        <v>12518.18</v>
      </c>
      <c r="E17" s="64">
        <v>12518.18</v>
      </c>
    </row>
    <row r="18" spans="1:5" x14ac:dyDescent="0.2">
      <c r="A18" s="49" t="s">
        <v>171</v>
      </c>
      <c r="B18" s="73">
        <v>44749</v>
      </c>
      <c r="C18" s="49" t="s">
        <v>114</v>
      </c>
      <c r="D18" s="64">
        <v>11380.16</v>
      </c>
      <c r="E18" s="64">
        <v>11380.16</v>
      </c>
    </row>
    <row r="19" spans="1:5" x14ac:dyDescent="0.2">
      <c r="A19" s="49" t="s">
        <v>164</v>
      </c>
      <c r="B19" s="73">
        <v>44749</v>
      </c>
      <c r="C19" s="49" t="s">
        <v>114</v>
      </c>
      <c r="D19" s="64">
        <v>15849</v>
      </c>
      <c r="E19" s="64">
        <v>15849</v>
      </c>
    </row>
    <row r="20" spans="1:5" x14ac:dyDescent="0.2">
      <c r="A20" s="49" t="s">
        <v>417</v>
      </c>
      <c r="B20" s="73">
        <v>44762</v>
      </c>
      <c r="C20" s="49" t="s">
        <v>110</v>
      </c>
      <c r="D20" s="64">
        <v>81200</v>
      </c>
      <c r="E20" s="64">
        <v>81200</v>
      </c>
    </row>
    <row r="21" spans="1:5" x14ac:dyDescent="0.2">
      <c r="D21" s="77">
        <f>SUM(D2:D20)</f>
        <v>5655954.6099999994</v>
      </c>
    </row>
    <row r="27" spans="1:5" x14ac:dyDescent="0.2">
      <c r="A27" s="22" t="s">
        <v>0</v>
      </c>
      <c r="B27" s="71" t="s">
        <v>575</v>
      </c>
    </row>
    <row r="28" spans="1:5" x14ac:dyDescent="0.2">
      <c r="A28" s="24" t="s">
        <v>171</v>
      </c>
      <c r="B28" s="25">
        <v>11380.16</v>
      </c>
    </row>
    <row r="29" spans="1:5" x14ac:dyDescent="0.2">
      <c r="A29" s="24" t="s">
        <v>304</v>
      </c>
      <c r="B29" s="25">
        <v>12518.18</v>
      </c>
    </row>
    <row r="30" spans="1:5" x14ac:dyDescent="0.2">
      <c r="A30" s="24" t="s">
        <v>164</v>
      </c>
      <c r="B30" s="25">
        <v>15849</v>
      </c>
    </row>
    <row r="31" spans="1:5" x14ac:dyDescent="0.2">
      <c r="A31" s="28" t="s">
        <v>619</v>
      </c>
      <c r="B31" s="25">
        <v>16936</v>
      </c>
    </row>
    <row r="32" spans="1:5" x14ac:dyDescent="0.2">
      <c r="A32" s="28" t="s">
        <v>616</v>
      </c>
      <c r="B32" s="25">
        <v>20000</v>
      </c>
    </row>
    <row r="33" spans="1:2" x14ac:dyDescent="0.2">
      <c r="A33" s="24" t="s">
        <v>153</v>
      </c>
      <c r="B33" s="25">
        <v>20140</v>
      </c>
    </row>
    <row r="34" spans="1:2" x14ac:dyDescent="0.2">
      <c r="A34" s="24" t="s">
        <v>151</v>
      </c>
      <c r="B34" s="25">
        <v>20768.18</v>
      </c>
    </row>
    <row r="35" spans="1:2" x14ac:dyDescent="0.2">
      <c r="A35" s="24" t="s">
        <v>144</v>
      </c>
      <c r="B35" s="25">
        <v>24639.119999999999</v>
      </c>
    </row>
    <row r="36" spans="1:2" x14ac:dyDescent="0.2">
      <c r="A36" s="24" t="s">
        <v>292</v>
      </c>
      <c r="B36" s="25">
        <v>31800</v>
      </c>
    </row>
    <row r="37" spans="1:2" x14ac:dyDescent="0.2">
      <c r="A37" s="24" t="s">
        <v>138</v>
      </c>
      <c r="B37" s="25">
        <v>38634.559999999998</v>
      </c>
    </row>
    <row r="38" spans="1:2" x14ac:dyDescent="0.2">
      <c r="A38" s="24" t="s">
        <v>137</v>
      </c>
      <c r="B38" s="25">
        <v>40162.5</v>
      </c>
    </row>
    <row r="39" spans="1:2" x14ac:dyDescent="0.2">
      <c r="A39" s="28" t="s">
        <v>618</v>
      </c>
      <c r="B39" s="72">
        <v>49240.770000000004</v>
      </c>
    </row>
    <row r="40" spans="1:2" x14ac:dyDescent="0.2">
      <c r="A40" s="24" t="s">
        <v>129</v>
      </c>
      <c r="B40" s="25">
        <v>67990.02</v>
      </c>
    </row>
    <row r="41" spans="1:2" x14ac:dyDescent="0.2">
      <c r="A41" s="24" t="s">
        <v>417</v>
      </c>
      <c r="B41" s="25">
        <v>81200</v>
      </c>
    </row>
    <row r="42" spans="1:2" x14ac:dyDescent="0.2">
      <c r="A42" s="28" t="s">
        <v>617</v>
      </c>
      <c r="B42" s="25">
        <v>208800</v>
      </c>
    </row>
    <row r="43" spans="1:2" x14ac:dyDescent="0.2">
      <c r="A43" s="24" t="s">
        <v>109</v>
      </c>
      <c r="B43" s="25">
        <v>256360</v>
      </c>
    </row>
    <row r="44" spans="1:2" x14ac:dyDescent="0.2">
      <c r="A44" s="24" t="s">
        <v>404</v>
      </c>
      <c r="B44" s="72">
        <v>4739536.12</v>
      </c>
    </row>
    <row r="45" spans="1:2" x14ac:dyDescent="0.2">
      <c r="A45" s="27"/>
      <c r="B45" s="67">
        <f>SUBTOTAL(9,B28:B44)</f>
        <v>5655954.6100000003</v>
      </c>
    </row>
    <row r="58" spans="1:2" ht="15" x14ac:dyDescent="0.25">
      <c r="A58" s="78" t="s">
        <v>601</v>
      </c>
      <c r="B58" s="78" t="s">
        <v>574</v>
      </c>
    </row>
    <row r="59" spans="1:2" x14ac:dyDescent="0.2">
      <c r="A59" s="79" t="s">
        <v>614</v>
      </c>
      <c r="B59" s="34">
        <v>3999700</v>
      </c>
    </row>
    <row r="60" spans="1:2" x14ac:dyDescent="0.2">
      <c r="A60" s="79" t="s">
        <v>603</v>
      </c>
      <c r="B60" s="21">
        <v>3515793.46</v>
      </c>
    </row>
    <row r="61" spans="1:2" x14ac:dyDescent="0.2">
      <c r="A61" s="79" t="s">
        <v>604</v>
      </c>
      <c r="B61" s="34">
        <v>4685781.03</v>
      </c>
    </row>
    <row r="62" spans="1:2" x14ac:dyDescent="0.2">
      <c r="A62" s="79" t="s">
        <v>605</v>
      </c>
      <c r="B62" s="21">
        <v>6548288.0300000003</v>
      </c>
    </row>
    <row r="63" spans="1:2" x14ac:dyDescent="0.2">
      <c r="A63" s="79" t="s">
        <v>606</v>
      </c>
      <c r="B63" s="34">
        <v>5477314.3599999994</v>
      </c>
    </row>
    <row r="64" spans="1:2" x14ac:dyDescent="0.2">
      <c r="A64" s="79" t="s">
        <v>620</v>
      </c>
      <c r="B64" s="34">
        <v>8710668.1099999994</v>
      </c>
    </row>
    <row r="65" spans="1:2" x14ac:dyDescent="0.2">
      <c r="A65" s="51" t="s">
        <v>608</v>
      </c>
      <c r="B65" s="34">
        <v>5655954.6100000003</v>
      </c>
    </row>
    <row r="66" spans="1:2" x14ac:dyDescent="0.2">
      <c r="A66" s="51" t="s">
        <v>609</v>
      </c>
      <c r="B66" s="34"/>
    </row>
    <row r="67" spans="1:2" x14ac:dyDescent="0.2">
      <c r="A67" s="51" t="s">
        <v>621</v>
      </c>
      <c r="B67" s="34"/>
    </row>
    <row r="68" spans="1:2" x14ac:dyDescent="0.2">
      <c r="A68" s="51" t="s">
        <v>622</v>
      </c>
      <c r="B68" s="34"/>
    </row>
    <row r="69" spans="1:2" x14ac:dyDescent="0.2">
      <c r="A69" s="51" t="s">
        <v>612</v>
      </c>
      <c r="B69" s="34"/>
    </row>
    <row r="70" spans="1:2" x14ac:dyDescent="0.2">
      <c r="A70" s="51" t="s">
        <v>613</v>
      </c>
      <c r="B70" s="34"/>
    </row>
    <row r="71" spans="1:2" ht="15" x14ac:dyDescent="0.25">
      <c r="A71" s="80" t="s">
        <v>576</v>
      </c>
      <c r="B71" s="37">
        <f>SUBTOTAL(9,B59:B70)</f>
        <v>38593499.600000001</v>
      </c>
    </row>
    <row r="83" spans="1:2" ht="15" x14ac:dyDescent="0.25">
      <c r="A83" s="78" t="s">
        <v>590</v>
      </c>
      <c r="B83" s="78" t="s">
        <v>574</v>
      </c>
    </row>
    <row r="84" spans="1:2" ht="15" x14ac:dyDescent="0.2">
      <c r="A84" s="79" t="s">
        <v>623</v>
      </c>
      <c r="B84" s="81">
        <v>2349804.4900000002</v>
      </c>
    </row>
    <row r="85" spans="1:2" x14ac:dyDescent="0.2">
      <c r="A85" s="79" t="s">
        <v>624</v>
      </c>
      <c r="B85" s="34">
        <v>33219163.170000002</v>
      </c>
    </row>
    <row r="86" spans="1:2" x14ac:dyDescent="0.2">
      <c r="A86" s="79" t="s">
        <v>625</v>
      </c>
      <c r="B86" s="34">
        <v>41534727.170000002</v>
      </c>
    </row>
    <row r="87" spans="1:2" x14ac:dyDescent="0.2">
      <c r="A87" s="79" t="s">
        <v>626</v>
      </c>
      <c r="B87" s="34">
        <v>64623022.280000053</v>
      </c>
    </row>
    <row r="88" spans="1:2" x14ac:dyDescent="0.2">
      <c r="A88" s="79" t="s">
        <v>627</v>
      </c>
      <c r="B88" s="34">
        <v>36116924.529999986</v>
      </c>
    </row>
    <row r="89" spans="1:2" x14ac:dyDescent="0.2">
      <c r="A89" s="79" t="s">
        <v>628</v>
      </c>
      <c r="B89" s="34">
        <v>32613961.109999999</v>
      </c>
    </row>
    <row r="90" spans="1:2" x14ac:dyDescent="0.2">
      <c r="A90" s="79" t="s">
        <v>629</v>
      </c>
      <c r="B90" s="34">
        <v>39885673.149999999</v>
      </c>
    </row>
    <row r="91" spans="1:2" x14ac:dyDescent="0.2">
      <c r="A91" s="79" t="s">
        <v>630</v>
      </c>
      <c r="B91" s="34">
        <v>25196439.07</v>
      </c>
    </row>
    <row r="92" spans="1:2" ht="15" x14ac:dyDescent="0.25">
      <c r="A92" s="82" t="s">
        <v>631</v>
      </c>
      <c r="B92" s="46">
        <v>31832090.620000005</v>
      </c>
    </row>
    <row r="93" spans="1:2" ht="15" x14ac:dyDescent="0.25">
      <c r="A93" s="82" t="s">
        <v>632</v>
      </c>
      <c r="B93" s="46">
        <v>38593499.600000001</v>
      </c>
    </row>
    <row r="94" spans="1:2" ht="15" x14ac:dyDescent="0.25">
      <c r="A94" s="80" t="s">
        <v>576</v>
      </c>
      <c r="B94" s="37">
        <f>SUM(B84:B93)</f>
        <v>345965305.19000012</v>
      </c>
    </row>
  </sheetData>
  <autoFilter ref="A1:E21" xr:uid="{5A1A7511-4B1E-468D-B334-258D8615C8CA}"/>
  <sortState xmlns:xlrd2="http://schemas.microsoft.com/office/spreadsheetml/2017/richdata2" ref="A28:B44">
    <sortCondition ref="B28:B44"/>
  </sortState>
  <pageMargins left="0.7" right="0.7" top="0.75" bottom="0.75" header="0.3" footer="0.3"/>
  <ignoredErrors>
    <ignoredError sqref="E8:E9 E1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1256-E2E2-4BCD-9F91-E569CEB3FAA5}">
  <sheetPr filterMode="1"/>
  <dimension ref="A1:E62"/>
  <sheetViews>
    <sheetView workbookViewId="0">
      <selection activeCell="B66" sqref="B66"/>
    </sheetView>
  </sheetViews>
  <sheetFormatPr baseColWidth="10" defaultRowHeight="12.75" x14ac:dyDescent="0.2"/>
  <cols>
    <col min="1" max="1" width="61.42578125" customWidth="1"/>
    <col min="2" max="2" width="15" customWidth="1"/>
    <col min="3" max="3" width="70.7109375" customWidth="1"/>
    <col min="4" max="4" width="19.5703125" bestFit="1" customWidth="1"/>
    <col min="5" max="5" width="15.7109375" customWidth="1"/>
  </cols>
  <sheetData>
    <row r="1" spans="1:5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</row>
    <row r="2" spans="1:5" x14ac:dyDescent="0.2">
      <c r="A2" s="3" t="s">
        <v>555</v>
      </c>
      <c r="B2" s="4">
        <v>44771</v>
      </c>
      <c r="C2" s="3" t="s">
        <v>556</v>
      </c>
      <c r="D2" s="5">
        <v>500220</v>
      </c>
      <c r="E2" s="5">
        <v>500220</v>
      </c>
    </row>
    <row r="3" spans="1:5" s="17" customFormat="1" x14ac:dyDescent="0.2">
      <c r="A3" s="14" t="s">
        <v>270</v>
      </c>
      <c r="B3" s="15">
        <v>44756</v>
      </c>
      <c r="C3" s="14" t="s">
        <v>271</v>
      </c>
      <c r="D3" s="16">
        <v>264480</v>
      </c>
      <c r="E3" s="84">
        <f>SUM(D3:D4 )</f>
        <v>577680</v>
      </c>
    </row>
    <row r="4" spans="1:5" s="17" customFormat="1" hidden="1" x14ac:dyDescent="0.2">
      <c r="A4" s="14" t="s">
        <v>270</v>
      </c>
      <c r="B4" s="15">
        <v>44764</v>
      </c>
      <c r="C4" s="14" t="s">
        <v>271</v>
      </c>
      <c r="D4" s="16">
        <v>313200</v>
      </c>
      <c r="E4" s="83"/>
    </row>
    <row r="5" spans="1:5" x14ac:dyDescent="0.2">
      <c r="A5" s="3" t="s">
        <v>562</v>
      </c>
      <c r="B5" s="4">
        <v>44771</v>
      </c>
      <c r="C5" s="3" t="s">
        <v>271</v>
      </c>
      <c r="D5" s="5">
        <v>160650</v>
      </c>
      <c r="E5" s="5">
        <v>160650</v>
      </c>
    </row>
    <row r="6" spans="1:5" x14ac:dyDescent="0.2">
      <c r="A6" s="3" t="s">
        <v>533</v>
      </c>
      <c r="B6" s="4">
        <v>44770</v>
      </c>
      <c r="C6" s="3" t="s">
        <v>534</v>
      </c>
      <c r="D6" s="5">
        <v>21440.74</v>
      </c>
      <c r="E6" s="5">
        <v>21440.74</v>
      </c>
    </row>
    <row r="7" spans="1:5" hidden="1" x14ac:dyDescent="0.2">
      <c r="D7" s="12">
        <f>SUM(D2:D6)</f>
        <v>1259990.74</v>
      </c>
    </row>
    <row r="14" spans="1:5" x14ac:dyDescent="0.2">
      <c r="A14" s="22" t="s">
        <v>0</v>
      </c>
      <c r="B14" s="71" t="s">
        <v>575</v>
      </c>
    </row>
    <row r="15" spans="1:5" x14ac:dyDescent="0.2">
      <c r="A15" s="24" t="s">
        <v>533</v>
      </c>
      <c r="B15" s="25">
        <v>21440.74</v>
      </c>
    </row>
    <row r="16" spans="1:5" x14ac:dyDescent="0.2">
      <c r="A16" s="24" t="s">
        <v>562</v>
      </c>
      <c r="B16" s="25">
        <v>160650</v>
      </c>
    </row>
    <row r="17" spans="1:2" x14ac:dyDescent="0.2">
      <c r="A17" s="24" t="s">
        <v>555</v>
      </c>
      <c r="B17" s="25">
        <v>500220</v>
      </c>
    </row>
    <row r="18" spans="1:2" x14ac:dyDescent="0.2">
      <c r="A18" s="24" t="s">
        <v>270</v>
      </c>
      <c r="B18" s="72">
        <v>577680</v>
      </c>
    </row>
    <row r="19" spans="1:2" x14ac:dyDescent="0.2">
      <c r="A19" s="27"/>
      <c r="B19" s="26">
        <f>SUBTOTAL(9,B15:B18)</f>
        <v>1259990.74</v>
      </c>
    </row>
    <row r="33" spans="1:2" ht="15" x14ac:dyDescent="0.25">
      <c r="A33" s="78" t="s">
        <v>601</v>
      </c>
      <c r="B33" s="78" t="s">
        <v>574</v>
      </c>
    </row>
    <row r="34" spans="1:2" x14ac:dyDescent="0.2">
      <c r="A34" s="79" t="s">
        <v>614</v>
      </c>
      <c r="B34" s="34">
        <v>4759356.0199999996</v>
      </c>
    </row>
    <row r="35" spans="1:2" x14ac:dyDescent="0.2">
      <c r="A35" s="79" t="s">
        <v>603</v>
      </c>
      <c r="B35" s="21">
        <v>9159095.4700000007</v>
      </c>
    </row>
    <row r="36" spans="1:2" x14ac:dyDescent="0.2">
      <c r="A36" s="79" t="s">
        <v>604</v>
      </c>
      <c r="B36" s="34">
        <v>12001380.74</v>
      </c>
    </row>
    <row r="37" spans="1:2" x14ac:dyDescent="0.2">
      <c r="A37" s="79" t="s">
        <v>605</v>
      </c>
      <c r="B37" s="21">
        <v>5527766.7200000007</v>
      </c>
    </row>
    <row r="38" spans="1:2" x14ac:dyDescent="0.2">
      <c r="A38" s="79" t="s">
        <v>606</v>
      </c>
      <c r="B38" s="34">
        <v>9749864.2400000002</v>
      </c>
    </row>
    <row r="39" spans="1:2" x14ac:dyDescent="0.2">
      <c r="A39" s="79" t="s">
        <v>620</v>
      </c>
      <c r="B39" s="34">
        <v>7417207.7000000002</v>
      </c>
    </row>
    <row r="40" spans="1:2" x14ac:dyDescent="0.2">
      <c r="A40" s="51" t="s">
        <v>608</v>
      </c>
      <c r="B40" s="34">
        <v>1259990.74</v>
      </c>
    </row>
    <row r="41" spans="1:2" x14ac:dyDescent="0.2">
      <c r="A41" s="51" t="s">
        <v>609</v>
      </c>
      <c r="B41" s="34"/>
    </row>
    <row r="42" spans="1:2" x14ac:dyDescent="0.2">
      <c r="A42" s="51" t="s">
        <v>621</v>
      </c>
      <c r="B42" s="34"/>
    </row>
    <row r="43" spans="1:2" x14ac:dyDescent="0.2">
      <c r="A43" s="51" t="s">
        <v>622</v>
      </c>
      <c r="B43" s="34"/>
    </row>
    <row r="44" spans="1:2" x14ac:dyDescent="0.2">
      <c r="A44" s="51" t="s">
        <v>612</v>
      </c>
      <c r="B44" s="34"/>
    </row>
    <row r="45" spans="1:2" x14ac:dyDescent="0.2">
      <c r="A45" s="51" t="s">
        <v>613</v>
      </c>
      <c r="B45" s="34"/>
    </row>
    <row r="46" spans="1:2" ht="15" x14ac:dyDescent="0.25">
      <c r="A46" s="80" t="s">
        <v>576</v>
      </c>
      <c r="B46" s="37">
        <f>SUBTOTAL(9,B34:B45)</f>
        <v>49874661.63000001</v>
      </c>
    </row>
    <row r="55" spans="1:2" ht="15" x14ac:dyDescent="0.25">
      <c r="A55" s="78" t="s">
        <v>590</v>
      </c>
      <c r="B55" s="78" t="s">
        <v>575</v>
      </c>
    </row>
    <row r="56" spans="1:2" x14ac:dyDescent="0.2">
      <c r="A56" s="79" t="s">
        <v>595</v>
      </c>
      <c r="B56" s="34">
        <v>8589629.7599999961</v>
      </c>
    </row>
    <row r="57" spans="1:2" x14ac:dyDescent="0.2">
      <c r="A57" s="79" t="s">
        <v>596</v>
      </c>
      <c r="B57" s="34">
        <v>9283244.1199999992</v>
      </c>
    </row>
    <row r="58" spans="1:2" x14ac:dyDescent="0.2">
      <c r="A58" s="79" t="s">
        <v>597</v>
      </c>
      <c r="B58" s="34">
        <v>18370928.539999999</v>
      </c>
    </row>
    <row r="59" spans="1:2" x14ac:dyDescent="0.2">
      <c r="A59" s="79" t="s">
        <v>598</v>
      </c>
      <c r="B59" s="34">
        <v>20177393.780000001</v>
      </c>
    </row>
    <row r="60" spans="1:2" x14ac:dyDescent="0.2">
      <c r="A60" s="79" t="s">
        <v>599</v>
      </c>
      <c r="B60" s="34">
        <v>31170457.249999993</v>
      </c>
    </row>
    <row r="61" spans="1:2" x14ac:dyDescent="0.2">
      <c r="A61" s="79" t="s">
        <v>600</v>
      </c>
      <c r="B61" s="34">
        <v>49874661.63000001</v>
      </c>
    </row>
    <row r="62" spans="1:2" ht="15" x14ac:dyDescent="0.25">
      <c r="A62" s="79" t="s">
        <v>633</v>
      </c>
      <c r="B62" s="37">
        <f>SUM(B56:B61)</f>
        <v>137466315.07999998</v>
      </c>
    </row>
  </sheetData>
  <autoFilter ref="A1:E7" xr:uid="{B8261256-E2E2-4BCD-9F91-E569CEB3FAA5}">
    <filterColumn colId="4">
      <customFilters>
        <customFilter operator="notEqual" val=" "/>
      </customFilters>
    </filterColumn>
  </autoFilter>
  <sortState xmlns:xlrd2="http://schemas.microsoft.com/office/spreadsheetml/2017/richdata2" ref="A15:B18">
    <sortCondition ref="B15:B18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E702-FEE0-46E5-80FD-BE45DECEDA8E}">
  <dimension ref="A1:E142"/>
  <sheetViews>
    <sheetView topLeftCell="A82" workbookViewId="0">
      <selection activeCell="C128" sqref="C128"/>
    </sheetView>
  </sheetViews>
  <sheetFormatPr baseColWidth="10" defaultRowHeight="12.75" x14ac:dyDescent="0.2"/>
  <cols>
    <col min="1" max="1" width="61.42578125" customWidth="1"/>
    <col min="2" max="2" width="15" customWidth="1"/>
    <col min="3" max="3" width="70.7109375" customWidth="1"/>
    <col min="4" max="4" width="19.5703125" bestFit="1" customWidth="1"/>
    <col min="5" max="5" width="15.7109375" customWidth="1"/>
  </cols>
  <sheetData>
    <row r="1" spans="1:5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</row>
    <row r="2" spans="1:5" x14ac:dyDescent="0.2">
      <c r="A2" s="3" t="s">
        <v>266</v>
      </c>
      <c r="B2" s="4">
        <v>44756</v>
      </c>
      <c r="C2" s="3" t="s">
        <v>267</v>
      </c>
      <c r="D2" s="5">
        <v>729607.6</v>
      </c>
      <c r="E2" s="2"/>
    </row>
    <row r="3" spans="1:5" x14ac:dyDescent="0.2">
      <c r="A3" s="3" t="s">
        <v>266</v>
      </c>
      <c r="B3" s="4">
        <v>44771</v>
      </c>
      <c r="C3" s="3" t="s">
        <v>267</v>
      </c>
      <c r="D3" s="5">
        <v>389505.32</v>
      </c>
      <c r="E3" s="2"/>
    </row>
    <row r="4" spans="1:5" x14ac:dyDescent="0.2">
      <c r="A4" s="3"/>
      <c r="B4" s="4"/>
      <c r="C4" s="3"/>
      <c r="D4" s="85">
        <f>SUM(D2:D3)</f>
        <v>1119112.92</v>
      </c>
      <c r="E4" s="2"/>
    </row>
    <row r="5" spans="1:5" x14ac:dyDescent="0.2">
      <c r="A5" s="3"/>
      <c r="B5" s="4"/>
      <c r="C5" s="3"/>
      <c r="D5" s="5"/>
      <c r="E5" s="2"/>
    </row>
    <row r="9" spans="1:5" x14ac:dyDescent="0.2">
      <c r="A9" s="22" t="s">
        <v>0</v>
      </c>
      <c r="B9" s="22" t="s">
        <v>572</v>
      </c>
      <c r="C9" s="22" t="s">
        <v>573</v>
      </c>
      <c r="D9" s="22" t="s">
        <v>574</v>
      </c>
      <c r="E9" s="71" t="s">
        <v>575</v>
      </c>
    </row>
    <row r="10" spans="1:5" x14ac:dyDescent="0.2">
      <c r="A10" s="3" t="s">
        <v>105</v>
      </c>
      <c r="B10" s="4">
        <v>44749</v>
      </c>
      <c r="C10" s="3" t="s">
        <v>106</v>
      </c>
      <c r="D10" s="5">
        <v>2166667</v>
      </c>
      <c r="E10" s="2"/>
    </row>
    <row r="11" spans="1:5" x14ac:dyDescent="0.2">
      <c r="A11" s="3" t="s">
        <v>105</v>
      </c>
      <c r="B11" s="4">
        <v>44756</v>
      </c>
      <c r="C11" s="3" t="s">
        <v>106</v>
      </c>
      <c r="D11" s="5">
        <v>207400</v>
      </c>
      <c r="E11" s="2"/>
    </row>
    <row r="12" spans="1:5" x14ac:dyDescent="0.2">
      <c r="D12" s="13">
        <f>SUM(D10:D11)</f>
        <v>2374067</v>
      </c>
    </row>
    <row r="16" spans="1:5" x14ac:dyDescent="0.2">
      <c r="A16" s="22" t="s">
        <v>0</v>
      </c>
      <c r="B16" s="22" t="s">
        <v>572</v>
      </c>
      <c r="C16" s="22" t="s">
        <v>573</v>
      </c>
      <c r="D16" s="22" t="s">
        <v>574</v>
      </c>
      <c r="E16" s="71" t="s">
        <v>575</v>
      </c>
    </row>
    <row r="17" spans="1:5" x14ac:dyDescent="0.2">
      <c r="A17" s="3" t="s">
        <v>1</v>
      </c>
      <c r="B17" s="4">
        <v>44743</v>
      </c>
      <c r="C17" s="3" t="s">
        <v>2</v>
      </c>
      <c r="D17" s="5">
        <v>1233400.2</v>
      </c>
      <c r="E17" s="2"/>
    </row>
    <row r="18" spans="1:5" x14ac:dyDescent="0.2">
      <c r="A18" s="3" t="s">
        <v>1</v>
      </c>
      <c r="B18" s="4">
        <v>44750</v>
      </c>
      <c r="C18" s="3" t="s">
        <v>217</v>
      </c>
      <c r="D18" s="5">
        <v>1225000</v>
      </c>
      <c r="E18" s="2"/>
    </row>
    <row r="19" spans="1:5" x14ac:dyDescent="0.2">
      <c r="A19" s="3" t="s">
        <v>1</v>
      </c>
      <c r="B19" s="4">
        <v>44750</v>
      </c>
      <c r="C19" s="3" t="s">
        <v>217</v>
      </c>
      <c r="D19" s="5">
        <v>1225000</v>
      </c>
      <c r="E19" s="2"/>
    </row>
    <row r="20" spans="1:5" x14ac:dyDescent="0.2">
      <c r="A20" s="3" t="s">
        <v>1</v>
      </c>
      <c r="B20" s="4">
        <v>44769</v>
      </c>
      <c r="C20" s="3" t="s">
        <v>513</v>
      </c>
      <c r="D20" s="5">
        <v>120657.95</v>
      </c>
      <c r="E20" s="2"/>
    </row>
    <row r="21" spans="1:5" x14ac:dyDescent="0.2">
      <c r="D21" s="13">
        <f>SUM(D17:D20)</f>
        <v>3804058.1500000004</v>
      </c>
    </row>
    <row r="27" spans="1:5" x14ac:dyDescent="0.2">
      <c r="A27" s="22" t="s">
        <v>0</v>
      </c>
      <c r="B27" s="22" t="s">
        <v>572</v>
      </c>
      <c r="C27" s="22" t="s">
        <v>573</v>
      </c>
      <c r="D27" s="22" t="s">
        <v>574</v>
      </c>
      <c r="E27" s="71" t="s">
        <v>575</v>
      </c>
    </row>
    <row r="28" spans="1:5" x14ac:dyDescent="0.2">
      <c r="A28" s="3" t="s">
        <v>6</v>
      </c>
      <c r="B28" s="4">
        <v>44743</v>
      </c>
      <c r="C28" s="3" t="s">
        <v>7</v>
      </c>
      <c r="D28" s="5">
        <v>198414.6</v>
      </c>
      <c r="E28" s="2"/>
    </row>
    <row r="29" spans="1:5" x14ac:dyDescent="0.2">
      <c r="A29" s="3" t="s">
        <v>6</v>
      </c>
      <c r="B29" s="4">
        <v>44750</v>
      </c>
      <c r="C29" s="3" t="s">
        <v>218</v>
      </c>
      <c r="D29" s="5">
        <v>631403.21</v>
      </c>
      <c r="E29" s="2"/>
    </row>
    <row r="30" spans="1:5" x14ac:dyDescent="0.2">
      <c r="A30" s="3" t="s">
        <v>6</v>
      </c>
      <c r="B30" s="4">
        <v>44753</v>
      </c>
      <c r="C30" s="3" t="s">
        <v>7</v>
      </c>
      <c r="D30" s="5">
        <v>492538.97</v>
      </c>
      <c r="E30" s="2"/>
    </row>
    <row r="31" spans="1:5" x14ac:dyDescent="0.2">
      <c r="A31" s="3" t="s">
        <v>6</v>
      </c>
      <c r="B31" s="4">
        <v>44757</v>
      </c>
      <c r="C31" s="3" t="s">
        <v>6</v>
      </c>
      <c r="D31" s="5">
        <v>2000000</v>
      </c>
      <c r="E31" s="2"/>
    </row>
    <row r="32" spans="1:5" x14ac:dyDescent="0.2">
      <c r="A32" s="3" t="s">
        <v>6</v>
      </c>
      <c r="B32" s="4">
        <v>44763</v>
      </c>
      <c r="C32" s="3" t="s">
        <v>7</v>
      </c>
      <c r="D32" s="5">
        <v>583078.18000000005</v>
      </c>
      <c r="E32" s="2"/>
    </row>
    <row r="33" spans="1:5" x14ac:dyDescent="0.2">
      <c r="A33" s="3" t="s">
        <v>6</v>
      </c>
      <c r="B33" s="4">
        <v>44763</v>
      </c>
      <c r="C33" s="3" t="s">
        <v>218</v>
      </c>
      <c r="D33" s="5">
        <v>284131.19</v>
      </c>
      <c r="E33" s="2"/>
    </row>
    <row r="34" spans="1:5" x14ac:dyDescent="0.2">
      <c r="A34" s="3" t="s">
        <v>6</v>
      </c>
      <c r="B34" s="4">
        <v>44763</v>
      </c>
      <c r="C34" s="3" t="s">
        <v>218</v>
      </c>
      <c r="D34" s="5">
        <v>270475.83</v>
      </c>
      <c r="E34" s="2"/>
    </row>
    <row r="35" spans="1:5" x14ac:dyDescent="0.2">
      <c r="A35" s="3" t="s">
        <v>6</v>
      </c>
      <c r="B35" s="4">
        <v>44768</v>
      </c>
      <c r="C35" s="3" t="s">
        <v>7</v>
      </c>
      <c r="D35" s="5">
        <v>693778.38</v>
      </c>
      <c r="E35" s="2"/>
    </row>
    <row r="36" spans="1:5" x14ac:dyDescent="0.2">
      <c r="A36" s="3" t="s">
        <v>6</v>
      </c>
      <c r="B36" s="4">
        <v>44769</v>
      </c>
      <c r="C36" s="3" t="s">
        <v>6</v>
      </c>
      <c r="D36" s="5">
        <v>338117.04</v>
      </c>
      <c r="E36" s="2"/>
    </row>
    <row r="37" spans="1:5" x14ac:dyDescent="0.2">
      <c r="D37" s="13">
        <f>SUM(D28:D36)</f>
        <v>5491937.3999999994</v>
      </c>
    </row>
    <row r="41" spans="1:5" x14ac:dyDescent="0.2">
      <c r="A41" s="22" t="s">
        <v>0</v>
      </c>
      <c r="B41" s="22" t="s">
        <v>572</v>
      </c>
      <c r="C41" s="22" t="s">
        <v>573</v>
      </c>
      <c r="D41" s="22" t="s">
        <v>574</v>
      </c>
      <c r="E41" s="71" t="s">
        <v>575</v>
      </c>
    </row>
    <row r="42" spans="1:5" x14ac:dyDescent="0.2">
      <c r="A42" s="3" t="s">
        <v>86</v>
      </c>
      <c r="B42" s="4">
        <v>44748</v>
      </c>
      <c r="C42" s="3" t="s">
        <v>87</v>
      </c>
      <c r="D42" s="5">
        <v>150000</v>
      </c>
    </row>
    <row r="43" spans="1:5" x14ac:dyDescent="0.2">
      <c r="A43" s="3" t="s">
        <v>86</v>
      </c>
      <c r="B43" s="4">
        <v>44753</v>
      </c>
      <c r="C43" s="3" t="s">
        <v>87</v>
      </c>
      <c r="D43" s="5">
        <v>785000</v>
      </c>
    </row>
    <row r="44" spans="1:5" x14ac:dyDescent="0.2">
      <c r="A44" s="3" t="s">
        <v>86</v>
      </c>
      <c r="B44" s="4">
        <v>44756</v>
      </c>
      <c r="C44" s="3" t="s">
        <v>87</v>
      </c>
      <c r="D44" s="5">
        <v>1169875.49</v>
      </c>
    </row>
    <row r="45" spans="1:5" x14ac:dyDescent="0.2">
      <c r="A45" s="3" t="s">
        <v>86</v>
      </c>
      <c r="B45" s="4">
        <v>44771</v>
      </c>
      <c r="C45" s="3" t="s">
        <v>87</v>
      </c>
      <c r="D45" s="5">
        <v>583902.53</v>
      </c>
    </row>
    <row r="46" spans="1:5" x14ac:dyDescent="0.2">
      <c r="D46" s="13">
        <f>SUM(D42:D45)</f>
        <v>2688778.0200000005</v>
      </c>
    </row>
    <row r="52" spans="1:5" x14ac:dyDescent="0.2">
      <c r="A52" s="22" t="s">
        <v>0</v>
      </c>
      <c r="B52" s="22" t="s">
        <v>572</v>
      </c>
      <c r="C52" s="22" t="s">
        <v>573</v>
      </c>
      <c r="D52" s="22" t="s">
        <v>574</v>
      </c>
      <c r="E52" s="71" t="s">
        <v>575</v>
      </c>
    </row>
    <row r="53" spans="1:5" x14ac:dyDescent="0.2">
      <c r="A53" s="3" t="s">
        <v>274</v>
      </c>
      <c r="B53" s="4">
        <v>44756</v>
      </c>
      <c r="C53" s="3" t="s">
        <v>275</v>
      </c>
      <c r="D53" s="5">
        <v>196832.55</v>
      </c>
    </row>
    <row r="54" spans="1:5" x14ac:dyDescent="0.2">
      <c r="A54" s="3" t="s">
        <v>274</v>
      </c>
      <c r="B54" s="4">
        <v>44771</v>
      </c>
      <c r="C54" s="3" t="s">
        <v>275</v>
      </c>
      <c r="D54" s="5">
        <v>122076.31</v>
      </c>
    </row>
    <row r="55" spans="1:5" x14ac:dyDescent="0.2">
      <c r="D55" s="13">
        <f>SUM(D53:D54)</f>
        <v>318908.86</v>
      </c>
    </row>
    <row r="62" spans="1:5" x14ac:dyDescent="0.2">
      <c r="A62" s="22" t="s">
        <v>0</v>
      </c>
      <c r="B62" s="22" t="s">
        <v>572</v>
      </c>
      <c r="C62" s="22" t="s">
        <v>573</v>
      </c>
      <c r="D62" s="22" t="s">
        <v>574</v>
      </c>
      <c r="E62" s="71" t="s">
        <v>575</v>
      </c>
    </row>
    <row r="63" spans="1:5" x14ac:dyDescent="0.2">
      <c r="A63" s="3" t="s">
        <v>280</v>
      </c>
      <c r="B63" s="4">
        <v>44756</v>
      </c>
      <c r="C63" s="3" t="s">
        <v>281</v>
      </c>
      <c r="D63" s="5">
        <v>90000</v>
      </c>
    </row>
    <row r="64" spans="1:5" x14ac:dyDescent="0.2">
      <c r="A64" s="3" t="s">
        <v>280</v>
      </c>
      <c r="B64" s="4">
        <v>44771</v>
      </c>
      <c r="C64" s="3" t="s">
        <v>281</v>
      </c>
      <c r="D64" s="5">
        <v>122243</v>
      </c>
    </row>
    <row r="65" spans="1:5" x14ac:dyDescent="0.2">
      <c r="D65" s="13">
        <f>SUM(D63:D64)</f>
        <v>212243</v>
      </c>
    </row>
    <row r="71" spans="1:5" x14ac:dyDescent="0.2">
      <c r="A71" s="22" t="s">
        <v>0</v>
      </c>
      <c r="B71" s="22" t="s">
        <v>572</v>
      </c>
      <c r="C71" s="22" t="s">
        <v>573</v>
      </c>
      <c r="D71" s="22" t="s">
        <v>574</v>
      </c>
      <c r="E71" s="71" t="s">
        <v>575</v>
      </c>
    </row>
    <row r="72" spans="1:5" x14ac:dyDescent="0.2">
      <c r="A72" s="3" t="s">
        <v>289</v>
      </c>
      <c r="B72" s="4">
        <v>44756</v>
      </c>
      <c r="C72" s="3" t="s">
        <v>290</v>
      </c>
      <c r="D72" s="5">
        <v>40000</v>
      </c>
    </row>
    <row r="88" spans="1:2" ht="15" x14ac:dyDescent="0.25">
      <c r="A88" s="78" t="s">
        <v>644</v>
      </c>
      <c r="B88" s="78" t="s">
        <v>643</v>
      </c>
    </row>
    <row r="89" spans="1:2" x14ac:dyDescent="0.2">
      <c r="A89" s="82" t="s">
        <v>642</v>
      </c>
      <c r="B89" s="21">
        <v>40000</v>
      </c>
    </row>
    <row r="90" spans="1:2" x14ac:dyDescent="0.2">
      <c r="A90" s="79" t="s">
        <v>641</v>
      </c>
      <c r="B90" s="88">
        <v>212243</v>
      </c>
    </row>
    <row r="91" spans="1:2" x14ac:dyDescent="0.2">
      <c r="A91" s="79" t="s">
        <v>640</v>
      </c>
      <c r="B91" s="87">
        <v>318908.86</v>
      </c>
    </row>
    <row r="92" spans="1:2" x14ac:dyDescent="0.2">
      <c r="A92" s="79" t="s">
        <v>639</v>
      </c>
      <c r="B92" s="21">
        <v>1119112.92</v>
      </c>
    </row>
    <row r="93" spans="1:2" x14ac:dyDescent="0.2">
      <c r="A93" s="79" t="s">
        <v>637</v>
      </c>
      <c r="B93" s="34">
        <v>2374067</v>
      </c>
    </row>
    <row r="94" spans="1:2" x14ac:dyDescent="0.2">
      <c r="A94" s="79" t="s">
        <v>638</v>
      </c>
      <c r="B94" s="34">
        <v>2688778.0200000005</v>
      </c>
    </row>
    <row r="95" spans="1:2" x14ac:dyDescent="0.2">
      <c r="A95" s="79" t="s">
        <v>636</v>
      </c>
      <c r="B95" s="34">
        <v>3804058.1500000004</v>
      </c>
    </row>
    <row r="96" spans="1:2" x14ac:dyDescent="0.2">
      <c r="A96" s="79" t="s">
        <v>635</v>
      </c>
      <c r="B96" s="34">
        <v>5491937.3999999994</v>
      </c>
    </row>
    <row r="97" spans="1:2" ht="15" x14ac:dyDescent="0.25">
      <c r="A97" s="79" t="s">
        <v>634</v>
      </c>
      <c r="B97" s="37">
        <f>SUM(B89:B96)</f>
        <v>16049105.350000001</v>
      </c>
    </row>
    <row r="129" spans="1:2" ht="15" x14ac:dyDescent="0.25">
      <c r="A129" s="78" t="s">
        <v>601</v>
      </c>
      <c r="B129" s="78" t="s">
        <v>574</v>
      </c>
    </row>
    <row r="130" spans="1:2" x14ac:dyDescent="0.2">
      <c r="A130" s="79" t="s">
        <v>614</v>
      </c>
      <c r="B130" s="34">
        <v>15814849.630000001</v>
      </c>
    </row>
    <row r="131" spans="1:2" x14ac:dyDescent="0.2">
      <c r="A131" s="79" t="s">
        <v>603</v>
      </c>
      <c r="B131" s="21">
        <v>15771753.550000001</v>
      </c>
    </row>
    <row r="132" spans="1:2" x14ac:dyDescent="0.2">
      <c r="A132" s="79" t="s">
        <v>604</v>
      </c>
      <c r="B132" s="34">
        <v>26127345.140000001</v>
      </c>
    </row>
    <row r="133" spans="1:2" x14ac:dyDescent="0.2">
      <c r="A133" s="79" t="s">
        <v>605</v>
      </c>
      <c r="B133" s="21">
        <v>19036003.259999998</v>
      </c>
    </row>
    <row r="134" spans="1:2" x14ac:dyDescent="0.2">
      <c r="A134" s="79" t="s">
        <v>606</v>
      </c>
      <c r="B134" s="34">
        <v>25899564.119999997</v>
      </c>
    </row>
    <row r="135" spans="1:2" x14ac:dyDescent="0.2">
      <c r="A135" s="79" t="s">
        <v>620</v>
      </c>
      <c r="B135" s="34">
        <v>20659065.460000001</v>
      </c>
    </row>
    <row r="136" spans="1:2" x14ac:dyDescent="0.2">
      <c r="A136" s="51" t="s">
        <v>608</v>
      </c>
      <c r="B136" s="34">
        <v>16049105.350000001</v>
      </c>
    </row>
    <row r="137" spans="1:2" x14ac:dyDescent="0.2">
      <c r="A137" s="51" t="s">
        <v>609</v>
      </c>
      <c r="B137" s="34"/>
    </row>
    <row r="138" spans="1:2" x14ac:dyDescent="0.2">
      <c r="A138" s="51" t="s">
        <v>621</v>
      </c>
      <c r="B138" s="34"/>
    </row>
    <row r="139" spans="1:2" x14ac:dyDescent="0.2">
      <c r="A139" s="51" t="s">
        <v>622</v>
      </c>
      <c r="B139" s="34"/>
    </row>
    <row r="140" spans="1:2" x14ac:dyDescent="0.2">
      <c r="A140" s="51" t="s">
        <v>612</v>
      </c>
      <c r="B140" s="34"/>
    </row>
    <row r="141" spans="1:2" x14ac:dyDescent="0.2">
      <c r="A141" s="51" t="s">
        <v>613</v>
      </c>
      <c r="B141" s="34"/>
    </row>
    <row r="142" spans="1:2" ht="15" x14ac:dyDescent="0.25">
      <c r="A142" s="80" t="s">
        <v>576</v>
      </c>
      <c r="B142" s="37">
        <f>SUBTOTAL(9,B130:B141)</f>
        <v>139357686.50999999</v>
      </c>
    </row>
  </sheetData>
  <sortState xmlns:xlrd2="http://schemas.microsoft.com/office/spreadsheetml/2017/richdata2" ref="A89:B96">
    <sortCondition ref="B89:B96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EC52-3894-46E9-836E-73261AD82A8A}">
  <sheetPr filterMode="1"/>
  <dimension ref="A1:E67"/>
  <sheetViews>
    <sheetView topLeftCell="A13" workbookViewId="0">
      <selection activeCell="A51" sqref="A51"/>
    </sheetView>
  </sheetViews>
  <sheetFormatPr baseColWidth="10" defaultRowHeight="12.75" x14ac:dyDescent="0.2"/>
  <cols>
    <col min="1" max="1" width="61.42578125" customWidth="1"/>
    <col min="2" max="2" width="15" customWidth="1"/>
    <col min="3" max="3" width="70.7109375" customWidth="1"/>
    <col min="4" max="4" width="19.5703125" bestFit="1" customWidth="1"/>
    <col min="5" max="5" width="15.7109375" customWidth="1"/>
  </cols>
  <sheetData>
    <row r="1" spans="1:5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</row>
    <row r="2" spans="1:5" s="17" customFormat="1" x14ac:dyDescent="0.2">
      <c r="A2" s="14" t="s">
        <v>396</v>
      </c>
      <c r="B2" s="15">
        <v>44760</v>
      </c>
      <c r="C2" s="14" t="s">
        <v>283</v>
      </c>
      <c r="D2" s="16">
        <v>52200</v>
      </c>
      <c r="E2" s="84">
        <f>SUM(D2:D3 )</f>
        <v>104400</v>
      </c>
    </row>
    <row r="3" spans="1:5" s="17" customFormat="1" hidden="1" x14ac:dyDescent="0.2">
      <c r="A3" s="14" t="s">
        <v>396</v>
      </c>
      <c r="B3" s="15">
        <v>44768</v>
      </c>
      <c r="C3" s="14" t="s">
        <v>283</v>
      </c>
      <c r="D3" s="16">
        <v>52200</v>
      </c>
      <c r="E3" s="83"/>
    </row>
    <row r="4" spans="1:5" x14ac:dyDescent="0.2">
      <c r="A4" s="3" t="s">
        <v>398</v>
      </c>
      <c r="B4" s="4">
        <v>44770</v>
      </c>
      <c r="C4" s="3" t="s">
        <v>283</v>
      </c>
      <c r="D4" s="5">
        <v>5997.2</v>
      </c>
      <c r="E4" s="5">
        <v>5997.2</v>
      </c>
    </row>
    <row r="5" spans="1:5" s="17" customFormat="1" x14ac:dyDescent="0.2">
      <c r="A5" s="14" t="s">
        <v>540</v>
      </c>
      <c r="B5" s="15">
        <v>44770</v>
      </c>
      <c r="C5" s="14" t="s">
        <v>283</v>
      </c>
      <c r="D5" s="16">
        <v>10600</v>
      </c>
      <c r="E5" s="16">
        <v>10600</v>
      </c>
    </row>
    <row r="6" spans="1:5" x14ac:dyDescent="0.2">
      <c r="A6" s="3" t="s">
        <v>567</v>
      </c>
      <c r="B6" s="4">
        <v>44771</v>
      </c>
      <c r="C6" s="3" t="s">
        <v>283</v>
      </c>
      <c r="D6" s="5">
        <v>116000</v>
      </c>
      <c r="E6" s="5">
        <v>116000</v>
      </c>
    </row>
    <row r="7" spans="1:5" s="17" customFormat="1" x14ac:dyDescent="0.2">
      <c r="A7" s="14" t="s">
        <v>285</v>
      </c>
      <c r="B7" s="15">
        <v>44756</v>
      </c>
      <c r="C7" s="14" t="s">
        <v>283</v>
      </c>
      <c r="D7" s="16">
        <v>69600</v>
      </c>
      <c r="E7" s="16">
        <v>69600</v>
      </c>
    </row>
    <row r="8" spans="1:5" x14ac:dyDescent="0.2">
      <c r="A8" s="3" t="s">
        <v>307</v>
      </c>
      <c r="B8" s="4">
        <v>44756</v>
      </c>
      <c r="C8" s="3" t="s">
        <v>283</v>
      </c>
      <c r="D8" s="5">
        <v>9048</v>
      </c>
      <c r="E8" s="5">
        <v>9048</v>
      </c>
    </row>
    <row r="9" spans="1:5" s="17" customFormat="1" x14ac:dyDescent="0.2">
      <c r="A9" s="14" t="s">
        <v>282</v>
      </c>
      <c r="B9" s="15">
        <v>44756</v>
      </c>
      <c r="C9" s="14" t="s">
        <v>283</v>
      </c>
      <c r="D9" s="16">
        <v>87000</v>
      </c>
      <c r="E9" s="16">
        <v>87000</v>
      </c>
    </row>
    <row r="10" spans="1:5" x14ac:dyDescent="0.2">
      <c r="A10" s="3" t="s">
        <v>291</v>
      </c>
      <c r="B10" s="4">
        <v>44756</v>
      </c>
      <c r="C10" s="3" t="s">
        <v>283</v>
      </c>
      <c r="D10" s="5">
        <v>34800</v>
      </c>
      <c r="E10" s="5">
        <v>34800</v>
      </c>
    </row>
    <row r="11" spans="1:5" s="17" customFormat="1" x14ac:dyDescent="0.2">
      <c r="A11" s="14" t="s">
        <v>532</v>
      </c>
      <c r="B11" s="15">
        <v>44770</v>
      </c>
      <c r="C11" s="14" t="s">
        <v>283</v>
      </c>
      <c r="D11" s="16">
        <v>26796</v>
      </c>
      <c r="E11" s="16">
        <v>26796</v>
      </c>
    </row>
    <row r="12" spans="1:5" x14ac:dyDescent="0.2">
      <c r="A12" s="3" t="s">
        <v>535</v>
      </c>
      <c r="B12" s="4">
        <v>44770</v>
      </c>
      <c r="C12" s="3" t="s">
        <v>283</v>
      </c>
      <c r="D12" s="5">
        <v>21200</v>
      </c>
      <c r="E12" s="5">
        <v>21200</v>
      </c>
    </row>
    <row r="20" spans="1:2" x14ac:dyDescent="0.2">
      <c r="A20" s="22" t="s">
        <v>0</v>
      </c>
      <c r="B20" s="71" t="s">
        <v>575</v>
      </c>
    </row>
    <row r="21" spans="1:2" x14ac:dyDescent="0.2">
      <c r="A21" s="24" t="s">
        <v>398</v>
      </c>
      <c r="B21" s="25">
        <v>5997.2</v>
      </c>
    </row>
    <row r="22" spans="1:2" x14ac:dyDescent="0.2">
      <c r="A22" s="24" t="s">
        <v>307</v>
      </c>
      <c r="B22" s="25">
        <v>9048</v>
      </c>
    </row>
    <row r="23" spans="1:2" x14ac:dyDescent="0.2">
      <c r="A23" s="24" t="s">
        <v>540</v>
      </c>
      <c r="B23" s="25">
        <v>10600</v>
      </c>
    </row>
    <row r="24" spans="1:2" x14ac:dyDescent="0.2">
      <c r="A24" s="24" t="s">
        <v>535</v>
      </c>
      <c r="B24" s="25">
        <v>21200</v>
      </c>
    </row>
    <row r="25" spans="1:2" x14ac:dyDescent="0.2">
      <c r="A25" s="24" t="s">
        <v>532</v>
      </c>
      <c r="B25" s="25">
        <v>26796</v>
      </c>
    </row>
    <row r="26" spans="1:2" x14ac:dyDescent="0.2">
      <c r="A26" s="24" t="s">
        <v>291</v>
      </c>
      <c r="B26" s="25">
        <v>34800</v>
      </c>
    </row>
    <row r="27" spans="1:2" x14ac:dyDescent="0.2">
      <c r="A27" s="24" t="s">
        <v>285</v>
      </c>
      <c r="B27" s="25">
        <v>69600</v>
      </c>
    </row>
    <row r="28" spans="1:2" x14ac:dyDescent="0.2">
      <c r="A28" s="24" t="s">
        <v>282</v>
      </c>
      <c r="B28" s="25">
        <v>87000</v>
      </c>
    </row>
    <row r="29" spans="1:2" x14ac:dyDescent="0.2">
      <c r="A29" s="24" t="s">
        <v>396</v>
      </c>
      <c r="B29" s="72">
        <v>104400</v>
      </c>
    </row>
    <row r="30" spans="1:2" x14ac:dyDescent="0.2">
      <c r="A30" s="24" t="s">
        <v>567</v>
      </c>
      <c r="B30" s="25">
        <v>116000</v>
      </c>
    </row>
    <row r="31" spans="1:2" x14ac:dyDescent="0.2">
      <c r="A31" s="27"/>
      <c r="B31" s="26">
        <f>SUBTOTAL(9,B21:B30)</f>
        <v>485441.2</v>
      </c>
    </row>
    <row r="54" spans="1:2" ht="15" x14ac:dyDescent="0.25">
      <c r="A54" s="78" t="s">
        <v>601</v>
      </c>
      <c r="B54" s="78" t="s">
        <v>574</v>
      </c>
    </row>
    <row r="55" spans="1:2" x14ac:dyDescent="0.2">
      <c r="A55" s="79" t="s">
        <v>614</v>
      </c>
      <c r="B55" s="34"/>
    </row>
    <row r="56" spans="1:2" x14ac:dyDescent="0.2">
      <c r="A56" s="79" t="s">
        <v>603</v>
      </c>
      <c r="B56" s="21">
        <v>485149.61</v>
      </c>
    </row>
    <row r="57" spans="1:2" x14ac:dyDescent="0.2">
      <c r="A57" s="79" t="s">
        <v>604</v>
      </c>
      <c r="B57" s="34">
        <v>1891927.02</v>
      </c>
    </row>
    <row r="58" spans="1:2" x14ac:dyDescent="0.2">
      <c r="A58" s="79" t="s">
        <v>605</v>
      </c>
      <c r="B58" s="21">
        <v>4452531.87</v>
      </c>
    </row>
    <row r="59" spans="1:2" x14ac:dyDescent="0.2">
      <c r="A59" s="79" t="s">
        <v>606</v>
      </c>
      <c r="B59" s="34">
        <v>2319382.59</v>
      </c>
    </row>
    <row r="60" spans="1:2" x14ac:dyDescent="0.2">
      <c r="A60" s="79" t="s">
        <v>620</v>
      </c>
      <c r="B60" s="34">
        <v>1916212.94</v>
      </c>
    </row>
    <row r="61" spans="1:2" x14ac:dyDescent="0.2">
      <c r="A61" s="51" t="s">
        <v>608</v>
      </c>
      <c r="B61" s="34">
        <v>485441.2</v>
      </c>
    </row>
    <row r="62" spans="1:2" x14ac:dyDescent="0.2">
      <c r="A62" s="51" t="s">
        <v>609</v>
      </c>
      <c r="B62" s="34"/>
    </row>
    <row r="63" spans="1:2" x14ac:dyDescent="0.2">
      <c r="A63" s="51" t="s">
        <v>621</v>
      </c>
      <c r="B63" s="34"/>
    </row>
    <row r="64" spans="1:2" x14ac:dyDescent="0.2">
      <c r="A64" s="51" t="s">
        <v>622</v>
      </c>
      <c r="B64" s="34"/>
    </row>
    <row r="65" spans="1:2" x14ac:dyDescent="0.2">
      <c r="A65" s="51" t="s">
        <v>612</v>
      </c>
      <c r="B65" s="34"/>
    </row>
    <row r="66" spans="1:2" x14ac:dyDescent="0.2">
      <c r="A66" s="51" t="s">
        <v>613</v>
      </c>
      <c r="B66" s="34"/>
    </row>
    <row r="67" spans="1:2" ht="15" x14ac:dyDescent="0.25">
      <c r="A67" s="80" t="s">
        <v>576</v>
      </c>
      <c r="B67" s="37">
        <f>SUBTOTAL(9,B55:B66)</f>
        <v>11550645.229999999</v>
      </c>
    </row>
  </sheetData>
  <autoFilter ref="A1:E12" xr:uid="{651AEC52-3894-46E9-836E-73261AD82A8A}">
    <filterColumn colId="4">
      <customFilters>
        <customFilter operator="notEqual" val=" "/>
      </customFilters>
    </filterColumn>
  </autoFilter>
  <sortState xmlns:xlrd2="http://schemas.microsoft.com/office/spreadsheetml/2017/richdata2" ref="A21:B30">
    <sortCondition ref="B21:B30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DAE2-A031-483A-92E6-561E07FB58FD}">
  <dimension ref="A1:L55"/>
  <sheetViews>
    <sheetView topLeftCell="B16" workbookViewId="0">
      <selection activeCell="B51" sqref="B51"/>
    </sheetView>
  </sheetViews>
  <sheetFormatPr baseColWidth="10" defaultRowHeight="12.75" x14ac:dyDescent="0.2"/>
  <cols>
    <col min="1" max="1" width="61.42578125" customWidth="1"/>
    <col min="2" max="2" width="15" customWidth="1"/>
    <col min="3" max="3" width="70.7109375" customWidth="1"/>
    <col min="4" max="4" width="19.5703125" bestFit="1" customWidth="1"/>
    <col min="5" max="5" width="15.7109375" customWidth="1"/>
    <col min="8" max="9" width="16" customWidth="1"/>
    <col min="10" max="10" width="15.7109375" customWidth="1"/>
    <col min="11" max="11" width="15.140625" customWidth="1"/>
    <col min="12" max="12" width="16" customWidth="1"/>
  </cols>
  <sheetData>
    <row r="1" spans="1:9" x14ac:dyDescent="0.2">
      <c r="A1" s="22" t="s">
        <v>0</v>
      </c>
      <c r="B1" s="22" t="s">
        <v>572</v>
      </c>
      <c r="C1" s="22" t="s">
        <v>573</v>
      </c>
      <c r="D1" s="22" t="s">
        <v>574</v>
      </c>
      <c r="E1" s="71" t="s">
        <v>575</v>
      </c>
      <c r="H1" s="99" t="s">
        <v>645</v>
      </c>
      <c r="I1" s="99"/>
    </row>
    <row r="2" spans="1:9" ht="15" x14ac:dyDescent="0.25">
      <c r="A2" s="3" t="s">
        <v>390</v>
      </c>
      <c r="B2" s="4">
        <v>44760</v>
      </c>
      <c r="C2" s="3" t="s">
        <v>391</v>
      </c>
      <c r="D2" s="5">
        <v>3167438.38</v>
      </c>
      <c r="E2" s="86">
        <f>SUM(D2:D4 )</f>
        <v>9646145.7100000009</v>
      </c>
      <c r="H2" s="30" t="s">
        <v>601</v>
      </c>
      <c r="I2" s="30" t="s">
        <v>574</v>
      </c>
    </row>
    <row r="3" spans="1:9" x14ac:dyDescent="0.2">
      <c r="A3" s="3" t="s">
        <v>390</v>
      </c>
      <c r="B3" s="4">
        <v>44764</v>
      </c>
      <c r="C3" s="3" t="s">
        <v>391</v>
      </c>
      <c r="D3" s="5">
        <v>1338227.8700000001</v>
      </c>
      <c r="E3" s="2"/>
      <c r="H3" s="79" t="s">
        <v>602</v>
      </c>
      <c r="I3" s="89">
        <v>8916865.1899999995</v>
      </c>
    </row>
    <row r="4" spans="1:9" x14ac:dyDescent="0.2">
      <c r="A4" s="3" t="s">
        <v>390</v>
      </c>
      <c r="B4" s="4">
        <v>44771</v>
      </c>
      <c r="C4" s="3" t="s">
        <v>391</v>
      </c>
      <c r="D4" s="5">
        <v>5140479.46</v>
      </c>
      <c r="E4" s="2"/>
      <c r="H4" s="79" t="s">
        <v>646</v>
      </c>
      <c r="I4" s="34">
        <v>9561850.5399999991</v>
      </c>
    </row>
    <row r="5" spans="1:9" x14ac:dyDescent="0.2">
      <c r="H5" s="79" t="s">
        <v>615</v>
      </c>
      <c r="I5" s="34">
        <v>8724548.620000001</v>
      </c>
    </row>
    <row r="6" spans="1:9" x14ac:dyDescent="0.2">
      <c r="H6" s="79" t="s">
        <v>647</v>
      </c>
      <c r="I6" s="34">
        <v>9674851.5899999999</v>
      </c>
    </row>
    <row r="7" spans="1:9" x14ac:dyDescent="0.2">
      <c r="H7" s="79" t="s">
        <v>648</v>
      </c>
      <c r="I7" s="34">
        <v>9269237.3300000001</v>
      </c>
    </row>
    <row r="8" spans="1:9" x14ac:dyDescent="0.2">
      <c r="H8" s="79" t="s">
        <v>607</v>
      </c>
      <c r="I8" s="34">
        <v>9703081.9600000009</v>
      </c>
    </row>
    <row r="9" spans="1:9" x14ac:dyDescent="0.2">
      <c r="H9" s="79" t="s">
        <v>608</v>
      </c>
      <c r="I9" s="34">
        <v>9646145.7100000009</v>
      </c>
    </row>
    <row r="10" spans="1:9" x14ac:dyDescent="0.2">
      <c r="H10" s="79" t="s">
        <v>649</v>
      </c>
      <c r="I10" s="34"/>
    </row>
    <row r="11" spans="1:9" x14ac:dyDescent="0.2">
      <c r="H11" s="79" t="s">
        <v>610</v>
      </c>
      <c r="I11" s="34"/>
    </row>
    <row r="12" spans="1:9" x14ac:dyDescent="0.2">
      <c r="H12" s="79" t="s">
        <v>611</v>
      </c>
      <c r="I12" s="34"/>
    </row>
    <row r="13" spans="1:9" x14ac:dyDescent="0.2">
      <c r="H13" s="79" t="s">
        <v>650</v>
      </c>
      <c r="I13" s="34"/>
    </row>
    <row r="14" spans="1:9" x14ac:dyDescent="0.2">
      <c r="H14" s="79" t="s">
        <v>651</v>
      </c>
      <c r="I14" s="34"/>
    </row>
    <row r="15" spans="1:9" x14ac:dyDescent="0.2">
      <c r="H15" s="79" t="s">
        <v>634</v>
      </c>
      <c r="I15" s="34">
        <f>SUM(I3:I14)</f>
        <v>65496580.939999998</v>
      </c>
    </row>
    <row r="44" spans="9:12" x14ac:dyDescent="0.2">
      <c r="I44" s="100" t="s">
        <v>667</v>
      </c>
      <c r="J44" s="101"/>
      <c r="K44" s="101"/>
      <c r="L44" s="102"/>
    </row>
    <row r="45" spans="9:12" ht="15" x14ac:dyDescent="0.25">
      <c r="I45" s="30" t="s">
        <v>590</v>
      </c>
      <c r="J45" s="30" t="s">
        <v>668</v>
      </c>
      <c r="K45" s="30" t="s">
        <v>669</v>
      </c>
      <c r="L45" s="30" t="s">
        <v>670</v>
      </c>
    </row>
    <row r="46" spans="9:12" x14ac:dyDescent="0.2">
      <c r="I46" s="98" t="s">
        <v>624</v>
      </c>
      <c r="J46" s="34">
        <v>72183034.639999986</v>
      </c>
      <c r="K46" s="34">
        <v>72183034.639999986</v>
      </c>
      <c r="L46" s="34"/>
    </row>
    <row r="47" spans="9:12" x14ac:dyDescent="0.2">
      <c r="I47" s="98" t="s">
        <v>625</v>
      </c>
      <c r="J47" s="34">
        <v>65310368.68999999</v>
      </c>
      <c r="K47" s="34">
        <v>65310368.68999999</v>
      </c>
      <c r="L47" s="34"/>
    </row>
    <row r="48" spans="9:12" x14ac:dyDescent="0.2">
      <c r="I48" s="98" t="s">
        <v>626</v>
      </c>
      <c r="J48" s="34">
        <v>74015264.75999999</v>
      </c>
      <c r="K48" s="34">
        <v>74015264.75999999</v>
      </c>
      <c r="L48" s="34"/>
    </row>
    <row r="49" spans="9:12" x14ac:dyDescent="0.2">
      <c r="I49" s="98" t="s">
        <v>627</v>
      </c>
      <c r="J49" s="34">
        <v>71833183.890000001</v>
      </c>
      <c r="K49" s="34">
        <v>71833183.890000001</v>
      </c>
      <c r="L49" s="34"/>
    </row>
    <row r="50" spans="9:12" x14ac:dyDescent="0.2">
      <c r="I50" s="98" t="s">
        <v>628</v>
      </c>
      <c r="J50" s="34">
        <v>70965165.319999993</v>
      </c>
      <c r="K50" s="34">
        <v>70965165.319999993</v>
      </c>
      <c r="L50" s="34"/>
    </row>
    <row r="51" spans="9:12" x14ac:dyDescent="0.2">
      <c r="I51" s="82" t="s">
        <v>629</v>
      </c>
      <c r="J51" s="34">
        <v>90946679.379999995</v>
      </c>
      <c r="K51" s="34">
        <v>90946679.379999995</v>
      </c>
      <c r="L51" s="34"/>
    </row>
    <row r="52" spans="9:12" x14ac:dyDescent="0.2">
      <c r="I52" s="82" t="s">
        <v>630</v>
      </c>
      <c r="J52" s="34">
        <f>K52+L52</f>
        <v>59286267.530000001</v>
      </c>
      <c r="K52" s="34">
        <v>39733051.480000004</v>
      </c>
      <c r="L52" s="95">
        <v>19553216.050000001</v>
      </c>
    </row>
    <row r="53" spans="9:12" x14ac:dyDescent="0.2">
      <c r="I53" s="82" t="s">
        <v>631</v>
      </c>
      <c r="J53" s="34">
        <f>K53+L53</f>
        <v>102237287.49000001</v>
      </c>
      <c r="K53" s="34">
        <v>28381906.880000006</v>
      </c>
      <c r="L53" s="95">
        <v>73855380.609999999</v>
      </c>
    </row>
    <row r="54" spans="9:12" x14ac:dyDescent="0.2">
      <c r="I54" s="82" t="s">
        <v>632</v>
      </c>
      <c r="J54" s="34">
        <f>K54+L54</f>
        <v>65496580.939999998</v>
      </c>
      <c r="K54" s="34"/>
      <c r="L54" s="95">
        <v>65496580.939999998</v>
      </c>
    </row>
    <row r="55" spans="9:12" x14ac:dyDescent="0.2">
      <c r="I55" s="82" t="s">
        <v>665</v>
      </c>
      <c r="J55" s="34">
        <f>SUM(J46:J53)</f>
        <v>606777251.69999993</v>
      </c>
      <c r="K55" s="34">
        <f>SUM(K46:K53)</f>
        <v>513368655.03999996</v>
      </c>
      <c r="L55" s="95">
        <f>SUBTOTAL(9,L52:L54)</f>
        <v>158905177.59999999</v>
      </c>
    </row>
  </sheetData>
  <mergeCells count="2">
    <mergeCell ref="H1:I1"/>
    <mergeCell ref="I44:L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CONCENTRADO</vt:lpstr>
      <vt:lpstr>DIF</vt:lpstr>
      <vt:lpstr>DES</vt:lpstr>
      <vt:lpstr>COM</vt:lpstr>
      <vt:lpstr>ARRE</vt:lpstr>
      <vt:lpstr>PARQ</vt:lpstr>
      <vt:lpstr>PARAM</vt:lpstr>
      <vt:lpstr>HON</vt:lpstr>
      <vt:lpstr>BAS</vt:lpstr>
      <vt:lpstr>SER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Anna Karenina Velarde</cp:lastModifiedBy>
  <dcterms:created xsi:type="dcterms:W3CDTF">2022-08-13T18:24:33Z</dcterms:created>
  <dcterms:modified xsi:type="dcterms:W3CDTF">2022-08-30T02:38:13Z</dcterms:modified>
</cp:coreProperties>
</file>