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DESTINATARIOS\"/>
    </mc:Choice>
  </mc:AlternateContent>
  <xr:revisionPtr revIDLastSave="0" documentId="13_ncr:1_{3FAABE2F-F0FF-42C6-B953-267B7AA805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ARRE" sheetId="5" r:id="rId2"/>
    <sheet name="BAS" sheetId="9" r:id="rId3"/>
    <sheet name="COM" sheetId="4" r:id="rId4"/>
    <sheet name="DIF" sheetId="2" r:id="rId5"/>
    <sheet name="SER" sheetId="10" r:id="rId6"/>
    <sheet name="PARQ" sheetId="6" r:id="rId7"/>
    <sheet name="DES" sheetId="3" r:id="rId8"/>
    <sheet name="PARA" sheetId="7" r:id="rId9"/>
    <sheet name="HON" sheetId="8" r:id="rId10"/>
    <sheet name="obra" sheetId="11" r:id="rId11"/>
    <sheet name="Hoja11" sheetId="12" r:id="rId12"/>
  </sheets>
  <definedNames>
    <definedName name="_xlnm._FilterDatabase" localSheetId="1" hidden="1">ARRE!$A$1:$E$17</definedName>
    <definedName name="_xlnm._FilterDatabase" localSheetId="3" hidden="1">COM!$A$1:$E$19</definedName>
    <definedName name="_xlnm._FilterDatabase" localSheetId="0" hidden="1">CONCENTRADO!$A$1:$E$486</definedName>
    <definedName name="_xlnm._FilterDatabase" localSheetId="9" hidden="1">HON!$A$1:$E$5</definedName>
    <definedName name="_xlnm._FilterDatabase" localSheetId="10" hidden="1">obra!$A$1:$E$31</definedName>
    <definedName name="_xlnm._FilterDatabase" localSheetId="8" hidden="1">PARA!$A$1:$E$1</definedName>
    <definedName name="_xlnm._FilterDatabase" localSheetId="6" hidden="1">PARQ!$A$1:$E$20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0" l="1"/>
  <c r="N9" i="10"/>
  <c r="L12" i="10"/>
  <c r="K12" i="10"/>
  <c r="I11" i="10"/>
  <c r="I10" i="10"/>
  <c r="I12" i="10" s="1"/>
  <c r="J58" i="9"/>
  <c r="I58" i="9"/>
  <c r="H57" i="9"/>
  <c r="H56" i="9"/>
  <c r="H55" i="9"/>
  <c r="H58" i="9" s="1"/>
  <c r="H15" i="9"/>
  <c r="B43" i="8"/>
  <c r="B113" i="7"/>
  <c r="B86" i="6"/>
  <c r="B67" i="6"/>
  <c r="B85" i="5"/>
  <c r="B64" i="5"/>
  <c r="B76" i="4"/>
  <c r="B54" i="4"/>
  <c r="B65" i="3"/>
  <c r="B43" i="3"/>
  <c r="B162" i="2"/>
  <c r="B142" i="2"/>
  <c r="B53" i="11" l="1"/>
  <c r="E26" i="11"/>
  <c r="E24" i="11"/>
  <c r="E22" i="11"/>
  <c r="E17" i="11"/>
  <c r="E11" i="11"/>
  <c r="E9" i="11"/>
  <c r="E7" i="11"/>
  <c r="E4" i="11"/>
  <c r="B12" i="8"/>
  <c r="B77" i="7"/>
  <c r="B43" i="6"/>
  <c r="B36" i="5"/>
  <c r="B27" i="4"/>
  <c r="B15" i="3"/>
  <c r="B119" i="2"/>
  <c r="D31" i="11"/>
  <c r="E6" i="10"/>
  <c r="D6" i="9"/>
  <c r="E4" i="8"/>
  <c r="E2" i="8"/>
  <c r="E12" i="6"/>
  <c r="D20" i="6"/>
  <c r="D17" i="5"/>
  <c r="E15" i="5"/>
  <c r="E8" i="5"/>
  <c r="E4" i="5"/>
  <c r="E9" i="4"/>
  <c r="E5" i="4"/>
  <c r="E2" i="4"/>
  <c r="D5" i="3"/>
  <c r="D59" i="2"/>
  <c r="E51" i="7"/>
  <c r="E42" i="7"/>
  <c r="E30" i="7"/>
  <c r="E23" i="7"/>
  <c r="E17" i="7"/>
  <c r="E2" i="7"/>
  <c r="D486" i="1"/>
</calcChain>
</file>

<file path=xl/sharedStrings.xml><?xml version="1.0" encoding="utf-8"?>
<sst xmlns="http://schemas.openxmlformats.org/spreadsheetml/2006/main" count="1793" uniqueCount="562">
  <si>
    <t>Persona física o razón social</t>
  </si>
  <si>
    <t>Articulos de Aseo y Limpia</t>
  </si>
  <si>
    <t>AXA SEGUROS SA DE CV (LOPEZ LABRADA GUMERCINDO VALENTIN)AGENTE</t>
  </si>
  <si>
    <t>RETENCIONES DE NOMINA</t>
  </si>
  <si>
    <t>AXA SEGUROS SA DE CV (RUBIO RUBIO RAMON ALBERTO)AGENTE</t>
  </si>
  <si>
    <t>APOYOS SINDICATO DE TRABAJADORES DEL MPIO DE AHOME</t>
  </si>
  <si>
    <t>BELTRAN MORENO HECTOR ADONAI</t>
  </si>
  <si>
    <t>Papeleria y Articulos de Oficina</t>
  </si>
  <si>
    <t>CONSUBANCO SA INSTITUCION DE BANCA MULTIPLE</t>
  </si>
  <si>
    <t>FONDO AUXILIAR PARA LA ADMINISTRACION DE JUSTICIA EN EL ESTADO DE SINALOA</t>
  </si>
  <si>
    <t>PAGO POR CONCEPTO DE RESOLUCION EMITIDA POR JUEZ CUARTO DE PRIMERA ESTANCIA DEL RAMO CIVIL DEL DISTRITO JUDICIAL DE AHOME</t>
  </si>
  <si>
    <t>GARCIA MENDOZA FELICIANO</t>
  </si>
  <si>
    <t>IMPULSORA PROMOBIEN, SA DE C.V</t>
  </si>
  <si>
    <t>INTERCAMBIOS BAJA SUR, SA DE CV SOFOM ENR</t>
  </si>
  <si>
    <t>JUNTA DE AGUA POTABLE Y ALCANTARILLADO DEL MUNICIPIO DE AHOME</t>
  </si>
  <si>
    <t>FISM-PROGR.ALCANTARILLADO</t>
  </si>
  <si>
    <t>MOREH INHUMACIONES, S.A. DE C.V.</t>
  </si>
  <si>
    <t>PACHECO SERRANO DHYELA</t>
  </si>
  <si>
    <t>Aplicación Impuesto Predial Rustico</t>
  </si>
  <si>
    <t>PORTILLO OSUNA CARLOS ARMANDO</t>
  </si>
  <si>
    <t>GASTOS DIVERSOS</t>
  </si>
  <si>
    <t>PREVEO S.A DE C.V.</t>
  </si>
  <si>
    <t>SINDICATO DE TRABAJADORES AL SERVICIO DEL H. AYUNTAMIENTO DE AHOME, SINALOA</t>
  </si>
  <si>
    <t>SUPPLY CREDIT DE MEXICO, SAPI DE CV SOFOM ENR</t>
  </si>
  <si>
    <t>SERVICIOS INTEGRALES WALKIRIA S.C.</t>
  </si>
  <si>
    <t>Mantenimiento de Parques y Jardines</t>
  </si>
  <si>
    <t>LUNA VEGA ROSARIO ESTHER</t>
  </si>
  <si>
    <t>Arrendamiento de Edificios</t>
  </si>
  <si>
    <t>ARMENTA ROJAS JUAN GUSTAVO</t>
  </si>
  <si>
    <t>ARMENTA VILLEGAS ENISE GUADALUPE</t>
  </si>
  <si>
    <t>Herramienta y Utensilios Menores</t>
  </si>
  <si>
    <t>Reparacion y Mantenimiento de Equipo de Transporte</t>
  </si>
  <si>
    <t>CAMEZ LOPEZ BRISEIDA ELANE</t>
  </si>
  <si>
    <t>MANTENIMIENTO DE EQUIPO DE TRANSPORTE</t>
  </si>
  <si>
    <t>COPIADORAS DIGITALES DE SINALOA S.A. DE C.V.</t>
  </si>
  <si>
    <t>CORRALES URIAS GUILLERMO</t>
  </si>
  <si>
    <t>DELGADO FLORES ARTURO</t>
  </si>
  <si>
    <t>GAS DEL PACIFICO SA DE CV.</t>
  </si>
  <si>
    <t>Combustibles y Lubricantes</t>
  </si>
  <si>
    <t>PRODUCTOS ALIMENTICIOS PARA CAFETERIA</t>
  </si>
  <si>
    <t>GUTIERREZ SANCHEZ RAMIRO HUMBERTO</t>
  </si>
  <si>
    <t>IMPRESION DIGITAL</t>
  </si>
  <si>
    <t>MOTOLOGY,  SA DE CV</t>
  </si>
  <si>
    <t>Actividades Civicas y Culturales</t>
  </si>
  <si>
    <t>ORTIZ CALDERON JESUS JULIAN</t>
  </si>
  <si>
    <t>PACIFICO FONDO EMPRESARIAL SA DE CV</t>
  </si>
  <si>
    <t>PEÑUELAS TOSTADO GERARDO</t>
  </si>
  <si>
    <t>RAMIREZ TORRES MARISOL</t>
  </si>
  <si>
    <t>Medicinas y Servicios Medicos</t>
  </si>
  <si>
    <t>RUIZ SUAREZ CLAUDIA JULIANA</t>
  </si>
  <si>
    <t>SALLAS CASTILLO MANUEL</t>
  </si>
  <si>
    <t>Mantenimiento y Mejoras de Oficina</t>
  </si>
  <si>
    <t>SANCHEZ MURILLO MARIA TERESA MARGARITA</t>
  </si>
  <si>
    <t>SERVICIOS DEL CERRO DE LA MEMORIA SA DE CV</t>
  </si>
  <si>
    <t>SERVICIOS DEL VALLE DEL FUERTE, S.A. DE C.V.</t>
  </si>
  <si>
    <t>TREJO LLANTAS Y SERVICIOS, S.A. DE C.V.</t>
  </si>
  <si>
    <t>VALENZUELA GASTELUM GLORIA SOLEDAD</t>
  </si>
  <si>
    <t>VELAZCO RAMIREZ DOMINGO</t>
  </si>
  <si>
    <t>VIDRIO VISION DEL NOROESTE, S.A. DE C.V.</t>
  </si>
  <si>
    <t>ZAVEL COMERCIAL SINALOENSE SA DE CV.</t>
  </si>
  <si>
    <t>HONORARIOS PROFESIONALES DE SERVICIOS LEGALES, DE CONTABILIDAD, AUDITORIA Y RELACIONADOS</t>
  </si>
  <si>
    <t>FISM-PROGR. ELECTRIFICACION RURAL Y COL. POBRES</t>
  </si>
  <si>
    <t>FISM-PROGR.URBANIZACION, (ALUMBRADO PUBLICO)</t>
  </si>
  <si>
    <t>ARMENTA AYALA ROSARIO</t>
  </si>
  <si>
    <t>CASTRO ACOSTA MARIA DE JESUS</t>
  </si>
  <si>
    <t>GARCIA RUIZ SANTIAGO</t>
  </si>
  <si>
    <t>JN CONSTRUCCIONES SA DE CV</t>
  </si>
  <si>
    <t>LEYVA MEZA SANDRA MANUELA</t>
  </si>
  <si>
    <t>MUNICIPIO DE AHOME</t>
  </si>
  <si>
    <t>PENSIONES  POR VIUDEZ Y ORFANDAD</t>
  </si>
  <si>
    <t>PINZON VAZQUEZ JOEL ULISES</t>
  </si>
  <si>
    <t>SELCOSIN, SA DE CV</t>
  </si>
  <si>
    <t>SISTEMA PARA EL DESARROLLO INTEGRAL DE LA FAMILIA DEL MUNICIPIO DE AHOME</t>
  </si>
  <si>
    <t>SISTEMA MUNICIPAL PARA EL DESARROLLO INTEGRAL DE LA FAMILIA (DIF)</t>
  </si>
  <si>
    <t>SRIA. DE ADMINISTRACION Y FINANZAS, ZOFEMAT GOBIERNO DEL EDO.</t>
  </si>
  <si>
    <t>URIAS VERDUZCO JOSE RAMON</t>
  </si>
  <si>
    <t>VALDEZ RODRIGO KARINA ERNESTINA</t>
  </si>
  <si>
    <t>COMISION MUNICIPAL DE DESARROLLO DE CENTROS POBLADOS</t>
  </si>
  <si>
    <t>Obra Publica Directa</t>
  </si>
  <si>
    <t>CONSTRUCCIONES GULTAR SA DE CV</t>
  </si>
  <si>
    <t>FISM-PROGR. MEJORAMIENTO VIV .CUARTO PARA BAÑO</t>
  </si>
  <si>
    <t>JUNTA DE AGUA POTABLE Y ALCANTARILLADO DEL MPIO DE AHOME  ( I.P.R.)</t>
  </si>
  <si>
    <t>MARTINEZ GARIBALDI LUIS ERNESTO</t>
  </si>
  <si>
    <t>FISM-PROGR. MEJORAMIENTO VIV .TECHO FIRME</t>
  </si>
  <si>
    <t>VENEGAS LORETO MARTIN EDUARDO</t>
  </si>
  <si>
    <t>FISM-PROGR.INFR.BASICA DEL SECTOR EDUCATIVO</t>
  </si>
  <si>
    <t>CAMACHO ARMENTA JOSE ANGEL</t>
  </si>
  <si>
    <t>HEREDIA ZAVALA MARIA DE LOS ANGELES</t>
  </si>
  <si>
    <t>HERNANDEZ FLORES CECILIA</t>
  </si>
  <si>
    <t>LUNA CASTRO JUDITH ELENA</t>
  </si>
  <si>
    <t>MORALES VALENZUELA MARYSOL</t>
  </si>
  <si>
    <t>RODRIGUEZ MORALES OFELIA</t>
  </si>
  <si>
    <t>SALMERON PEREZ JESUS RAMON</t>
  </si>
  <si>
    <t>VALDEZ MIGUEL JULIO CESAR</t>
  </si>
  <si>
    <t>VALDEZ MORENO LAURA ELENA</t>
  </si>
  <si>
    <t>VALENZUELA BENITES ANGELINA</t>
  </si>
  <si>
    <t>VALLE SARACHO CARLOS ROBERTO</t>
  </si>
  <si>
    <t>APGR COMUNICACIONES SA DE CV</t>
  </si>
  <si>
    <t>Difusión Por Radio, Television, y Otros Medios de Mensajes Sobre Programas y Actividades Gubernamentales</t>
  </si>
  <si>
    <t>ARAGON AYALA BLANCA LUZ</t>
  </si>
  <si>
    <t>ARAGON BERRELLEZA JESSICA</t>
  </si>
  <si>
    <t>ARLETTE DESIREE ORDUÑO LEYVA</t>
  </si>
  <si>
    <t>CAMACHO MERCADO JAVIER</t>
  </si>
  <si>
    <t>CAMPOY ACOSTA JUAN MANUEL</t>
  </si>
  <si>
    <t>CASTRO GIL NALLELY AZENETH</t>
  </si>
  <si>
    <t>COSIO SAIZ NOEMI</t>
  </si>
  <si>
    <t>COTA LIZARRAGA KARINTHIA</t>
  </si>
  <si>
    <t>CRUZ AGUILAR ANTONIO DE JESUS</t>
  </si>
  <si>
    <t>D CLASE  GROUP S.A DE C.V</t>
  </si>
  <si>
    <t>UNIFORMES PARA EL PERSONAL DE TRABAJO</t>
  </si>
  <si>
    <t>DISEÑA Y PRODUCE SA DE CV</t>
  </si>
  <si>
    <t>ESPINOZA RUBIO JUAN PABLO</t>
  </si>
  <si>
    <t>FERRENOR SA DE C.V</t>
  </si>
  <si>
    <t>FIERRO VILLELA LUIS ANTONIO</t>
  </si>
  <si>
    <t>FLORES SANCHEZ MIRIAM CECILIA</t>
  </si>
  <si>
    <t>GALICIA ARIZMENDI FABIAN OSWALDO</t>
  </si>
  <si>
    <t>GAXIOLA GAXIOLA JUDITH</t>
  </si>
  <si>
    <t>SERVICIO DE VIGILANCIA</t>
  </si>
  <si>
    <t>HERNANDEZ CUADRAS ARELY</t>
  </si>
  <si>
    <t>IMPERIAL BELTRAN FROILAN</t>
  </si>
  <si>
    <t>INFRA, S.A. DE C.V.</t>
  </si>
  <si>
    <t>Herramientas y Maquinaria Herramientas</t>
  </si>
  <si>
    <t>INSTITUTO MUNICIPAL DE LA JUVENTUD DE AHOME</t>
  </si>
  <si>
    <t>INSTITUTO MUNICIPAL DE LA JUVENTUD</t>
  </si>
  <si>
    <t>INSTITUTO SINALOENSE DE EDUCACION POR RADIO</t>
  </si>
  <si>
    <t>INSUMOS COMERCIALES VAART SA DE CV</t>
  </si>
  <si>
    <t>INZUNZA JIMENEZ NEREYDA IDALIA</t>
  </si>
  <si>
    <t>JUAREZ ELIZALDE GUILLERMO MELITON</t>
  </si>
  <si>
    <t>LEYVA MEXIA RAFAEL</t>
  </si>
  <si>
    <t>LIMON REYES KAREN ESTRELLA</t>
  </si>
  <si>
    <t>LIZARRAGA SAUCEDO MARCO ANTONIO</t>
  </si>
  <si>
    <t>Seguros  de Responsabilidad Patrimonial Y Fianzas</t>
  </si>
  <si>
    <t>MEXICO CREA S.A. DE C.V.</t>
  </si>
  <si>
    <t>MORAN ACOSTA ISMAEL</t>
  </si>
  <si>
    <t>MUÑOZ GAYTAN JOSE JULIAN</t>
  </si>
  <si>
    <t>OFELIAS FLORERIA DE SINALOA S,A DE C,V,</t>
  </si>
  <si>
    <t>Arreglos Florales y Coronas</t>
  </si>
  <si>
    <t>ORIGINALES MEJIA ALFREDO</t>
  </si>
  <si>
    <t>PEÑA RAMIREZ JESUS EMILIANO</t>
  </si>
  <si>
    <t>QUINTERO ARAUJO JUAN CARLOS</t>
  </si>
  <si>
    <t>RADIOMOVIL DIPSA SA DE CV</t>
  </si>
  <si>
    <t>Servicio de Telefono</t>
  </si>
  <si>
    <t>REYES FIGUEROA ADONIVAN</t>
  </si>
  <si>
    <t>RODRIGUEZ COTA DAGOBERTO</t>
  </si>
  <si>
    <t>RODRIGUEZ GAXIOLA ERIKA</t>
  </si>
  <si>
    <t>ROJO MONTES DE OCA KARLA AMERICA</t>
  </si>
  <si>
    <t>ROMERO FELIX OSCAR</t>
  </si>
  <si>
    <t>ROSAS PARRA CARLOS</t>
  </si>
  <si>
    <t>RUIZ RODRIGUEZ MARIA DOLORES</t>
  </si>
  <si>
    <t>SANCHEZ MONTOYA ALAN YOVAN</t>
  </si>
  <si>
    <t>SUPER MEGA TINTAS SA DE CV</t>
  </si>
  <si>
    <t>TORRES BARRON HECTOR</t>
  </si>
  <si>
    <t>VALDEZ LACHICA MARIO</t>
  </si>
  <si>
    <t>VALENZUELA GUERRERO RAMIRO</t>
  </si>
  <si>
    <t>VALENZUELA ZAÑUDO MARTHA ELVA</t>
  </si>
  <si>
    <t>VEGA VALDEZ MARIA ISABEL</t>
  </si>
  <si>
    <t>YAMEL HALLAL ARMENTA</t>
  </si>
  <si>
    <t>ZAMORA IBARRA DIEGO ISAAC</t>
  </si>
  <si>
    <t>ZAMUDIO MEDINA OCTAVIO</t>
  </si>
  <si>
    <t>FISM-PROGR.URBANIZACION, (PAVIMENTACION)</t>
  </si>
  <si>
    <t>CANTO HERNANDEZ CLAUDIA</t>
  </si>
  <si>
    <t>CERVANTES CASTRO JESUS AARON</t>
  </si>
  <si>
    <t>CONTRERAS VALENZUELA CARMEN LOURDES</t>
  </si>
  <si>
    <t>FELIX CASTRO IVETH</t>
  </si>
  <si>
    <t>GARCIA COTA GUADALUPE ERNESTO</t>
  </si>
  <si>
    <t>GARCIA COTA MARCO ANTONIO</t>
  </si>
  <si>
    <t>GARIBALDI HERNANDEZ JUAN ANTONIO</t>
  </si>
  <si>
    <t>INSTITUTO MEXICANO DEL SEGURO SOCIAL</t>
  </si>
  <si>
    <t>Cuotas IMSS, ISSSTE, etc</t>
  </si>
  <si>
    <t>INSTITUTO MUNICIPAL DE ARTE Y CULTURA DE AHOME</t>
  </si>
  <si>
    <t>Instituto Municipal de Arte y Cultura</t>
  </si>
  <si>
    <t>INSTITUTO MUNICIPAL DE PLANEACION DE AHOME, SINALOA</t>
  </si>
  <si>
    <t>Instituto Municipal de Planeacion</t>
  </si>
  <si>
    <t>INSTITUTO MUNICIPAL DEL DEPORTE DE AHOME, I.A.S.</t>
  </si>
  <si>
    <t>INSTITUTO MUNICIPAL DEL DEPORTE</t>
  </si>
  <si>
    <t>INSTITUTO PARA LA PREVENCION Y REHABILITACION DE ADICCIONES DEL MUNICIPIO DE AHOME</t>
  </si>
  <si>
    <t>INSTITUTO DE PREVENCION DE LAS  ADICCIONES DEL MUNICIPIO DE AHOME</t>
  </si>
  <si>
    <t>ITURRIOS CORRALES DALVINGH</t>
  </si>
  <si>
    <t>MENENDEZ DE LLANO BERMUDEZ ANTONIO</t>
  </si>
  <si>
    <t>PARRA GONZALEZ DULCINA</t>
  </si>
  <si>
    <t>PEREZ LOPEZ PABLO CIRILO</t>
  </si>
  <si>
    <t>PRIMERO SEGUROS SA DE CV</t>
  </si>
  <si>
    <t>ROMERO BARRERA JAIME</t>
  </si>
  <si>
    <t>Impuesto sobre Nómina</t>
  </si>
  <si>
    <t>TESORERIA DE LA FEDERACION</t>
  </si>
  <si>
    <t>URCISICHI OSUNA LUIS PABLO</t>
  </si>
  <si>
    <t>OP ECOLOGIA SAPI DE CV</t>
  </si>
  <si>
    <t>Servicio de Recolección y Disposición Final de Basura</t>
  </si>
  <si>
    <t>SECRETARIA DE ADMINISTRACION Y FINANZAS</t>
  </si>
  <si>
    <t>ACOSTA CAMPAS OSMARA ITZEL</t>
  </si>
  <si>
    <t>ARMENTA ARMENTA ARISTEO</t>
  </si>
  <si>
    <t>CASTILLO VALENZUELA MARIO ALBERTO</t>
  </si>
  <si>
    <t>CFE SUMINISTRADOR DE SERVICIOS BASICOS</t>
  </si>
  <si>
    <t>CHAVEZ ARCE DAVID</t>
  </si>
  <si>
    <t>ARRENDAMIENTO DE COPIADORAS</t>
  </si>
  <si>
    <t>FERRETERIA MALOVA S.A DE C.V</t>
  </si>
  <si>
    <t>GASTELUM BERRELLEZA SANDRA LUZ</t>
  </si>
  <si>
    <t>HEREDIA VERDUGO PASTOR</t>
  </si>
  <si>
    <t>INDUSTRIAS PUBLICITARIAS DE LOS MOCHIS, S.A.</t>
  </si>
  <si>
    <t>INMOBILIARIA TURISTICA DEL NOROESTE, S.A. DE C.V.</t>
  </si>
  <si>
    <t>LOPEZ GAXIOLA ILCE VERONICA</t>
  </si>
  <si>
    <t>Atencion a Invitados Especiales</t>
  </si>
  <si>
    <t>DESPENSAS</t>
  </si>
  <si>
    <t>ROJO GARCIA ROSA JAZMIN</t>
  </si>
  <si>
    <t>ARRENDAMIENTO DE MAQUINARIA</t>
  </si>
  <si>
    <t>ROMANILLO MONTOYA JULIO CESAR</t>
  </si>
  <si>
    <t>SALAS VELIZ JUAN JEOVANI</t>
  </si>
  <si>
    <t>SERVICIOS OMEGA S.A. DE C.V.</t>
  </si>
  <si>
    <t>SOTO MORALES NANCY JACQUELINE</t>
  </si>
  <si>
    <t>ALMEIDA ROBLES JASSIEL ALEJANDRO</t>
  </si>
  <si>
    <t>AMEZQUITA RIOS JESUS ALFONSO</t>
  </si>
  <si>
    <t>Apoyos a la Educación</t>
  </si>
  <si>
    <t>BOJORQUEZ ALVAREZ ANA MARIA</t>
  </si>
  <si>
    <t>FISM-PROGR. URBANIZACION (COMEDORES COMUNITARIOS)</t>
  </si>
  <si>
    <t>COTA SOTO CARLOS JAVIER</t>
  </si>
  <si>
    <t>ESCOBAR TORRES GERARDO RUBEN</t>
  </si>
  <si>
    <t>FELIX SARMIENTO JORGE</t>
  </si>
  <si>
    <t>HERNANDEZ ROSAS MONICA GABRIELA</t>
  </si>
  <si>
    <t>PERAZA ALVAREZ CARLOS MIGUEL</t>
  </si>
  <si>
    <t>ROMERO JAUREGUI RACHEL NATALY</t>
  </si>
  <si>
    <t>SERVICIOS BROXEL SAPI DE CV</t>
  </si>
  <si>
    <t>Becas Y Otras Ayudas Para Programas de Capacitacion</t>
  </si>
  <si>
    <t>SERVICIOS DE INTERNET</t>
  </si>
  <si>
    <t>FELIX AUTOMOTORES S.A DE C.V</t>
  </si>
  <si>
    <t>FISM-PROGR. MEJORAMIENTO VIV .CUARTO DORMITORIO</t>
  </si>
  <si>
    <t>SERVICIO DE CAPACITACION Y ADIESTRAMIENTO</t>
  </si>
  <si>
    <t>QUEVEDO BELTRAN JORGE ARMANDO</t>
  </si>
  <si>
    <t>VELCO CONSTRUCCIONES, S.A. C.V</t>
  </si>
  <si>
    <t>AHUMADA LLANES ALEJANDRINA</t>
  </si>
  <si>
    <t>ROSAS HERNANDEZ SIXTO JAVIER</t>
  </si>
  <si>
    <t>ALIMENTACION INFRACTORES</t>
  </si>
  <si>
    <t>Consumo de Energia Electrica</t>
  </si>
  <si>
    <t>CONSULTORIA MERCURIO S.C.</t>
  </si>
  <si>
    <t>ELIZALDE GUTIERREZ JORGE HUMBERTO</t>
  </si>
  <si>
    <t>ESTRADA ARELLANO DAVID</t>
  </si>
  <si>
    <t>HERNANDEZ RAMIREZ MARIA DE JESUS</t>
  </si>
  <si>
    <t>LOPEZ BERRELLEZA MARIO ALBERTO</t>
  </si>
  <si>
    <t>MATA LANDAVERDE PATRICIA</t>
  </si>
  <si>
    <t>NARCIO LOPEZ ABRAHAN HUMBERTO</t>
  </si>
  <si>
    <t>REPORTEROS EN S.A. DE C.V.</t>
  </si>
  <si>
    <t>SINCO Y MEDIOS S.C.</t>
  </si>
  <si>
    <t>POSTLETHWAITE HERNANDEZ JOSE FABIAN</t>
  </si>
  <si>
    <t>ARCO FINANCIERA, SA DE CV, SOFOM</t>
  </si>
  <si>
    <t>BAEZ GERARDO ISMAEL</t>
  </si>
  <si>
    <t>FIGUEROA BERRELLEZA JOSE ANTONIO</t>
  </si>
  <si>
    <t>GASTELUM HIGUERA NORBERTO</t>
  </si>
  <si>
    <t>GRINLEASING S.A.P.I DE C.V.</t>
  </si>
  <si>
    <t>IBARRA VALDEZ MARIA CRISTINA</t>
  </si>
  <si>
    <t>LOPEZ RODRIGUEZ DELIA MARGARITA</t>
  </si>
  <si>
    <t>MEDINA LUQUE ZAYDA GUADALUPE</t>
  </si>
  <si>
    <t>MORENO DURAN CONCESA</t>
  </si>
  <si>
    <t>NOZATO ESCOBOZA MANUEL AURELIO</t>
  </si>
  <si>
    <t>QUINTERO LERMA CRUZ ENRIQUE</t>
  </si>
  <si>
    <t>RUIZ SOLANO VIDAL</t>
  </si>
  <si>
    <t>SANCHEZ ACUÑA ROCIO DEL CARMEN</t>
  </si>
  <si>
    <t>SOTO GASTELUM MARIA MELECIA</t>
  </si>
  <si>
    <t>SOTO URBINA KARLA YOLANDA</t>
  </si>
  <si>
    <t>URAL GASTRONOMIA SA DE CV</t>
  </si>
  <si>
    <t>URIAS PACHECO ROSARIO MANUEL</t>
  </si>
  <si>
    <t>VEGA VEGA JESUS</t>
  </si>
  <si>
    <t>VELAZCO MEDINA JOSE MARIO</t>
  </si>
  <si>
    <t>VERDUGO MURILLO JOSE GUADALUPE</t>
  </si>
  <si>
    <t>VERDUGO ROSAS JESUS ANDREA</t>
  </si>
  <si>
    <t>ANGULO DOMINGUEZ JOSE RUBEN</t>
  </si>
  <si>
    <t>GARCIA SOTO VICTOR MANUEL</t>
  </si>
  <si>
    <t>GOMEZ LOPEZ CONRADO</t>
  </si>
  <si>
    <t>ORDUÑO SARMIENTO DOLORES GUADALUPE</t>
  </si>
  <si>
    <t>PALAFOX FIERRO JOSE RAMON</t>
  </si>
  <si>
    <t>SANCHEZ SOLIS MARIBEL</t>
  </si>
  <si>
    <t>TORRES JIMENEZ ROSALVA GUILLERMINA</t>
  </si>
  <si>
    <t>MENDOZA GONZALEZ LEONARDO</t>
  </si>
  <si>
    <t>MONROY MONROY ERICK</t>
  </si>
  <si>
    <t>OSORIO CONTRERAS ANA SOFIA</t>
  </si>
  <si>
    <t>FONACOT</t>
  </si>
  <si>
    <t>LOPEZ LEAL SANELLY</t>
  </si>
  <si>
    <t>LOPEZ LEON IRVING</t>
  </si>
  <si>
    <t>MORENO ZARAGOZA JOSE LUIS</t>
  </si>
  <si>
    <t>RODRIGUEZ CAMPOS FRANCISCO JAVIER</t>
  </si>
  <si>
    <t>RUBIO CONSTRUCCIONES SA DE CV</t>
  </si>
  <si>
    <t>SOTO ARELLANO KARINA HAYDEE</t>
  </si>
  <si>
    <t>ALVAREZ RUIZ KAREN ALEXIA</t>
  </si>
  <si>
    <t>BERNAL MILLAN JUDITH IMELDA</t>
  </si>
  <si>
    <t>BORBOA GUILLEN FRANCISCO</t>
  </si>
  <si>
    <t>CAMACHO BURGOS ISMAEL</t>
  </si>
  <si>
    <t>CONSTRUCTORA FALOIC, SA DE CV</t>
  </si>
  <si>
    <t>ENRIQUEZ JIMENEZ JESUS VADIR</t>
  </si>
  <si>
    <t>ESQUER BUELNA ADRIANA</t>
  </si>
  <si>
    <t>FLORES CHAVEZ MARIA FERNANDA</t>
  </si>
  <si>
    <t>GASTELUM GONZALEZ NEFTALI</t>
  </si>
  <si>
    <t>LOPEZ GALAVIZ FRANCISCO JAVIER</t>
  </si>
  <si>
    <t>LOPEZ GALAVIZ MARIA DEL ROSARIO</t>
  </si>
  <si>
    <t>LOPEZ MORALES FLOR IZAMARY</t>
  </si>
  <si>
    <t>MEGA MEDIOS SA DE CV</t>
  </si>
  <si>
    <t>MOLINA MARAÑON JORGE FERNANDO</t>
  </si>
  <si>
    <t>MURILLO ADRIANO MANUEL ENRIQUE</t>
  </si>
  <si>
    <t>OROZCO NERI VERONICA</t>
  </si>
  <si>
    <t>RABAGO REYES FERNANDO</t>
  </si>
  <si>
    <t>RUIZ HEREDIA OSWALDO GUADALUPE</t>
  </si>
  <si>
    <t>TELEFONIA POR CABLE SA DE CV</t>
  </si>
  <si>
    <t>VALDEZ CALDERON VIANEY</t>
  </si>
  <si>
    <t>VALDEZ RAMIREZ KARLA DEL ROSARIO</t>
  </si>
  <si>
    <t>VARGAS ARAMBURO ERNESTO</t>
  </si>
  <si>
    <t>VILLASEÑOR VALENZUELA MARIO ALBERTO</t>
  </si>
  <si>
    <t>ALIMENTOS Y FARMACEUTICOS SA DE CV.</t>
  </si>
  <si>
    <t>CORPORATIVO ENLACE AMG SA DE CV</t>
  </si>
  <si>
    <t>FIERRO Y LAMINA DE OCCIDENTE SAPI DE CV</t>
  </si>
  <si>
    <t>GERMAN GANDARILLA LEONARDO</t>
  </si>
  <si>
    <t>LOPEZ LOW OLIVER ENRIQUE</t>
  </si>
  <si>
    <t>MABEA SA DE CV</t>
  </si>
  <si>
    <t>ARAGON BERRELLEZA JESUS ANTONIO</t>
  </si>
  <si>
    <t>COTA MIRANDA MARTHA SILVIA</t>
  </si>
  <si>
    <t>COTA SOTO FAUSTO ANTONIO</t>
  </si>
  <si>
    <t>LUQUE ROJAS UTILIA</t>
  </si>
  <si>
    <t>MONTOYA ROBLES JOSE FRANCISCO</t>
  </si>
  <si>
    <t>PALAFOX PARRA GUADALUPE</t>
  </si>
  <si>
    <t>PARRA BURGOS RITO LEONEL</t>
  </si>
  <si>
    <t>QUINTERO PACHECO MARIA ISABEL</t>
  </si>
  <si>
    <t>SOL ELIZALDE JOSE FRANCISCO</t>
  </si>
  <si>
    <t>SOL ELIZALDE LUIS ENRIQUE</t>
  </si>
  <si>
    <t>ANGELES GUILLEN JAVIER ULISES</t>
  </si>
  <si>
    <t>DELGADO RIOS IRMA AGUSTINA</t>
  </si>
  <si>
    <t>LOPEZ GARCIA CRISTHIAN EDUARDO</t>
  </si>
  <si>
    <t>MORENO RAMIREZ LUIS ENRIQUE</t>
  </si>
  <si>
    <t>ZAVALA INZUNZA SANTA FLOR DE GUADALUPE</t>
  </si>
  <si>
    <t>BALDERRAMA RAMOS JORGE</t>
  </si>
  <si>
    <t>BARAJAS ESCALANTE XICOTENCATL RAMON</t>
  </si>
  <si>
    <t>COMUNICACION ACTIVA DE SINALOA S.A C.V</t>
  </si>
  <si>
    <t>DELGADO ALVAREZ BENITO</t>
  </si>
  <si>
    <t>DIAZ HEREDIA PATRICIO</t>
  </si>
  <si>
    <t>FIERRO ARROYO ALMA MARIEN</t>
  </si>
  <si>
    <t>GAMEZ MEJIA CARLOS ENRIQUE</t>
  </si>
  <si>
    <t>IBARRA FLORES HECTOR EMANUEL</t>
  </si>
  <si>
    <t>JALFIV S.A. DE C.V.</t>
  </si>
  <si>
    <t>LAD MEDIOS SA DE CV</t>
  </si>
  <si>
    <t>LIZARRAGA COTA RAUL</t>
  </si>
  <si>
    <t>MUEBLERIAS VALDEZ  BALUARTE, S.A. DE C.V.</t>
  </si>
  <si>
    <t>PEÑUELAS CASTRO LEONEL</t>
  </si>
  <si>
    <t>QUIÑONEZ ARMENTA IRIS DEL ROCIO</t>
  </si>
  <si>
    <t>RAMOS MONRREAL RODOLFO</t>
  </si>
  <si>
    <t>ROMAN ESQUER MARIA CONCEPCION</t>
  </si>
  <si>
    <t>SANCHEZ LEYVA ALVIN ALEJANDRO</t>
  </si>
  <si>
    <t>SKYDYNAMICS S.A. DE C.V.</t>
  </si>
  <si>
    <t>SOTO FELIX MARCELA</t>
  </si>
  <si>
    <t>CORPORACION NOVAVISION S DE RL DE CV</t>
  </si>
  <si>
    <t>HDI SEGUROS, S.A DE C.V</t>
  </si>
  <si>
    <t>MOREH INHUMACIONES SA DE CV</t>
  </si>
  <si>
    <t>ANGEL GURROLA IVAN</t>
  </si>
  <si>
    <t>ARMENTA SARMIENTO NORMA ALICIA</t>
  </si>
  <si>
    <t>GASTELUM ARVIZU LORENA GUADALUPE</t>
  </si>
  <si>
    <t>MAGAÑA QUINTERO GABRIEL RACIEL</t>
  </si>
  <si>
    <t>NUÑEZ RODRIGUEZ BISMAR</t>
  </si>
  <si>
    <t>PALACIOS LEAL ALEJANDRA CAROLINA</t>
  </si>
  <si>
    <t>RABAGO ZAVALA KAREN</t>
  </si>
  <si>
    <t>REYES SANCHEZ NOEL</t>
  </si>
  <si>
    <t>MARTINEZ LOPEZ GERMAN</t>
  </si>
  <si>
    <t>RIVERA ROBLES ERNESTO</t>
  </si>
  <si>
    <t>CONSTRUCTORA FEAR SA DE CV</t>
  </si>
  <si>
    <t>LINEA DIRECTA Y SERVICIOS S.C.</t>
  </si>
  <si>
    <t>TELEFONOS DE MEXICO, S.A.B. DE C.V.</t>
  </si>
  <si>
    <t>VALENZUELA NAVARRO CARLOS MARTIN</t>
  </si>
  <si>
    <t>CONSTRUCCION BLIFT SA DE CV</t>
  </si>
  <si>
    <t>KAROLO CONSTRUCCIONES SA DE CV</t>
  </si>
  <si>
    <t>MITSU CULIACAN SA DE V</t>
  </si>
  <si>
    <t>SAARSO INGENIERIA, SA DE CV</t>
  </si>
  <si>
    <t>CLN CORPORATIVO JURIDICO, SC</t>
  </si>
  <si>
    <t>AGUIRRE TORRES ISMAEL</t>
  </si>
  <si>
    <t>CALDERON GUILLEN MARIA DEL SOCORRO</t>
  </si>
  <si>
    <t>HIZA CONSTRUCTORA, S.A. DE C.V.</t>
  </si>
  <si>
    <t>LOPEZ ESTRADA ASSUL DAYANA</t>
  </si>
  <si>
    <t>ORDUÑO LEYVA ARLETTE DESIREE</t>
  </si>
  <si>
    <t>QUINTERO HERNANDEZ MYRNA SARAHI</t>
  </si>
  <si>
    <t>REYES ANAYA ALMA JUDITH</t>
  </si>
  <si>
    <t>SOLANO HERNANDEZ BLANCA DE JESUS</t>
  </si>
  <si>
    <t>VALDEZ MONTERO CAROLINA</t>
  </si>
  <si>
    <t>ALTERNATIVAS EN MEDIOS ENERGETICOS SUSTENTABLES SA. DE CV.</t>
  </si>
  <si>
    <t>ESPAÑA RESTAURANTE, S.A. DE C.V.</t>
  </si>
  <si>
    <t>FAB VALUACIONES, S.C.</t>
  </si>
  <si>
    <t>FARMACIAS DEL PUEBLO DEL NOROESTE SA DE CV</t>
  </si>
  <si>
    <t>LEYVA ARREDONDO JULIO CESAR</t>
  </si>
  <si>
    <t>LEYVA GAMEZ CLAUDIA VALERIA</t>
  </si>
  <si>
    <t>LOPEZ DIAZ JAVIER IGNACIO</t>
  </si>
  <si>
    <t>PADILLA FIERRO ROMAN ALFREDO</t>
  </si>
  <si>
    <t>RUIZ MUNGARRO LUIS ALFONSO</t>
  </si>
  <si>
    <t>UNGSSON NIEBLAS MANUEL DE JESUS</t>
  </si>
  <si>
    <t>UNIVERSAL SUPPLIERS DE MEXICO SA DE CV.</t>
  </si>
  <si>
    <t>VERDUGO NAKASHIMA SERGIO</t>
  </si>
  <si>
    <t>PROGRAMA FERIA DEL BIENESTAR</t>
  </si>
  <si>
    <t>PAGO DE PRESTACIONES LEGALES DE FINIQUITOS POR LIQUIDACION DEL C.GASTELUM HIGUERA NORBERTO COMO POLICIA ADSCRITO EN CENTRAL PERSONAL DE SERVICIO.</t>
  </si>
  <si>
    <t>ARRENDAMIENTO FINANCIERO</t>
  </si>
  <si>
    <t>PAGO POR PRESTACIONES LEGALES DE FINIQUITOS POR LIQUIDACION DEL C. IBARRA VALDEZ MARIA CRISTINA COMO AUXILIAR ADMINISTRATIVO ADSCRITO EN DIRECION DE BIENESTAR SOCIAL.</t>
  </si>
  <si>
    <t>JUNTA DE AGUA POTABLE Y ALCANTARILLADO DEL MPIO DE AHOME(O.P.D.)</t>
  </si>
  <si>
    <t>ALIMENTOS PARA PERSONAL</t>
  </si>
  <si>
    <t xml:space="preserve">PAGO POR PRESTACIONES LEGALES DE FINIQUITOS POR RENUNCIA VOLUNTARIA DEL C. VERDUGO MURILLO JOSE GUADALUPE COMO POLICIA ADSCRITO EN COMISIND AHOME </t>
  </si>
  <si>
    <t>APOYO PARA LAS 216 FAMILIAS DEL MUNICIPIO DE AHOME , QUE SE VIERON AFECTADAS POR  LAS INTENSAS LLUVIAS .</t>
  </si>
  <si>
    <t xml:space="preserve">30% DE LOS INGRESOS DE ZOFEMAT </t>
  </si>
  <si>
    <t>FISM-PROGR. URBANIZACION ( ESPACIO MULTIDEPORTIVO)</t>
  </si>
  <si>
    <t>INSCRIPCIÓN DE EMBARGO DE INMUEBLES ANTE EL REGISTRO PÚBLICO DE LA PROPIEDAD Y DEL COMERCIO, DERIVADO DEL PROCEDIMIENTO ADMINISTRATIVO DE EJECUCIÓN.</t>
  </si>
  <si>
    <t xml:space="preserve">PAGO DE CREDITOS FONACOT </t>
  </si>
  <si>
    <t xml:space="preserve">PAGO POR CONCEPTO DE RESOLUCION EMITIDA POR JUEZ CUARTO DE PRIMERA ESTANCIA DEL RAMO CIVIL DEL DISTRITO JUDICIAL DE AHOME </t>
  </si>
  <si>
    <t>APOYOS DEL MES DE AGOSTO PARA LAS PERSONAS MAS VULNERABLES DEL MUNICIPIO DE AHOME.</t>
  </si>
  <si>
    <t>APOYOS ECONOMICOS PARA FAMILIAS VULNERABLES DEL MUNICIPIO DE AHOME, MES DE AGOSTO, REGIDORA. C. JUDITH ELENA LUNA CASTRO</t>
  </si>
  <si>
    <t>DEVOLUCION DE PAGO POR NULIDAD DE LA DETERMINACION Y LIQUIDACION DEL CREDITO FISCAL</t>
  </si>
  <si>
    <t>APOYOS ECONOMICOS PARA FAMILIAS VULNERABLES DEL MUNICIPIO DE AHOME, MES DE AGOSTO, REGIDORA C. ANGELINA VALENZUELA BENITES</t>
  </si>
  <si>
    <t>APOYOS ECONOMICOS PARA FAMILIAS VULNERABLES DEL MUNICIPIO DE AHOME, MES DE AGOSTO, REGIDOR C. CARLOS ROBERTO VALLE SARACHO</t>
  </si>
  <si>
    <t>ALIMENTOS PARA ANIMALES DEL ANTIRRABICO</t>
  </si>
  <si>
    <t>REPARACION Y MANTENIMIENTO DE MAQUINARIA</t>
  </si>
  <si>
    <t>MANTENIMIENTO DE PANTEONES</t>
  </si>
  <si>
    <t>FISM-PROGR. URBANIZACION (CENTRO DE DESARROLLO COMUNITARIO)</t>
  </si>
  <si>
    <t>APOYO ENTREGADOS EN LAS OFICINAS  DE LA PRESIDENCIA MUNICIPAL.</t>
  </si>
  <si>
    <t xml:space="preserve">PAGO DE RETENCIONES REALIZADAS AL PERSONAL SINDICALIZADOS POR CONCEPTO DE CUOTA SINDICAL Y DESCTO SINDICATO </t>
  </si>
  <si>
    <t>CORRESPONDIENTE A LA SEGUNDA QUINCENA DEL MES DE AGOSTO DEL AÑO  2022</t>
  </si>
  <si>
    <t>PAGO POR PRESTACIONES LEGALES DE FINIQUITOS POR LIQUIDACION DEL C. ANGELES GUILLEN JAVIER ULISES COMO ENCARGADO DE PANTEON EN SINDICATURA AHOME</t>
  </si>
  <si>
    <t>APOYOS ECONOMICOS PARA FAMILIAS VULNERABLES DEL MUNICIPIO DE AHOME, MES DE AGOSTO, REGIDOR C. JOSE ANGEL CAMACHO ARMENTA</t>
  </si>
  <si>
    <t>APOYOS ECONOMICOS PARA FAMILIAS VULNERABLES DEL MUNICIPIO DE AHOME, MES DE AGOSTO, REGIDORA C. MARIA DE LOS ANGELES HEREDIA ZAVALA</t>
  </si>
  <si>
    <t>PAGO POR PRESTACIONES LEGALES DE FINIQUITOS POR RENUNCIA VOLUNTARIA DEL C. LOPEZ GARCIA CRSTHIAN EDUARDO COMO COORDINADOR DE ENFERMEDADES BUCALES ADSCRITO EN DIRECION DE SALUD MUNICIPAL</t>
  </si>
  <si>
    <t>APOYOS ECONOMICOS PARA FAMILIAS VULNERABLES DEL MUNICIPIO DE AHOME, MES DE AGOSTO, REGIDORA C. MARYSOL VALENZUELA MORALES</t>
  </si>
  <si>
    <t>PAGO POR PRESTACIONES LEGALES DE FINIQUITOS POR RENUNCIA VOLUNTARIA DEL C. MORENO RAMIREZ LUIS ENRIQUE COMO AUXILIAR DE SERVICIOS ADSCRITO EN DEPARTAMENTO DE RASTRO</t>
  </si>
  <si>
    <t>APOYOS ECONOMICOS PARA FAMILIAS VULNERABLES DEL MUNICIPIO DE AHOME, MES DE AGOSTO, REGIDORA C. OFELIA RODRIGUEZ MORALES</t>
  </si>
  <si>
    <t>APOYOS ECONOMICOS PARA FAMILIAS VULNERABLES DEL MUNICIPIO DE AHOME, MES DE AGOSTO, REGIDOR C. JESUS RAMON SALMERON PEREZ</t>
  </si>
  <si>
    <t>APOYOS ECONOMICOS PARA FAMILIAS VULNERABLES DEL MUNICIPIO DE AHOME, MES DE AGOSTO, REGIDOR C. JULIO CESAR VALDEZ MIGUEL</t>
  </si>
  <si>
    <t>APOYOS ECONOMICOS PARA FAMILIAS VULNERABLES DEL MUNICIPIO DE AHOME, MES DE AGOSTO, REGIDORA C. LAURA ELENA VALDEZ MORENO</t>
  </si>
  <si>
    <t>PAGO POR PRESTACIONES LEGALES DE FINIQUITOS POR LIQUIDACION DE LA C. ZAVALA INZUNZA SANTA FLOR DE GUADALUPE COMO AUXILIAR DE SERVICIOS ADSCRITA EN DEPARTAMENTO DE PANTEONES</t>
  </si>
  <si>
    <t>ADQUSICION DE MATERIAL DE CONSTRUCCION PARA EL TRABAJADOR SINDICALIZADO BRISEÑO COTA FCO JAVIER</t>
  </si>
  <si>
    <t>ADQUSICION DE MATERIAL PARA CONTRUCCION PARA EL TRABAJADOR SINDICALIZADO</t>
  </si>
  <si>
    <t xml:space="preserve">ADQUSICION DE EQUIPO TELCEL PARA EL TRABAJADOR SINDICALIZADO CARDENAS ARCE VIRGINIA CELENE </t>
  </si>
  <si>
    <t>ADQUSICION DE MATERIAL PARA CONSTRUCCION DEL TRABAJADOR SINDICALIZADO</t>
  </si>
  <si>
    <t>PAGO POR PRESTACIONES LEGALES DE FINIQUITO POR LIQUIDACION DE LA C FIERRO ARROYO ALMA MARIEN COMO DIRECTORA ADSCRITO EN DIRECCION DE EDUCACION</t>
  </si>
  <si>
    <t>SERVICIOS DE FUMIGACION</t>
  </si>
  <si>
    <t>FISM-PROGR. URBANIZACION ( GUARDERIA COMUNITARIOS)</t>
  </si>
  <si>
    <t>Muebles de Oficina y Estanteria</t>
  </si>
  <si>
    <t xml:space="preserve">ADQUISICION DE LIENA BLANCA PARA EL TRABAJADOR SINDICALIZADO </t>
  </si>
  <si>
    <t>ADQUISICION DE LIENA BLANCA PARA EL TRABAJADOR SINDICALIZADO</t>
  </si>
  <si>
    <t xml:space="preserve">ADQUISICION DE LINEA BLANCAPARA EL TRABAJADOR SINDICALIZADO </t>
  </si>
  <si>
    <t xml:space="preserve">ADQUSICION DE LINEA BLANCA PARA EL TRABAJADOR SINDICALIZADO </t>
  </si>
  <si>
    <t>ARRENDAMIENTO DE LOCAL PARA USO DE CENTRO DE INTEGRACIÓN JUVENIL, CORRESPONDIENTE AL MES DE FEBRERO 2022.</t>
  </si>
  <si>
    <t xml:space="preserve">ADQUSICION DE 4 LLANTAS PARA EL TRABAJADOR SINDICALIZADO </t>
  </si>
  <si>
    <t>PAGO POR PRESTACIONES LEGALES DE FINIQUITO POR LIQUIDACION DEL C RAMOS MONRREAL RODOLFO COMO DIRECTOR ADSCRITO EN DIRECCION DE ATENCION A LA JUVENTUD</t>
  </si>
  <si>
    <t>SERVICIOS DE TELECOMUNICACIONES</t>
  </si>
  <si>
    <t>PAGO DE IMPUESTOS DE ISR 2022</t>
  </si>
  <si>
    <t>OTROS MATERIALES  PARA CONTRUCCION Y REPARACION</t>
  </si>
  <si>
    <t>PAGO POR PRESTACIONES LEGALES DE FINIQUITOS  POR JUBILACION POR AÑOS DE SERVICIOS DEL C. ANGEL GURROLA IVAN COMO POLICIA SEGUNDO ADSCRITO EN CENTRAL PERSONAL DE SERVICIO,</t>
  </si>
  <si>
    <t>DEVOLUCION DE PAGO POR NULIDAD DE LA DETERMINACION  Y LIQUIDACION DEL CREDITO FISCAL</t>
  </si>
  <si>
    <t>ARRENDAMIENTO DE EQUIPO DE TRANSPORTE</t>
  </si>
  <si>
    <t>APOYO ECONOMICO PARA PERSONAS VULNERABLES DEL MUNICIPIO DE AHOME,  DE AGOSTO 2022</t>
  </si>
  <si>
    <t>PAGO POR PRESTACIONES LEGALES DE FINIQUITOS POR LIQUIDACION DEL C. NUÑEZ RODRIGUEZ BISMAR COMO COORDINADORES DE COMITES DE BIENESTAR FISICO ADSCRITO EN DIRECION DE SALUD MUNICIPAL,</t>
  </si>
  <si>
    <t>APOYO ECONOMICO A KAREN RÁBAGO ZAVALA DEL EJ. COHUIBAMPO PARA COMPRA DE CALZADO PARA GRUPO DE DANZA EN LA COMUNIDAD.</t>
  </si>
  <si>
    <t>PAGO POR PRESTACIONES LEGALES DE FINIQUITOS POR LIQUIDACION DEL C. REYES SANCHEZ NOEL COMO AUXILIAR DE SERVICIOS ADSCRITO EN SERVSIND HUIGUERA DE ZARAGOZA,</t>
  </si>
  <si>
    <t>PAGO POR PRESTACIONES LEGALES DE FINIQUITOS POR LIQUIDACION DEL C. MARTINIEZ LOPEZ GERMAN COMO NOTIFICADOR ADSCRITO EN DIRECION DE INGRESOS</t>
  </si>
  <si>
    <t>APOYO AL INSTITUTO PARA LA INCLUSION Y EL DESARROLLO DE PERSONAS CON DISCAPACIDAD EN LA ENTREGA DE APARATOS ORTOPEDICOS Y DIVERSOS</t>
  </si>
  <si>
    <t>PAGO POR PRESTACIONES LEGALES DE FINIQUITOS POR LIQUIDACION DEL C. AGUIRRE TORRES ISMAEL COMO FOTOGRAFO ADSCRITO EN DEPARTAMENTO DE DIFUSION DE MEDIOS Y REDES SOCIALES,</t>
  </si>
  <si>
    <t>APOYO ECONOMICO PARA EL C. CALDERON GUILLEN MARIA DEL SOCORRO  POR SER LA GANADORA EN LA CATEGORIA DE  POLITICA DE LE PREMIO LORE DE LA VEGA 2022</t>
  </si>
  <si>
    <t>APOYO ECONOMICO PARA EL C. ASSUL DAYANA LOPEZ ESTRADA  POR SER LA GANADORA EN LA CATEGORIA DE  DEPORTE DE LE PREMIO LORE DE LA VEGA 2022</t>
  </si>
  <si>
    <t>APOYO ECONOMICO PARA EL C. ARLETTE DESIREE ORDUÑO LEYVA POR SER LA GANADORA EN LA CATEGORIA DE PERIODISMO DE EL PREMIO LORE DE LA VEGA 2022</t>
  </si>
  <si>
    <t>APOYO ECONOMICO PARA EL C. MYRNA SARAHI QUINTERO HERNANDEZ  POR SER LA GANADORA EN LA CATEGORIA DE   EDUCACION DE EL PREMIO LORE DE LA VEGA 2022</t>
  </si>
  <si>
    <t>APOYO ECONOMICO PARA EL C. ALMA JUDITH REYES ANAYA POR SER LA GANADORA EN LA CATEGORIA DE ARTE Y CULTURA  DE LE PREMIO LORE DE LA VEGA 2022</t>
  </si>
  <si>
    <t>APOYO ECONOMICO PARA EL C. BLANCA DE JESUS SOLANO HERNANDEZ POR SER LA GANADORA EN LA CATEGORIA DE LABOR SOCIAL  DE LE PREMIO LORE DE LA VEGA 2022</t>
  </si>
  <si>
    <t>APOYO ECONOMICO PARA EL C. CAROLINA VALDEZ MONTERO POR SER LA GANADORA EN LA CATEGORIA DE CIENCIA  DE LE PREMIO LORE DE LA VEGA 2022</t>
  </si>
  <si>
    <t>PAGO DE RETENCIONES REALIZADOS AL PERSONAL SINDICALIZADO POR CONCEPTO DE CUOTA SINDICAL Y DESCTO SINDICATO</t>
  </si>
  <si>
    <t>PAGO DE EVENTO DE TRASLADOS DE PODERES DE LA SINDICATURA MUNICIPAL DE SAN MIGUEL ZAPOTITLAN, EL DIA 29 DE SEPTIEMBRE DE 2022.</t>
  </si>
  <si>
    <t>SERVICIOS DE AVALUOS</t>
  </si>
  <si>
    <t xml:space="preserve">DESPENSAS A PERSONAS DE ESCASOS RECURSOS </t>
  </si>
  <si>
    <t xml:space="preserve">PAGO DE RETENCIONES REALIZADOS AL PERSONAL SINDICALIZADO POR CONCEPTO DE CUOTA SINDICAL Y DESCTO SINDICATO </t>
  </si>
  <si>
    <t>REFACCIONES Y ACCESORIOS MENORES DE MAQUINARIA Y OTROS EQUIPOS</t>
  </si>
  <si>
    <t>MANTENIMIENTO DE PARQUES Y JARDINES</t>
  </si>
  <si>
    <t xml:space="preserve">GASTOS DE LA DIRECCION DE INGRESOS TRABAJO EXTRAORDINARIO A PERSONAL EN LA ELABORACION DE PROPUESTA PARA EL PARLAMENTO EN MORAS A LA LEY DE HACIENDA MUNICIPAL DEL ESTADO DE SINALOA, </t>
  </si>
  <si>
    <t xml:space="preserve">Fecha </t>
  </si>
  <si>
    <t xml:space="preserve">Concepto </t>
  </si>
  <si>
    <t xml:space="preserve">Monto </t>
  </si>
  <si>
    <t>Suma</t>
  </si>
  <si>
    <t xml:space="preserve">ALTERNATIVAS EN MEDIOS ENERGETICOS SUSTENTABLES </t>
  </si>
  <si>
    <t xml:space="preserve">COPIADORAS DIGITALES DE SINALOA </t>
  </si>
  <si>
    <t>INMOBILIARIA TURISTICA DEL NOROESTE</t>
  </si>
  <si>
    <t>IMAC</t>
  </si>
  <si>
    <t>IMJU</t>
  </si>
  <si>
    <t>IMPLAN</t>
  </si>
  <si>
    <t>IMDA</t>
  </si>
  <si>
    <t>IPRA</t>
  </si>
  <si>
    <t>DIF</t>
  </si>
  <si>
    <t>COMUN</t>
  </si>
  <si>
    <t>JAPAMA</t>
  </si>
  <si>
    <t xml:space="preserve">Mes 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</si>
  <si>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</si>
  <si>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</si>
  <si>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</si>
  <si>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</si>
  <si>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</si>
  <si>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</si>
  <si>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</si>
  <si>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</si>
  <si>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</si>
  <si>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</si>
  <si>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</si>
  <si>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</si>
  <si>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</si>
  <si>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</si>
  <si>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</si>
  <si>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</si>
  <si>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</si>
  <si>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</si>
  <si>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</si>
  <si>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</si>
  <si>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</si>
  <si>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</si>
  <si>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</si>
  <si>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</si>
  <si>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</si>
  <si>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</si>
  <si>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</si>
  <si>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</si>
  <si>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</si>
  <si>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</si>
  <si>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</si>
  <si>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</si>
  <si>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</si>
  <si>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</si>
  <si>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</si>
  <si>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</si>
  <si>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</si>
  <si>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</si>
  <si>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Enero</t>
  </si>
  <si>
    <t>Marzo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</si>
  <si>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</si>
  <si>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</si>
  <si>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</si>
  <si>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</si>
  <si>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</si>
  <si>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</si>
  <si>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</si>
  <si>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</si>
  <si>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</si>
  <si>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</si>
  <si>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</si>
  <si>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</si>
  <si>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</si>
  <si>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 xml:space="preserve">TOTAL </t>
  </si>
  <si>
    <t xml:space="preserve">Pagos a OP Ecología 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</si>
  <si>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</si>
  <si>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</si>
  <si>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</si>
  <si>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</si>
  <si>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</si>
  <si>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</si>
  <si>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 xml:space="preserve">Total </t>
  </si>
  <si>
    <t xml:space="preserve">Costo del servicio de recolección de basura </t>
  </si>
  <si>
    <t xml:space="preserve">Suma </t>
  </si>
  <si>
    <t>PASA</t>
  </si>
  <si>
    <t>OP ECO</t>
  </si>
  <si>
    <t>SUMA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</si>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</sst>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93">
    <xf numFmtId="0" fontId="0" fillId="0" borderId="0" xfId="0">
      <alignment vertical="top"/>
    </xf>
    <xf numFmtId="0" fontId="1" fillId="0" borderId="0" xfId="1" applyAlignment="1"/>
    <xf numFmtId="0" fontId="1" fillId="2" borderId="0" xfId="1" applyFill="1" applyAlignment="1"/>
    <xf numFmtId="0" fontId="2" fillId="2" borderId="0" xfId="0" applyFont="1" applyFill="1">
      <alignment vertical="top"/>
    </xf>
    <xf numFmtId="164" fontId="2" fillId="2" borderId="0" xfId="0" applyNumberFormat="1" applyFont="1" applyFill="1">
      <alignment vertical="top"/>
    </xf>
    <xf numFmtId="4" fontId="2" fillId="2" borderId="0" xfId="0" applyNumberFormat="1" applyFont="1" applyFill="1">
      <alignment vertical="top"/>
    </xf>
    <xf numFmtId="0" fontId="0" fillId="2" borderId="0" xfId="0" applyFill="1">
      <alignment vertical="top"/>
    </xf>
    <xf numFmtId="0" fontId="1" fillId="2" borderId="0" xfId="0" applyFont="1" applyFill="1">
      <alignment vertical="top"/>
    </xf>
    <xf numFmtId="0" fontId="3" fillId="0" borderId="1" xfId="1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4" fontId="2" fillId="0" borderId="0" xfId="0" applyNumberFormat="1" applyFont="1" applyFill="1">
      <alignment vertical="top"/>
    </xf>
    <xf numFmtId="0" fontId="2" fillId="0" borderId="0" xfId="0" applyFont="1" applyFill="1">
      <alignment vertical="top"/>
    </xf>
    <xf numFmtId="4" fontId="1" fillId="2" borderId="0" xfId="1" applyNumberFormat="1" applyFill="1" applyAlignment="1"/>
    <xf numFmtId="4" fontId="0" fillId="0" borderId="0" xfId="0" applyNumberFormat="1">
      <alignment vertical="top"/>
    </xf>
    <xf numFmtId="0" fontId="2" fillId="3" borderId="0" xfId="0" applyFont="1" applyFill="1">
      <alignment vertical="top"/>
    </xf>
    <xf numFmtId="164" fontId="2" fillId="3" borderId="0" xfId="0" applyNumberFormat="1" applyFont="1" applyFill="1">
      <alignment vertical="top"/>
    </xf>
    <xf numFmtId="0" fontId="0" fillId="3" borderId="0" xfId="0" applyFont="1" applyFill="1">
      <alignment vertical="top"/>
    </xf>
    <xf numFmtId="4" fontId="2" fillId="3" borderId="0" xfId="0" applyNumberFormat="1" applyFont="1" applyFill="1">
      <alignment vertical="top"/>
    </xf>
    <xf numFmtId="0" fontId="1" fillId="3" borderId="0" xfId="1" applyFill="1" applyAlignment="1"/>
    <xf numFmtId="0" fontId="0" fillId="3" borderId="0" xfId="0" applyFill="1">
      <alignment vertical="top"/>
    </xf>
    <xf numFmtId="4" fontId="1" fillId="3" borderId="0" xfId="1" applyNumberFormat="1" applyFill="1" applyAlignment="1"/>
    <xf numFmtId="4" fontId="0" fillId="3" borderId="0" xfId="0" applyNumberFormat="1" applyFill="1">
      <alignment vertical="top"/>
    </xf>
    <xf numFmtId="0" fontId="0" fillId="0" borderId="0" xfId="0" applyFill="1">
      <alignment vertical="top"/>
    </xf>
    <xf numFmtId="0" fontId="1" fillId="0" borderId="0" xfId="1" applyFill="1" applyAlignment="1"/>
    <xf numFmtId="0" fontId="3" fillId="0" borderId="1" xfId="1" applyFont="1" applyFill="1" applyBorder="1" applyAlignment="1">
      <alignment horizontal="center"/>
    </xf>
    <xf numFmtId="0" fontId="0" fillId="0" borderId="0" xfId="0" applyFont="1" applyFill="1">
      <alignment vertical="top"/>
    </xf>
    <xf numFmtId="0" fontId="1" fillId="0" borderId="0" xfId="0" applyFont="1" applyFill="1">
      <alignment vertical="top"/>
    </xf>
    <xf numFmtId="4" fontId="4" fillId="0" borderId="0" xfId="1" applyNumberFormat="1" applyFont="1" applyFill="1" applyAlignment="1"/>
    <xf numFmtId="0" fontId="2" fillId="2" borderId="1" xfId="0" applyFont="1" applyFill="1" applyBorder="1">
      <alignment vertical="top"/>
    </xf>
    <xf numFmtId="4" fontId="2" fillId="2" borderId="1" xfId="0" applyNumberFormat="1" applyFont="1" applyFill="1" applyBorder="1">
      <alignment vertical="top"/>
    </xf>
    <xf numFmtId="0" fontId="0" fillId="0" borderId="1" xfId="0" applyBorder="1">
      <alignment vertical="top"/>
    </xf>
    <xf numFmtId="4" fontId="0" fillId="0" borderId="1" xfId="0" applyNumberFormat="1" applyBorder="1">
      <alignment vertical="top"/>
    </xf>
    <xf numFmtId="0" fontId="2" fillId="0" borderId="1" xfId="0" applyFont="1" applyFill="1" applyBorder="1">
      <alignment vertical="top"/>
    </xf>
    <xf numFmtId="4" fontId="2" fillId="0" borderId="1" xfId="0" applyNumberFormat="1" applyFont="1" applyFill="1" applyBorder="1">
      <alignment vertical="top"/>
    </xf>
    <xf numFmtId="4" fontId="1" fillId="0" borderId="1" xfId="1" applyNumberFormat="1" applyFill="1" applyBorder="1" applyAlignment="1"/>
    <xf numFmtId="0" fontId="0" fillId="0" borderId="1" xfId="0" applyFill="1" applyBorder="1">
      <alignment vertical="top"/>
    </xf>
    <xf numFmtId="4" fontId="0" fillId="0" borderId="1" xfId="0" applyNumberFormat="1" applyFill="1" applyBorder="1">
      <alignment vertical="top"/>
    </xf>
    <xf numFmtId="0" fontId="1" fillId="3" borderId="0" xfId="0" applyFont="1" applyFill="1">
      <alignment vertical="top"/>
    </xf>
    <xf numFmtId="0" fontId="1" fillId="2" borderId="1" xfId="0" applyFont="1" applyFill="1" applyBorder="1">
      <alignment vertical="top"/>
    </xf>
    <xf numFmtId="0" fontId="1" fillId="0" borderId="1" xfId="0" applyFont="1" applyFill="1" applyBorder="1">
      <alignment vertical="top"/>
    </xf>
    <xf numFmtId="164" fontId="2" fillId="0" borderId="0" xfId="0" applyNumberFormat="1" applyFont="1" applyFill="1">
      <alignment vertical="top"/>
    </xf>
    <xf numFmtId="4" fontId="0" fillId="0" borderId="0" xfId="0" applyNumberFormat="1" applyFill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1" applyBorder="1">
      <alignment vertical="top"/>
    </xf>
    <xf numFmtId="4" fontId="1" fillId="0" borderId="1" xfId="0" applyNumberFormat="1" applyFont="1" applyBorder="1" applyAlignment="1">
      <alignment horizontal="right" vertical="top"/>
    </xf>
    <xf numFmtId="4" fontId="7" fillId="0" borderId="1" xfId="0" applyNumberFormat="1" applyFont="1" applyBorder="1" applyAlignment="1"/>
    <xf numFmtId="4" fontId="0" fillId="0" borderId="1" xfId="0" applyNumberFormat="1" applyBorder="1" applyAlignment="1"/>
    <xf numFmtId="0" fontId="7" fillId="0" borderId="1" xfId="0" applyFont="1" applyBorder="1" applyAlignment="1"/>
    <xf numFmtId="0" fontId="6" fillId="0" borderId="1" xfId="0" applyFont="1" applyBorder="1" applyAlignment="1">
      <alignment horizontal="right"/>
    </xf>
    <xf numFmtId="4" fontId="8" fillId="0" borderId="1" xfId="0" applyNumberFormat="1" applyFont="1" applyBorder="1" applyAlignment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9" fillId="0" borderId="1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4" fontId="7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/>
    <xf numFmtId="0" fontId="5" fillId="0" borderId="2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2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/>
    </xf>
    <xf numFmtId="4" fontId="11" fillId="0" borderId="1" xfId="0" applyNumberFormat="1" applyFont="1" applyBorder="1" applyAlignment="1"/>
    <xf numFmtId="4" fontId="1" fillId="0" borderId="1" xfId="1" applyNumberFormat="1" applyBorder="1">
      <alignment vertical="top"/>
    </xf>
    <xf numFmtId="4" fontId="6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/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1" xfId="0" applyFont="1" applyBorder="1" applyAlignment="1"/>
    <xf numFmtId="43" fontId="13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4" fontId="1" fillId="2" borderId="1" xfId="0" applyNumberFormat="1" applyFont="1" applyFill="1" applyBorder="1">
      <alignment vertical="top"/>
    </xf>
    <xf numFmtId="49" fontId="0" fillId="0" borderId="1" xfId="0" applyNumberFormat="1" applyBorder="1" applyAlignment="1"/>
    <xf numFmtId="4" fontId="0" fillId="0" borderId="1" xfId="0" applyNumberFormat="1" applyBorder="1" applyAlignment="1">
      <alignment horizontal="right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4" fontId="0" fillId="0" borderId="0" xfId="0" applyNumberFormat="1" applyAlignment="1"/>
    <xf numFmtId="0" fontId="5" fillId="0" borderId="1" xfId="0" applyFont="1" applyBorder="1" applyAlignment="1">
      <alignment horizontal="right" wrapText="1"/>
    </xf>
    <xf numFmtId="4" fontId="3" fillId="0" borderId="1" xfId="0" applyNumberFormat="1" applyFont="1" applyFill="1" applyBorder="1">
      <alignment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Arrendamientos Septiembre 2022 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ARRE!$B$23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ARRE!$A$24:$A$35</c:f>
              <c:strCache>
                <c:ptCount val="12"/>
                <c:pt idx="0">
                  <c:v>PEÑUELAS TOSTADO GERARDO</c:v>
                </c:pt>
                <c:pt idx="1">
                  <c:v>ARMENTA ROJAS JUAN GUSTAVO</c:v>
                </c:pt>
                <c:pt idx="2">
                  <c:v>CORRALES URIAS GUILLERMO</c:v>
                </c:pt>
                <c:pt idx="3">
                  <c:v>ROJO MONTES DE OCA KARLA AMERICA</c:v>
                </c:pt>
                <c:pt idx="4">
                  <c:v>RUIZ RODRIGUEZ MARIA DOLORES</c:v>
                </c:pt>
                <c:pt idx="5">
                  <c:v>INMOBILIARIA TURISTICA DEL NOROESTE</c:v>
                </c:pt>
                <c:pt idx="6">
                  <c:v>COPIADORAS DIGITALES DE SINALOA </c:v>
                </c:pt>
                <c:pt idx="7">
                  <c:v>VELAZCO MEDINA JOSE MARIO</c:v>
                </c:pt>
                <c:pt idx="8">
                  <c:v>ALTERNATIVAS EN MEDIOS ENERGETICOS SUSTENTABLES </c:v>
                </c:pt>
                <c:pt idx="9">
                  <c:v>ROJO GARCIA ROSA JAZMIN</c:v>
                </c:pt>
                <c:pt idx="10">
                  <c:v>CONSTRUCCION BLIFT SA DE CV</c:v>
                </c:pt>
                <c:pt idx="11">
                  <c:v>GRINLEASING S.A.P.I DE C.V.</c:v>
                </c:pt>
              </c:strCache>
            </c:strRef>
          </c:cat>
          <c:val>
            <c:numRef>
              <c:f>ARRE!$B$24:$B$35</c:f>
              <c:numCache>
                <c:formatCode>#,##0.00</c:formatCode>
                <c:ptCount val="12"/>
                <c:pt idx="0">
                  <c:v>4528.37</c:v>
                </c:pt>
                <c:pt idx="1">
                  <c:v>6159.78</c:v>
                </c:pt>
                <c:pt idx="2">
                  <c:v>6441.6</c:v>
                </c:pt>
                <c:pt idx="3">
                  <c:v>11380.16</c:v>
                </c:pt>
                <c:pt idx="4">
                  <c:v>15849</c:v>
                </c:pt>
                <c:pt idx="5">
                  <c:v>16936</c:v>
                </c:pt>
                <c:pt idx="6">
                  <c:v>50000</c:v>
                </c:pt>
                <c:pt idx="7">
                  <c:v>162400</c:v>
                </c:pt>
                <c:pt idx="8">
                  <c:v>208800</c:v>
                </c:pt>
                <c:pt idx="9">
                  <c:v>250720</c:v>
                </c:pt>
                <c:pt idx="10">
                  <c:v>391645</c:v>
                </c:pt>
                <c:pt idx="11">
                  <c:v>4739536.12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5-48FE-BB5D-5B7AFAF312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73748384"/>
        <c:axId val="1273764192"/>
        <c:axId val="0"/>
      </c:bar3DChart>
      <c:catAx>
        <c:axId val="127374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3764192"/>
        <c:crosses val="autoZero"/>
        <c:auto val="1"/>
        <c:lblAlgn val="ctr"/>
        <c:lblOffset val="100"/>
        <c:noMultiLvlLbl val="0"/>
      </c:catAx>
      <c:valAx>
        <c:axId val="12737641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27374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DIF!$B$129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DIF!$A$130:$A$141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DIF!$B$130:$B$141</c:f>
              <c:numCache>
                <c:formatCode>#,##0.00</c:formatCode>
                <c:ptCount val="12"/>
                <c:pt idx="1">
                  <c:v>113139</c:v>
                </c:pt>
                <c:pt idx="2">
                  <c:v>212315</c:v>
                </c:pt>
                <c:pt idx="3">
                  <c:v>197886.8</c:v>
                </c:pt>
                <c:pt idx="4">
                  <c:v>2252665.6</c:v>
                </c:pt>
                <c:pt idx="5">
                  <c:v>6948262.5</c:v>
                </c:pt>
                <c:pt idx="6">
                  <c:v>3275795.45</c:v>
                </c:pt>
                <c:pt idx="7">
                  <c:v>1418906.25</c:v>
                </c:pt>
                <c:pt idx="8">
                  <c:v>2178191.16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4-4381-A0B8-EDA449670C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29582208"/>
        <c:axId val="1729579296"/>
        <c:axId val="0"/>
      </c:bar3DChart>
      <c:catAx>
        <c:axId val="172958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9579296"/>
        <c:crosses val="autoZero"/>
        <c:auto val="1"/>
        <c:lblAlgn val="ctr"/>
        <c:lblOffset val="100"/>
        <c:noMultiLvlLbl val="0"/>
      </c:catAx>
      <c:valAx>
        <c:axId val="17295792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72958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DIF!$B$151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1.2329370321444301E-2"/>
                  <c:y val="-6.924691802662432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BA-4D7D-8742-4257B6016B19}"/>
                </c:ext>
              </c:extLst>
            </c:dLbl>
            <c:dLbl>
              <c:idx val="1"/>
              <c:layout>
                <c:manualLayout>
                  <c:x val="3.5226772346983546E-3"/>
                  <c:y val="-3.7771482530689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A-4D7D-8742-4257B6016B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DIF!$A$152:$A$161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DIF!$B$152:$B$161</c:f>
              <c:numCache>
                <c:formatCode>#,##0.00</c:formatCode>
                <c:ptCount val="10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16597161.760000002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A-4D7D-8742-4257B6016B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63051888"/>
        <c:axId val="1563061456"/>
        <c:axId val="0"/>
      </c:bar3DChart>
      <c:catAx>
        <c:axId val="156305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3061456"/>
        <c:crosses val="autoZero"/>
        <c:auto val="1"/>
        <c:lblAlgn val="ctr"/>
        <c:lblOffset val="100"/>
        <c:noMultiLvlLbl val="0"/>
      </c:catAx>
      <c:valAx>
        <c:axId val="15630614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630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SER!$H$2:$H$11</c:f>
              <c:strCache>
                <c:ptCount val="10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SEPTIEMBRE DE 2022</c:v>
                </c:pt>
              </c:strCache>
            </c:strRef>
          </c:cat>
          <c:val>
            <c:numRef>
              <c:f>SER!$I$2:$I$11</c:f>
              <c:numCache>
                <c:formatCode>#,##0.00</c:formatCode>
                <c:ptCount val="10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45365846.380000003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0-4174-9E90-6ADE35DE0F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9200416"/>
        <c:axId val="1929207072"/>
        <c:axId val="0"/>
      </c:bar3DChart>
      <c:catAx>
        <c:axId val="192920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9207072"/>
        <c:crosses val="autoZero"/>
        <c:auto val="1"/>
        <c:lblAlgn val="ctr"/>
        <c:lblOffset val="100"/>
        <c:noMultiLvlLbl val="0"/>
      </c:catAx>
      <c:valAx>
        <c:axId val="192920707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2920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Mantenimiento de Parques y Jardines Septiembre 2022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PARQ!$B$25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PARQ!$A$26:$A$42</c:f>
              <c:strCache>
                <c:ptCount val="17"/>
                <c:pt idx="0">
                  <c:v>PEÑUELAS CASTRO LEONEL</c:v>
                </c:pt>
                <c:pt idx="1">
                  <c:v>ZAMORA IBARRA DIEGO ISAAC</c:v>
                </c:pt>
                <c:pt idx="2">
                  <c:v>QUINTERO PACHECO MARIA ISABEL</c:v>
                </c:pt>
                <c:pt idx="3">
                  <c:v>SOL ELIZALDE LUIS ENRIQUE</c:v>
                </c:pt>
                <c:pt idx="4">
                  <c:v>SERVICIOS INTEGRALES WALKIRIA S.C.</c:v>
                </c:pt>
                <c:pt idx="5">
                  <c:v>LUQUE ROJAS UTILIA</c:v>
                </c:pt>
                <c:pt idx="6">
                  <c:v>VALENZUELA GASTELUM GLORIA SOLEDAD</c:v>
                </c:pt>
                <c:pt idx="7">
                  <c:v>SALLAS CASTILLO MANUEL</c:v>
                </c:pt>
                <c:pt idx="8">
                  <c:v>LUNA VEGA ROSARIO ESTHER</c:v>
                </c:pt>
                <c:pt idx="9">
                  <c:v>RUIZ SUAREZ CLAUDIA JULIANA</c:v>
                </c:pt>
                <c:pt idx="10">
                  <c:v>ARMENTA VILLEGAS ENISE GUADALUPE</c:v>
                </c:pt>
                <c:pt idx="11">
                  <c:v>AMEZQUITA RIOS JESUS ALFONSO</c:v>
                </c:pt>
                <c:pt idx="12">
                  <c:v>ZAVEL COMERCIAL SINALOENSE SA DE CV.</c:v>
                </c:pt>
                <c:pt idx="13">
                  <c:v>PALAFOX PARRA GUADALUPE</c:v>
                </c:pt>
                <c:pt idx="14">
                  <c:v>COTA MIRANDA MARTHA SILVIA</c:v>
                </c:pt>
                <c:pt idx="15">
                  <c:v>SOL ELIZALDE JOSE FRANCISCO</c:v>
                </c:pt>
                <c:pt idx="16">
                  <c:v>ARAGON BERRELLEZA JESUS ANTONIO</c:v>
                </c:pt>
              </c:strCache>
            </c:strRef>
          </c:cat>
          <c:val>
            <c:numRef>
              <c:f>PARQ!$B$26:$B$42</c:f>
              <c:numCache>
                <c:formatCode>#,##0.00</c:formatCode>
                <c:ptCount val="17"/>
                <c:pt idx="0">
                  <c:v>4429.3500000000004</c:v>
                </c:pt>
                <c:pt idx="1">
                  <c:v>24001.4</c:v>
                </c:pt>
                <c:pt idx="2">
                  <c:v>143437.5</c:v>
                </c:pt>
                <c:pt idx="3">
                  <c:v>154912.5</c:v>
                </c:pt>
                <c:pt idx="4">
                  <c:v>180960</c:v>
                </c:pt>
                <c:pt idx="5">
                  <c:v>183600</c:v>
                </c:pt>
                <c:pt idx="6">
                  <c:v>208800</c:v>
                </c:pt>
                <c:pt idx="7">
                  <c:v>213440</c:v>
                </c:pt>
                <c:pt idx="8">
                  <c:v>214600</c:v>
                </c:pt>
                <c:pt idx="9">
                  <c:v>236640</c:v>
                </c:pt>
                <c:pt idx="10">
                  <c:v>240120</c:v>
                </c:pt>
                <c:pt idx="11">
                  <c:v>264480</c:v>
                </c:pt>
                <c:pt idx="12">
                  <c:v>273760</c:v>
                </c:pt>
                <c:pt idx="13">
                  <c:v>724072.5</c:v>
                </c:pt>
                <c:pt idx="14">
                  <c:v>806118.75</c:v>
                </c:pt>
                <c:pt idx="15">
                  <c:v>827921.25</c:v>
                </c:pt>
                <c:pt idx="16">
                  <c:v>837675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53-4966-A7C3-95E5E310A0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73780416"/>
        <c:axId val="1273784992"/>
        <c:axId val="0"/>
      </c:bar3DChart>
      <c:catAx>
        <c:axId val="1273780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3784992"/>
        <c:crosses val="autoZero"/>
        <c:auto val="1"/>
        <c:lblAlgn val="ctr"/>
        <c:lblOffset val="100"/>
        <c:noMultiLvlLbl val="0"/>
      </c:catAx>
      <c:valAx>
        <c:axId val="12737849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27378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del Mantenimiento de Parques y Jardines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PARQ!$B$54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PARQ!$A$55:$A$66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PARQ!$B$55:$B$66</c:f>
              <c:numCache>
                <c:formatCode>#,##0.00</c:formatCode>
                <c:ptCount val="12"/>
                <c:pt idx="0">
                  <c:v>4759356.0199999996</c:v>
                </c:pt>
                <c:pt idx="1">
                  <c:v>9159095.4700000007</c:v>
                </c:pt>
                <c:pt idx="2">
                  <c:v>12001380.74</c:v>
                </c:pt>
                <c:pt idx="3">
                  <c:v>5527766.7200000007</c:v>
                </c:pt>
                <c:pt idx="4">
                  <c:v>9749864.2400000002</c:v>
                </c:pt>
                <c:pt idx="5">
                  <c:v>7417207.7000000002</c:v>
                </c:pt>
                <c:pt idx="6">
                  <c:v>1259990.74</c:v>
                </c:pt>
                <c:pt idx="7">
                  <c:v>1976050</c:v>
                </c:pt>
                <c:pt idx="8">
                  <c:v>5538968.25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8-488B-8C32-FD31585B06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63058544"/>
        <c:axId val="1563052304"/>
        <c:axId val="0"/>
      </c:bar3DChart>
      <c:catAx>
        <c:axId val="156305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3052304"/>
        <c:crosses val="autoZero"/>
        <c:auto val="1"/>
        <c:lblAlgn val="ctr"/>
        <c:lblOffset val="100"/>
        <c:noMultiLvlLbl val="0"/>
      </c:catAx>
      <c:valAx>
        <c:axId val="156305230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63058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PARQ!$B$79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PARQ!$A$80:$A$85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PARQ!$B$80:$B$85</c:f>
              <c:numCache>
                <c:formatCode>#,##0.00</c:formatCode>
                <c:ptCount val="6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57389679.88000001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5-466B-A974-7873A55DC5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63070608"/>
        <c:axId val="1563053968"/>
        <c:axId val="0"/>
      </c:bar3DChart>
      <c:catAx>
        <c:axId val="156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3053968"/>
        <c:crosses val="autoZero"/>
        <c:auto val="1"/>
        <c:lblAlgn val="ctr"/>
        <c:lblOffset val="100"/>
        <c:noMultiLvlLbl val="0"/>
      </c:catAx>
      <c:valAx>
        <c:axId val="156305396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63070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Despensas Septiembre de 2022 </a:t>
            </a:r>
            <a:r>
              <a:rPr lang="es-MX" sz="1800" b="1" i="0" baseline="0">
                <a:effectLst/>
              </a:rPr>
              <a:t> 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DES!$B$11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DES!$A$12:$A$14</c:f>
              <c:strCache>
                <c:ptCount val="3"/>
                <c:pt idx="0">
                  <c:v>LEYVA GAMEZ CLAUDIA VALERIA</c:v>
                </c:pt>
                <c:pt idx="1">
                  <c:v>RODRIGUEZ GAXIOLA ERIKA</c:v>
                </c:pt>
                <c:pt idx="2">
                  <c:v>MENDOZA GONZALEZ LEONARDO</c:v>
                </c:pt>
              </c:strCache>
            </c:strRef>
          </c:cat>
          <c:val>
            <c:numRef>
              <c:f>DES!$B$12:$B$14</c:f>
              <c:numCache>
                <c:formatCode>#,##0.00</c:formatCode>
                <c:ptCount val="3"/>
                <c:pt idx="0">
                  <c:v>15795</c:v>
                </c:pt>
                <c:pt idx="1">
                  <c:v>219420</c:v>
                </c:pt>
                <c:pt idx="2">
                  <c:v>1651680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3-4CCD-9A12-DBCCE50782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76048992"/>
        <c:axId val="1276041504"/>
        <c:axId val="0"/>
      </c:bar3DChart>
      <c:catAx>
        <c:axId val="12760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6041504"/>
        <c:crosses val="autoZero"/>
        <c:auto val="1"/>
        <c:lblAlgn val="ctr"/>
        <c:lblOffset val="100"/>
        <c:noMultiLvlLbl val="0"/>
      </c:catAx>
      <c:valAx>
        <c:axId val="127604150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7604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DES!$A$31:$A$42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DES!$B$31:$B$42</c:f>
              <c:numCache>
                <c:formatCode>#,##0.00</c:formatCode>
                <c:ptCount val="12"/>
                <c:pt idx="1">
                  <c:v>3691993</c:v>
                </c:pt>
                <c:pt idx="2">
                  <c:v>2419167</c:v>
                </c:pt>
                <c:pt idx="3">
                  <c:v>1993494</c:v>
                </c:pt>
                <c:pt idx="4">
                  <c:v>3021968</c:v>
                </c:pt>
                <c:pt idx="5">
                  <c:v>4399833</c:v>
                </c:pt>
                <c:pt idx="6">
                  <c:v>1416225</c:v>
                </c:pt>
                <c:pt idx="7">
                  <c:v>265581</c:v>
                </c:pt>
                <c:pt idx="8">
                  <c:v>1886895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0-48D1-86EE-328A84A7B7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28857280"/>
        <c:axId val="1628855616"/>
        <c:axId val="0"/>
      </c:bar3DChart>
      <c:catAx>
        <c:axId val="16288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28855616"/>
        <c:crosses val="autoZero"/>
        <c:auto val="1"/>
        <c:lblAlgn val="ctr"/>
        <c:lblOffset val="100"/>
        <c:noMultiLvlLbl val="0"/>
      </c:catAx>
      <c:valAx>
        <c:axId val="162885561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2885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3.0395136778115502E-2"/>
                  <c:y val="-3.69344413665736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C8-4ED2-877F-BECA289025C7}"/>
                </c:ext>
              </c:extLst>
            </c:dLbl>
            <c:dLbl>
              <c:idx val="2"/>
              <c:layout>
                <c:manualLayout>
                  <c:x val="0"/>
                  <c:y val="-3.3240997229916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C8-4ED2-877F-BECA289025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DES!$A$56:$A$64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DES!$B$56:$B$64</c:f>
              <c:numCache>
                <c:formatCode>#,##0.00</c:formatCode>
                <c:ptCount val="9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19095156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8-4ED2-877F-BECA289025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25186928"/>
        <c:axId val="1625193168"/>
        <c:axId val="0"/>
      </c:bar3DChart>
      <c:catAx>
        <c:axId val="162518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25193168"/>
        <c:crosses val="autoZero"/>
        <c:auto val="1"/>
        <c:lblAlgn val="ctr"/>
        <c:lblOffset val="100"/>
        <c:noMultiLvlLbl val="0"/>
      </c:catAx>
      <c:valAx>
        <c:axId val="162519316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2518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PARAMUNICIPALES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PARA!$B$68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42C-4059-878A-EE6D2841D94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42C-4059-878A-EE6D2841D94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42C-4059-878A-EE6D2841D94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42C-4059-878A-EE6D2841D94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E42C-4059-878A-EE6D2841D94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E42C-4059-878A-EE6D2841D94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E42C-4059-878A-EE6D2841D94E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E42C-4059-878A-EE6D2841D9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PARA!$A$69:$A$76</c:f>
              <c:strCache>
                <c:ptCount val="8"/>
                <c:pt idx="0">
                  <c:v>IMJU</c:v>
                </c:pt>
                <c:pt idx="1">
                  <c:v>IMPLAN</c:v>
                </c:pt>
                <c:pt idx="2">
                  <c:v>IPRA</c:v>
                </c:pt>
                <c:pt idx="3">
                  <c:v>IMDA</c:v>
                </c:pt>
                <c:pt idx="4">
                  <c:v>DIF</c:v>
                </c:pt>
                <c:pt idx="5">
                  <c:v>IMAC</c:v>
                </c:pt>
                <c:pt idx="6">
                  <c:v>COMUN</c:v>
                </c:pt>
                <c:pt idx="7">
                  <c:v>JAPAMA</c:v>
                </c:pt>
              </c:strCache>
            </c:strRef>
          </c:cat>
          <c:val>
            <c:numRef>
              <c:f>PARA!$B$69:$B$76</c:f>
              <c:numCache>
                <c:formatCode>#,##0.00</c:formatCode>
                <c:ptCount val="8"/>
                <c:pt idx="0">
                  <c:v>28000</c:v>
                </c:pt>
                <c:pt idx="1">
                  <c:v>269999.95</c:v>
                </c:pt>
                <c:pt idx="2">
                  <c:v>280800</c:v>
                </c:pt>
                <c:pt idx="3">
                  <c:v>1685442.75</c:v>
                </c:pt>
                <c:pt idx="4">
                  <c:v>2166667</c:v>
                </c:pt>
                <c:pt idx="5">
                  <c:v>2278943.75</c:v>
                </c:pt>
                <c:pt idx="6">
                  <c:v>3710121.46</c:v>
                </c:pt>
                <c:pt idx="7">
                  <c:v>7334774.9899999993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8-4E0B-AB4A-49C9C38818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ARRE!$B$51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ARRE!$A$52:$A$63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ARRE!$B$52:$B$63</c:f>
              <c:numCache>
                <c:formatCode>#,##0.00</c:formatCode>
                <c:ptCount val="12"/>
                <c:pt idx="0">
                  <c:v>3999700</c:v>
                </c:pt>
                <c:pt idx="1">
                  <c:v>3515793.46</c:v>
                </c:pt>
                <c:pt idx="2">
                  <c:v>4685781.03</c:v>
                </c:pt>
                <c:pt idx="3">
                  <c:v>6548288.0300000003</c:v>
                </c:pt>
                <c:pt idx="4">
                  <c:v>5477314.3599999994</c:v>
                </c:pt>
                <c:pt idx="5">
                  <c:v>8710668.1099999994</c:v>
                </c:pt>
                <c:pt idx="6">
                  <c:v>5655954.6100000003</c:v>
                </c:pt>
                <c:pt idx="7">
                  <c:v>459180.22</c:v>
                </c:pt>
                <c:pt idx="8">
                  <c:v>5864396.0300000003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6-4F30-B9B9-C36605A065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25193584"/>
        <c:axId val="1625208560"/>
        <c:axId val="0"/>
      </c:bar3DChart>
      <c:catAx>
        <c:axId val="162519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25208560"/>
        <c:crosses val="autoZero"/>
        <c:auto val="1"/>
        <c:lblAlgn val="ctr"/>
        <c:lblOffset val="100"/>
        <c:noMultiLvlLbl val="0"/>
      </c:catAx>
      <c:valAx>
        <c:axId val="162520856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2519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Paramunicipales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PARA!$B$100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823985408116735E-3"/>
                  <c:y val="-4.3010752688172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B4-4830-85A1-A64D4256A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PARA!$A$101:$A$112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PARA!$B$101:$B$112</c:f>
              <c:numCache>
                <c:formatCode>#,##0.00</c:formatCode>
                <c:ptCount val="12"/>
                <c:pt idx="0">
                  <c:v>15814849.630000001</c:v>
                </c:pt>
                <c:pt idx="1">
                  <c:v>15771753.550000001</c:v>
                </c:pt>
                <c:pt idx="2">
                  <c:v>26127345.140000001</c:v>
                </c:pt>
                <c:pt idx="3">
                  <c:v>19036003.259999998</c:v>
                </c:pt>
                <c:pt idx="4">
                  <c:v>25899564.119999997</c:v>
                </c:pt>
                <c:pt idx="5">
                  <c:v>20659065.460000001</c:v>
                </c:pt>
                <c:pt idx="6">
                  <c:v>16049105.350000001</c:v>
                </c:pt>
                <c:pt idx="7">
                  <c:v>11083458.65</c:v>
                </c:pt>
                <c:pt idx="8">
                  <c:v>17754749.899999999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4-4830-85A1-A64D4256A8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25637376"/>
        <c:axId val="1625646112"/>
        <c:axId val="0"/>
      </c:bar3DChart>
      <c:catAx>
        <c:axId val="162563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25646112"/>
        <c:crosses val="autoZero"/>
        <c:auto val="1"/>
        <c:lblAlgn val="ctr"/>
        <c:lblOffset val="100"/>
        <c:noMultiLvlLbl val="0"/>
      </c:catAx>
      <c:valAx>
        <c:axId val="162564611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2563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Honorarios Septiembre 2022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HON!$A$10:$A$11</c:f>
              <c:strCache>
                <c:ptCount val="2"/>
                <c:pt idx="0">
                  <c:v>CLN CORPORATIVO JURIDICO, SC</c:v>
                </c:pt>
                <c:pt idx="1">
                  <c:v>BAEZ GERARDO ISMAEL</c:v>
                </c:pt>
              </c:strCache>
            </c:strRef>
          </c:cat>
          <c:val>
            <c:numRef>
              <c:f>HON!$B$10:$B$11</c:f>
              <c:numCache>
                <c:formatCode>#,##0.00</c:formatCode>
                <c:ptCount val="2"/>
                <c:pt idx="0">
                  <c:v>104400</c:v>
                </c:pt>
                <c:pt idx="1">
                  <c:v>134560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0-40FF-892D-59DBB0CEA0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76054400"/>
        <c:axId val="1276059808"/>
        <c:axId val="0"/>
      </c:bar3DChart>
      <c:catAx>
        <c:axId val="127605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6059808"/>
        <c:crosses val="autoZero"/>
        <c:auto val="1"/>
        <c:lblAlgn val="ctr"/>
        <c:lblOffset val="100"/>
        <c:noMultiLvlLbl val="0"/>
      </c:catAx>
      <c:valAx>
        <c:axId val="12760598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7605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Gastos Mensual en Honorarios 2022</a:t>
            </a:r>
            <a:endParaRPr lang="es-MX">
              <a:effectLst/>
            </a:endParaRPr>
          </a:p>
        </c:rich>
      </c:tx>
      <c:layout>
        <c:manualLayout>
          <c:xMode val="edge"/>
          <c:yMode val="edge"/>
          <c:x val="0.27895829519927068"/>
          <c:y val="2.4955436720142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HON!$B$30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HON!$A$31:$A$42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HON!$B$31:$B$42</c:f>
              <c:numCache>
                <c:formatCode>#,##0.00</c:formatCode>
                <c:ptCount val="12"/>
                <c:pt idx="1">
                  <c:v>485149.61</c:v>
                </c:pt>
                <c:pt idx="2">
                  <c:v>1891927.02</c:v>
                </c:pt>
                <c:pt idx="3">
                  <c:v>4452531.87</c:v>
                </c:pt>
                <c:pt idx="4">
                  <c:v>2319382.59</c:v>
                </c:pt>
                <c:pt idx="5">
                  <c:v>1916212.94</c:v>
                </c:pt>
                <c:pt idx="6">
                  <c:v>485441.2</c:v>
                </c:pt>
                <c:pt idx="7">
                  <c:v>374309.87</c:v>
                </c:pt>
                <c:pt idx="8">
                  <c:v>238960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3-4268-A43E-88A8A6D8CB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69781728"/>
        <c:axId val="2069788384"/>
        <c:axId val="0"/>
      </c:bar3DChart>
      <c:catAx>
        <c:axId val="206978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69788384"/>
        <c:crosses val="autoZero"/>
        <c:auto val="1"/>
        <c:lblAlgn val="ctr"/>
        <c:lblOffset val="100"/>
        <c:noMultiLvlLbl val="0"/>
      </c:catAx>
      <c:valAx>
        <c:axId val="20697883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06978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en Obra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obra!$B$36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obra!$A$37:$A$52</c:f>
              <c:strCache>
                <c:ptCount val="16"/>
                <c:pt idx="0">
                  <c:v>VENEGAS LORETO MARTIN EDUARDO</c:v>
                </c:pt>
                <c:pt idx="1">
                  <c:v>MARTINEZ GARIBALDI LUIS ERNESTO</c:v>
                </c:pt>
                <c:pt idx="2">
                  <c:v>CONSTRUCCIONES GULTAR SA DE CV</c:v>
                </c:pt>
                <c:pt idx="3">
                  <c:v>SAARSO INGENIERIA, SA DE CV</c:v>
                </c:pt>
                <c:pt idx="4">
                  <c:v>PACHECO SERRANO DHYELA</c:v>
                </c:pt>
                <c:pt idx="5">
                  <c:v>COTA SOTO FAUSTO ANTONIO</c:v>
                </c:pt>
                <c:pt idx="6">
                  <c:v>VELCO CONSTRUCCIONES, S.A. C.V</c:v>
                </c:pt>
                <c:pt idx="7">
                  <c:v>KAROLO CONSTRUCCIONES SA DE CV</c:v>
                </c:pt>
                <c:pt idx="8">
                  <c:v>ZAVEL COMERCIAL SINALOENSE SA DE CV.</c:v>
                </c:pt>
                <c:pt idx="9">
                  <c:v>CONSTRUCTORA FEAR SA DE CV</c:v>
                </c:pt>
                <c:pt idx="10">
                  <c:v>JALFIV S.A. DE C.V.</c:v>
                </c:pt>
                <c:pt idx="11">
                  <c:v>RUBIO CONSTRUCCIONES SA DE CV</c:v>
                </c:pt>
                <c:pt idx="12">
                  <c:v>CONSTRUCTORA FALOIC, SA DE CV</c:v>
                </c:pt>
                <c:pt idx="13">
                  <c:v>SELCOSIN, SA DE CV</c:v>
                </c:pt>
                <c:pt idx="14">
                  <c:v>JN CONSTRUCCIONES SA DE CV</c:v>
                </c:pt>
                <c:pt idx="15">
                  <c:v>GAMEZ MEJIA CARLOS ENRIQUE</c:v>
                </c:pt>
              </c:strCache>
            </c:strRef>
          </c:cat>
          <c:val>
            <c:numRef>
              <c:f>obra!$B$37:$B$52</c:f>
              <c:numCache>
                <c:formatCode>#,##0.00</c:formatCode>
                <c:ptCount val="16"/>
                <c:pt idx="0">
                  <c:v>31500.720000000001</c:v>
                </c:pt>
                <c:pt idx="1">
                  <c:v>74276.990000000005</c:v>
                </c:pt>
                <c:pt idx="2">
                  <c:v>83879.600000000006</c:v>
                </c:pt>
                <c:pt idx="3">
                  <c:v>110887.31</c:v>
                </c:pt>
                <c:pt idx="4">
                  <c:v>167606.59000000003</c:v>
                </c:pt>
                <c:pt idx="5">
                  <c:v>213301.68</c:v>
                </c:pt>
                <c:pt idx="6">
                  <c:v>227315.31999999998</c:v>
                </c:pt>
                <c:pt idx="7">
                  <c:v>320061.02</c:v>
                </c:pt>
                <c:pt idx="8">
                  <c:v>349863.57</c:v>
                </c:pt>
                <c:pt idx="9">
                  <c:v>352142.1</c:v>
                </c:pt>
                <c:pt idx="10">
                  <c:v>421777.51</c:v>
                </c:pt>
                <c:pt idx="11">
                  <c:v>567976.56999999995</c:v>
                </c:pt>
                <c:pt idx="12">
                  <c:v>567991.41</c:v>
                </c:pt>
                <c:pt idx="13">
                  <c:v>680353.35000000009</c:v>
                </c:pt>
                <c:pt idx="14">
                  <c:v>812264.90999999992</c:v>
                </c:pt>
                <c:pt idx="15">
                  <c:v>1497413.71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3-4198-BF6E-DF524C6BF2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73750464"/>
        <c:axId val="1273753376"/>
        <c:axId val="0"/>
      </c:bar3DChart>
      <c:catAx>
        <c:axId val="127375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3753376"/>
        <c:crosses val="autoZero"/>
        <c:auto val="1"/>
        <c:lblAlgn val="ctr"/>
        <c:lblOffset val="100"/>
        <c:noMultiLvlLbl val="0"/>
      </c:catAx>
      <c:valAx>
        <c:axId val="127375337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27375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ARRE!$B$74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ARRE!$A$75:$A$84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ARRE!$B$75:$B$84</c:f>
              <c:numCache>
                <c:formatCode>#,##0.00</c:formatCode>
                <c:ptCount val="10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44917075.850000001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5-43BE-8A03-608127B3A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24925104"/>
        <c:axId val="1824930512"/>
        <c:axId val="0"/>
      </c:bar3DChart>
      <c:catAx>
        <c:axId val="182492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4930512"/>
        <c:crosses val="autoZero"/>
        <c:auto val="1"/>
        <c:lblAlgn val="ctr"/>
        <c:lblOffset val="100"/>
        <c:noMultiLvlLbl val="0"/>
      </c:catAx>
      <c:valAx>
        <c:axId val="182493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82492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BAS!$H$1:$H$2</c:f>
              <c:strCache>
                <c:ptCount val="2"/>
                <c:pt idx="0">
                  <c:v>Pagos a OP Ecología </c:v>
                </c:pt>
                <c:pt idx="1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BAS!$G$3:$G$14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BAS!$H$3:$H$14</c:f>
              <c:numCache>
                <c:formatCode>#,##0.00</c:formatCode>
                <c:ptCount val="12"/>
                <c:pt idx="0">
                  <c:v>8916865.1899999995</c:v>
                </c:pt>
                <c:pt idx="1">
                  <c:v>9561850.5399999991</c:v>
                </c:pt>
                <c:pt idx="2">
                  <c:v>8724548.620000001</c:v>
                </c:pt>
                <c:pt idx="3">
                  <c:v>9674851.5899999999</c:v>
                </c:pt>
                <c:pt idx="4">
                  <c:v>9269237.3300000001</c:v>
                </c:pt>
                <c:pt idx="5">
                  <c:v>9703081.9600000009</c:v>
                </c:pt>
                <c:pt idx="6">
                  <c:v>9646145.7100000009</c:v>
                </c:pt>
                <c:pt idx="7">
                  <c:v>9504196.4299999997</c:v>
                </c:pt>
                <c:pt idx="8">
                  <c:v>9614572.9699999988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D-47CA-AB28-6E6C2AFF12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9168464"/>
        <c:axId val="1929168048"/>
        <c:axId val="0"/>
      </c:bar3DChart>
      <c:catAx>
        <c:axId val="192916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9168048"/>
        <c:crosses val="autoZero"/>
        <c:auto val="1"/>
        <c:lblAlgn val="ctr"/>
        <c:lblOffset val="100"/>
        <c:noMultiLvlLbl val="0"/>
      </c:catAx>
      <c:valAx>
        <c:axId val="19291680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2916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Costo de Servicio de Recolecciónd de Basura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BAS!$H$47:$H$48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2.0561486753657581E-2"/>
                  <c:y val="2.9304029304028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7D-40E6-BD1C-AEDF8204EE05}"/>
                </c:ext>
              </c:extLst>
            </c:dLbl>
            <c:dLbl>
              <c:idx val="1"/>
              <c:layout>
                <c:manualLayout>
                  <c:x val="2.0561486753657571E-2"/>
                  <c:y val="-2.930402930403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7D-40E6-BD1C-AEDF8204EE05}"/>
                </c:ext>
              </c:extLst>
            </c:dLbl>
            <c:dLbl>
              <c:idx val="2"/>
              <c:layout>
                <c:manualLayout>
                  <c:x val="1.2653222617635429E-2"/>
                  <c:y val="2.9304029304028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7D-40E6-BD1C-AEDF8204EE05}"/>
                </c:ext>
              </c:extLst>
            </c:dLbl>
            <c:dLbl>
              <c:idx val="3"/>
              <c:layout>
                <c:manualLayout>
                  <c:x val="2.2143139580861945E-2"/>
                  <c:y val="-2.93040293040293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7D-40E6-BD1C-AEDF8204EE05}"/>
                </c:ext>
              </c:extLst>
            </c:dLbl>
            <c:dLbl>
              <c:idx val="4"/>
              <c:layout>
                <c:manualLayout>
                  <c:x val="1.5816528272044286E-2"/>
                  <c:y val="-1.074468662127401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7D-40E6-BD1C-AEDF8204EE05}"/>
                </c:ext>
              </c:extLst>
            </c:dLbl>
            <c:dLbl>
              <c:idx val="5"/>
              <c:layout>
                <c:manualLayout>
                  <c:x val="1.7398181099248716E-2"/>
                  <c:y val="-5.37234331063700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7D-40E6-BD1C-AEDF8204EE05}"/>
                </c:ext>
              </c:extLst>
            </c:dLbl>
            <c:dLbl>
              <c:idx val="8"/>
              <c:layout>
                <c:manualLayout>
                  <c:x val="2.3724792408066544E-2"/>
                  <c:y val="-5.8608058608059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04-440B-BF10-019029C43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BAS!$G$49:$G$57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BAS!$H$49:$H$57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84615350.340000004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4-440B-BF10-019029C43FF0}"/>
            </c:ext>
          </c:extLst>
        </c:ser>
        <c:ser>
          <c:idx val="1"/>
          <c:order val="1"/>
          <c:tx>
            <c:strRef>
              <c:f>BAS!$I$47:$I$48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04-440B-BF10-019029C43F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04-440B-BF10-019029C43F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04-440B-BF10-019029C43F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04-440B-BF10-019029C43F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04-440B-BF10-019029C43F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04-440B-BF10-019029C43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BAS!$G$49:$G$57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BAS!$I$49:$I$57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28381906.880000006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4-440B-BF10-019029C43FF0}"/>
            </c:ext>
          </c:extLst>
        </c:ser>
        <c:ser>
          <c:idx val="2"/>
          <c:order val="2"/>
          <c:tx>
            <c:strRef>
              <c:f>BAS!$J$47:$J$48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04-440B-BF10-019029C43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BAS!$G$49:$G$57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BAS!$J$49:$J$57</c:f>
              <c:numCache>
                <c:formatCode>#,##0.00</c:formatCode>
                <c:ptCount val="9"/>
                <c:pt idx="6">
                  <c:v>19553216.050000001</c:v>
                </c:pt>
                <c:pt idx="7">
                  <c:v>73855380.609999999</c:v>
                </c:pt>
                <c:pt idx="8">
                  <c:v>84615350.340000004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4-440B-BF10-019029C43F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7407408"/>
        <c:axId val="1927409072"/>
        <c:axId val="0"/>
      </c:bar3DChart>
      <c:catAx>
        <c:axId val="192740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7409072"/>
        <c:crosses val="autoZero"/>
        <c:auto val="1"/>
        <c:lblAlgn val="ctr"/>
        <c:lblOffset val="100"/>
        <c:noMultiLvlLbl val="0"/>
      </c:catAx>
      <c:valAx>
        <c:axId val="192740907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2740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Septiembre de 2022 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COM!$B$22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COM!$A$23:$A$26</c:f>
              <c:strCache>
                <c:ptCount val="4"/>
                <c:pt idx="0">
                  <c:v>GAS DEL PACIFICO SA DE CV.</c:v>
                </c:pt>
                <c:pt idx="1">
                  <c:v>PACIFICO FONDO EMPRESARIAL SA DE CV</c:v>
                </c:pt>
                <c:pt idx="2">
                  <c:v>SERVICIOS DEL CERRO DE LA MEMORIA SA DE CV</c:v>
                </c:pt>
                <c:pt idx="3">
                  <c:v>SERVICIOS DEL VALLE DEL FUERTE, S.A. DE C.V.</c:v>
                </c:pt>
              </c:strCache>
            </c:strRef>
          </c:cat>
          <c:val>
            <c:numRef>
              <c:f>COM!$B$23:$B$26</c:f>
              <c:numCache>
                <c:formatCode>#,##0.00</c:formatCode>
                <c:ptCount val="4"/>
                <c:pt idx="0">
                  <c:v>78540</c:v>
                </c:pt>
                <c:pt idx="1">
                  <c:v>100000</c:v>
                </c:pt>
                <c:pt idx="2">
                  <c:v>440000</c:v>
                </c:pt>
                <c:pt idx="3">
                  <c:v>18055451.539999999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4-474F-819B-0F9156B03A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73755872"/>
        <c:axId val="1273760448"/>
        <c:axId val="0"/>
      </c:bar3DChart>
      <c:catAx>
        <c:axId val="127375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3760448"/>
        <c:crosses val="autoZero"/>
        <c:auto val="1"/>
        <c:lblAlgn val="ctr"/>
        <c:lblOffset val="100"/>
        <c:noMultiLvlLbl val="0"/>
      </c:catAx>
      <c:valAx>
        <c:axId val="12737604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7375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COM!$B$41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COM!$A$42:$A$53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COM!$B$42:$B$53</c:f>
              <c:numCache>
                <c:formatCode>#,##0.00</c:formatCode>
                <c:ptCount val="12"/>
                <c:pt idx="0">
                  <c:v>10917119.949999999</c:v>
                </c:pt>
                <c:pt idx="1">
                  <c:v>11850349.52</c:v>
                </c:pt>
                <c:pt idx="2">
                  <c:v>15890355.1</c:v>
                </c:pt>
                <c:pt idx="3">
                  <c:v>12288086.550000001</c:v>
                </c:pt>
                <c:pt idx="4">
                  <c:v>14765643.15</c:v>
                </c:pt>
                <c:pt idx="5">
                  <c:v>18485207.609999999</c:v>
                </c:pt>
                <c:pt idx="6">
                  <c:v>14905261.579999998</c:v>
                </c:pt>
                <c:pt idx="7">
                  <c:v>15630170.919999998</c:v>
                </c:pt>
                <c:pt idx="8">
                  <c:v>18673991.539999999</c:v>
                </c:pt>
                <c:pt idx="9">
                  <c:v>14822909.550000001</c:v>
                </c:pt>
                <c:pt idx="10">
                  <c:v>14822909.550000001</c:v>
                </c:pt>
                <c:pt idx="11">
                  <c:v>14822909.550000001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7-4714-AB89-29DB10E091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20656576"/>
        <c:axId val="1820654912"/>
        <c:axId val="0"/>
      </c:bar3DChart>
      <c:catAx>
        <c:axId val="182065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0654912"/>
        <c:crosses val="autoZero"/>
        <c:auto val="1"/>
        <c:lblAlgn val="ctr"/>
        <c:lblOffset val="100"/>
        <c:noMultiLvlLbl val="0"/>
      </c:catAx>
      <c:valAx>
        <c:axId val="182065491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2065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COM!$B$65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COM!$A$66:$A$75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COM!$B$66:$B$75</c:f>
              <c:numCache>
                <c:formatCode>#,##0.00</c:formatCode>
                <c:ptCount val="10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133406185.91999999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2-404D-81CB-C254910DFB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30850112"/>
        <c:axId val="1930855936"/>
        <c:axId val="0"/>
      </c:bar3DChart>
      <c:catAx>
        <c:axId val="19308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0855936"/>
        <c:crosses val="autoZero"/>
        <c:auto val="1"/>
        <c:lblAlgn val="ctr"/>
        <c:lblOffset val="100"/>
        <c:noMultiLvlLbl val="0"/>
      </c:catAx>
      <c:valAx>
        <c:axId val="19308559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3085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Septiembre de 2022 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DIF!$B$61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DIF!$A$62:$A$118</c:f>
              <c:strCache>
                <c:ptCount val="57"/>
                <c:pt idx="0">
                  <c:v>VALDEZ LACHICA MARIO</c:v>
                </c:pt>
                <c:pt idx="1">
                  <c:v>LIMON REYES KAREN ESTRELLA</c:v>
                </c:pt>
                <c:pt idx="2">
                  <c:v>MORAN ACOSTA ISMAEL</c:v>
                </c:pt>
                <c:pt idx="3">
                  <c:v>TORRES BARRON HECTOR</c:v>
                </c:pt>
                <c:pt idx="4">
                  <c:v>VEGA VALDEZ MARIA ISABEL</c:v>
                </c:pt>
                <c:pt idx="5">
                  <c:v>SANCHEZ MONTOYA ALAN YOVAN</c:v>
                </c:pt>
                <c:pt idx="6">
                  <c:v>JUAREZ ELIZALDE GUILLERMO MELITON</c:v>
                </c:pt>
                <c:pt idx="7">
                  <c:v>COSIO SAIZ NOEMI</c:v>
                </c:pt>
                <c:pt idx="8">
                  <c:v>CONTRERAS VALENZUELA CARMEN LOURDES</c:v>
                </c:pt>
                <c:pt idx="9">
                  <c:v>COTA LIZARRAGA KARINTHIA</c:v>
                </c:pt>
                <c:pt idx="10">
                  <c:v>FLORES SANCHEZ MIRIAM CECILIA</c:v>
                </c:pt>
                <c:pt idx="11">
                  <c:v>ORIGINALES MEJIA ALFREDO</c:v>
                </c:pt>
                <c:pt idx="12">
                  <c:v>ARLETTE DESIREE ORDUÑO LEYVA</c:v>
                </c:pt>
                <c:pt idx="13">
                  <c:v>CRUZ AGUILAR ANTONIO DE JESUS</c:v>
                </c:pt>
                <c:pt idx="14">
                  <c:v>IMPERIAL BELTRAN FROILAN</c:v>
                </c:pt>
                <c:pt idx="15">
                  <c:v>LEYVA MEXIA RAFAEL</c:v>
                </c:pt>
                <c:pt idx="16">
                  <c:v>LOPEZ BERRELLEZA MARIO ALBERTO</c:v>
                </c:pt>
                <c:pt idx="17">
                  <c:v>NARCIO LOPEZ ABRAHAN HUMBERTO</c:v>
                </c:pt>
                <c:pt idx="18">
                  <c:v>PEÑA RAMIREZ JESUS EMILIANO</c:v>
                </c:pt>
                <c:pt idx="19">
                  <c:v>REYES FIGUEROA ADONIVAN</c:v>
                </c:pt>
                <c:pt idx="20">
                  <c:v>RODRIGUEZ COTA DAGOBERTO</c:v>
                </c:pt>
                <c:pt idx="21">
                  <c:v>ROMERO FELIX OSCAR</c:v>
                </c:pt>
                <c:pt idx="22">
                  <c:v>ZAMUDIO MEDINA OCTAVIO</c:v>
                </c:pt>
                <c:pt idx="23">
                  <c:v>MATA LANDAVERDE PATRICIA</c:v>
                </c:pt>
                <c:pt idx="24">
                  <c:v>QUEVEDO BELTRAN JORGE ARMANDO</c:v>
                </c:pt>
                <c:pt idx="25">
                  <c:v>BARAJAS ESCALANTE XICOTENCATL RAMON</c:v>
                </c:pt>
                <c:pt idx="26">
                  <c:v>PADILLA FIERRO ROMAN ALFREDO</c:v>
                </c:pt>
                <c:pt idx="27">
                  <c:v>HERNANDEZ ROSAS MONICA GABRIELA</c:v>
                </c:pt>
                <c:pt idx="28">
                  <c:v>ARAGON AYALA BLANCA LUZ</c:v>
                </c:pt>
                <c:pt idx="29">
                  <c:v>CAMPOY ACOSTA JUAN MANUEL</c:v>
                </c:pt>
                <c:pt idx="30">
                  <c:v>ESPINOZA RUBIO JUAN PABLO</c:v>
                </c:pt>
                <c:pt idx="31">
                  <c:v>GARCIA COTA MARCO ANTONIO</c:v>
                </c:pt>
                <c:pt idx="32">
                  <c:v>HERNANDEZ CUADRAS ARELY</c:v>
                </c:pt>
                <c:pt idx="33">
                  <c:v>HERNANDEZ RAMIREZ MARIA DE JESUS</c:v>
                </c:pt>
                <c:pt idx="34">
                  <c:v>INZUNZA JIMENEZ NEREYDA IDALIA</c:v>
                </c:pt>
                <c:pt idx="35">
                  <c:v>LIZARRAGA SAUCEDO MARCO ANTONIO</c:v>
                </c:pt>
                <c:pt idx="36">
                  <c:v>QUINTERO ARAUJO JUAN CARLOS</c:v>
                </c:pt>
                <c:pt idx="37">
                  <c:v>CASTRO GIL NALLELY AZENETH</c:v>
                </c:pt>
                <c:pt idx="38">
                  <c:v>CAMACHO MERCADO JAVIER</c:v>
                </c:pt>
                <c:pt idx="39">
                  <c:v>CAMACHO BURGOS ISMAEL</c:v>
                </c:pt>
                <c:pt idx="40">
                  <c:v>ESCOBAR TORRES GERARDO RUBEN</c:v>
                </c:pt>
                <c:pt idx="41">
                  <c:v>GALICIA ARIZMENDI FABIAN OSWALDO</c:v>
                </c:pt>
                <c:pt idx="42">
                  <c:v>REPORTEROS EN S.A. DE C.V.</c:v>
                </c:pt>
                <c:pt idx="43">
                  <c:v>ROSAS PARRA CARLOS</c:v>
                </c:pt>
                <c:pt idx="44">
                  <c:v>SINCO Y MEDIOS S.C.</c:v>
                </c:pt>
                <c:pt idx="45">
                  <c:v>CERVANTES CASTRO JESUS AARON</c:v>
                </c:pt>
                <c:pt idx="46">
                  <c:v>CONSULTORIA MERCURIO S.C.</c:v>
                </c:pt>
                <c:pt idx="47">
                  <c:v>INSTITUTO SINALOENSE DE EDUCACION POR RADIO</c:v>
                </c:pt>
                <c:pt idx="48">
                  <c:v>VALENZUELA ZAÑUDO MARTHA ELVA</c:v>
                </c:pt>
                <c:pt idx="49">
                  <c:v>ALMEIDA ROBLES JASSIEL ALEJANDRO</c:v>
                </c:pt>
                <c:pt idx="50">
                  <c:v>MEGA MEDIOS SA DE CV</c:v>
                </c:pt>
                <c:pt idx="51">
                  <c:v>LEYVA ARREDONDO JULIO CESAR</c:v>
                </c:pt>
                <c:pt idx="52">
                  <c:v>MEXICO CREA S.A. DE C.V.</c:v>
                </c:pt>
                <c:pt idx="53">
                  <c:v>APGR COMUNICACIONES SA DE CV</c:v>
                </c:pt>
                <c:pt idx="54">
                  <c:v>COMUNICACION ACTIVA DE SINALOA S.A C.V</c:v>
                </c:pt>
                <c:pt idx="55">
                  <c:v>LAD MEDIOS SA DE CV</c:v>
                </c:pt>
                <c:pt idx="56">
                  <c:v>LINEA DIRECTA Y SERVICIOS S.C.</c:v>
                </c:pt>
              </c:strCache>
            </c:strRef>
          </c:cat>
          <c:val>
            <c:numRef>
              <c:f>DIF!$B$62:$B$118</c:f>
              <c:numCache>
                <c:formatCode>#,##0.00</c:formatCode>
                <c:ptCount val="57"/>
                <c:pt idx="0">
                  <c:v>5737.5</c:v>
                </c:pt>
                <c:pt idx="1">
                  <c:v>5800</c:v>
                </c:pt>
                <c:pt idx="2">
                  <c:v>5800</c:v>
                </c:pt>
                <c:pt idx="3">
                  <c:v>5800</c:v>
                </c:pt>
                <c:pt idx="4">
                  <c:v>5800</c:v>
                </c:pt>
                <c:pt idx="5">
                  <c:v>8120</c:v>
                </c:pt>
                <c:pt idx="6">
                  <c:v>8606.25</c:v>
                </c:pt>
                <c:pt idx="7">
                  <c:v>8700</c:v>
                </c:pt>
                <c:pt idx="8">
                  <c:v>11475</c:v>
                </c:pt>
                <c:pt idx="9">
                  <c:v>11475</c:v>
                </c:pt>
                <c:pt idx="10">
                  <c:v>11475</c:v>
                </c:pt>
                <c:pt idx="11">
                  <c:v>11475</c:v>
                </c:pt>
                <c:pt idx="12">
                  <c:v>11600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11600</c:v>
                </c:pt>
                <c:pt idx="18">
                  <c:v>11600</c:v>
                </c:pt>
                <c:pt idx="19">
                  <c:v>11600</c:v>
                </c:pt>
                <c:pt idx="20">
                  <c:v>11600</c:v>
                </c:pt>
                <c:pt idx="21">
                  <c:v>11600</c:v>
                </c:pt>
                <c:pt idx="22">
                  <c:v>11600</c:v>
                </c:pt>
                <c:pt idx="23">
                  <c:v>12760</c:v>
                </c:pt>
                <c:pt idx="24">
                  <c:v>12760</c:v>
                </c:pt>
                <c:pt idx="25">
                  <c:v>12859.91</c:v>
                </c:pt>
                <c:pt idx="26">
                  <c:v>15000</c:v>
                </c:pt>
                <c:pt idx="27">
                  <c:v>17212.5</c:v>
                </c:pt>
                <c:pt idx="28">
                  <c:v>17400</c:v>
                </c:pt>
                <c:pt idx="29">
                  <c:v>17400</c:v>
                </c:pt>
                <c:pt idx="30">
                  <c:v>17400</c:v>
                </c:pt>
                <c:pt idx="31">
                  <c:v>17400</c:v>
                </c:pt>
                <c:pt idx="32">
                  <c:v>17400</c:v>
                </c:pt>
                <c:pt idx="33">
                  <c:v>17400</c:v>
                </c:pt>
                <c:pt idx="34">
                  <c:v>17400</c:v>
                </c:pt>
                <c:pt idx="35">
                  <c:v>17400</c:v>
                </c:pt>
                <c:pt idx="36">
                  <c:v>17400</c:v>
                </c:pt>
                <c:pt idx="37">
                  <c:v>20880</c:v>
                </c:pt>
                <c:pt idx="38">
                  <c:v>22950</c:v>
                </c:pt>
                <c:pt idx="39">
                  <c:v>23200</c:v>
                </c:pt>
                <c:pt idx="40">
                  <c:v>23200</c:v>
                </c:pt>
                <c:pt idx="41">
                  <c:v>23200</c:v>
                </c:pt>
                <c:pt idx="42">
                  <c:v>23200</c:v>
                </c:pt>
                <c:pt idx="43">
                  <c:v>23200</c:v>
                </c:pt>
                <c:pt idx="44">
                  <c:v>29000</c:v>
                </c:pt>
                <c:pt idx="45">
                  <c:v>34425</c:v>
                </c:pt>
                <c:pt idx="46">
                  <c:v>34800</c:v>
                </c:pt>
                <c:pt idx="47">
                  <c:v>34800</c:v>
                </c:pt>
                <c:pt idx="48">
                  <c:v>34800</c:v>
                </c:pt>
                <c:pt idx="49">
                  <c:v>38280</c:v>
                </c:pt>
                <c:pt idx="50">
                  <c:v>58000</c:v>
                </c:pt>
                <c:pt idx="51">
                  <c:v>81200</c:v>
                </c:pt>
                <c:pt idx="52">
                  <c:v>104400</c:v>
                </c:pt>
                <c:pt idx="53">
                  <c:v>116000</c:v>
                </c:pt>
                <c:pt idx="54">
                  <c:v>116000</c:v>
                </c:pt>
                <c:pt idx="55">
                  <c:v>232000</c:v>
                </c:pt>
                <c:pt idx="56">
                  <c:v>649600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E-46B2-BB77-351A0A2F80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76062304"/>
        <c:axId val="1276044416"/>
        <c:axId val="0"/>
      </c:bar3DChart>
      <c:catAx>
        <c:axId val="127606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6044416"/>
        <c:crosses val="autoZero"/>
        <c:auto val="1"/>
        <c:lblAlgn val="ctr"/>
        <c:lblOffset val="100"/>
        <c:noMultiLvlLbl val="0"/>
      </c:catAx>
      <c:valAx>
        <c:axId val="127604441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27606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19</xdr:row>
      <xdr:rowOff>33336</xdr:rowOff>
    </xdr:from>
    <xdr:to>
      <xdr:col>3</xdr:col>
      <xdr:colOff>1247774</xdr:colOff>
      <xdr:row>45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07A5C5-164D-95FE-8A22-46019876D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304799</xdr:colOff>
      <xdr:row>47</xdr:row>
      <xdr:rowOff>161924</xdr:rowOff>
    </xdr:from>
    <xdr:to>
      <xdr:col>3</xdr:col>
      <xdr:colOff>1285874</xdr:colOff>
      <xdr:row>69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AA785A3-05E9-2EE6-DA22-A7CDA91B7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285750</xdr:colOff>
      <xdr:row>71</xdr:row>
      <xdr:rowOff>123824</xdr:rowOff>
    </xdr:from>
    <xdr:to>
      <xdr:col>4</xdr:col>
      <xdr:colOff>28575</xdr:colOff>
      <xdr:row>91</xdr:row>
      <xdr:rowOff>123824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D699AD-E5B8-2658-F00F-C84E6D5BC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34</xdr:row>
      <xdr:rowOff>128587</xdr:rowOff>
    </xdr:from>
    <xdr:to>
      <xdr:col>3</xdr:col>
      <xdr:colOff>1295400</xdr:colOff>
      <xdr:row>66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1620E3-C07B-9982-5DA7-426091BE72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12</xdr:row>
      <xdr:rowOff>123824</xdr:rowOff>
    </xdr:from>
    <xdr:to>
      <xdr:col>4</xdr:col>
      <xdr:colOff>733424</xdr:colOff>
      <xdr:row>33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9B92EE-B6D3-41E8-3778-D54259654C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266699</xdr:colOff>
      <xdr:row>38</xdr:row>
      <xdr:rowOff>133349</xdr:rowOff>
    </xdr:from>
    <xdr:to>
      <xdr:col>4</xdr:col>
      <xdr:colOff>723899</xdr:colOff>
      <xdr:row>65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B785C1B-C969-CC13-C756-76463999D1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19</xdr:row>
      <xdr:rowOff>138112</xdr:rowOff>
    </xdr:from>
    <xdr:to>
      <xdr:col>5</xdr:col>
      <xdr:colOff>57150</xdr:colOff>
      <xdr:row>36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938D50-4CC2-3163-8739-DE8954B5B8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323850</xdr:colOff>
      <xdr:row>38</xdr:row>
      <xdr:rowOff>76200</xdr:rowOff>
    </xdr:from>
    <xdr:to>
      <xdr:col>5</xdr:col>
      <xdr:colOff>19050</xdr:colOff>
      <xdr:row>55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8CB3759-EB85-0F77-3991-306660A24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247650</xdr:colOff>
      <xdr:row>58</xdr:row>
      <xdr:rowOff>133350</xdr:rowOff>
    </xdr:from>
    <xdr:to>
      <xdr:col>5</xdr:col>
      <xdr:colOff>133350</xdr:colOff>
      <xdr:row>79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31D40C7-0AE1-03E1-05B9-614359BD7E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59</xdr:row>
      <xdr:rowOff>109535</xdr:rowOff>
    </xdr:from>
    <xdr:to>
      <xdr:col>5</xdr:col>
      <xdr:colOff>9525</xdr:colOff>
      <xdr:row>123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3E4EB5-F581-5BAF-7C9E-0B514AE78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400050</xdr:colOff>
      <xdr:row>125</xdr:row>
      <xdr:rowOff>142874</xdr:rowOff>
    </xdr:from>
    <xdr:to>
      <xdr:col>5</xdr:col>
      <xdr:colOff>66675</xdr:colOff>
      <xdr:row>146</xdr:row>
      <xdr:rowOff>104774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CB4C05A-9D11-1277-8CC5-7280C8B2F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333374</xdr:colOff>
      <xdr:row>148</xdr:row>
      <xdr:rowOff>123824</xdr:rowOff>
    </xdr:from>
    <xdr:to>
      <xdr:col>5</xdr:col>
      <xdr:colOff>9524</xdr:colOff>
      <xdr:row>167</xdr:row>
      <xdr:rowOff>152399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D55DF84-C638-9652-FBC3-5D794FFA7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</xdr:colOff>
      <xdr:row>15</xdr:row>
      <xdr:rowOff>152399</xdr:rowOff>
    </xdr:from>
    <xdr:to>
      <xdr:col>13</xdr:col>
      <xdr:colOff>523874</xdr:colOff>
      <xdr:row>37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0B902D-78BD-44DF-83C7-C78D1FD08A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24</xdr:row>
      <xdr:rowOff>90487</xdr:rowOff>
    </xdr:from>
    <xdr:to>
      <xdr:col>6</xdr:col>
      <xdr:colOff>0</xdr:colOff>
      <xdr:row>50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EC8EAC6-536C-AFDA-5F04-EAEB0452D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51</xdr:row>
      <xdr:rowOff>152399</xdr:rowOff>
    </xdr:from>
    <xdr:to>
      <xdr:col>6</xdr:col>
      <xdr:colOff>66674</xdr:colOff>
      <xdr:row>73</xdr:row>
      <xdr:rowOff>123824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92359CF-FE90-9460-5C74-F9D184B73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200024</xdr:colOff>
      <xdr:row>75</xdr:row>
      <xdr:rowOff>152399</xdr:rowOff>
    </xdr:from>
    <xdr:to>
      <xdr:col>6</xdr:col>
      <xdr:colOff>66674</xdr:colOff>
      <xdr:row>95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68E018F-A89E-4F5B-711A-8F6124E207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6</xdr:row>
      <xdr:rowOff>119062</xdr:rowOff>
    </xdr:from>
    <xdr:to>
      <xdr:col>3</xdr:col>
      <xdr:colOff>1304924</xdr:colOff>
      <xdr:row>23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B10DE9-2730-23BD-7B3A-8B6FF48266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26</xdr:row>
      <xdr:rowOff>152399</xdr:rowOff>
    </xdr:from>
    <xdr:to>
      <xdr:col>3</xdr:col>
      <xdr:colOff>1304924</xdr:colOff>
      <xdr:row>49</xdr:row>
      <xdr:rowOff>38099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FCE9383-2FA5-2A00-0EC6-915C4A4DEB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190500</xdr:colOff>
      <xdr:row>53</xdr:row>
      <xdr:rowOff>9524</xdr:rowOff>
    </xdr:from>
    <xdr:to>
      <xdr:col>3</xdr:col>
      <xdr:colOff>1219200</xdr:colOff>
      <xdr:row>74</xdr:row>
      <xdr:rowOff>19049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9E2C254-15C6-0ECE-002E-56E5CB7D0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64</xdr:row>
      <xdr:rowOff>138111</xdr:rowOff>
    </xdr:from>
    <xdr:to>
      <xdr:col>4</xdr:col>
      <xdr:colOff>361949</xdr:colOff>
      <xdr:row>89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8EA0B20-E61D-926E-F8E2-B4DB075B33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247649</xdr:colOff>
      <xdr:row>93</xdr:row>
      <xdr:rowOff>66674</xdr:rowOff>
    </xdr:from>
    <xdr:to>
      <xdr:col>4</xdr:col>
      <xdr:colOff>666749</xdr:colOff>
      <xdr:row>116</xdr:row>
      <xdr:rowOff>123824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DED4D5E-F3B0-A3F1-CF87-1F100B2E24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6</xdr:row>
      <xdr:rowOff>71436</xdr:rowOff>
    </xdr:from>
    <xdr:to>
      <xdr:col>4</xdr:col>
      <xdr:colOff>933450</xdr:colOff>
      <xdr:row>23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B4B5BE-376D-AE9D-348B-8BD5F3F49E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209549</xdr:colOff>
      <xdr:row>26</xdr:row>
      <xdr:rowOff>104775</xdr:rowOff>
    </xdr:from>
    <xdr:to>
      <xdr:col>4</xdr:col>
      <xdr:colOff>981075</xdr:colOff>
      <xdr:row>48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F8BB1B-987D-7F58-1E69-587E141278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86"/>
  <sheetViews>
    <sheetView tabSelected="1" workbookViewId="0">
      <selection activeCell="A8" sqref="A8"/>
    </sheetView>
  </sheetViews>
  <sheetFormatPr baseColWidth="10" defaultColWidth="9.140625" defaultRowHeight="12.75" x14ac:dyDescent="0.2"/>
  <cols>
    <col min="1" max="1" width="57.28515625" style="23" customWidth="1"/>
    <col min="2" max="2" width="15.42578125" style="1" customWidth="1"/>
    <col min="3" max="3" width="78.5703125" style="23" customWidth="1"/>
    <col min="4" max="4" width="19.5703125" style="23" bestFit="1" customWidth="1"/>
    <col min="5" max="5" width="14.85546875" style="23" customWidth="1"/>
    <col min="6" max="16384" width="9.140625" style="1"/>
  </cols>
  <sheetData>
    <row r="1" spans="1:5" x14ac:dyDescent="0.2">
      <c r="A1" s="8" t="s">
        <v>0</v>
      </c>
      <c r="B1" s="8" t="s">
        <v>465</v>
      </c>
      <c r="C1" s="8" t="s">
        <v>466</v>
      </c>
      <c r="D1" s="8" t="s">
        <v>467</v>
      </c>
      <c r="E1" s="24" t="s">
        <v>468</v>
      </c>
    </row>
    <row r="2" spans="1:5" s="2" customFormat="1" x14ac:dyDescent="0.2">
      <c r="A2" s="11" t="s">
        <v>189</v>
      </c>
      <c r="B2" s="4">
        <v>44819</v>
      </c>
      <c r="C2" s="11" t="s">
        <v>391</v>
      </c>
      <c r="D2" s="10">
        <v>43775</v>
      </c>
      <c r="E2" s="23"/>
    </row>
    <row r="3" spans="1:5" s="2" customFormat="1" x14ac:dyDescent="0.2">
      <c r="A3" s="11" t="s">
        <v>365</v>
      </c>
      <c r="B3" s="4">
        <v>44831</v>
      </c>
      <c r="C3" s="25" t="s">
        <v>449</v>
      </c>
      <c r="D3" s="10">
        <v>15448.08</v>
      </c>
      <c r="E3" s="23"/>
    </row>
    <row r="4" spans="1:5" s="2" customFormat="1" x14ac:dyDescent="0.2">
      <c r="A4" s="11" t="s">
        <v>228</v>
      </c>
      <c r="B4" s="4">
        <v>44810</v>
      </c>
      <c r="C4" s="22" t="s">
        <v>396</v>
      </c>
      <c r="D4" s="10">
        <v>5988</v>
      </c>
      <c r="E4" s="23"/>
    </row>
    <row r="5" spans="1:5" s="2" customFormat="1" x14ac:dyDescent="0.2">
      <c r="A5" s="11" t="s">
        <v>303</v>
      </c>
      <c r="B5" s="4">
        <v>44813</v>
      </c>
      <c r="C5" s="11" t="s">
        <v>404</v>
      </c>
      <c r="D5" s="10">
        <v>21744.01</v>
      </c>
      <c r="E5" s="23"/>
    </row>
    <row r="6" spans="1:5" s="2" customFormat="1" x14ac:dyDescent="0.2">
      <c r="A6" s="11" t="s">
        <v>303</v>
      </c>
      <c r="B6" s="4">
        <v>44813</v>
      </c>
      <c r="C6" s="11" t="s">
        <v>48</v>
      </c>
      <c r="D6" s="10">
        <v>14442.38</v>
      </c>
      <c r="E6" s="23"/>
    </row>
    <row r="7" spans="1:5" s="2" customFormat="1" x14ac:dyDescent="0.2">
      <c r="A7" s="11" t="s">
        <v>303</v>
      </c>
      <c r="B7" s="4">
        <v>44834</v>
      </c>
      <c r="C7" s="11" t="s">
        <v>48</v>
      </c>
      <c r="D7" s="10">
        <v>10000</v>
      </c>
      <c r="E7" s="23"/>
    </row>
    <row r="8" spans="1:5" s="2" customFormat="1" x14ac:dyDescent="0.2">
      <c r="A8" s="11" t="s">
        <v>209</v>
      </c>
      <c r="B8" s="4">
        <v>44834</v>
      </c>
      <c r="C8" s="11" t="s">
        <v>98</v>
      </c>
      <c r="D8" s="10">
        <v>38280</v>
      </c>
      <c r="E8" s="23"/>
    </row>
    <row r="9" spans="1:5" s="2" customFormat="1" x14ac:dyDescent="0.2">
      <c r="A9" s="11" t="s">
        <v>374</v>
      </c>
      <c r="B9" s="4">
        <v>44834</v>
      </c>
      <c r="C9" s="11" t="s">
        <v>27</v>
      </c>
      <c r="D9" s="10">
        <v>208800</v>
      </c>
      <c r="E9" s="23"/>
    </row>
    <row r="10" spans="1:5" s="2" customFormat="1" x14ac:dyDescent="0.2">
      <c r="A10" s="11" t="s">
        <v>280</v>
      </c>
      <c r="B10" s="4">
        <v>44812</v>
      </c>
      <c r="C10" s="26" t="s">
        <v>5</v>
      </c>
      <c r="D10" s="10">
        <v>1200</v>
      </c>
      <c r="E10" s="23"/>
    </row>
    <row r="11" spans="1:5" s="2" customFormat="1" x14ac:dyDescent="0.2">
      <c r="A11" s="11" t="s">
        <v>210</v>
      </c>
      <c r="B11" s="4">
        <v>44823</v>
      </c>
      <c r="C11" s="11" t="s">
        <v>25</v>
      </c>
      <c r="D11" s="10">
        <v>264480</v>
      </c>
      <c r="E11" s="23"/>
    </row>
    <row r="12" spans="1:5" s="2" customFormat="1" x14ac:dyDescent="0.2">
      <c r="A12" s="11" t="s">
        <v>346</v>
      </c>
      <c r="B12" s="4">
        <v>44824</v>
      </c>
      <c r="C12" s="25" t="s">
        <v>440</v>
      </c>
      <c r="D12" s="10">
        <v>84687.79</v>
      </c>
      <c r="E12" s="23"/>
    </row>
    <row r="13" spans="1:5" s="2" customFormat="1" x14ac:dyDescent="0.2">
      <c r="A13" s="11" t="s">
        <v>319</v>
      </c>
      <c r="B13" s="4">
        <v>44818</v>
      </c>
      <c r="C13" s="25" t="s">
        <v>411</v>
      </c>
      <c r="D13" s="10">
        <v>29500</v>
      </c>
      <c r="E13" s="23"/>
    </row>
    <row r="14" spans="1:5" s="2" customFormat="1" x14ac:dyDescent="0.2">
      <c r="A14" s="11" t="s">
        <v>263</v>
      </c>
      <c r="B14" s="4">
        <v>44807</v>
      </c>
      <c r="C14" s="11" t="s">
        <v>5</v>
      </c>
      <c r="D14" s="10">
        <v>35051.760000000002</v>
      </c>
      <c r="E14" s="23"/>
    </row>
    <row r="15" spans="1:5" s="2" customFormat="1" x14ac:dyDescent="0.2">
      <c r="A15" s="11" t="s">
        <v>97</v>
      </c>
      <c r="B15" s="4">
        <v>44819</v>
      </c>
      <c r="C15" s="11" t="s">
        <v>98</v>
      </c>
      <c r="D15" s="10">
        <v>116000</v>
      </c>
      <c r="E15" s="23"/>
    </row>
    <row r="16" spans="1:5" s="2" customFormat="1" x14ac:dyDescent="0.2">
      <c r="A16" s="11" t="s">
        <v>99</v>
      </c>
      <c r="B16" s="4">
        <v>44819</v>
      </c>
      <c r="C16" s="11" t="s">
        <v>98</v>
      </c>
      <c r="D16" s="10">
        <v>17400</v>
      </c>
      <c r="E16" s="23"/>
    </row>
    <row r="17" spans="1:5" s="2" customFormat="1" x14ac:dyDescent="0.2">
      <c r="A17" s="11" t="s">
        <v>100</v>
      </c>
      <c r="B17" s="4">
        <v>44805</v>
      </c>
      <c r="C17" s="11" t="s">
        <v>386</v>
      </c>
      <c r="D17" s="10">
        <v>100000</v>
      </c>
      <c r="E17" s="23"/>
    </row>
    <row r="18" spans="1:5" s="2" customFormat="1" x14ac:dyDescent="0.2">
      <c r="A18" s="11" t="s">
        <v>100</v>
      </c>
      <c r="B18" s="4">
        <v>44819</v>
      </c>
      <c r="C18" s="11" t="s">
        <v>43</v>
      </c>
      <c r="D18" s="10">
        <v>100000</v>
      </c>
      <c r="E18" s="23"/>
    </row>
    <row r="19" spans="1:5" s="2" customFormat="1" x14ac:dyDescent="0.2">
      <c r="A19" s="11" t="s">
        <v>100</v>
      </c>
      <c r="B19" s="4">
        <v>44834</v>
      </c>
      <c r="C19" s="11" t="s">
        <v>43</v>
      </c>
      <c r="D19" s="10">
        <v>150000</v>
      </c>
      <c r="E19" s="23"/>
    </row>
    <row r="20" spans="1:5" s="2" customFormat="1" x14ac:dyDescent="0.2">
      <c r="A20" s="11" t="s">
        <v>309</v>
      </c>
      <c r="B20" s="4">
        <v>44817</v>
      </c>
      <c r="C20" s="11" t="s">
        <v>25</v>
      </c>
      <c r="D20" s="10">
        <v>837675</v>
      </c>
      <c r="E20" s="23"/>
    </row>
    <row r="21" spans="1:5" s="2" customFormat="1" x14ac:dyDescent="0.2">
      <c r="A21" s="11" t="s">
        <v>242</v>
      </c>
      <c r="B21" s="4">
        <v>44805</v>
      </c>
      <c r="C21" s="25" t="s">
        <v>3</v>
      </c>
      <c r="D21" s="10">
        <v>568649.29</v>
      </c>
      <c r="E21" s="23"/>
    </row>
    <row r="22" spans="1:5" s="2" customFormat="1" x14ac:dyDescent="0.2">
      <c r="A22" s="11" t="s">
        <v>242</v>
      </c>
      <c r="B22" s="4">
        <v>44805</v>
      </c>
      <c r="C22" s="22" t="s">
        <v>3</v>
      </c>
      <c r="D22" s="10">
        <v>2125399.86</v>
      </c>
      <c r="E22" s="23"/>
    </row>
    <row r="23" spans="1:5" s="2" customFormat="1" x14ac:dyDescent="0.2">
      <c r="A23" s="11" t="s">
        <v>101</v>
      </c>
      <c r="B23" s="4">
        <v>44819</v>
      </c>
      <c r="C23" s="11" t="s">
        <v>98</v>
      </c>
      <c r="D23" s="10">
        <v>11600</v>
      </c>
      <c r="E23" s="23"/>
    </row>
    <row r="24" spans="1:5" s="2" customFormat="1" x14ac:dyDescent="0.2">
      <c r="A24" s="11" t="s">
        <v>190</v>
      </c>
      <c r="B24" s="4">
        <v>44819</v>
      </c>
      <c r="C24" s="11" t="s">
        <v>391</v>
      </c>
      <c r="D24" s="10">
        <v>54479.98</v>
      </c>
      <c r="E24" s="23"/>
    </row>
    <row r="25" spans="1:5" s="2" customFormat="1" x14ac:dyDescent="0.2">
      <c r="A25" s="11" t="s">
        <v>63</v>
      </c>
      <c r="B25" s="4">
        <v>44811</v>
      </c>
      <c r="C25" s="11" t="s">
        <v>7</v>
      </c>
      <c r="D25" s="10">
        <v>7982.6</v>
      </c>
      <c r="E25" s="23"/>
    </row>
    <row r="26" spans="1:5" s="2" customFormat="1" x14ac:dyDescent="0.2">
      <c r="A26" s="11" t="s">
        <v>28</v>
      </c>
      <c r="B26" s="4">
        <v>44819</v>
      </c>
      <c r="C26" s="11" t="s">
        <v>27</v>
      </c>
      <c r="D26" s="10">
        <v>6159.78</v>
      </c>
      <c r="E26" s="23"/>
    </row>
    <row r="27" spans="1:5" s="2" customFormat="1" x14ac:dyDescent="0.2">
      <c r="A27" s="11" t="s">
        <v>347</v>
      </c>
      <c r="B27" s="4">
        <v>44824</v>
      </c>
      <c r="C27" s="25" t="s">
        <v>3</v>
      </c>
      <c r="D27" s="10">
        <v>20177.849999999999</v>
      </c>
      <c r="E27" s="23"/>
    </row>
    <row r="28" spans="1:5" s="2" customFormat="1" x14ac:dyDescent="0.2">
      <c r="A28" s="11" t="s">
        <v>29</v>
      </c>
      <c r="B28" s="4">
        <v>44819</v>
      </c>
      <c r="C28" s="11" t="s">
        <v>25</v>
      </c>
      <c r="D28" s="10">
        <v>240120</v>
      </c>
      <c r="E28" s="23"/>
    </row>
    <row r="29" spans="1:5" s="2" customFormat="1" x14ac:dyDescent="0.2">
      <c r="A29" s="11" t="s">
        <v>2</v>
      </c>
      <c r="B29" s="4">
        <v>44823</v>
      </c>
      <c r="C29" s="25" t="s">
        <v>3</v>
      </c>
      <c r="D29" s="10">
        <v>5018</v>
      </c>
      <c r="E29" s="23"/>
    </row>
    <row r="30" spans="1:5" s="2" customFormat="1" x14ac:dyDescent="0.2">
      <c r="A30" s="11" t="s">
        <v>2</v>
      </c>
      <c r="B30" s="4">
        <v>44823</v>
      </c>
      <c r="C30" s="25" t="s">
        <v>3</v>
      </c>
      <c r="D30" s="10">
        <v>188</v>
      </c>
      <c r="E30" s="23"/>
    </row>
    <row r="31" spans="1:5" s="2" customFormat="1" x14ac:dyDescent="0.2">
      <c r="A31" s="11" t="s">
        <v>4</v>
      </c>
      <c r="B31" s="4">
        <v>44823</v>
      </c>
      <c r="C31" s="25" t="s">
        <v>3</v>
      </c>
      <c r="D31" s="10">
        <v>81486.14</v>
      </c>
      <c r="E31" s="23"/>
    </row>
    <row r="32" spans="1:5" s="2" customFormat="1" x14ac:dyDescent="0.2">
      <c r="A32" s="11" t="s">
        <v>4</v>
      </c>
      <c r="B32" s="4">
        <v>44823</v>
      </c>
      <c r="C32" s="25" t="s">
        <v>3</v>
      </c>
      <c r="D32" s="10">
        <v>30797.26</v>
      </c>
      <c r="E32" s="23"/>
    </row>
    <row r="33" spans="1:5" s="2" customFormat="1" x14ac:dyDescent="0.2">
      <c r="A33" s="11" t="s">
        <v>243</v>
      </c>
      <c r="B33" s="4">
        <v>44805</v>
      </c>
      <c r="C33" s="11" t="s">
        <v>60</v>
      </c>
      <c r="D33" s="10">
        <v>100000</v>
      </c>
      <c r="E33" s="23"/>
    </row>
    <row r="34" spans="1:5" s="2" customFormat="1" x14ac:dyDescent="0.2">
      <c r="A34" s="11" t="s">
        <v>243</v>
      </c>
      <c r="B34" s="4">
        <v>44813</v>
      </c>
      <c r="C34" s="11" t="s">
        <v>60</v>
      </c>
      <c r="D34" s="10">
        <v>34560</v>
      </c>
      <c r="E34" s="23"/>
    </row>
    <row r="35" spans="1:5" s="2" customFormat="1" x14ac:dyDescent="0.2">
      <c r="A35" s="11" t="s">
        <v>324</v>
      </c>
      <c r="B35" s="4">
        <v>44819</v>
      </c>
      <c r="C35" s="22" t="s">
        <v>422</v>
      </c>
      <c r="D35" s="10">
        <v>7199.72</v>
      </c>
      <c r="E35" s="23"/>
    </row>
    <row r="36" spans="1:5" s="2" customFormat="1" x14ac:dyDescent="0.2">
      <c r="A36" s="11" t="s">
        <v>324</v>
      </c>
      <c r="B36" s="4">
        <v>44819</v>
      </c>
      <c r="C36" s="22" t="s">
        <v>423</v>
      </c>
      <c r="D36" s="10">
        <v>8755.5</v>
      </c>
      <c r="E36" s="23"/>
    </row>
    <row r="37" spans="1:5" s="2" customFormat="1" x14ac:dyDescent="0.2">
      <c r="A37" s="11" t="s">
        <v>325</v>
      </c>
      <c r="B37" s="4">
        <v>44819</v>
      </c>
      <c r="C37" s="11" t="s">
        <v>98</v>
      </c>
      <c r="D37" s="10">
        <v>12859.91</v>
      </c>
      <c r="E37" s="23"/>
    </row>
    <row r="38" spans="1:5" s="2" customFormat="1" x14ac:dyDescent="0.2">
      <c r="A38" s="11" t="s">
        <v>6</v>
      </c>
      <c r="B38" s="4">
        <v>44805</v>
      </c>
      <c r="C38" s="25" t="s">
        <v>20</v>
      </c>
      <c r="D38" s="10">
        <v>760.01</v>
      </c>
      <c r="E38" s="23"/>
    </row>
    <row r="39" spans="1:5" s="2" customFormat="1" x14ac:dyDescent="0.2">
      <c r="A39" s="11" t="s">
        <v>6</v>
      </c>
      <c r="B39" s="4">
        <v>44805</v>
      </c>
      <c r="C39" s="25" t="s">
        <v>20</v>
      </c>
      <c r="D39" s="10">
        <v>4413.6899999999996</v>
      </c>
      <c r="E39" s="23"/>
    </row>
    <row r="40" spans="1:5" s="2" customFormat="1" x14ac:dyDescent="0.2">
      <c r="A40" s="11" t="s">
        <v>281</v>
      </c>
      <c r="B40" s="4">
        <v>44812</v>
      </c>
      <c r="C40" s="11" t="s">
        <v>5</v>
      </c>
      <c r="D40" s="10">
        <v>1200</v>
      </c>
      <c r="E40" s="23"/>
    </row>
    <row r="41" spans="1:5" s="2" customFormat="1" x14ac:dyDescent="0.2">
      <c r="A41" s="11" t="s">
        <v>212</v>
      </c>
      <c r="B41" s="4">
        <v>44807</v>
      </c>
      <c r="C41" s="22" t="s">
        <v>393</v>
      </c>
      <c r="D41" s="10">
        <v>1080000</v>
      </c>
      <c r="E41" s="23"/>
    </row>
    <row r="42" spans="1:5" s="2" customFormat="1" x14ac:dyDescent="0.2">
      <c r="A42" s="11" t="s">
        <v>282</v>
      </c>
      <c r="B42" s="4">
        <v>44812</v>
      </c>
      <c r="C42" s="11" t="s">
        <v>5</v>
      </c>
      <c r="D42" s="10">
        <v>1200</v>
      </c>
      <c r="E42" s="23"/>
    </row>
    <row r="43" spans="1:5" s="2" customFormat="1" x14ac:dyDescent="0.2">
      <c r="A43" s="11" t="s">
        <v>366</v>
      </c>
      <c r="B43" s="4">
        <v>44831</v>
      </c>
      <c r="C43" s="11" t="s">
        <v>450</v>
      </c>
      <c r="D43" s="10">
        <v>5000</v>
      </c>
      <c r="E43" s="23"/>
    </row>
    <row r="44" spans="1:5" s="2" customFormat="1" x14ac:dyDescent="0.2">
      <c r="A44" s="11" t="s">
        <v>86</v>
      </c>
      <c r="B44" s="4">
        <v>44818</v>
      </c>
      <c r="C44" s="11" t="s">
        <v>412</v>
      </c>
      <c r="D44" s="10">
        <v>7500</v>
      </c>
      <c r="E44" s="23"/>
    </row>
    <row r="45" spans="1:5" s="2" customFormat="1" x14ac:dyDescent="0.2">
      <c r="A45" s="11" t="s">
        <v>283</v>
      </c>
      <c r="B45" s="4">
        <v>44812</v>
      </c>
      <c r="C45" s="11" t="s">
        <v>98</v>
      </c>
      <c r="D45" s="10">
        <v>23200</v>
      </c>
      <c r="E45" s="23"/>
    </row>
    <row r="46" spans="1:5" s="2" customFormat="1" x14ac:dyDescent="0.2">
      <c r="A46" s="11" t="s">
        <v>102</v>
      </c>
      <c r="B46" s="4">
        <v>44819</v>
      </c>
      <c r="C46" s="11" t="s">
        <v>98</v>
      </c>
      <c r="D46" s="10">
        <v>22950</v>
      </c>
      <c r="E46" s="23"/>
    </row>
    <row r="47" spans="1:5" s="2" customFormat="1" x14ac:dyDescent="0.2">
      <c r="A47" s="11" t="s">
        <v>32</v>
      </c>
      <c r="B47" s="4">
        <v>44805</v>
      </c>
      <c r="C47" s="11" t="s">
        <v>31</v>
      </c>
      <c r="D47" s="10">
        <v>21030.799999999999</v>
      </c>
      <c r="E47" s="23"/>
    </row>
    <row r="48" spans="1:5" s="2" customFormat="1" x14ac:dyDescent="0.2">
      <c r="A48" s="11" t="s">
        <v>103</v>
      </c>
      <c r="B48" s="4">
        <v>44819</v>
      </c>
      <c r="C48" s="11" t="s">
        <v>98</v>
      </c>
      <c r="D48" s="10">
        <v>17400</v>
      </c>
      <c r="E48" s="23"/>
    </row>
    <row r="49" spans="1:5" s="2" customFormat="1" x14ac:dyDescent="0.2">
      <c r="A49" s="11" t="s">
        <v>160</v>
      </c>
      <c r="B49" s="4">
        <v>44818</v>
      </c>
      <c r="C49" s="11" t="s">
        <v>7</v>
      </c>
      <c r="D49" s="10">
        <v>5400</v>
      </c>
      <c r="E49" s="23"/>
    </row>
    <row r="50" spans="1:5" s="2" customFormat="1" x14ac:dyDescent="0.2">
      <c r="A50" s="11" t="s">
        <v>191</v>
      </c>
      <c r="B50" s="4">
        <v>44805</v>
      </c>
      <c r="C50" s="11" t="s">
        <v>43</v>
      </c>
      <c r="D50" s="10">
        <v>145663.60999999999</v>
      </c>
      <c r="E50" s="23"/>
    </row>
    <row r="51" spans="1:5" s="2" customFormat="1" x14ac:dyDescent="0.2">
      <c r="A51" s="11" t="s">
        <v>191</v>
      </c>
      <c r="B51" s="4">
        <v>44823</v>
      </c>
      <c r="C51" s="11" t="s">
        <v>43</v>
      </c>
      <c r="D51" s="10">
        <v>27960.080000000002</v>
      </c>
      <c r="E51" s="23"/>
    </row>
    <row r="52" spans="1:5" s="2" customFormat="1" x14ac:dyDescent="0.2">
      <c r="A52" s="11" t="s">
        <v>191</v>
      </c>
      <c r="B52" s="4">
        <v>44826</v>
      </c>
      <c r="C52" s="11" t="s">
        <v>41</v>
      </c>
      <c r="D52" s="10">
        <v>100000</v>
      </c>
      <c r="E52" s="23"/>
    </row>
    <row r="53" spans="1:5" s="2" customFormat="1" x14ac:dyDescent="0.2">
      <c r="A53" s="11" t="s">
        <v>64</v>
      </c>
      <c r="B53" s="4">
        <v>44811</v>
      </c>
      <c r="C53" s="11" t="s">
        <v>39</v>
      </c>
      <c r="D53" s="10">
        <v>8000</v>
      </c>
      <c r="E53" s="23"/>
    </row>
    <row r="54" spans="1:5" s="2" customFormat="1" x14ac:dyDescent="0.2">
      <c r="A54" s="11" t="s">
        <v>104</v>
      </c>
      <c r="B54" s="4">
        <v>44834</v>
      </c>
      <c r="C54" s="11" t="s">
        <v>98</v>
      </c>
      <c r="D54" s="10">
        <v>20880</v>
      </c>
      <c r="E54" s="23"/>
    </row>
    <row r="55" spans="1:5" s="2" customFormat="1" x14ac:dyDescent="0.2">
      <c r="A55" s="11" t="s">
        <v>161</v>
      </c>
      <c r="B55" s="4">
        <v>44819</v>
      </c>
      <c r="C55" s="11" t="s">
        <v>98</v>
      </c>
      <c r="D55" s="10">
        <v>34425</v>
      </c>
      <c r="E55" s="23"/>
    </row>
    <row r="56" spans="1:5" s="2" customFormat="1" x14ac:dyDescent="0.2">
      <c r="A56" s="11" t="s">
        <v>192</v>
      </c>
      <c r="B56" s="4">
        <v>44824</v>
      </c>
      <c r="C56" s="11" t="s">
        <v>231</v>
      </c>
      <c r="D56" s="10">
        <v>5432928.2800000003</v>
      </c>
      <c r="E56" s="23"/>
    </row>
    <row r="57" spans="1:5" s="2" customFormat="1" x14ac:dyDescent="0.2">
      <c r="A57" s="11" t="s">
        <v>193</v>
      </c>
      <c r="B57" s="4">
        <v>44805</v>
      </c>
      <c r="C57" s="11" t="s">
        <v>31</v>
      </c>
      <c r="D57" s="10">
        <v>17400</v>
      </c>
      <c r="E57" s="23"/>
    </row>
    <row r="58" spans="1:5" s="2" customFormat="1" x14ac:dyDescent="0.2">
      <c r="A58" s="11" t="s">
        <v>364</v>
      </c>
      <c r="B58" s="4">
        <v>44830</v>
      </c>
      <c r="C58" s="11" t="s">
        <v>60</v>
      </c>
      <c r="D58" s="10">
        <v>52200</v>
      </c>
      <c r="E58" s="23"/>
    </row>
    <row r="59" spans="1:5" s="2" customFormat="1" x14ac:dyDescent="0.2">
      <c r="A59" s="11" t="s">
        <v>364</v>
      </c>
      <c r="B59" s="4">
        <v>44834</v>
      </c>
      <c r="C59" s="11" t="s">
        <v>60</v>
      </c>
      <c r="D59" s="10">
        <v>52200</v>
      </c>
      <c r="E59" s="23"/>
    </row>
    <row r="60" spans="1:5" s="2" customFormat="1" x14ac:dyDescent="0.2">
      <c r="A60" s="11" t="s">
        <v>77</v>
      </c>
      <c r="B60" s="4">
        <v>44805</v>
      </c>
      <c r="C60" s="11" t="s">
        <v>159</v>
      </c>
      <c r="D60" s="10">
        <v>413263.58</v>
      </c>
      <c r="E60" s="23"/>
    </row>
    <row r="61" spans="1:5" s="2" customFormat="1" x14ac:dyDescent="0.2">
      <c r="A61" s="11" t="s">
        <v>77</v>
      </c>
      <c r="B61" s="4">
        <v>44817</v>
      </c>
      <c r="C61" s="11" t="s">
        <v>18</v>
      </c>
      <c r="D61" s="10">
        <v>1857938.82</v>
      </c>
      <c r="E61" s="23"/>
    </row>
    <row r="62" spans="1:5" s="2" customFormat="1" x14ac:dyDescent="0.2">
      <c r="A62" s="11" t="s">
        <v>77</v>
      </c>
      <c r="B62" s="4">
        <v>44818</v>
      </c>
      <c r="C62" s="22" t="s">
        <v>78</v>
      </c>
      <c r="D62" s="10">
        <v>500000</v>
      </c>
      <c r="E62" s="23"/>
    </row>
    <row r="63" spans="1:5" s="2" customFormat="1" x14ac:dyDescent="0.2">
      <c r="A63" s="11" t="s">
        <v>77</v>
      </c>
      <c r="B63" s="4">
        <v>44825</v>
      </c>
      <c r="C63" s="11" t="s">
        <v>159</v>
      </c>
      <c r="D63" s="10">
        <v>199404.81</v>
      </c>
      <c r="E63" s="23"/>
    </row>
    <row r="64" spans="1:5" s="2" customFormat="1" x14ac:dyDescent="0.2">
      <c r="A64" s="11" t="s">
        <v>77</v>
      </c>
      <c r="B64" s="4">
        <v>44832</v>
      </c>
      <c r="C64" s="22" t="s">
        <v>78</v>
      </c>
      <c r="D64" s="10">
        <v>739514.25</v>
      </c>
      <c r="E64" s="23"/>
    </row>
    <row r="65" spans="1:5" s="2" customFormat="1" x14ac:dyDescent="0.2">
      <c r="A65" s="11" t="s">
        <v>326</v>
      </c>
      <c r="B65" s="4">
        <v>44819</v>
      </c>
      <c r="C65" s="11" t="s">
        <v>98</v>
      </c>
      <c r="D65" s="10">
        <v>116000</v>
      </c>
      <c r="E65" s="23"/>
    </row>
    <row r="66" spans="1:5" s="2" customFormat="1" x14ac:dyDescent="0.2">
      <c r="A66" s="11" t="s">
        <v>360</v>
      </c>
      <c r="B66" s="4">
        <v>44827</v>
      </c>
      <c r="C66" s="11" t="s">
        <v>204</v>
      </c>
      <c r="D66" s="10">
        <v>227070</v>
      </c>
      <c r="E66" s="23"/>
    </row>
    <row r="67" spans="1:5" s="2" customFormat="1" x14ac:dyDescent="0.2">
      <c r="A67" s="11" t="s">
        <v>360</v>
      </c>
      <c r="B67" s="4">
        <v>44834</v>
      </c>
      <c r="C67" s="11" t="s">
        <v>204</v>
      </c>
      <c r="D67" s="10">
        <v>164575</v>
      </c>
      <c r="E67" s="23"/>
    </row>
    <row r="68" spans="1:5" s="2" customFormat="1" x14ac:dyDescent="0.2">
      <c r="A68" s="11" t="s">
        <v>79</v>
      </c>
      <c r="B68" s="4">
        <v>44805</v>
      </c>
      <c r="C68" s="11" t="s">
        <v>80</v>
      </c>
      <c r="D68" s="10">
        <v>83879.600000000006</v>
      </c>
      <c r="E68" s="23"/>
    </row>
    <row r="69" spans="1:5" s="2" customFormat="1" x14ac:dyDescent="0.2">
      <c r="A69" s="11" t="s">
        <v>284</v>
      </c>
      <c r="B69" s="4">
        <v>44812</v>
      </c>
      <c r="C69" s="11" t="s">
        <v>224</v>
      </c>
      <c r="D69" s="10">
        <v>567991.41</v>
      </c>
      <c r="E69" s="23"/>
    </row>
    <row r="70" spans="1:5" s="2" customFormat="1" x14ac:dyDescent="0.2">
      <c r="A70" s="11" t="s">
        <v>356</v>
      </c>
      <c r="B70" s="4">
        <v>44826</v>
      </c>
      <c r="C70" s="11" t="s">
        <v>83</v>
      </c>
      <c r="D70" s="10">
        <v>157995.89000000001</v>
      </c>
      <c r="E70" s="23"/>
    </row>
    <row r="71" spans="1:5" s="2" customFormat="1" x14ac:dyDescent="0.2">
      <c r="A71" s="11" t="s">
        <v>356</v>
      </c>
      <c r="B71" s="4">
        <v>44832</v>
      </c>
      <c r="C71" s="11" t="s">
        <v>83</v>
      </c>
      <c r="D71" s="10">
        <v>194146.21</v>
      </c>
      <c r="E71" s="23"/>
    </row>
    <row r="72" spans="1:5" s="2" customFormat="1" x14ac:dyDescent="0.2">
      <c r="A72" s="11" t="s">
        <v>8</v>
      </c>
      <c r="B72" s="4">
        <v>44823</v>
      </c>
      <c r="C72" s="25" t="s">
        <v>3</v>
      </c>
      <c r="D72" s="10">
        <v>892653.11</v>
      </c>
      <c r="E72" s="23"/>
    </row>
    <row r="73" spans="1:5" s="2" customFormat="1" x14ac:dyDescent="0.2">
      <c r="A73" s="11" t="s">
        <v>8</v>
      </c>
      <c r="B73" s="4">
        <v>44823</v>
      </c>
      <c r="C73" s="25" t="s">
        <v>3</v>
      </c>
      <c r="D73" s="10">
        <v>299742.19</v>
      </c>
      <c r="E73" s="23"/>
    </row>
    <row r="74" spans="1:5" s="2" customFormat="1" x14ac:dyDescent="0.2">
      <c r="A74" s="11" t="s">
        <v>8</v>
      </c>
      <c r="B74" s="4">
        <v>44834</v>
      </c>
      <c r="C74" s="25" t="s">
        <v>3</v>
      </c>
      <c r="D74" s="10">
        <v>897677.63</v>
      </c>
      <c r="E74" s="23"/>
    </row>
    <row r="75" spans="1:5" s="2" customFormat="1" x14ac:dyDescent="0.2">
      <c r="A75" s="11" t="s">
        <v>8</v>
      </c>
      <c r="B75" s="4">
        <v>44834</v>
      </c>
      <c r="C75" s="25" t="s">
        <v>3</v>
      </c>
      <c r="D75" s="10">
        <v>305589.67</v>
      </c>
      <c r="E75" s="23"/>
    </row>
    <row r="76" spans="1:5" s="2" customFormat="1" x14ac:dyDescent="0.2">
      <c r="A76" s="11" t="s">
        <v>232</v>
      </c>
      <c r="B76" s="4">
        <v>44819</v>
      </c>
      <c r="C76" s="11" t="s">
        <v>98</v>
      </c>
      <c r="D76" s="10">
        <v>34800</v>
      </c>
      <c r="E76" s="23"/>
    </row>
    <row r="77" spans="1:5" s="2" customFormat="1" x14ac:dyDescent="0.2">
      <c r="A77" s="11" t="s">
        <v>162</v>
      </c>
      <c r="B77" s="4">
        <v>44819</v>
      </c>
      <c r="C77" s="11" t="s">
        <v>98</v>
      </c>
      <c r="D77" s="10">
        <v>11475</v>
      </c>
      <c r="E77" s="23"/>
    </row>
    <row r="78" spans="1:5" s="2" customFormat="1" x14ac:dyDescent="0.2">
      <c r="A78" s="11" t="s">
        <v>34</v>
      </c>
      <c r="B78" s="4">
        <v>44834</v>
      </c>
      <c r="C78" s="11" t="s">
        <v>194</v>
      </c>
      <c r="D78" s="10">
        <v>50000</v>
      </c>
      <c r="E78" s="23"/>
    </row>
    <row r="79" spans="1:5" s="2" customFormat="1" x14ac:dyDescent="0.2">
      <c r="A79" s="11" t="s">
        <v>343</v>
      </c>
      <c r="B79" s="4">
        <v>44823</v>
      </c>
      <c r="C79" s="11" t="s">
        <v>222</v>
      </c>
      <c r="D79" s="10">
        <v>449</v>
      </c>
      <c r="E79" s="23"/>
    </row>
    <row r="80" spans="1:5" s="2" customFormat="1" x14ac:dyDescent="0.2">
      <c r="A80" s="11" t="s">
        <v>304</v>
      </c>
      <c r="B80" s="4">
        <v>44813</v>
      </c>
      <c r="C80" s="11" t="s">
        <v>225</v>
      </c>
      <c r="D80" s="10">
        <v>116000</v>
      </c>
      <c r="E80" s="23"/>
    </row>
    <row r="81" spans="1:5" s="2" customFormat="1" x14ac:dyDescent="0.2">
      <c r="A81" s="11" t="s">
        <v>35</v>
      </c>
      <c r="B81" s="4">
        <v>44819</v>
      </c>
      <c r="C81" s="11" t="s">
        <v>27</v>
      </c>
      <c r="D81" s="10">
        <v>6441.6</v>
      </c>
      <c r="E81" s="23"/>
    </row>
    <row r="82" spans="1:5" s="2" customFormat="1" x14ac:dyDescent="0.2">
      <c r="A82" s="11" t="s">
        <v>105</v>
      </c>
      <c r="B82" s="4">
        <v>44834</v>
      </c>
      <c r="C82" s="11" t="s">
        <v>98</v>
      </c>
      <c r="D82" s="10">
        <v>8700</v>
      </c>
      <c r="E82" s="23"/>
    </row>
    <row r="83" spans="1:5" s="2" customFormat="1" x14ac:dyDescent="0.2">
      <c r="A83" s="11" t="s">
        <v>106</v>
      </c>
      <c r="B83" s="4">
        <v>44834</v>
      </c>
      <c r="C83" s="11" t="s">
        <v>98</v>
      </c>
      <c r="D83" s="10">
        <v>11475</v>
      </c>
      <c r="E83" s="23"/>
    </row>
    <row r="84" spans="1:5" s="2" customFormat="1" x14ac:dyDescent="0.2">
      <c r="A84" s="11" t="s">
        <v>310</v>
      </c>
      <c r="B84" s="4">
        <v>44817</v>
      </c>
      <c r="C84" s="11" t="s">
        <v>406</v>
      </c>
      <c r="D84" s="10">
        <v>806118.75</v>
      </c>
      <c r="E84" s="23"/>
    </row>
    <row r="85" spans="1:5" s="2" customFormat="1" x14ac:dyDescent="0.2">
      <c r="A85" s="11" t="s">
        <v>214</v>
      </c>
      <c r="B85" s="4">
        <v>44810</v>
      </c>
      <c r="C85" s="11" t="s">
        <v>1</v>
      </c>
      <c r="D85" s="10">
        <v>414.56</v>
      </c>
      <c r="E85" s="23"/>
    </row>
    <row r="86" spans="1:5" s="2" customFormat="1" x14ac:dyDescent="0.2">
      <c r="A86" s="11" t="s">
        <v>311</v>
      </c>
      <c r="B86" s="4">
        <v>44817</v>
      </c>
      <c r="C86" s="11" t="s">
        <v>407</v>
      </c>
      <c r="D86" s="10">
        <v>213301.68</v>
      </c>
      <c r="E86" s="23"/>
    </row>
    <row r="87" spans="1:5" s="2" customFormat="1" x14ac:dyDescent="0.2">
      <c r="A87" s="11" t="s">
        <v>107</v>
      </c>
      <c r="B87" s="4">
        <v>44819</v>
      </c>
      <c r="C87" s="11" t="s">
        <v>98</v>
      </c>
      <c r="D87" s="10">
        <v>11600</v>
      </c>
      <c r="E87" s="23"/>
    </row>
    <row r="88" spans="1:5" s="2" customFormat="1" x14ac:dyDescent="0.2">
      <c r="A88" s="11" t="s">
        <v>108</v>
      </c>
      <c r="B88" s="4">
        <v>44805</v>
      </c>
      <c r="C88" s="11" t="s">
        <v>109</v>
      </c>
      <c r="D88" s="10">
        <v>295935.18</v>
      </c>
      <c r="E88" s="23"/>
    </row>
    <row r="89" spans="1:5" s="2" customFormat="1" x14ac:dyDescent="0.2">
      <c r="A89" s="11" t="s">
        <v>327</v>
      </c>
      <c r="B89" s="4">
        <v>44819</v>
      </c>
      <c r="C89" s="11" t="s">
        <v>31</v>
      </c>
      <c r="D89" s="10">
        <v>4872</v>
      </c>
      <c r="E89" s="23"/>
    </row>
    <row r="90" spans="1:5" s="2" customFormat="1" x14ac:dyDescent="0.2">
      <c r="A90" s="11" t="s">
        <v>327</v>
      </c>
      <c r="B90" s="4">
        <v>44827</v>
      </c>
      <c r="C90" s="11" t="s">
        <v>31</v>
      </c>
      <c r="D90" s="10">
        <v>58000</v>
      </c>
      <c r="E90" s="23"/>
    </row>
    <row r="91" spans="1:5" s="2" customFormat="1" x14ac:dyDescent="0.2">
      <c r="A91" s="11" t="s">
        <v>36</v>
      </c>
      <c r="B91" s="4">
        <v>44805</v>
      </c>
      <c r="C91" s="11" t="s">
        <v>31</v>
      </c>
      <c r="D91" s="10">
        <v>27146</v>
      </c>
      <c r="E91" s="23"/>
    </row>
    <row r="92" spans="1:5" s="2" customFormat="1" x14ac:dyDescent="0.2">
      <c r="A92" s="11" t="s">
        <v>36</v>
      </c>
      <c r="B92" s="4">
        <v>44819</v>
      </c>
      <c r="C92" s="11" t="s">
        <v>31</v>
      </c>
      <c r="D92" s="10">
        <v>95869</v>
      </c>
      <c r="E92" s="23"/>
    </row>
    <row r="93" spans="1:5" s="2" customFormat="1" x14ac:dyDescent="0.2">
      <c r="A93" s="11" t="s">
        <v>320</v>
      </c>
      <c r="B93" s="4">
        <v>44818</v>
      </c>
      <c r="C93" s="11" t="s">
        <v>39</v>
      </c>
      <c r="D93" s="10">
        <v>363.7</v>
      </c>
      <c r="E93" s="23"/>
    </row>
    <row r="94" spans="1:5" s="2" customFormat="1" x14ac:dyDescent="0.2">
      <c r="A94" s="11" t="s">
        <v>328</v>
      </c>
      <c r="B94" s="4">
        <v>44819</v>
      </c>
      <c r="C94" s="22" t="s">
        <v>424</v>
      </c>
      <c r="D94" s="10">
        <v>7499</v>
      </c>
      <c r="E94" s="23"/>
    </row>
    <row r="95" spans="1:5" s="2" customFormat="1" x14ac:dyDescent="0.2">
      <c r="A95" s="11" t="s">
        <v>110</v>
      </c>
      <c r="B95" s="4">
        <v>44805</v>
      </c>
      <c r="C95" s="11" t="s">
        <v>109</v>
      </c>
      <c r="D95" s="10">
        <v>100000</v>
      </c>
      <c r="E95" s="23"/>
    </row>
    <row r="96" spans="1:5" s="2" customFormat="1" x14ac:dyDescent="0.2">
      <c r="A96" s="11" t="s">
        <v>233</v>
      </c>
      <c r="B96" s="4">
        <v>44819</v>
      </c>
      <c r="C96" s="11" t="s">
        <v>43</v>
      </c>
      <c r="D96" s="10">
        <v>5939.2</v>
      </c>
      <c r="E96" s="23"/>
    </row>
    <row r="97" spans="1:5" s="2" customFormat="1" x14ac:dyDescent="0.2">
      <c r="A97" s="11" t="s">
        <v>285</v>
      </c>
      <c r="B97" s="4">
        <v>44812</v>
      </c>
      <c r="C97" s="11" t="s">
        <v>5</v>
      </c>
      <c r="D97" s="10">
        <v>1200</v>
      </c>
      <c r="E97" s="23"/>
    </row>
    <row r="98" spans="1:5" s="2" customFormat="1" x14ac:dyDescent="0.2">
      <c r="A98" s="11" t="s">
        <v>215</v>
      </c>
      <c r="B98" s="4">
        <v>44834</v>
      </c>
      <c r="C98" s="11" t="s">
        <v>98</v>
      </c>
      <c r="D98" s="10">
        <v>23200</v>
      </c>
      <c r="E98" s="23"/>
    </row>
    <row r="99" spans="1:5" s="2" customFormat="1" x14ac:dyDescent="0.2">
      <c r="A99" s="11" t="s">
        <v>375</v>
      </c>
      <c r="B99" s="4">
        <v>44834</v>
      </c>
      <c r="C99" s="11" t="s">
        <v>391</v>
      </c>
      <c r="D99" s="10">
        <v>2700</v>
      </c>
      <c r="E99" s="23"/>
    </row>
    <row r="100" spans="1:5" s="2" customFormat="1" x14ac:dyDescent="0.2">
      <c r="A100" s="11" t="s">
        <v>111</v>
      </c>
      <c r="B100" s="4">
        <v>44819</v>
      </c>
      <c r="C100" s="11" t="s">
        <v>98</v>
      </c>
      <c r="D100" s="10">
        <v>17400</v>
      </c>
      <c r="E100" s="23"/>
    </row>
    <row r="101" spans="1:5" s="2" customFormat="1" x14ac:dyDescent="0.2">
      <c r="A101" s="11" t="s">
        <v>286</v>
      </c>
      <c r="B101" s="4">
        <v>44812</v>
      </c>
      <c r="C101" s="11" t="s">
        <v>5</v>
      </c>
      <c r="D101" s="10">
        <v>1200</v>
      </c>
      <c r="E101" s="23"/>
    </row>
    <row r="102" spans="1:5" s="2" customFormat="1" x14ac:dyDescent="0.2">
      <c r="A102" s="11" t="s">
        <v>234</v>
      </c>
      <c r="B102" s="4">
        <v>44805</v>
      </c>
      <c r="C102" s="11" t="s">
        <v>230</v>
      </c>
      <c r="D102" s="10">
        <v>50000</v>
      </c>
      <c r="E102" s="23"/>
    </row>
    <row r="103" spans="1:5" s="2" customFormat="1" x14ac:dyDescent="0.2">
      <c r="A103" s="11" t="s">
        <v>376</v>
      </c>
      <c r="B103" s="4">
        <v>44834</v>
      </c>
      <c r="C103" s="11" t="s">
        <v>459</v>
      </c>
      <c r="D103" s="10">
        <v>11600</v>
      </c>
      <c r="E103" s="23"/>
    </row>
    <row r="104" spans="1:5" s="2" customFormat="1" x14ac:dyDescent="0.2">
      <c r="A104" s="11" t="s">
        <v>377</v>
      </c>
      <c r="B104" s="4">
        <v>44834</v>
      </c>
      <c r="C104" s="11" t="s">
        <v>48</v>
      </c>
      <c r="D104" s="10">
        <v>101532</v>
      </c>
      <c r="E104" s="23"/>
    </row>
    <row r="105" spans="1:5" s="2" customFormat="1" x14ac:dyDescent="0.2">
      <c r="A105" s="11" t="s">
        <v>223</v>
      </c>
      <c r="B105" s="4">
        <v>44806</v>
      </c>
      <c r="C105" s="11" t="s">
        <v>31</v>
      </c>
      <c r="D105" s="10">
        <v>2938.74</v>
      </c>
      <c r="E105" s="23"/>
    </row>
    <row r="106" spans="1:5" s="2" customFormat="1" x14ac:dyDescent="0.2">
      <c r="A106" s="11" t="s">
        <v>223</v>
      </c>
      <c r="B106" s="4">
        <v>44806</v>
      </c>
      <c r="C106" s="11" t="s">
        <v>31</v>
      </c>
      <c r="D106" s="10">
        <v>2950.49</v>
      </c>
      <c r="E106" s="23"/>
    </row>
    <row r="107" spans="1:5" s="2" customFormat="1" x14ac:dyDescent="0.2">
      <c r="A107" s="11" t="s">
        <v>223</v>
      </c>
      <c r="B107" s="4">
        <v>44806</v>
      </c>
      <c r="C107" s="11" t="s">
        <v>31</v>
      </c>
      <c r="D107" s="10">
        <v>2938.74</v>
      </c>
      <c r="E107" s="23"/>
    </row>
    <row r="108" spans="1:5" s="2" customFormat="1" x14ac:dyDescent="0.2">
      <c r="A108" s="11" t="s">
        <v>163</v>
      </c>
      <c r="B108" s="4">
        <v>44818</v>
      </c>
      <c r="C108" s="11" t="s">
        <v>39</v>
      </c>
      <c r="D108" s="10">
        <v>355.5</v>
      </c>
      <c r="E108" s="23"/>
    </row>
    <row r="109" spans="1:5" s="2" customFormat="1" x14ac:dyDescent="0.2">
      <c r="A109" s="11" t="s">
        <v>216</v>
      </c>
      <c r="B109" s="4">
        <v>44818</v>
      </c>
      <c r="C109" s="11" t="s">
        <v>33</v>
      </c>
      <c r="D109" s="10">
        <v>5843.44</v>
      </c>
      <c r="E109" s="23"/>
    </row>
    <row r="110" spans="1:5" s="2" customFormat="1" x14ac:dyDescent="0.2">
      <c r="A110" s="11" t="s">
        <v>112</v>
      </c>
      <c r="B110" s="4">
        <v>44827</v>
      </c>
      <c r="C110" s="11" t="s">
        <v>109</v>
      </c>
      <c r="D110" s="10">
        <v>100000</v>
      </c>
      <c r="E110" s="23"/>
    </row>
    <row r="111" spans="1:5" s="2" customFormat="1" x14ac:dyDescent="0.2">
      <c r="A111" s="11" t="s">
        <v>112</v>
      </c>
      <c r="B111" s="4">
        <v>44834</v>
      </c>
      <c r="C111" s="11" t="s">
        <v>109</v>
      </c>
      <c r="D111" s="10">
        <v>200000</v>
      </c>
      <c r="E111" s="23"/>
    </row>
    <row r="112" spans="1:5" s="2" customFormat="1" x14ac:dyDescent="0.2">
      <c r="A112" s="11" t="s">
        <v>195</v>
      </c>
      <c r="B112" s="4">
        <v>44819</v>
      </c>
      <c r="C112" s="22" t="s">
        <v>425</v>
      </c>
      <c r="D112" s="10">
        <v>4864.76</v>
      </c>
      <c r="E112" s="23"/>
    </row>
    <row r="113" spans="1:5" s="2" customFormat="1" x14ac:dyDescent="0.2">
      <c r="A113" s="11" t="s">
        <v>195</v>
      </c>
      <c r="B113" s="4">
        <v>44834</v>
      </c>
      <c r="C113" s="11" t="s">
        <v>30</v>
      </c>
      <c r="D113" s="10">
        <v>60000</v>
      </c>
      <c r="E113" s="23"/>
    </row>
    <row r="114" spans="1:5" s="2" customFormat="1" x14ac:dyDescent="0.2">
      <c r="A114" s="11" t="s">
        <v>329</v>
      </c>
      <c r="B114" s="4">
        <v>44819</v>
      </c>
      <c r="C114" s="25" t="s">
        <v>426</v>
      </c>
      <c r="D114" s="10">
        <v>51847.77</v>
      </c>
      <c r="E114" s="23"/>
    </row>
    <row r="115" spans="1:5" s="2" customFormat="1" x14ac:dyDescent="0.2">
      <c r="A115" s="11" t="s">
        <v>113</v>
      </c>
      <c r="B115" s="4">
        <v>44819</v>
      </c>
      <c r="C115" s="11" t="s">
        <v>31</v>
      </c>
      <c r="D115" s="10">
        <v>7240</v>
      </c>
      <c r="E115" s="23"/>
    </row>
    <row r="116" spans="1:5" s="2" customFormat="1" x14ac:dyDescent="0.2">
      <c r="A116" s="11" t="s">
        <v>305</v>
      </c>
      <c r="B116" s="4">
        <v>44813</v>
      </c>
      <c r="C116" s="26" t="s">
        <v>5</v>
      </c>
      <c r="D116" s="10">
        <v>12227.23</v>
      </c>
      <c r="E116" s="23"/>
    </row>
    <row r="117" spans="1:5" s="2" customFormat="1" x14ac:dyDescent="0.2">
      <c r="A117" s="11" t="s">
        <v>244</v>
      </c>
      <c r="B117" s="4">
        <v>44805</v>
      </c>
      <c r="C117" s="11" t="s">
        <v>5</v>
      </c>
      <c r="D117" s="10">
        <v>22312.5</v>
      </c>
      <c r="E117" s="23"/>
    </row>
    <row r="118" spans="1:5" s="2" customFormat="1" x14ac:dyDescent="0.2">
      <c r="A118" s="11" t="s">
        <v>287</v>
      </c>
      <c r="B118" s="4">
        <v>44812</v>
      </c>
      <c r="C118" s="11" t="s">
        <v>5</v>
      </c>
      <c r="D118" s="10">
        <v>1200</v>
      </c>
      <c r="E118" s="23"/>
    </row>
    <row r="119" spans="1:5" s="2" customFormat="1" x14ac:dyDescent="0.2">
      <c r="A119" s="11" t="s">
        <v>114</v>
      </c>
      <c r="B119" s="4">
        <v>44833</v>
      </c>
      <c r="C119" s="11" t="s">
        <v>98</v>
      </c>
      <c r="D119" s="10">
        <v>11475</v>
      </c>
      <c r="E119" s="23"/>
    </row>
    <row r="120" spans="1:5" s="2" customFormat="1" x14ac:dyDescent="0.2">
      <c r="A120" s="11" t="s">
        <v>273</v>
      </c>
      <c r="B120" s="4">
        <v>44810</v>
      </c>
      <c r="C120" s="25" t="s">
        <v>397</v>
      </c>
      <c r="D120" s="10">
        <v>105005.67</v>
      </c>
      <c r="E120" s="23"/>
    </row>
    <row r="121" spans="1:5" s="2" customFormat="1" x14ac:dyDescent="0.2">
      <c r="A121" s="11" t="s">
        <v>273</v>
      </c>
      <c r="B121" s="4">
        <v>44810</v>
      </c>
      <c r="C121" s="25" t="s">
        <v>397</v>
      </c>
      <c r="D121" s="10">
        <v>212233.68</v>
      </c>
      <c r="E121" s="23"/>
    </row>
    <row r="122" spans="1:5" s="2" customFormat="1" x14ac:dyDescent="0.2">
      <c r="A122" s="11" t="s">
        <v>9</v>
      </c>
      <c r="B122" s="4">
        <v>44810</v>
      </c>
      <c r="C122" s="25" t="s">
        <v>398</v>
      </c>
      <c r="D122" s="10">
        <v>2251</v>
      </c>
      <c r="E122" s="23"/>
    </row>
    <row r="123" spans="1:5" s="2" customFormat="1" x14ac:dyDescent="0.2">
      <c r="A123" s="11" t="s">
        <v>9</v>
      </c>
      <c r="B123" s="4">
        <v>44810</v>
      </c>
      <c r="C123" s="22" t="s">
        <v>10</v>
      </c>
      <c r="D123" s="10">
        <v>1022</v>
      </c>
      <c r="E123" s="23"/>
    </row>
    <row r="124" spans="1:5" s="2" customFormat="1" x14ac:dyDescent="0.2">
      <c r="A124" s="11" t="s">
        <v>115</v>
      </c>
      <c r="B124" s="4">
        <v>44819</v>
      </c>
      <c r="C124" s="11" t="s">
        <v>98</v>
      </c>
      <c r="D124" s="10">
        <v>23200</v>
      </c>
      <c r="E124" s="23"/>
    </row>
    <row r="125" spans="1:5" s="2" customFormat="1" x14ac:dyDescent="0.2">
      <c r="A125" s="11" t="s">
        <v>330</v>
      </c>
      <c r="B125" s="4">
        <v>44819</v>
      </c>
      <c r="C125" s="11" t="s">
        <v>78</v>
      </c>
      <c r="D125" s="10">
        <v>1000000</v>
      </c>
      <c r="E125" s="23"/>
    </row>
    <row r="126" spans="1:5" s="2" customFormat="1" x14ac:dyDescent="0.2">
      <c r="A126" s="11" t="s">
        <v>330</v>
      </c>
      <c r="B126" s="4">
        <v>44823</v>
      </c>
      <c r="C126" s="11" t="s">
        <v>78</v>
      </c>
      <c r="D126" s="10">
        <v>497413.71</v>
      </c>
      <c r="E126" s="23"/>
    </row>
    <row r="127" spans="1:5" s="2" customFormat="1" x14ac:dyDescent="0.2">
      <c r="A127" s="11" t="s">
        <v>164</v>
      </c>
      <c r="B127" s="4">
        <v>44810</v>
      </c>
      <c r="C127" s="11" t="s">
        <v>1</v>
      </c>
      <c r="D127" s="10">
        <v>1573.5</v>
      </c>
      <c r="E127" s="23"/>
    </row>
    <row r="128" spans="1:5" s="2" customFormat="1" x14ac:dyDescent="0.2">
      <c r="A128" s="11" t="s">
        <v>165</v>
      </c>
      <c r="B128" s="4">
        <v>44834</v>
      </c>
      <c r="C128" s="11" t="s">
        <v>98</v>
      </c>
      <c r="D128" s="10">
        <v>17400</v>
      </c>
      <c r="E128" s="23"/>
    </row>
    <row r="129" spans="1:5" s="2" customFormat="1" x14ac:dyDescent="0.2">
      <c r="A129" s="11" t="s">
        <v>11</v>
      </c>
      <c r="B129" s="4">
        <v>44810</v>
      </c>
      <c r="C129" s="25" t="s">
        <v>20</v>
      </c>
      <c r="D129" s="10">
        <v>11862.01</v>
      </c>
      <c r="E129" s="23"/>
    </row>
    <row r="130" spans="1:5" s="2" customFormat="1" x14ac:dyDescent="0.2">
      <c r="A130" s="11" t="s">
        <v>11</v>
      </c>
      <c r="B130" s="4">
        <v>44818</v>
      </c>
      <c r="C130" s="25" t="s">
        <v>20</v>
      </c>
      <c r="D130" s="10">
        <v>2855</v>
      </c>
      <c r="E130" s="23"/>
    </row>
    <row r="131" spans="1:5" s="2" customFormat="1" x14ac:dyDescent="0.2">
      <c r="A131" s="11" t="s">
        <v>11</v>
      </c>
      <c r="B131" s="4">
        <v>44818</v>
      </c>
      <c r="C131" s="25" t="s">
        <v>20</v>
      </c>
      <c r="D131" s="10">
        <v>9041.36</v>
      </c>
      <c r="E131" s="23"/>
    </row>
    <row r="132" spans="1:5" s="2" customFormat="1" x14ac:dyDescent="0.2">
      <c r="A132" s="11" t="s">
        <v>11</v>
      </c>
      <c r="B132" s="4">
        <v>44824</v>
      </c>
      <c r="C132" s="11" t="s">
        <v>33</v>
      </c>
      <c r="D132" s="10">
        <v>2356.6</v>
      </c>
      <c r="E132" s="23"/>
    </row>
    <row r="133" spans="1:5" s="2" customFormat="1" x14ac:dyDescent="0.2">
      <c r="A133" s="11" t="s">
        <v>11</v>
      </c>
      <c r="B133" s="4">
        <v>44824</v>
      </c>
      <c r="C133" s="11" t="s">
        <v>33</v>
      </c>
      <c r="D133" s="10">
        <v>5624.01</v>
      </c>
      <c r="E133" s="23"/>
    </row>
    <row r="134" spans="1:5" s="2" customFormat="1" x14ac:dyDescent="0.2">
      <c r="A134" s="11" t="s">
        <v>65</v>
      </c>
      <c r="B134" s="4">
        <v>44818</v>
      </c>
      <c r="C134" s="11" t="s">
        <v>1</v>
      </c>
      <c r="D134" s="10">
        <v>8000</v>
      </c>
      <c r="E134" s="23"/>
    </row>
    <row r="135" spans="1:5" s="2" customFormat="1" x14ac:dyDescent="0.2">
      <c r="A135" s="11" t="s">
        <v>264</v>
      </c>
      <c r="B135" s="4">
        <v>44807</v>
      </c>
      <c r="C135" s="11" t="s">
        <v>5</v>
      </c>
      <c r="D135" s="10">
        <v>23044.34</v>
      </c>
      <c r="E135" s="23"/>
    </row>
    <row r="136" spans="1:5" s="2" customFormat="1" x14ac:dyDescent="0.2">
      <c r="A136" s="11" t="s">
        <v>166</v>
      </c>
      <c r="B136" s="4">
        <v>44818</v>
      </c>
      <c r="C136" s="25" t="s">
        <v>464</v>
      </c>
      <c r="D136" s="10">
        <v>350</v>
      </c>
      <c r="E136" s="23"/>
    </row>
    <row r="137" spans="1:5" s="2" customFormat="1" x14ac:dyDescent="0.2">
      <c r="A137" s="11" t="s">
        <v>37</v>
      </c>
      <c r="B137" s="4">
        <v>44805</v>
      </c>
      <c r="C137" s="25" t="s">
        <v>38</v>
      </c>
      <c r="D137" s="10">
        <v>38880</v>
      </c>
      <c r="E137" s="23"/>
    </row>
    <row r="138" spans="1:5" s="2" customFormat="1" x14ac:dyDescent="0.2">
      <c r="A138" s="11" t="s">
        <v>37</v>
      </c>
      <c r="B138" s="4">
        <v>44813</v>
      </c>
      <c r="C138" s="25" t="s">
        <v>38</v>
      </c>
      <c r="D138" s="10">
        <v>39660</v>
      </c>
      <c r="E138" s="23"/>
    </row>
    <row r="139" spans="1:5" s="2" customFormat="1" x14ac:dyDescent="0.2">
      <c r="A139" s="11" t="s">
        <v>348</v>
      </c>
      <c r="B139" s="4">
        <v>44824</v>
      </c>
      <c r="C139" s="25" t="s">
        <v>441</v>
      </c>
      <c r="D139" s="10">
        <v>20165.55</v>
      </c>
      <c r="E139" s="23"/>
    </row>
    <row r="140" spans="1:5" s="2" customFormat="1" x14ac:dyDescent="0.2">
      <c r="A140" s="11" t="s">
        <v>196</v>
      </c>
      <c r="B140" s="4">
        <v>44819</v>
      </c>
      <c r="C140" s="11" t="s">
        <v>391</v>
      </c>
      <c r="D140" s="10">
        <v>31875</v>
      </c>
      <c r="E140" s="23"/>
    </row>
    <row r="141" spans="1:5" s="2" customFormat="1" x14ac:dyDescent="0.2">
      <c r="A141" s="11" t="s">
        <v>288</v>
      </c>
      <c r="B141" s="4">
        <v>44812</v>
      </c>
      <c r="C141" s="11" t="s">
        <v>5</v>
      </c>
      <c r="D141" s="10">
        <v>1200</v>
      </c>
      <c r="E141" s="23"/>
    </row>
    <row r="142" spans="1:5" s="2" customFormat="1" x14ac:dyDescent="0.2">
      <c r="A142" s="11" t="s">
        <v>245</v>
      </c>
      <c r="B142" s="4">
        <v>44805</v>
      </c>
      <c r="C142" s="25" t="s">
        <v>387</v>
      </c>
      <c r="D142" s="10">
        <v>92304.44</v>
      </c>
      <c r="E142" s="23"/>
    </row>
    <row r="143" spans="1:5" s="2" customFormat="1" x14ac:dyDescent="0.2">
      <c r="A143" s="11" t="s">
        <v>116</v>
      </c>
      <c r="B143" s="4">
        <v>44813</v>
      </c>
      <c r="C143" s="25" t="s">
        <v>7</v>
      </c>
      <c r="D143" s="10">
        <v>20000</v>
      </c>
      <c r="E143" s="23"/>
    </row>
    <row r="144" spans="1:5" s="2" customFormat="1" x14ac:dyDescent="0.2">
      <c r="A144" s="11" t="s">
        <v>116</v>
      </c>
      <c r="B144" s="4">
        <v>44834</v>
      </c>
      <c r="C144" s="25" t="s">
        <v>7</v>
      </c>
      <c r="D144" s="10">
        <v>38116</v>
      </c>
      <c r="E144" s="23"/>
    </row>
    <row r="145" spans="1:5" s="2" customFormat="1" x14ac:dyDescent="0.2">
      <c r="A145" s="11" t="s">
        <v>306</v>
      </c>
      <c r="B145" s="4">
        <v>44813</v>
      </c>
      <c r="C145" s="11" t="s">
        <v>211</v>
      </c>
      <c r="D145" s="10">
        <v>59083</v>
      </c>
      <c r="E145" s="23"/>
    </row>
    <row r="146" spans="1:5" s="2" customFormat="1" x14ac:dyDescent="0.2">
      <c r="A146" s="11" t="s">
        <v>265</v>
      </c>
      <c r="B146" s="4">
        <v>44807</v>
      </c>
      <c r="C146" s="11" t="s">
        <v>5</v>
      </c>
      <c r="D146" s="10">
        <v>23689.69</v>
      </c>
      <c r="E146" s="23"/>
    </row>
    <row r="147" spans="1:5" s="2" customFormat="1" x14ac:dyDescent="0.2">
      <c r="A147" s="11" t="s">
        <v>246</v>
      </c>
      <c r="B147" s="4">
        <v>44805</v>
      </c>
      <c r="C147" s="11" t="s">
        <v>388</v>
      </c>
      <c r="D147" s="10">
        <v>3128152.28</v>
      </c>
      <c r="E147" s="23"/>
    </row>
    <row r="148" spans="1:5" s="2" customFormat="1" x14ac:dyDescent="0.2">
      <c r="A148" s="11" t="s">
        <v>246</v>
      </c>
      <c r="B148" s="4">
        <v>44824</v>
      </c>
      <c r="C148" s="11" t="s">
        <v>442</v>
      </c>
      <c r="D148" s="10">
        <v>1611383.84</v>
      </c>
      <c r="E148" s="23"/>
    </row>
    <row r="149" spans="1:5" s="2" customFormat="1" x14ac:dyDescent="0.2">
      <c r="A149" s="11" t="s">
        <v>40</v>
      </c>
      <c r="B149" s="4">
        <v>44833</v>
      </c>
      <c r="C149" s="11" t="s">
        <v>41</v>
      </c>
      <c r="D149" s="10">
        <v>18096</v>
      </c>
      <c r="E149" s="23"/>
    </row>
    <row r="150" spans="1:5" s="2" customFormat="1" x14ac:dyDescent="0.2">
      <c r="A150" s="11" t="s">
        <v>344</v>
      </c>
      <c r="B150" s="4">
        <v>44823</v>
      </c>
      <c r="C150" s="11" t="s">
        <v>131</v>
      </c>
      <c r="D150" s="10">
        <v>25376.44</v>
      </c>
      <c r="E150" s="23"/>
    </row>
    <row r="151" spans="1:5" s="2" customFormat="1" x14ac:dyDescent="0.2">
      <c r="A151" s="11" t="s">
        <v>197</v>
      </c>
      <c r="B151" s="4">
        <v>44819</v>
      </c>
      <c r="C151" s="11" t="s">
        <v>51</v>
      </c>
      <c r="D151" s="10">
        <v>1291.78</v>
      </c>
      <c r="E151" s="23"/>
    </row>
    <row r="152" spans="1:5" s="2" customFormat="1" x14ac:dyDescent="0.2">
      <c r="A152" s="11" t="s">
        <v>87</v>
      </c>
      <c r="B152" s="4">
        <v>44818</v>
      </c>
      <c r="C152" s="11" t="s">
        <v>413</v>
      </c>
      <c r="D152" s="10">
        <v>7500</v>
      </c>
      <c r="E152" s="23"/>
    </row>
    <row r="153" spans="1:5" s="2" customFormat="1" x14ac:dyDescent="0.2">
      <c r="A153" s="11" t="s">
        <v>118</v>
      </c>
      <c r="B153" s="4">
        <v>44819</v>
      </c>
      <c r="C153" s="11" t="s">
        <v>98</v>
      </c>
      <c r="D153" s="10">
        <v>17400</v>
      </c>
      <c r="E153" s="23"/>
    </row>
    <row r="154" spans="1:5" s="2" customFormat="1" x14ac:dyDescent="0.2">
      <c r="A154" s="11" t="s">
        <v>88</v>
      </c>
      <c r="B154" s="4">
        <v>44810</v>
      </c>
      <c r="C154" s="11" t="s">
        <v>399</v>
      </c>
      <c r="D154" s="10">
        <v>7500</v>
      </c>
      <c r="E154" s="23"/>
    </row>
    <row r="155" spans="1:5" s="2" customFormat="1" x14ac:dyDescent="0.2">
      <c r="A155" s="11" t="s">
        <v>88</v>
      </c>
      <c r="B155" s="4">
        <v>44818</v>
      </c>
      <c r="C155" s="11" t="s">
        <v>391</v>
      </c>
      <c r="D155" s="10">
        <v>541</v>
      </c>
      <c r="E155" s="23"/>
    </row>
    <row r="156" spans="1:5" s="2" customFormat="1" x14ac:dyDescent="0.2">
      <c r="A156" s="11" t="s">
        <v>88</v>
      </c>
      <c r="B156" s="4">
        <v>44824</v>
      </c>
      <c r="C156" s="11" t="s">
        <v>1</v>
      </c>
      <c r="D156" s="10">
        <v>1635.4</v>
      </c>
      <c r="E156" s="23"/>
    </row>
    <row r="157" spans="1:5" s="2" customFormat="1" x14ac:dyDescent="0.2">
      <c r="A157" s="11" t="s">
        <v>235</v>
      </c>
      <c r="B157" s="4">
        <v>44834</v>
      </c>
      <c r="C157" s="11" t="s">
        <v>98</v>
      </c>
      <c r="D157" s="10">
        <v>17400</v>
      </c>
      <c r="E157" s="23"/>
    </row>
    <row r="158" spans="1:5" s="2" customFormat="1" x14ac:dyDescent="0.2">
      <c r="A158" s="11" t="s">
        <v>217</v>
      </c>
      <c r="B158" s="4">
        <v>44823</v>
      </c>
      <c r="C158" s="11" t="s">
        <v>98</v>
      </c>
      <c r="D158" s="10">
        <v>17212.5</v>
      </c>
      <c r="E158" s="23"/>
    </row>
    <row r="159" spans="1:5" s="2" customFormat="1" x14ac:dyDescent="0.2">
      <c r="A159" s="11" t="s">
        <v>367</v>
      </c>
      <c r="B159" s="4">
        <v>44831</v>
      </c>
      <c r="C159" s="11" t="s">
        <v>18</v>
      </c>
      <c r="D159" s="10">
        <v>3369368.33</v>
      </c>
      <c r="E159" s="23"/>
    </row>
    <row r="160" spans="1:5" s="2" customFormat="1" x14ac:dyDescent="0.2">
      <c r="A160" s="11" t="s">
        <v>331</v>
      </c>
      <c r="B160" s="4">
        <v>44819</v>
      </c>
      <c r="C160" s="11" t="s">
        <v>427</v>
      </c>
      <c r="D160" s="10">
        <v>100000</v>
      </c>
      <c r="E160" s="23"/>
    </row>
    <row r="161" spans="1:5" s="2" customFormat="1" x14ac:dyDescent="0.2">
      <c r="A161" s="11" t="s">
        <v>247</v>
      </c>
      <c r="B161" s="4">
        <v>44805</v>
      </c>
      <c r="C161" s="25" t="s">
        <v>389</v>
      </c>
      <c r="D161" s="10">
        <v>17910.95</v>
      </c>
      <c r="E161" s="23"/>
    </row>
    <row r="162" spans="1:5" s="2" customFormat="1" x14ac:dyDescent="0.2">
      <c r="A162" s="11" t="s">
        <v>119</v>
      </c>
      <c r="B162" s="4">
        <v>44834</v>
      </c>
      <c r="C162" s="11" t="s">
        <v>98</v>
      </c>
      <c r="D162" s="10">
        <v>11600</v>
      </c>
      <c r="E162" s="23"/>
    </row>
    <row r="163" spans="1:5" s="2" customFormat="1" x14ac:dyDescent="0.2">
      <c r="A163" s="11" t="s">
        <v>12</v>
      </c>
      <c r="B163" s="4">
        <v>44823</v>
      </c>
      <c r="C163" s="25" t="s">
        <v>3</v>
      </c>
      <c r="D163" s="10">
        <v>86648.85</v>
      </c>
      <c r="E163" s="23"/>
    </row>
    <row r="164" spans="1:5" s="2" customFormat="1" x14ac:dyDescent="0.2">
      <c r="A164" s="11" t="s">
        <v>12</v>
      </c>
      <c r="B164" s="4">
        <v>44823</v>
      </c>
      <c r="C164" s="25" t="s">
        <v>3</v>
      </c>
      <c r="D164" s="10">
        <v>26627.25</v>
      </c>
      <c r="E164" s="23"/>
    </row>
    <row r="165" spans="1:5" s="2" customFormat="1" x14ac:dyDescent="0.2">
      <c r="A165" s="11" t="s">
        <v>12</v>
      </c>
      <c r="B165" s="4">
        <v>44834</v>
      </c>
      <c r="C165" s="25" t="s">
        <v>3</v>
      </c>
      <c r="D165" s="10">
        <v>84064.84</v>
      </c>
      <c r="E165" s="23"/>
    </row>
    <row r="166" spans="1:5" s="2" customFormat="1" x14ac:dyDescent="0.2">
      <c r="A166" s="11" t="s">
        <v>12</v>
      </c>
      <c r="B166" s="4">
        <v>44834</v>
      </c>
      <c r="C166" s="25" t="s">
        <v>3</v>
      </c>
      <c r="D166" s="10">
        <v>26527.25</v>
      </c>
      <c r="E166" s="23"/>
    </row>
    <row r="167" spans="1:5" s="2" customFormat="1" x14ac:dyDescent="0.2">
      <c r="A167" s="11" t="s">
        <v>198</v>
      </c>
      <c r="B167" s="4">
        <v>44805</v>
      </c>
      <c r="C167" s="11" t="s">
        <v>31</v>
      </c>
      <c r="D167" s="10">
        <v>3950</v>
      </c>
      <c r="E167" s="23"/>
    </row>
    <row r="168" spans="1:5" s="2" customFormat="1" x14ac:dyDescent="0.2">
      <c r="A168" s="11" t="s">
        <v>120</v>
      </c>
      <c r="B168" s="4">
        <v>44819</v>
      </c>
      <c r="C168" s="11" t="s">
        <v>48</v>
      </c>
      <c r="D168" s="10">
        <v>16167.37</v>
      </c>
      <c r="E168" s="23"/>
    </row>
    <row r="169" spans="1:5" s="2" customFormat="1" x14ac:dyDescent="0.2">
      <c r="A169" s="11" t="s">
        <v>120</v>
      </c>
      <c r="B169" s="4">
        <v>44834</v>
      </c>
      <c r="C169" s="11" t="s">
        <v>48</v>
      </c>
      <c r="D169" s="10">
        <v>12824.77</v>
      </c>
      <c r="E169" s="23"/>
    </row>
    <row r="170" spans="1:5" s="2" customFormat="1" x14ac:dyDescent="0.2">
      <c r="A170" s="11" t="s">
        <v>199</v>
      </c>
      <c r="B170" s="4">
        <v>44819</v>
      </c>
      <c r="C170" s="11" t="s">
        <v>27</v>
      </c>
      <c r="D170" s="10">
        <v>16936</v>
      </c>
      <c r="E170" s="23"/>
    </row>
    <row r="171" spans="1:5" s="2" customFormat="1" x14ac:dyDescent="0.2">
      <c r="A171" s="11" t="s">
        <v>199</v>
      </c>
      <c r="B171" s="4">
        <v>44834</v>
      </c>
      <c r="C171" s="11" t="s">
        <v>201</v>
      </c>
      <c r="D171" s="10">
        <v>2650.01</v>
      </c>
      <c r="E171" s="23"/>
    </row>
    <row r="172" spans="1:5" s="2" customFormat="1" x14ac:dyDescent="0.2">
      <c r="A172" s="11" t="s">
        <v>167</v>
      </c>
      <c r="B172" s="4">
        <v>44811</v>
      </c>
      <c r="C172" s="11" t="s">
        <v>168</v>
      </c>
      <c r="D172" s="10">
        <v>10678479.66</v>
      </c>
      <c r="E172" s="23"/>
    </row>
    <row r="173" spans="1:5" s="2" customFormat="1" x14ac:dyDescent="0.2">
      <c r="A173" s="11" t="s">
        <v>169</v>
      </c>
      <c r="B173" s="4">
        <v>44817</v>
      </c>
      <c r="C173" s="11" t="s">
        <v>170</v>
      </c>
      <c r="D173" s="10">
        <v>952360</v>
      </c>
      <c r="E173" s="23"/>
    </row>
    <row r="174" spans="1:5" s="2" customFormat="1" x14ac:dyDescent="0.2">
      <c r="A174" s="11" t="s">
        <v>169</v>
      </c>
      <c r="B174" s="4">
        <v>44819</v>
      </c>
      <c r="C174" s="11" t="s">
        <v>170</v>
      </c>
      <c r="D174" s="10">
        <v>666838.19999999995</v>
      </c>
      <c r="E174" s="23"/>
    </row>
    <row r="175" spans="1:5" s="2" customFormat="1" x14ac:dyDescent="0.2">
      <c r="A175" s="11" t="s">
        <v>169</v>
      </c>
      <c r="B175" s="4">
        <v>44826</v>
      </c>
      <c r="C175" s="11" t="s">
        <v>170</v>
      </c>
      <c r="D175" s="10">
        <v>33835</v>
      </c>
      <c r="E175" s="23"/>
    </row>
    <row r="176" spans="1:5" s="2" customFormat="1" x14ac:dyDescent="0.2">
      <c r="A176" s="11" t="s">
        <v>169</v>
      </c>
      <c r="B176" s="4">
        <v>44831</v>
      </c>
      <c r="C176" s="11" t="s">
        <v>170</v>
      </c>
      <c r="D176" s="10">
        <v>125280</v>
      </c>
      <c r="E176" s="23"/>
    </row>
    <row r="177" spans="1:5" s="2" customFormat="1" x14ac:dyDescent="0.2">
      <c r="A177" s="11" t="s">
        <v>169</v>
      </c>
      <c r="B177" s="4">
        <v>44834</v>
      </c>
      <c r="C177" s="11" t="s">
        <v>170</v>
      </c>
      <c r="D177" s="10">
        <v>500630.55</v>
      </c>
      <c r="E177" s="23"/>
    </row>
    <row r="178" spans="1:5" s="2" customFormat="1" x14ac:dyDescent="0.2">
      <c r="A178" s="11" t="s">
        <v>122</v>
      </c>
      <c r="B178" s="4">
        <v>44819</v>
      </c>
      <c r="C178" s="11" t="s">
        <v>123</v>
      </c>
      <c r="D178" s="10">
        <v>28000</v>
      </c>
      <c r="E178" s="23"/>
    </row>
    <row r="179" spans="1:5" s="2" customFormat="1" x14ac:dyDescent="0.2">
      <c r="A179" s="11" t="s">
        <v>171</v>
      </c>
      <c r="B179" s="4">
        <v>44819</v>
      </c>
      <c r="C179" s="11" t="s">
        <v>172</v>
      </c>
      <c r="D179" s="10">
        <v>182015.5</v>
      </c>
      <c r="E179" s="23"/>
    </row>
    <row r="180" spans="1:5" s="2" customFormat="1" x14ac:dyDescent="0.2">
      <c r="A180" s="11" t="s">
        <v>171</v>
      </c>
      <c r="B180" s="4">
        <v>44834</v>
      </c>
      <c r="C180" s="11" t="s">
        <v>172</v>
      </c>
      <c r="D180" s="10">
        <v>87984.45</v>
      </c>
      <c r="E180" s="23"/>
    </row>
    <row r="181" spans="1:5" s="2" customFormat="1" x14ac:dyDescent="0.2">
      <c r="A181" s="11" t="s">
        <v>173</v>
      </c>
      <c r="B181" s="4">
        <v>44819</v>
      </c>
      <c r="C181" s="11" t="s">
        <v>174</v>
      </c>
      <c r="D181" s="10">
        <v>330000</v>
      </c>
      <c r="E181" s="23"/>
    </row>
    <row r="182" spans="1:5" s="2" customFormat="1" x14ac:dyDescent="0.2">
      <c r="A182" s="11" t="s">
        <v>173</v>
      </c>
      <c r="B182" s="4">
        <v>44819</v>
      </c>
      <c r="C182" s="11" t="s">
        <v>174</v>
      </c>
      <c r="D182" s="10">
        <v>694247.6</v>
      </c>
      <c r="E182" s="23"/>
    </row>
    <row r="183" spans="1:5" s="2" customFormat="1" x14ac:dyDescent="0.2">
      <c r="A183" s="11" t="s">
        <v>173</v>
      </c>
      <c r="B183" s="4">
        <v>44834</v>
      </c>
      <c r="C183" s="11" t="s">
        <v>174</v>
      </c>
      <c r="D183" s="10">
        <v>661195.15</v>
      </c>
      <c r="E183" s="23"/>
    </row>
    <row r="184" spans="1:5" s="2" customFormat="1" x14ac:dyDescent="0.2">
      <c r="A184" s="11" t="s">
        <v>175</v>
      </c>
      <c r="B184" s="4">
        <v>44805</v>
      </c>
      <c r="C184" s="11" t="s">
        <v>176</v>
      </c>
      <c r="D184" s="10">
        <v>90000</v>
      </c>
      <c r="E184" s="23"/>
    </row>
    <row r="185" spans="1:5" s="2" customFormat="1" x14ac:dyDescent="0.2">
      <c r="A185" s="11" t="s">
        <v>175</v>
      </c>
      <c r="B185" s="4">
        <v>44819</v>
      </c>
      <c r="C185" s="11" t="s">
        <v>176</v>
      </c>
      <c r="D185" s="10">
        <v>100800</v>
      </c>
      <c r="E185" s="23"/>
    </row>
    <row r="186" spans="1:5" s="2" customFormat="1" x14ac:dyDescent="0.2">
      <c r="A186" s="11" t="s">
        <v>175</v>
      </c>
      <c r="B186" s="4">
        <v>44834</v>
      </c>
      <c r="C186" s="11" t="s">
        <v>176</v>
      </c>
      <c r="D186" s="10">
        <v>90000</v>
      </c>
      <c r="E186" s="23"/>
    </row>
    <row r="187" spans="1:5" s="2" customFormat="1" x14ac:dyDescent="0.2">
      <c r="A187" s="11" t="s">
        <v>124</v>
      </c>
      <c r="B187" s="4">
        <v>44834</v>
      </c>
      <c r="C187" s="11" t="s">
        <v>98</v>
      </c>
      <c r="D187" s="10">
        <v>34800</v>
      </c>
      <c r="E187" s="23"/>
    </row>
    <row r="188" spans="1:5" s="2" customFormat="1" x14ac:dyDescent="0.2">
      <c r="A188" s="11" t="s">
        <v>125</v>
      </c>
      <c r="B188" s="4">
        <v>44805</v>
      </c>
      <c r="C188" s="11" t="s">
        <v>121</v>
      </c>
      <c r="D188" s="10">
        <v>100000</v>
      </c>
      <c r="E188" s="23"/>
    </row>
    <row r="189" spans="1:5" s="2" customFormat="1" x14ac:dyDescent="0.2">
      <c r="A189" s="11" t="s">
        <v>125</v>
      </c>
      <c r="B189" s="4">
        <v>44819</v>
      </c>
      <c r="C189" s="11" t="s">
        <v>121</v>
      </c>
      <c r="D189" s="10">
        <v>120000</v>
      </c>
      <c r="E189" s="23"/>
    </row>
    <row r="190" spans="1:5" s="2" customFormat="1" x14ac:dyDescent="0.2">
      <c r="A190" s="11" t="s">
        <v>13</v>
      </c>
      <c r="B190" s="4">
        <v>44823</v>
      </c>
      <c r="C190" s="25" t="s">
        <v>3</v>
      </c>
      <c r="D190" s="10">
        <v>47809.19</v>
      </c>
      <c r="E190" s="23"/>
    </row>
    <row r="191" spans="1:5" s="2" customFormat="1" x14ac:dyDescent="0.2">
      <c r="A191" s="11" t="s">
        <v>13</v>
      </c>
      <c r="B191" s="4">
        <v>44823</v>
      </c>
      <c r="C191" s="25" t="s">
        <v>3</v>
      </c>
      <c r="D191" s="10">
        <v>30533.09</v>
      </c>
      <c r="E191" s="23"/>
    </row>
    <row r="192" spans="1:5" s="2" customFormat="1" x14ac:dyDescent="0.2">
      <c r="A192" s="11" t="s">
        <v>13</v>
      </c>
      <c r="B192" s="4">
        <v>44834</v>
      </c>
      <c r="C192" s="25" t="s">
        <v>3</v>
      </c>
      <c r="D192" s="10">
        <v>54384.54</v>
      </c>
      <c r="E192" s="23"/>
    </row>
    <row r="193" spans="1:5" s="2" customFormat="1" x14ac:dyDescent="0.2">
      <c r="A193" s="11" t="s">
        <v>13</v>
      </c>
      <c r="B193" s="4">
        <v>44834</v>
      </c>
      <c r="C193" s="25" t="s">
        <v>3</v>
      </c>
      <c r="D193" s="10">
        <v>31915.98</v>
      </c>
      <c r="E193" s="23"/>
    </row>
    <row r="194" spans="1:5" s="2" customFormat="1" x14ac:dyDescent="0.2">
      <c r="A194" s="11" t="s">
        <v>126</v>
      </c>
      <c r="B194" s="4">
        <v>44819</v>
      </c>
      <c r="C194" s="11" t="s">
        <v>98</v>
      </c>
      <c r="D194" s="10">
        <v>17400</v>
      </c>
      <c r="E194" s="23"/>
    </row>
    <row r="195" spans="1:5" s="2" customFormat="1" x14ac:dyDescent="0.2">
      <c r="A195" s="11" t="s">
        <v>177</v>
      </c>
      <c r="B195" s="4">
        <v>44818</v>
      </c>
      <c r="C195" s="11" t="s">
        <v>39</v>
      </c>
      <c r="D195" s="10">
        <v>436</v>
      </c>
      <c r="E195" s="23"/>
    </row>
    <row r="196" spans="1:5" s="2" customFormat="1" x14ac:dyDescent="0.2">
      <c r="A196" s="11" t="s">
        <v>332</v>
      </c>
      <c r="B196" s="4">
        <v>44819</v>
      </c>
      <c r="C196" s="11" t="s">
        <v>80</v>
      </c>
      <c r="D196" s="10">
        <v>366345.15</v>
      </c>
      <c r="E196" s="23"/>
    </row>
    <row r="197" spans="1:5" s="2" customFormat="1" x14ac:dyDescent="0.2">
      <c r="A197" s="11" t="s">
        <v>332</v>
      </c>
      <c r="B197" s="4">
        <v>44819</v>
      </c>
      <c r="C197" s="11" t="s">
        <v>428</v>
      </c>
      <c r="D197" s="10">
        <v>55432.36</v>
      </c>
      <c r="E197" s="23"/>
    </row>
    <row r="198" spans="1:5" s="2" customFormat="1" x14ac:dyDescent="0.2">
      <c r="A198" s="11" t="s">
        <v>66</v>
      </c>
      <c r="B198" s="4">
        <v>44826</v>
      </c>
      <c r="C198" s="11" t="s">
        <v>62</v>
      </c>
      <c r="D198" s="10">
        <v>216450.58</v>
      </c>
      <c r="E198" s="23"/>
    </row>
    <row r="199" spans="1:5" s="2" customFormat="1" x14ac:dyDescent="0.2">
      <c r="A199" s="11" t="s">
        <v>66</v>
      </c>
      <c r="B199" s="4">
        <v>44826</v>
      </c>
      <c r="C199" s="11" t="s">
        <v>62</v>
      </c>
      <c r="D199" s="10">
        <v>163905.15</v>
      </c>
      <c r="E199" s="23"/>
    </row>
    <row r="200" spans="1:5" s="2" customFormat="1" x14ac:dyDescent="0.2">
      <c r="A200" s="11" t="s">
        <v>66</v>
      </c>
      <c r="B200" s="4">
        <v>44832</v>
      </c>
      <c r="C200" s="11" t="s">
        <v>61</v>
      </c>
      <c r="D200" s="10">
        <v>228600.33</v>
      </c>
      <c r="E200" s="23"/>
    </row>
    <row r="201" spans="1:5" s="2" customFormat="1" x14ac:dyDescent="0.2">
      <c r="A201" s="11" t="s">
        <v>66</v>
      </c>
      <c r="B201" s="4">
        <v>44833</v>
      </c>
      <c r="C201" s="11" t="s">
        <v>61</v>
      </c>
      <c r="D201" s="10">
        <v>203308.85</v>
      </c>
      <c r="E201" s="23"/>
    </row>
    <row r="202" spans="1:5" s="2" customFormat="1" x14ac:dyDescent="0.2">
      <c r="A202" s="11" t="s">
        <v>127</v>
      </c>
      <c r="B202" s="4">
        <v>44819</v>
      </c>
      <c r="C202" s="11" t="s">
        <v>98</v>
      </c>
      <c r="D202" s="10">
        <v>8606.25</v>
      </c>
      <c r="E202" s="23"/>
    </row>
    <row r="203" spans="1:5" s="2" customFormat="1" x14ac:dyDescent="0.2">
      <c r="A203" s="11" t="s">
        <v>14</v>
      </c>
      <c r="B203" s="4">
        <v>44805</v>
      </c>
      <c r="C203" s="11" t="s">
        <v>390</v>
      </c>
      <c r="D203" s="10">
        <v>227407.27</v>
      </c>
      <c r="E203" s="23"/>
    </row>
    <row r="204" spans="1:5" s="2" customFormat="1" x14ac:dyDescent="0.2">
      <c r="A204" s="11" t="s">
        <v>14</v>
      </c>
      <c r="B204" s="4">
        <v>44805</v>
      </c>
      <c r="C204" s="11" t="s">
        <v>15</v>
      </c>
      <c r="D204" s="10">
        <v>163169.21</v>
      </c>
      <c r="E204" s="23"/>
    </row>
    <row r="205" spans="1:5" s="2" customFormat="1" x14ac:dyDescent="0.2">
      <c r="A205" s="11" t="s">
        <v>14</v>
      </c>
      <c r="B205" s="4">
        <v>44806</v>
      </c>
      <c r="C205" s="11" t="s">
        <v>390</v>
      </c>
      <c r="D205" s="10">
        <v>109159.92</v>
      </c>
      <c r="E205" s="23"/>
    </row>
    <row r="206" spans="1:5" s="2" customFormat="1" x14ac:dyDescent="0.2">
      <c r="A206" s="11" t="s">
        <v>14</v>
      </c>
      <c r="B206" s="4">
        <v>44806</v>
      </c>
      <c r="C206" s="11" t="s">
        <v>81</v>
      </c>
      <c r="D206" s="10">
        <v>220397.48</v>
      </c>
      <c r="E206" s="23"/>
    </row>
    <row r="207" spans="1:5" s="2" customFormat="1" x14ac:dyDescent="0.2">
      <c r="A207" s="11" t="s">
        <v>14</v>
      </c>
      <c r="B207" s="4">
        <v>44811</v>
      </c>
      <c r="C207" s="11" t="s">
        <v>81</v>
      </c>
      <c r="D207" s="10">
        <v>2355549.48</v>
      </c>
      <c r="E207" s="23"/>
    </row>
    <row r="208" spans="1:5" s="2" customFormat="1" x14ac:dyDescent="0.2">
      <c r="A208" s="11" t="s">
        <v>14</v>
      </c>
      <c r="B208" s="4">
        <v>44811</v>
      </c>
      <c r="C208" s="11" t="s">
        <v>81</v>
      </c>
      <c r="D208" s="10">
        <v>744524.87</v>
      </c>
      <c r="E208" s="23"/>
    </row>
    <row r="209" spans="1:5" s="2" customFormat="1" x14ac:dyDescent="0.2">
      <c r="A209" s="11" t="s">
        <v>14</v>
      </c>
      <c r="B209" s="4">
        <v>44812</v>
      </c>
      <c r="C209" s="11" t="s">
        <v>15</v>
      </c>
      <c r="D209" s="10">
        <v>215691.41</v>
      </c>
      <c r="E209" s="23"/>
    </row>
    <row r="210" spans="1:5" s="2" customFormat="1" x14ac:dyDescent="0.2">
      <c r="A210" s="11" t="s">
        <v>14</v>
      </c>
      <c r="B210" s="4">
        <v>44819</v>
      </c>
      <c r="C210" s="11" t="s">
        <v>15</v>
      </c>
      <c r="D210" s="10">
        <v>284596.21000000002</v>
      </c>
      <c r="E210" s="23"/>
    </row>
    <row r="211" spans="1:5" s="2" customFormat="1" x14ac:dyDescent="0.2">
      <c r="A211" s="11" t="s">
        <v>14</v>
      </c>
      <c r="B211" s="4">
        <v>44826</v>
      </c>
      <c r="C211" s="11" t="s">
        <v>15</v>
      </c>
      <c r="D211" s="10">
        <v>175630.31</v>
      </c>
      <c r="E211" s="23"/>
    </row>
    <row r="212" spans="1:5" s="2" customFormat="1" x14ac:dyDescent="0.2">
      <c r="A212" s="11" t="s">
        <v>14</v>
      </c>
      <c r="B212" s="4">
        <v>44831</v>
      </c>
      <c r="C212" s="11" t="s">
        <v>390</v>
      </c>
      <c r="D212" s="10">
        <v>193430.27</v>
      </c>
      <c r="E212" s="23"/>
    </row>
    <row r="213" spans="1:5" s="2" customFormat="1" x14ac:dyDescent="0.2">
      <c r="A213" s="11" t="s">
        <v>14</v>
      </c>
      <c r="B213" s="4">
        <v>44831</v>
      </c>
      <c r="C213" s="11" t="s">
        <v>390</v>
      </c>
      <c r="D213" s="10">
        <v>1127327.67</v>
      </c>
      <c r="E213" s="23"/>
    </row>
    <row r="214" spans="1:5" s="2" customFormat="1" x14ac:dyDescent="0.2">
      <c r="A214" s="11" t="s">
        <v>14</v>
      </c>
      <c r="B214" s="4">
        <v>44834</v>
      </c>
      <c r="C214" s="11" t="s">
        <v>390</v>
      </c>
      <c r="D214" s="10">
        <v>843793.59</v>
      </c>
      <c r="E214" s="23"/>
    </row>
    <row r="215" spans="1:5" s="2" customFormat="1" x14ac:dyDescent="0.2">
      <c r="A215" s="11" t="s">
        <v>14</v>
      </c>
      <c r="B215" s="4">
        <v>44834</v>
      </c>
      <c r="C215" s="11" t="s">
        <v>15</v>
      </c>
      <c r="D215" s="10">
        <v>476747.52000000002</v>
      </c>
      <c r="E215" s="23"/>
    </row>
    <row r="216" spans="1:5" s="2" customFormat="1" x14ac:dyDescent="0.2">
      <c r="A216" s="11" t="s">
        <v>14</v>
      </c>
      <c r="B216" s="4">
        <v>44834</v>
      </c>
      <c r="C216" s="11" t="s">
        <v>15</v>
      </c>
      <c r="D216" s="10">
        <v>197349.78</v>
      </c>
      <c r="E216" s="23"/>
    </row>
    <row r="217" spans="1:5" s="2" customFormat="1" x14ac:dyDescent="0.2">
      <c r="A217" s="11" t="s">
        <v>361</v>
      </c>
      <c r="B217" s="4">
        <v>44827</v>
      </c>
      <c r="C217" s="11" t="s">
        <v>62</v>
      </c>
      <c r="D217" s="10">
        <v>320061.02</v>
      </c>
      <c r="E217" s="23"/>
    </row>
    <row r="218" spans="1:5" s="2" customFormat="1" x14ac:dyDescent="0.2">
      <c r="A218" s="11" t="s">
        <v>333</v>
      </c>
      <c r="B218" s="4">
        <v>44819</v>
      </c>
      <c r="C218" s="11" t="s">
        <v>98</v>
      </c>
      <c r="D218" s="10">
        <v>232000</v>
      </c>
      <c r="E218" s="23"/>
    </row>
    <row r="219" spans="1:5" s="2" customFormat="1" x14ac:dyDescent="0.2">
      <c r="A219" s="11" t="s">
        <v>378</v>
      </c>
      <c r="B219" s="4">
        <v>44834</v>
      </c>
      <c r="C219" s="11" t="s">
        <v>98</v>
      </c>
      <c r="D219" s="10">
        <v>81200</v>
      </c>
      <c r="E219" s="23"/>
    </row>
    <row r="220" spans="1:5" s="2" customFormat="1" x14ac:dyDescent="0.2">
      <c r="A220" s="11" t="s">
        <v>379</v>
      </c>
      <c r="B220" s="4">
        <v>44834</v>
      </c>
      <c r="C220" s="22" t="s">
        <v>460</v>
      </c>
      <c r="D220" s="10">
        <v>15795</v>
      </c>
      <c r="E220" s="23"/>
    </row>
    <row r="221" spans="1:5" s="2" customFormat="1" x14ac:dyDescent="0.2">
      <c r="A221" s="11" t="s">
        <v>128</v>
      </c>
      <c r="B221" s="4">
        <v>44819</v>
      </c>
      <c r="C221" s="11" t="s">
        <v>98</v>
      </c>
      <c r="D221" s="10">
        <v>11600</v>
      </c>
      <c r="E221" s="23"/>
    </row>
    <row r="222" spans="1:5" s="2" customFormat="1" x14ac:dyDescent="0.2">
      <c r="A222" s="11" t="s">
        <v>67</v>
      </c>
      <c r="B222" s="4">
        <v>44811</v>
      </c>
      <c r="C222" s="11" t="s">
        <v>1</v>
      </c>
      <c r="D222" s="10">
        <v>8000</v>
      </c>
      <c r="E222" s="23"/>
    </row>
    <row r="223" spans="1:5" s="2" customFormat="1" x14ac:dyDescent="0.2">
      <c r="A223" s="11" t="s">
        <v>129</v>
      </c>
      <c r="B223" s="4">
        <v>44834</v>
      </c>
      <c r="C223" s="11" t="s">
        <v>98</v>
      </c>
      <c r="D223" s="10">
        <v>5800</v>
      </c>
      <c r="E223" s="23"/>
    </row>
    <row r="224" spans="1:5" s="2" customFormat="1" x14ac:dyDescent="0.2">
      <c r="A224" s="11" t="s">
        <v>357</v>
      </c>
      <c r="B224" s="4">
        <v>44826</v>
      </c>
      <c r="C224" s="11" t="s">
        <v>98</v>
      </c>
      <c r="D224" s="10">
        <v>649600</v>
      </c>
      <c r="E224" s="23"/>
    </row>
    <row r="225" spans="1:5" s="2" customFormat="1" x14ac:dyDescent="0.2">
      <c r="A225" s="11" t="s">
        <v>334</v>
      </c>
      <c r="B225" s="4">
        <v>44819</v>
      </c>
      <c r="C225" s="11" t="s">
        <v>429</v>
      </c>
      <c r="D225" s="10">
        <v>5500</v>
      </c>
      <c r="E225" s="23"/>
    </row>
    <row r="226" spans="1:5" s="2" customFormat="1" x14ac:dyDescent="0.2">
      <c r="A226" s="11" t="s">
        <v>130</v>
      </c>
      <c r="B226" s="4">
        <v>44819</v>
      </c>
      <c r="C226" s="11" t="s">
        <v>98</v>
      </c>
      <c r="D226" s="10">
        <v>17400</v>
      </c>
      <c r="E226" s="23"/>
    </row>
    <row r="227" spans="1:5" s="2" customFormat="1" x14ac:dyDescent="0.2">
      <c r="A227" s="11" t="s">
        <v>236</v>
      </c>
      <c r="B227" s="4">
        <v>44819</v>
      </c>
      <c r="C227" s="11" t="s">
        <v>98</v>
      </c>
      <c r="D227" s="10">
        <v>11600</v>
      </c>
      <c r="E227" s="23"/>
    </row>
    <row r="228" spans="1:5" s="2" customFormat="1" x14ac:dyDescent="0.2">
      <c r="A228" s="11" t="s">
        <v>380</v>
      </c>
      <c r="B228" s="4">
        <v>44834</v>
      </c>
      <c r="C228" s="11" t="s">
        <v>405</v>
      </c>
      <c r="D228" s="10">
        <v>80000</v>
      </c>
      <c r="E228" s="23"/>
    </row>
    <row r="229" spans="1:5" s="2" customFormat="1" x14ac:dyDescent="0.2">
      <c r="A229" s="11" t="s">
        <v>368</v>
      </c>
      <c r="B229" s="4">
        <v>44831</v>
      </c>
      <c r="C229" s="11" t="s">
        <v>451</v>
      </c>
      <c r="D229" s="10">
        <v>5000</v>
      </c>
      <c r="E229" s="23"/>
    </row>
    <row r="230" spans="1:5" s="2" customFormat="1" x14ac:dyDescent="0.2">
      <c r="A230" s="11" t="s">
        <v>289</v>
      </c>
      <c r="B230" s="4">
        <v>44812</v>
      </c>
      <c r="C230" s="11" t="s">
        <v>5</v>
      </c>
      <c r="D230" s="10">
        <v>1200</v>
      </c>
      <c r="E230" s="23"/>
    </row>
    <row r="231" spans="1:5" s="2" customFormat="1" x14ac:dyDescent="0.2">
      <c r="A231" s="11" t="s">
        <v>290</v>
      </c>
      <c r="B231" s="4">
        <v>44812</v>
      </c>
      <c r="C231" s="11" t="s">
        <v>5</v>
      </c>
      <c r="D231" s="10">
        <v>1200</v>
      </c>
      <c r="E231" s="23"/>
    </row>
    <row r="232" spans="1:5" s="2" customFormat="1" x14ac:dyDescent="0.2">
      <c r="A232" s="11" t="s">
        <v>321</v>
      </c>
      <c r="B232" s="4">
        <v>44818</v>
      </c>
      <c r="C232" s="25" t="s">
        <v>414</v>
      </c>
      <c r="D232" s="10">
        <v>7481.51</v>
      </c>
      <c r="E232" s="23"/>
    </row>
    <row r="233" spans="1:5" s="2" customFormat="1" x14ac:dyDescent="0.2">
      <c r="A233" s="11" t="s">
        <v>200</v>
      </c>
      <c r="B233" s="4">
        <v>44810</v>
      </c>
      <c r="C233" s="25" t="s">
        <v>20</v>
      </c>
      <c r="D233" s="10">
        <v>2884.67</v>
      </c>
      <c r="E233" s="23"/>
    </row>
    <row r="234" spans="1:5" s="2" customFormat="1" x14ac:dyDescent="0.2">
      <c r="A234" s="11" t="s">
        <v>200</v>
      </c>
      <c r="B234" s="4">
        <v>44824</v>
      </c>
      <c r="C234" s="25" t="s">
        <v>20</v>
      </c>
      <c r="D234" s="10">
        <v>4106.34</v>
      </c>
      <c r="E234" s="23"/>
    </row>
    <row r="235" spans="1:5" s="2" customFormat="1" x14ac:dyDescent="0.2">
      <c r="A235" s="11" t="s">
        <v>274</v>
      </c>
      <c r="B235" s="4">
        <v>44810</v>
      </c>
      <c r="C235" s="25" t="s">
        <v>20</v>
      </c>
      <c r="D235" s="10">
        <v>3275</v>
      </c>
      <c r="E235" s="23"/>
    </row>
    <row r="236" spans="1:5" s="2" customFormat="1" x14ac:dyDescent="0.2">
      <c r="A236" s="11" t="s">
        <v>274</v>
      </c>
      <c r="B236" s="4">
        <v>44824</v>
      </c>
      <c r="C236" s="25" t="s">
        <v>20</v>
      </c>
      <c r="D236" s="10">
        <v>4062.79</v>
      </c>
      <c r="E236" s="23"/>
    </row>
    <row r="237" spans="1:5" s="2" customFormat="1" x14ac:dyDescent="0.2">
      <c r="A237" s="11" t="s">
        <v>275</v>
      </c>
      <c r="B237" s="4">
        <v>44810</v>
      </c>
      <c r="C237" s="11" t="s">
        <v>30</v>
      </c>
      <c r="D237" s="10">
        <v>1598.27</v>
      </c>
      <c r="E237" s="23"/>
    </row>
    <row r="238" spans="1:5" s="2" customFormat="1" x14ac:dyDescent="0.2">
      <c r="A238" s="11" t="s">
        <v>307</v>
      </c>
      <c r="B238" s="4">
        <v>44813</v>
      </c>
      <c r="C238" s="11" t="s">
        <v>18</v>
      </c>
      <c r="D238" s="10">
        <v>717075.27</v>
      </c>
      <c r="E238" s="23"/>
    </row>
    <row r="239" spans="1:5" s="2" customFormat="1" x14ac:dyDescent="0.2">
      <c r="A239" s="11" t="s">
        <v>291</v>
      </c>
      <c r="B239" s="4">
        <v>44812</v>
      </c>
      <c r="C239" s="11" t="s">
        <v>5</v>
      </c>
      <c r="D239" s="10">
        <v>1200</v>
      </c>
      <c r="E239" s="23"/>
    </row>
    <row r="240" spans="1:5" s="2" customFormat="1" x14ac:dyDescent="0.2">
      <c r="A240" s="11" t="s">
        <v>248</v>
      </c>
      <c r="B240" s="4">
        <v>44805</v>
      </c>
      <c r="C240" s="11" t="s">
        <v>31</v>
      </c>
      <c r="D240" s="10">
        <v>29891.02</v>
      </c>
      <c r="E240" s="23"/>
    </row>
    <row r="241" spans="1:5" s="2" customFormat="1" x14ac:dyDescent="0.2">
      <c r="A241" s="11" t="s">
        <v>89</v>
      </c>
      <c r="B241" s="4">
        <v>44810</v>
      </c>
      <c r="C241" s="11" t="s">
        <v>400</v>
      </c>
      <c r="D241" s="10">
        <v>7500</v>
      </c>
      <c r="E241" s="23"/>
    </row>
    <row r="242" spans="1:5" s="2" customFormat="1" x14ac:dyDescent="0.2">
      <c r="A242" s="11" t="s">
        <v>26</v>
      </c>
      <c r="B242" s="4">
        <v>44813</v>
      </c>
      <c r="C242" s="11" t="s">
        <v>25</v>
      </c>
      <c r="D242" s="10">
        <v>214600</v>
      </c>
      <c r="E242" s="23"/>
    </row>
    <row r="243" spans="1:5" s="2" customFormat="1" x14ac:dyDescent="0.2">
      <c r="A243" s="11" t="s">
        <v>312</v>
      </c>
      <c r="B243" s="4">
        <v>44817</v>
      </c>
      <c r="C243" s="11" t="s">
        <v>406</v>
      </c>
      <c r="D243" s="10">
        <v>183600</v>
      </c>
      <c r="E243" s="23"/>
    </row>
    <row r="244" spans="1:5" s="2" customFormat="1" x14ac:dyDescent="0.2">
      <c r="A244" s="11" t="s">
        <v>308</v>
      </c>
      <c r="B244" s="4">
        <v>44813</v>
      </c>
      <c r="C244" s="11" t="s">
        <v>405</v>
      </c>
      <c r="D244" s="10">
        <v>10440</v>
      </c>
      <c r="E244" s="23"/>
    </row>
    <row r="245" spans="1:5" s="2" customFormat="1" x14ac:dyDescent="0.2">
      <c r="A245" s="11" t="s">
        <v>349</v>
      </c>
      <c r="B245" s="4">
        <v>44824</v>
      </c>
      <c r="C245" s="25" t="s">
        <v>401</v>
      </c>
      <c r="D245" s="10">
        <v>1500</v>
      </c>
      <c r="E245" s="23"/>
    </row>
    <row r="246" spans="1:5" s="2" customFormat="1" x14ac:dyDescent="0.2">
      <c r="A246" s="11" t="s">
        <v>82</v>
      </c>
      <c r="B246" s="4">
        <v>44819</v>
      </c>
      <c r="C246" s="11" t="s">
        <v>83</v>
      </c>
      <c r="D246" s="10">
        <v>74276.990000000005</v>
      </c>
      <c r="E246" s="23"/>
    </row>
    <row r="247" spans="1:5" s="2" customFormat="1" x14ac:dyDescent="0.2">
      <c r="A247" s="11" t="s">
        <v>354</v>
      </c>
      <c r="B247" s="4">
        <v>44825</v>
      </c>
      <c r="C247" s="25" t="s">
        <v>447</v>
      </c>
      <c r="D247" s="10">
        <v>350000</v>
      </c>
      <c r="E247" s="23"/>
    </row>
    <row r="248" spans="1:5" s="2" customFormat="1" x14ac:dyDescent="0.2">
      <c r="A248" s="11" t="s">
        <v>237</v>
      </c>
      <c r="B248" s="4">
        <v>44819</v>
      </c>
      <c r="C248" s="11" t="s">
        <v>98</v>
      </c>
      <c r="D248" s="10">
        <v>12760</v>
      </c>
      <c r="E248" s="23"/>
    </row>
    <row r="249" spans="1:5" s="2" customFormat="1" x14ac:dyDescent="0.2">
      <c r="A249" s="11" t="s">
        <v>249</v>
      </c>
      <c r="B249" s="4">
        <v>44805</v>
      </c>
      <c r="C249" s="11" t="s">
        <v>5</v>
      </c>
      <c r="D249" s="10">
        <v>21979.51</v>
      </c>
      <c r="E249" s="23"/>
    </row>
    <row r="250" spans="1:5" s="2" customFormat="1" x14ac:dyDescent="0.2">
      <c r="A250" s="11" t="s">
        <v>292</v>
      </c>
      <c r="B250" s="4">
        <v>44812</v>
      </c>
      <c r="C250" s="11" t="s">
        <v>98</v>
      </c>
      <c r="D250" s="10">
        <v>58000</v>
      </c>
      <c r="E250" s="23"/>
    </row>
    <row r="251" spans="1:5" s="2" customFormat="1" x14ac:dyDescent="0.2">
      <c r="A251" s="11" t="s">
        <v>270</v>
      </c>
      <c r="B251" s="4">
        <v>44809</v>
      </c>
      <c r="C251" s="11" t="s">
        <v>202</v>
      </c>
      <c r="D251" s="10">
        <v>1651680</v>
      </c>
      <c r="E251" s="23"/>
    </row>
    <row r="252" spans="1:5" s="2" customFormat="1" x14ac:dyDescent="0.2">
      <c r="A252" s="11" t="s">
        <v>178</v>
      </c>
      <c r="B252" s="4">
        <v>44810</v>
      </c>
      <c r="C252" s="11" t="s">
        <v>1</v>
      </c>
      <c r="D252" s="10">
        <v>1000</v>
      </c>
      <c r="E252" s="23"/>
    </row>
    <row r="253" spans="1:5" s="2" customFormat="1" x14ac:dyDescent="0.2">
      <c r="A253" s="11" t="s">
        <v>178</v>
      </c>
      <c r="B253" s="4">
        <v>44824</v>
      </c>
      <c r="C253" s="25" t="s">
        <v>443</v>
      </c>
      <c r="D253" s="10">
        <v>7500</v>
      </c>
      <c r="E253" s="23"/>
    </row>
    <row r="254" spans="1:5" s="2" customFormat="1" x14ac:dyDescent="0.2">
      <c r="A254" s="11" t="s">
        <v>132</v>
      </c>
      <c r="B254" s="4">
        <v>44834</v>
      </c>
      <c r="C254" s="11" t="s">
        <v>98</v>
      </c>
      <c r="D254" s="10">
        <v>104400</v>
      </c>
      <c r="E254" s="23"/>
    </row>
    <row r="255" spans="1:5" s="2" customFormat="1" x14ac:dyDescent="0.2">
      <c r="A255" s="11" t="s">
        <v>362</v>
      </c>
      <c r="B255" s="4">
        <v>44827</v>
      </c>
      <c r="C255" s="11" t="s">
        <v>31</v>
      </c>
      <c r="D255" s="10">
        <v>4800</v>
      </c>
      <c r="E255" s="23"/>
    </row>
    <row r="256" spans="1:5" s="2" customFormat="1" x14ac:dyDescent="0.2">
      <c r="A256" s="11" t="s">
        <v>362</v>
      </c>
      <c r="B256" s="4">
        <v>44827</v>
      </c>
      <c r="C256" s="11" t="s">
        <v>31</v>
      </c>
      <c r="D256" s="10">
        <v>4000.01</v>
      </c>
      <c r="E256" s="23"/>
    </row>
    <row r="257" spans="1:5" s="2" customFormat="1" x14ac:dyDescent="0.2">
      <c r="A257" s="11" t="s">
        <v>293</v>
      </c>
      <c r="B257" s="4">
        <v>44812</v>
      </c>
      <c r="C257" s="11" t="s">
        <v>5</v>
      </c>
      <c r="D257" s="10">
        <v>1200</v>
      </c>
      <c r="E257" s="23"/>
    </row>
    <row r="258" spans="1:5" s="2" customFormat="1" x14ac:dyDescent="0.2">
      <c r="A258" s="11" t="s">
        <v>271</v>
      </c>
      <c r="B258" s="4">
        <v>44809</v>
      </c>
      <c r="C258" s="11" t="s">
        <v>43</v>
      </c>
      <c r="D258" s="10">
        <v>197200</v>
      </c>
      <c r="E258" s="23"/>
    </row>
    <row r="259" spans="1:5" s="2" customFormat="1" x14ac:dyDescent="0.2">
      <c r="A259" s="11" t="s">
        <v>313</v>
      </c>
      <c r="B259" s="4">
        <v>44817</v>
      </c>
      <c r="C259" s="25" t="s">
        <v>408</v>
      </c>
      <c r="D259" s="10">
        <v>6000</v>
      </c>
      <c r="E259" s="23"/>
    </row>
    <row r="260" spans="1:5" s="2" customFormat="1" x14ac:dyDescent="0.2">
      <c r="A260" s="11" t="s">
        <v>90</v>
      </c>
      <c r="B260" s="4">
        <v>44818</v>
      </c>
      <c r="C260" s="11" t="s">
        <v>1</v>
      </c>
      <c r="D260" s="10">
        <v>2500</v>
      </c>
      <c r="E260" s="23"/>
    </row>
    <row r="261" spans="1:5" s="2" customFormat="1" x14ac:dyDescent="0.2">
      <c r="A261" s="11" t="s">
        <v>90</v>
      </c>
      <c r="B261" s="4">
        <v>44818</v>
      </c>
      <c r="C261" s="11" t="s">
        <v>415</v>
      </c>
      <c r="D261" s="10">
        <v>7500</v>
      </c>
      <c r="E261" s="23"/>
    </row>
    <row r="262" spans="1:5" s="2" customFormat="1" x14ac:dyDescent="0.2">
      <c r="A262" s="11" t="s">
        <v>133</v>
      </c>
      <c r="B262" s="4">
        <v>44819</v>
      </c>
      <c r="C262" s="11" t="s">
        <v>98</v>
      </c>
      <c r="D262" s="10">
        <v>5800</v>
      </c>
      <c r="E262" s="23"/>
    </row>
    <row r="263" spans="1:5" s="2" customFormat="1" x14ac:dyDescent="0.2">
      <c r="A263" s="11" t="s">
        <v>345</v>
      </c>
      <c r="B263" s="4">
        <v>44823</v>
      </c>
      <c r="C263" s="25" t="s">
        <v>3</v>
      </c>
      <c r="D263" s="10">
        <v>6072.69</v>
      </c>
      <c r="E263" s="23"/>
    </row>
    <row r="264" spans="1:5" s="2" customFormat="1" x14ac:dyDescent="0.2">
      <c r="A264" s="11" t="s">
        <v>16</v>
      </c>
      <c r="B264" s="4">
        <v>44819</v>
      </c>
      <c r="C264" s="25" t="s">
        <v>3</v>
      </c>
      <c r="D264" s="10">
        <v>5150</v>
      </c>
      <c r="E264" s="23"/>
    </row>
    <row r="265" spans="1:5" s="2" customFormat="1" x14ac:dyDescent="0.2">
      <c r="A265" s="11" t="s">
        <v>16</v>
      </c>
      <c r="B265" s="4">
        <v>44823</v>
      </c>
      <c r="C265" s="25" t="s">
        <v>3</v>
      </c>
      <c r="D265" s="10">
        <v>417.05</v>
      </c>
      <c r="E265" s="23"/>
    </row>
    <row r="266" spans="1:5" s="2" customFormat="1" x14ac:dyDescent="0.2">
      <c r="A266" s="11" t="s">
        <v>16</v>
      </c>
      <c r="B266" s="4">
        <v>44834</v>
      </c>
      <c r="C266" s="25" t="s">
        <v>3</v>
      </c>
      <c r="D266" s="10">
        <v>6072.69</v>
      </c>
      <c r="E266" s="23"/>
    </row>
    <row r="267" spans="1:5" s="2" customFormat="1" x14ac:dyDescent="0.2">
      <c r="A267" s="11" t="s">
        <v>16</v>
      </c>
      <c r="B267" s="4">
        <v>44834</v>
      </c>
      <c r="C267" s="25" t="s">
        <v>3</v>
      </c>
      <c r="D267" s="10">
        <v>417.05</v>
      </c>
      <c r="E267" s="23"/>
    </row>
    <row r="268" spans="1:5" s="2" customFormat="1" x14ac:dyDescent="0.2">
      <c r="A268" s="11" t="s">
        <v>250</v>
      </c>
      <c r="B268" s="4">
        <v>44805</v>
      </c>
      <c r="C268" s="11" t="s">
        <v>31</v>
      </c>
      <c r="D268" s="10">
        <v>23794.959999999999</v>
      </c>
      <c r="E268" s="23"/>
    </row>
    <row r="269" spans="1:5" s="2" customFormat="1" x14ac:dyDescent="0.2">
      <c r="A269" s="11" t="s">
        <v>322</v>
      </c>
      <c r="B269" s="4">
        <v>44818</v>
      </c>
      <c r="C269" s="25" t="s">
        <v>416</v>
      </c>
      <c r="D269" s="10">
        <v>4161.3100000000004</v>
      </c>
      <c r="E269" s="23"/>
    </row>
    <row r="270" spans="1:5" s="2" customFormat="1" x14ac:dyDescent="0.2">
      <c r="A270" s="11" t="s">
        <v>276</v>
      </c>
      <c r="B270" s="4">
        <v>44810</v>
      </c>
      <c r="C270" s="25" t="s">
        <v>401</v>
      </c>
      <c r="D270" s="10">
        <v>5200</v>
      </c>
      <c r="E270" s="23"/>
    </row>
    <row r="271" spans="1:5" s="2" customFormat="1" x14ac:dyDescent="0.2">
      <c r="A271" s="11" t="s">
        <v>42</v>
      </c>
      <c r="B271" s="4">
        <v>44819</v>
      </c>
      <c r="C271" s="11" t="s">
        <v>31</v>
      </c>
      <c r="D271" s="10">
        <v>103878.97</v>
      </c>
      <c r="E271" s="23"/>
    </row>
    <row r="272" spans="1:5" s="2" customFormat="1" x14ac:dyDescent="0.2">
      <c r="A272" s="11" t="s">
        <v>335</v>
      </c>
      <c r="B272" s="4">
        <v>44819</v>
      </c>
      <c r="C272" s="22" t="s">
        <v>430</v>
      </c>
      <c r="D272" s="10">
        <v>4999</v>
      </c>
      <c r="E272" s="23"/>
    </row>
    <row r="273" spans="1:5" s="2" customFormat="1" x14ac:dyDescent="0.2">
      <c r="A273" s="11" t="s">
        <v>335</v>
      </c>
      <c r="B273" s="4">
        <v>44819</v>
      </c>
      <c r="C273" s="22" t="s">
        <v>430</v>
      </c>
      <c r="D273" s="10">
        <v>6999</v>
      </c>
      <c r="E273" s="23"/>
    </row>
    <row r="274" spans="1:5" s="2" customFormat="1" x14ac:dyDescent="0.2">
      <c r="A274" s="11" t="s">
        <v>335</v>
      </c>
      <c r="B274" s="4">
        <v>44819</v>
      </c>
      <c r="C274" s="22" t="s">
        <v>430</v>
      </c>
      <c r="D274" s="10">
        <v>11499</v>
      </c>
      <c r="E274" s="23"/>
    </row>
    <row r="275" spans="1:5" s="2" customFormat="1" x14ac:dyDescent="0.2">
      <c r="A275" s="11" t="s">
        <v>335</v>
      </c>
      <c r="B275" s="4">
        <v>44819</v>
      </c>
      <c r="C275" s="22" t="s">
        <v>431</v>
      </c>
      <c r="D275" s="10">
        <v>6499</v>
      </c>
      <c r="E275" s="23"/>
    </row>
    <row r="276" spans="1:5" s="2" customFormat="1" x14ac:dyDescent="0.2">
      <c r="A276" s="11" t="s">
        <v>335</v>
      </c>
      <c r="B276" s="4">
        <v>44819</v>
      </c>
      <c r="C276" s="22" t="s">
        <v>432</v>
      </c>
      <c r="D276" s="10">
        <v>6599</v>
      </c>
      <c r="E276" s="23"/>
    </row>
    <row r="277" spans="1:5" s="2" customFormat="1" x14ac:dyDescent="0.2">
      <c r="A277" s="11" t="s">
        <v>335</v>
      </c>
      <c r="B277" s="4">
        <v>44819</v>
      </c>
      <c r="C277" s="22" t="s">
        <v>432</v>
      </c>
      <c r="D277" s="10">
        <v>15698</v>
      </c>
      <c r="E277" s="23"/>
    </row>
    <row r="278" spans="1:5" s="2" customFormat="1" x14ac:dyDescent="0.2">
      <c r="A278" s="11" t="s">
        <v>335</v>
      </c>
      <c r="B278" s="4">
        <v>44819</v>
      </c>
      <c r="C278" s="22" t="s">
        <v>432</v>
      </c>
      <c r="D278" s="10">
        <v>6499</v>
      </c>
      <c r="E278" s="23"/>
    </row>
    <row r="279" spans="1:5" s="2" customFormat="1" x14ac:dyDescent="0.2">
      <c r="A279" s="11" t="s">
        <v>335</v>
      </c>
      <c r="B279" s="4">
        <v>44819</v>
      </c>
      <c r="C279" s="22" t="s">
        <v>432</v>
      </c>
      <c r="D279" s="10">
        <v>11397</v>
      </c>
      <c r="E279" s="23"/>
    </row>
    <row r="280" spans="1:5" s="2" customFormat="1" x14ac:dyDescent="0.2">
      <c r="A280" s="11" t="s">
        <v>335</v>
      </c>
      <c r="B280" s="4">
        <v>44819</v>
      </c>
      <c r="C280" s="22" t="s">
        <v>432</v>
      </c>
      <c r="D280" s="10">
        <v>6599</v>
      </c>
      <c r="E280" s="23"/>
    </row>
    <row r="281" spans="1:5" s="2" customFormat="1" x14ac:dyDescent="0.2">
      <c r="A281" s="11" t="s">
        <v>335</v>
      </c>
      <c r="B281" s="4">
        <v>44819</v>
      </c>
      <c r="C281" s="22" t="s">
        <v>433</v>
      </c>
      <c r="D281" s="10">
        <v>6499</v>
      </c>
      <c r="E281" s="23"/>
    </row>
    <row r="282" spans="1:5" s="2" customFormat="1" x14ac:dyDescent="0.2">
      <c r="A282" s="11" t="s">
        <v>68</v>
      </c>
      <c r="B282" s="4">
        <v>44809</v>
      </c>
      <c r="C282" s="11" t="s">
        <v>69</v>
      </c>
      <c r="D282" s="10">
        <v>1178921.71</v>
      </c>
      <c r="E282" s="23"/>
    </row>
    <row r="283" spans="1:5" s="2" customFormat="1" x14ac:dyDescent="0.2">
      <c r="A283" s="11" t="s">
        <v>68</v>
      </c>
      <c r="B283" s="4">
        <v>44809</v>
      </c>
      <c r="C283" s="11" t="s">
        <v>69</v>
      </c>
      <c r="D283" s="10">
        <v>325842.51</v>
      </c>
      <c r="E283" s="23"/>
    </row>
    <row r="284" spans="1:5" s="2" customFormat="1" x14ac:dyDescent="0.2">
      <c r="A284" s="11" t="s">
        <v>68</v>
      </c>
      <c r="B284" s="4">
        <v>44816</v>
      </c>
      <c r="C284" s="11" t="s">
        <v>69</v>
      </c>
      <c r="D284" s="10">
        <v>36881.96</v>
      </c>
      <c r="E284" s="23"/>
    </row>
    <row r="285" spans="1:5" s="2" customFormat="1" x14ac:dyDescent="0.2">
      <c r="A285" s="11" t="s">
        <v>68</v>
      </c>
      <c r="B285" s="4">
        <v>44834</v>
      </c>
      <c r="C285" s="11" t="s">
        <v>221</v>
      </c>
      <c r="D285" s="10">
        <v>44000</v>
      </c>
      <c r="E285" s="23"/>
    </row>
    <row r="286" spans="1:5" s="2" customFormat="1" x14ac:dyDescent="0.2">
      <c r="A286" s="11" t="s">
        <v>68</v>
      </c>
      <c r="B286" s="4">
        <v>44834</v>
      </c>
      <c r="C286" s="11" t="s">
        <v>221</v>
      </c>
      <c r="D286" s="10">
        <v>448000</v>
      </c>
      <c r="E286" s="23"/>
    </row>
    <row r="287" spans="1:5" s="2" customFormat="1" x14ac:dyDescent="0.2">
      <c r="A287" s="11" t="s">
        <v>134</v>
      </c>
      <c r="B287" s="4">
        <v>44823</v>
      </c>
      <c r="C287" s="11" t="s">
        <v>1</v>
      </c>
      <c r="D287" s="10">
        <v>50000</v>
      </c>
      <c r="E287" s="23"/>
    </row>
    <row r="288" spans="1:5" s="2" customFormat="1" x14ac:dyDescent="0.2">
      <c r="A288" s="11" t="s">
        <v>134</v>
      </c>
      <c r="B288" s="4">
        <v>44834</v>
      </c>
      <c r="C288" s="11" t="s">
        <v>1</v>
      </c>
      <c r="D288" s="10">
        <v>100000</v>
      </c>
      <c r="E288" s="23"/>
    </row>
    <row r="289" spans="1:5" s="2" customFormat="1" x14ac:dyDescent="0.2">
      <c r="A289" s="11" t="s">
        <v>294</v>
      </c>
      <c r="B289" s="4">
        <v>44812</v>
      </c>
      <c r="C289" s="11" t="s">
        <v>5</v>
      </c>
      <c r="D289" s="10">
        <v>1200</v>
      </c>
      <c r="E289" s="23"/>
    </row>
    <row r="290" spans="1:5" s="2" customFormat="1" x14ac:dyDescent="0.2">
      <c r="A290" s="11" t="s">
        <v>238</v>
      </c>
      <c r="B290" s="4">
        <v>44834</v>
      </c>
      <c r="C290" s="11" t="s">
        <v>98</v>
      </c>
      <c r="D290" s="10">
        <v>11600</v>
      </c>
      <c r="E290" s="23"/>
    </row>
    <row r="291" spans="1:5" s="2" customFormat="1" x14ac:dyDescent="0.2">
      <c r="A291" s="11" t="s">
        <v>251</v>
      </c>
      <c r="B291" s="4">
        <v>44805</v>
      </c>
      <c r="C291" s="11" t="s">
        <v>31</v>
      </c>
      <c r="D291" s="10">
        <v>18203.88</v>
      </c>
      <c r="E291" s="23"/>
    </row>
    <row r="292" spans="1:5" s="2" customFormat="1" x14ac:dyDescent="0.2">
      <c r="A292" s="11" t="s">
        <v>251</v>
      </c>
      <c r="B292" s="4">
        <v>44819</v>
      </c>
      <c r="C292" s="11" t="s">
        <v>31</v>
      </c>
      <c r="D292" s="10">
        <v>5579.6</v>
      </c>
      <c r="E292" s="23"/>
    </row>
    <row r="293" spans="1:5" s="2" customFormat="1" x14ac:dyDescent="0.2">
      <c r="A293" s="11" t="s">
        <v>251</v>
      </c>
      <c r="B293" s="4">
        <v>44819</v>
      </c>
      <c r="C293" s="11" t="s">
        <v>31</v>
      </c>
      <c r="D293" s="10">
        <v>19015.88</v>
      </c>
      <c r="E293" s="23"/>
    </row>
    <row r="294" spans="1:5" s="2" customFormat="1" x14ac:dyDescent="0.2">
      <c r="A294" s="11" t="s">
        <v>350</v>
      </c>
      <c r="B294" s="4">
        <v>44824</v>
      </c>
      <c r="C294" s="25" t="s">
        <v>444</v>
      </c>
      <c r="D294" s="10">
        <v>3844.73</v>
      </c>
      <c r="E294" s="23"/>
    </row>
    <row r="295" spans="1:5" s="2" customFormat="1" x14ac:dyDescent="0.2">
      <c r="A295" s="11" t="s">
        <v>135</v>
      </c>
      <c r="B295" s="4">
        <v>44834</v>
      </c>
      <c r="C295" s="11" t="s">
        <v>136</v>
      </c>
      <c r="D295" s="10">
        <v>12180</v>
      </c>
      <c r="E295" s="23"/>
    </row>
    <row r="296" spans="1:5" s="2" customFormat="1" x14ac:dyDescent="0.2">
      <c r="A296" s="11" t="s">
        <v>186</v>
      </c>
      <c r="B296" s="4">
        <v>44819</v>
      </c>
      <c r="C296" s="11" t="s">
        <v>187</v>
      </c>
      <c r="D296" s="10">
        <v>1749295.12</v>
      </c>
      <c r="E296" s="23"/>
    </row>
    <row r="297" spans="1:5" s="2" customFormat="1" x14ac:dyDescent="0.2">
      <c r="A297" s="11" t="s">
        <v>186</v>
      </c>
      <c r="B297" s="4">
        <v>44823</v>
      </c>
      <c r="C297" s="11" t="s">
        <v>187</v>
      </c>
      <c r="D297" s="10">
        <v>1000000</v>
      </c>
      <c r="E297" s="23"/>
    </row>
    <row r="298" spans="1:5" s="2" customFormat="1" x14ac:dyDescent="0.2">
      <c r="A298" s="11" t="s">
        <v>186</v>
      </c>
      <c r="B298" s="4">
        <v>44827</v>
      </c>
      <c r="C298" s="11" t="s">
        <v>187</v>
      </c>
      <c r="D298" s="10">
        <v>999997.34</v>
      </c>
      <c r="E298" s="23"/>
    </row>
    <row r="299" spans="1:5" s="2" customFormat="1" x14ac:dyDescent="0.2">
      <c r="A299" s="11" t="s">
        <v>186</v>
      </c>
      <c r="B299" s="4">
        <v>44834</v>
      </c>
      <c r="C299" s="11" t="s">
        <v>187</v>
      </c>
      <c r="D299" s="10">
        <v>5865280.5099999998</v>
      </c>
      <c r="E299" s="23"/>
    </row>
    <row r="300" spans="1:5" s="2" customFormat="1" x14ac:dyDescent="0.2">
      <c r="A300" s="11" t="s">
        <v>369</v>
      </c>
      <c r="B300" s="4">
        <v>44831</v>
      </c>
      <c r="C300" s="11" t="s">
        <v>452</v>
      </c>
      <c r="D300" s="10">
        <v>5000</v>
      </c>
      <c r="E300" s="23"/>
    </row>
    <row r="301" spans="1:5" s="2" customFormat="1" x14ac:dyDescent="0.2">
      <c r="A301" s="11" t="s">
        <v>266</v>
      </c>
      <c r="B301" s="4">
        <v>44807</v>
      </c>
      <c r="C301" s="11" t="s">
        <v>5</v>
      </c>
      <c r="D301" s="10">
        <v>30412.04</v>
      </c>
      <c r="E301" s="23"/>
    </row>
    <row r="302" spans="1:5" s="2" customFormat="1" x14ac:dyDescent="0.2">
      <c r="A302" s="11" t="s">
        <v>137</v>
      </c>
      <c r="B302" s="4">
        <v>44819</v>
      </c>
      <c r="C302" s="11" t="s">
        <v>98</v>
      </c>
      <c r="D302" s="10">
        <v>11475</v>
      </c>
      <c r="E302" s="23"/>
    </row>
    <row r="303" spans="1:5" s="2" customFormat="1" x14ac:dyDescent="0.2">
      <c r="A303" s="11" t="s">
        <v>295</v>
      </c>
      <c r="B303" s="4">
        <v>44812</v>
      </c>
      <c r="C303" s="11" t="s">
        <v>5</v>
      </c>
      <c r="D303" s="10">
        <v>1200</v>
      </c>
      <c r="E303" s="23"/>
    </row>
    <row r="304" spans="1:5" s="2" customFormat="1" x14ac:dyDescent="0.2">
      <c r="A304" s="11" t="s">
        <v>295</v>
      </c>
      <c r="B304" s="4">
        <v>44813</v>
      </c>
      <c r="C304" s="11" t="s">
        <v>5</v>
      </c>
      <c r="D304" s="10">
        <v>1200</v>
      </c>
      <c r="E304" s="23"/>
    </row>
    <row r="305" spans="1:5" s="2" customFormat="1" x14ac:dyDescent="0.2">
      <c r="A305" s="11" t="s">
        <v>44</v>
      </c>
      <c r="B305" s="4">
        <v>44805</v>
      </c>
      <c r="C305" s="11" t="s">
        <v>31</v>
      </c>
      <c r="D305" s="10">
        <v>19093.599999999999</v>
      </c>
      <c r="E305" s="23"/>
    </row>
    <row r="306" spans="1:5" s="2" customFormat="1" x14ac:dyDescent="0.2">
      <c r="A306" s="11" t="s">
        <v>44</v>
      </c>
      <c r="B306" s="4">
        <v>44819</v>
      </c>
      <c r="C306" s="11" t="s">
        <v>31</v>
      </c>
      <c r="D306" s="10">
        <v>22643.200000000001</v>
      </c>
      <c r="E306" s="23"/>
    </row>
    <row r="307" spans="1:5" s="2" customFormat="1" x14ac:dyDescent="0.2">
      <c r="A307" s="11" t="s">
        <v>44</v>
      </c>
      <c r="B307" s="4">
        <v>44834</v>
      </c>
      <c r="C307" s="11" t="s">
        <v>31</v>
      </c>
      <c r="D307" s="10">
        <v>22480.799999999999</v>
      </c>
      <c r="E307" s="23"/>
    </row>
    <row r="308" spans="1:5" s="2" customFormat="1" x14ac:dyDescent="0.2">
      <c r="A308" s="11" t="s">
        <v>272</v>
      </c>
      <c r="B308" s="4">
        <v>44809</v>
      </c>
      <c r="C308" s="11" t="s">
        <v>5</v>
      </c>
      <c r="D308" s="10">
        <v>23044.32</v>
      </c>
      <c r="E308" s="23"/>
    </row>
    <row r="309" spans="1:5" s="2" customFormat="1" x14ac:dyDescent="0.2">
      <c r="A309" s="11" t="s">
        <v>17</v>
      </c>
      <c r="B309" s="4">
        <v>44826</v>
      </c>
      <c r="C309" s="11" t="s">
        <v>85</v>
      </c>
      <c r="D309" s="10">
        <v>30262.86</v>
      </c>
      <c r="E309" s="23"/>
    </row>
    <row r="310" spans="1:5" s="2" customFormat="1" x14ac:dyDescent="0.2">
      <c r="A310" s="11" t="s">
        <v>17</v>
      </c>
      <c r="B310" s="4">
        <v>44830</v>
      </c>
      <c r="C310" s="11" t="s">
        <v>85</v>
      </c>
      <c r="D310" s="10">
        <v>65143.8</v>
      </c>
      <c r="E310" s="23"/>
    </row>
    <row r="311" spans="1:5" s="2" customFormat="1" x14ac:dyDescent="0.2">
      <c r="A311" s="11" t="s">
        <v>17</v>
      </c>
      <c r="B311" s="4">
        <v>44833</v>
      </c>
      <c r="C311" s="11" t="s">
        <v>85</v>
      </c>
      <c r="D311" s="10">
        <v>45450.11</v>
      </c>
      <c r="E311" s="23"/>
    </row>
    <row r="312" spans="1:5" s="2" customFormat="1" x14ac:dyDescent="0.2">
      <c r="A312" s="11" t="s">
        <v>17</v>
      </c>
      <c r="B312" s="4">
        <v>44833</v>
      </c>
      <c r="C312" s="11" t="s">
        <v>213</v>
      </c>
      <c r="D312" s="10">
        <v>26749.82</v>
      </c>
      <c r="E312" s="23"/>
    </row>
    <row r="313" spans="1:5" s="2" customFormat="1" x14ac:dyDescent="0.2">
      <c r="A313" s="11" t="s">
        <v>45</v>
      </c>
      <c r="B313" s="4">
        <v>44834</v>
      </c>
      <c r="C313" s="26" t="s">
        <v>38</v>
      </c>
      <c r="D313" s="10">
        <v>100000</v>
      </c>
      <c r="E313" s="23"/>
    </row>
    <row r="314" spans="1:5" s="2" customFormat="1" x14ac:dyDescent="0.2">
      <c r="A314" s="11" t="s">
        <v>381</v>
      </c>
      <c r="B314" s="4">
        <v>44834</v>
      </c>
      <c r="C314" s="11" t="s">
        <v>98</v>
      </c>
      <c r="D314" s="10">
        <v>15000</v>
      </c>
      <c r="E314" s="23"/>
    </row>
    <row r="315" spans="1:5" s="2" customFormat="1" x14ac:dyDescent="0.2">
      <c r="A315" s="11" t="s">
        <v>351</v>
      </c>
      <c r="B315" s="4">
        <v>44824</v>
      </c>
      <c r="C315" s="11" t="s">
        <v>7</v>
      </c>
      <c r="D315" s="10">
        <v>800.24</v>
      </c>
      <c r="E315" s="23"/>
    </row>
    <row r="316" spans="1:5" s="2" customFormat="1" x14ac:dyDescent="0.2">
      <c r="A316" s="11" t="s">
        <v>267</v>
      </c>
      <c r="B316" s="4">
        <v>44807</v>
      </c>
      <c r="C316" s="11" t="s">
        <v>5</v>
      </c>
      <c r="D316" s="10">
        <v>23355.46</v>
      </c>
      <c r="E316" s="23"/>
    </row>
    <row r="317" spans="1:5" s="2" customFormat="1" x14ac:dyDescent="0.2">
      <c r="A317" s="11" t="s">
        <v>314</v>
      </c>
      <c r="B317" s="4">
        <v>44817</v>
      </c>
      <c r="C317" s="11" t="s">
        <v>406</v>
      </c>
      <c r="D317" s="10">
        <v>724072.5</v>
      </c>
      <c r="E317" s="23"/>
    </row>
    <row r="318" spans="1:5" s="2" customFormat="1" x14ac:dyDescent="0.2">
      <c r="A318" s="11" t="s">
        <v>315</v>
      </c>
      <c r="B318" s="4">
        <v>44817</v>
      </c>
      <c r="C318" s="11" t="s">
        <v>18</v>
      </c>
      <c r="D318" s="10">
        <v>234459.4</v>
      </c>
      <c r="E318" s="23"/>
    </row>
    <row r="319" spans="1:5" s="2" customFormat="1" x14ac:dyDescent="0.2">
      <c r="A319" s="11" t="s">
        <v>315</v>
      </c>
      <c r="B319" s="4">
        <v>44819</v>
      </c>
      <c r="C319" s="11" t="s">
        <v>18</v>
      </c>
      <c r="D319" s="10">
        <v>168923.67</v>
      </c>
      <c r="E319" s="23"/>
    </row>
    <row r="320" spans="1:5" s="2" customFormat="1" x14ac:dyDescent="0.2">
      <c r="A320" s="11" t="s">
        <v>315</v>
      </c>
      <c r="B320" s="4">
        <v>44819</v>
      </c>
      <c r="C320" s="11" t="s">
        <v>18</v>
      </c>
      <c r="D320" s="10">
        <v>166060.18</v>
      </c>
      <c r="E320" s="23"/>
    </row>
    <row r="321" spans="1:5" s="2" customFormat="1" x14ac:dyDescent="0.2">
      <c r="A321" s="11" t="s">
        <v>179</v>
      </c>
      <c r="B321" s="4">
        <v>44825</v>
      </c>
      <c r="C321" s="11" t="s">
        <v>391</v>
      </c>
      <c r="D321" s="10">
        <v>9999.57</v>
      </c>
      <c r="E321" s="23"/>
    </row>
    <row r="322" spans="1:5" s="2" customFormat="1" x14ac:dyDescent="0.2">
      <c r="A322" s="11" t="s">
        <v>138</v>
      </c>
      <c r="B322" s="4">
        <v>44834</v>
      </c>
      <c r="C322" s="11" t="s">
        <v>98</v>
      </c>
      <c r="D322" s="10">
        <v>11600</v>
      </c>
      <c r="E322" s="23"/>
    </row>
    <row r="323" spans="1:5" s="2" customFormat="1" x14ac:dyDescent="0.2">
      <c r="A323" s="11" t="s">
        <v>336</v>
      </c>
      <c r="B323" s="4">
        <v>44819</v>
      </c>
      <c r="C323" s="11" t="s">
        <v>25</v>
      </c>
      <c r="D323" s="10">
        <v>4429.3500000000004</v>
      </c>
      <c r="E323" s="23"/>
    </row>
    <row r="324" spans="1:5" s="2" customFormat="1" x14ac:dyDescent="0.2">
      <c r="A324" s="11" t="s">
        <v>46</v>
      </c>
      <c r="B324" s="4">
        <v>44819</v>
      </c>
      <c r="C324" s="22" t="s">
        <v>434</v>
      </c>
      <c r="D324" s="10">
        <v>4528.37</v>
      </c>
      <c r="E324" s="23"/>
    </row>
    <row r="325" spans="1:5" s="2" customFormat="1" x14ac:dyDescent="0.2">
      <c r="A325" s="11" t="s">
        <v>218</v>
      </c>
      <c r="B325" s="4">
        <v>44805</v>
      </c>
      <c r="C325" s="11" t="s">
        <v>31</v>
      </c>
      <c r="D325" s="10">
        <v>77578.48</v>
      </c>
      <c r="E325" s="23"/>
    </row>
    <row r="326" spans="1:5" s="2" customFormat="1" x14ac:dyDescent="0.2">
      <c r="A326" s="11" t="s">
        <v>218</v>
      </c>
      <c r="B326" s="4">
        <v>44819</v>
      </c>
      <c r="C326" s="11" t="s">
        <v>31</v>
      </c>
      <c r="D326" s="10">
        <v>55274</v>
      </c>
      <c r="E326" s="23"/>
    </row>
    <row r="327" spans="1:5" s="2" customFormat="1" x14ac:dyDescent="0.2">
      <c r="A327" s="11" t="s">
        <v>180</v>
      </c>
      <c r="B327" s="4">
        <v>44818</v>
      </c>
      <c r="C327" s="11" t="s">
        <v>39</v>
      </c>
      <c r="D327" s="10">
        <v>461.99</v>
      </c>
      <c r="E327" s="23"/>
    </row>
    <row r="328" spans="1:5" s="2" customFormat="1" x14ac:dyDescent="0.2">
      <c r="A328" s="11" t="s">
        <v>70</v>
      </c>
      <c r="B328" s="4">
        <v>44823</v>
      </c>
      <c r="C328" s="11" t="s">
        <v>439</v>
      </c>
      <c r="D328" s="10">
        <v>8000</v>
      </c>
      <c r="E328" s="23"/>
    </row>
    <row r="329" spans="1:5" s="2" customFormat="1" x14ac:dyDescent="0.2">
      <c r="A329" s="11" t="s">
        <v>19</v>
      </c>
      <c r="B329" s="4">
        <v>44810</v>
      </c>
      <c r="C329" s="11" t="s">
        <v>7</v>
      </c>
      <c r="D329" s="10">
        <v>177.4</v>
      </c>
      <c r="E329" s="23"/>
    </row>
    <row r="330" spans="1:5" s="2" customFormat="1" x14ac:dyDescent="0.2">
      <c r="A330" s="11" t="s">
        <v>19</v>
      </c>
      <c r="B330" s="4">
        <v>44810</v>
      </c>
      <c r="C330" s="25" t="s">
        <v>20</v>
      </c>
      <c r="D330" s="10">
        <v>3580.89</v>
      </c>
      <c r="E330" s="23"/>
    </row>
    <row r="331" spans="1:5" s="2" customFormat="1" x14ac:dyDescent="0.2">
      <c r="A331" s="11" t="s">
        <v>241</v>
      </c>
      <c r="B331" s="4">
        <v>44828</v>
      </c>
      <c r="C331" s="11" t="s">
        <v>39</v>
      </c>
      <c r="D331" s="10">
        <v>1474.51</v>
      </c>
      <c r="E331" s="23"/>
    </row>
    <row r="332" spans="1:5" s="2" customFormat="1" x14ac:dyDescent="0.2">
      <c r="A332" s="11" t="s">
        <v>21</v>
      </c>
      <c r="B332" s="4">
        <v>44823</v>
      </c>
      <c r="C332" s="25" t="s">
        <v>3</v>
      </c>
      <c r="D332" s="10">
        <v>26992.65</v>
      </c>
      <c r="E332" s="23"/>
    </row>
    <row r="333" spans="1:5" s="2" customFormat="1" x14ac:dyDescent="0.2">
      <c r="A333" s="11" t="s">
        <v>21</v>
      </c>
      <c r="B333" s="4">
        <v>44823</v>
      </c>
      <c r="C333" s="25" t="s">
        <v>3</v>
      </c>
      <c r="D333" s="10">
        <v>14983.81</v>
      </c>
      <c r="E333" s="23"/>
    </row>
    <row r="334" spans="1:5" s="2" customFormat="1" x14ac:dyDescent="0.2">
      <c r="A334" s="11" t="s">
        <v>21</v>
      </c>
      <c r="B334" s="4">
        <v>44834</v>
      </c>
      <c r="C334" s="25" t="s">
        <v>3</v>
      </c>
      <c r="D334" s="10">
        <v>26963.439999999999</v>
      </c>
      <c r="E334" s="23"/>
    </row>
    <row r="335" spans="1:5" s="2" customFormat="1" x14ac:dyDescent="0.2">
      <c r="A335" s="11" t="s">
        <v>21</v>
      </c>
      <c r="B335" s="4">
        <v>44834</v>
      </c>
      <c r="C335" s="25" t="s">
        <v>3</v>
      </c>
      <c r="D335" s="10">
        <v>14983.81</v>
      </c>
      <c r="E335" s="23"/>
    </row>
    <row r="336" spans="1:5" s="2" customFormat="1" x14ac:dyDescent="0.2">
      <c r="A336" s="11" t="s">
        <v>181</v>
      </c>
      <c r="B336" s="4">
        <v>44817</v>
      </c>
      <c r="C336" s="11" t="s">
        <v>131</v>
      </c>
      <c r="D336" s="10">
        <v>10960</v>
      </c>
      <c r="E336" s="23"/>
    </row>
    <row r="337" spans="1:5" s="2" customFormat="1" x14ac:dyDescent="0.2">
      <c r="A337" s="11" t="s">
        <v>226</v>
      </c>
      <c r="B337" s="4">
        <v>44819</v>
      </c>
      <c r="C337" s="11" t="s">
        <v>98</v>
      </c>
      <c r="D337" s="10">
        <v>12760</v>
      </c>
      <c r="E337" s="23"/>
    </row>
    <row r="338" spans="1:5" s="2" customFormat="1" x14ac:dyDescent="0.2">
      <c r="A338" s="11" t="s">
        <v>139</v>
      </c>
      <c r="B338" s="4">
        <v>44819</v>
      </c>
      <c r="C338" s="11" t="s">
        <v>98</v>
      </c>
      <c r="D338" s="10">
        <v>17400</v>
      </c>
      <c r="E338" s="23"/>
    </row>
    <row r="339" spans="1:5" s="2" customFormat="1" x14ac:dyDescent="0.2">
      <c r="A339" s="11" t="s">
        <v>370</v>
      </c>
      <c r="B339" s="4">
        <v>44831</v>
      </c>
      <c r="C339" s="11" t="s">
        <v>453</v>
      </c>
      <c r="D339" s="10">
        <v>5000</v>
      </c>
      <c r="E339" s="23"/>
    </row>
    <row r="340" spans="1:5" s="2" customFormat="1" x14ac:dyDescent="0.2">
      <c r="A340" s="11" t="s">
        <v>252</v>
      </c>
      <c r="B340" s="4">
        <v>44805</v>
      </c>
      <c r="C340" s="11" t="s">
        <v>5</v>
      </c>
      <c r="D340" s="10">
        <v>23689.69</v>
      </c>
      <c r="E340" s="23"/>
    </row>
    <row r="341" spans="1:5" s="2" customFormat="1" x14ac:dyDescent="0.2">
      <c r="A341" s="11" t="s">
        <v>316</v>
      </c>
      <c r="B341" s="4">
        <v>44817</v>
      </c>
      <c r="C341" s="11" t="s">
        <v>25</v>
      </c>
      <c r="D341" s="10">
        <v>143437.5</v>
      </c>
      <c r="E341" s="23"/>
    </row>
    <row r="342" spans="1:5" s="2" customFormat="1" x14ac:dyDescent="0.2">
      <c r="A342" s="11" t="s">
        <v>337</v>
      </c>
      <c r="B342" s="4">
        <v>44819</v>
      </c>
      <c r="C342" s="22" t="s">
        <v>435</v>
      </c>
      <c r="D342" s="10">
        <v>9520</v>
      </c>
      <c r="E342" s="23"/>
    </row>
    <row r="343" spans="1:5" s="2" customFormat="1" x14ac:dyDescent="0.2">
      <c r="A343" s="11" t="s">
        <v>296</v>
      </c>
      <c r="B343" s="4">
        <v>44812</v>
      </c>
      <c r="C343" s="11" t="s">
        <v>5</v>
      </c>
      <c r="D343" s="10">
        <v>1200</v>
      </c>
      <c r="E343" s="23"/>
    </row>
    <row r="344" spans="1:5" s="2" customFormat="1" x14ac:dyDescent="0.2">
      <c r="A344" s="11" t="s">
        <v>352</v>
      </c>
      <c r="B344" s="4">
        <v>44824</v>
      </c>
      <c r="C344" s="11" t="s">
        <v>445</v>
      </c>
      <c r="D344" s="10">
        <v>3350</v>
      </c>
      <c r="E344" s="23"/>
    </row>
    <row r="345" spans="1:5" s="2" customFormat="1" x14ac:dyDescent="0.2">
      <c r="A345" s="11" t="s">
        <v>140</v>
      </c>
      <c r="B345" s="4">
        <v>44810</v>
      </c>
      <c r="C345" s="11" t="s">
        <v>141</v>
      </c>
      <c r="D345" s="10">
        <v>22639</v>
      </c>
      <c r="E345" s="23"/>
    </row>
    <row r="346" spans="1:5" s="2" customFormat="1" x14ac:dyDescent="0.2">
      <c r="A346" s="11" t="s">
        <v>47</v>
      </c>
      <c r="B346" s="4">
        <v>44819</v>
      </c>
      <c r="C346" s="11" t="s">
        <v>43</v>
      </c>
      <c r="D346" s="10">
        <v>2752.8</v>
      </c>
      <c r="E346" s="23"/>
    </row>
    <row r="347" spans="1:5" s="2" customFormat="1" x14ac:dyDescent="0.2">
      <c r="A347" s="11" t="s">
        <v>338</v>
      </c>
      <c r="B347" s="4">
        <v>44819</v>
      </c>
      <c r="C347" s="11" t="s">
        <v>436</v>
      </c>
      <c r="D347" s="10">
        <v>54847.09</v>
      </c>
      <c r="E347" s="23"/>
    </row>
    <row r="348" spans="1:5" s="2" customFormat="1" x14ac:dyDescent="0.2">
      <c r="A348" s="11" t="s">
        <v>239</v>
      </c>
      <c r="B348" s="4">
        <v>44819</v>
      </c>
      <c r="C348" s="11" t="s">
        <v>98</v>
      </c>
      <c r="D348" s="10">
        <v>23200</v>
      </c>
      <c r="E348" s="23"/>
    </row>
    <row r="349" spans="1:5" s="2" customFormat="1" x14ac:dyDescent="0.2">
      <c r="A349" s="11" t="s">
        <v>371</v>
      </c>
      <c r="B349" s="4">
        <v>44831</v>
      </c>
      <c r="C349" s="11" t="s">
        <v>454</v>
      </c>
      <c r="D349" s="10">
        <v>5000</v>
      </c>
      <c r="E349" s="23"/>
    </row>
    <row r="350" spans="1:5" s="2" customFormat="1" x14ac:dyDescent="0.2">
      <c r="A350" s="11" t="s">
        <v>142</v>
      </c>
      <c r="B350" s="4">
        <v>44834</v>
      </c>
      <c r="C350" s="11" t="s">
        <v>98</v>
      </c>
      <c r="D350" s="10">
        <v>11600</v>
      </c>
      <c r="E350" s="23"/>
    </row>
    <row r="351" spans="1:5" s="2" customFormat="1" x14ac:dyDescent="0.2">
      <c r="A351" s="11" t="s">
        <v>353</v>
      </c>
      <c r="B351" s="4">
        <v>44824</v>
      </c>
      <c r="C351" s="25" t="s">
        <v>446</v>
      </c>
      <c r="D351" s="10">
        <v>27041.69</v>
      </c>
      <c r="E351" s="23"/>
    </row>
    <row r="352" spans="1:5" s="2" customFormat="1" x14ac:dyDescent="0.2">
      <c r="A352" s="11" t="s">
        <v>355</v>
      </c>
      <c r="B352" s="4">
        <v>44825</v>
      </c>
      <c r="C352" s="11" t="s">
        <v>391</v>
      </c>
      <c r="D352" s="10">
        <v>24940</v>
      </c>
      <c r="E352" s="23"/>
    </row>
    <row r="353" spans="1:5" s="2" customFormat="1" x14ac:dyDescent="0.2">
      <c r="A353" s="11" t="s">
        <v>355</v>
      </c>
      <c r="B353" s="4">
        <v>44825</v>
      </c>
      <c r="C353" s="11" t="s">
        <v>5</v>
      </c>
      <c r="D353" s="10">
        <v>36420.29</v>
      </c>
      <c r="E353" s="23"/>
    </row>
    <row r="354" spans="1:5" s="2" customFormat="1" x14ac:dyDescent="0.2">
      <c r="A354" s="11" t="s">
        <v>277</v>
      </c>
      <c r="B354" s="4">
        <v>44810</v>
      </c>
      <c r="C354" s="25" t="s">
        <v>401</v>
      </c>
      <c r="D354" s="10">
        <v>2520.5</v>
      </c>
      <c r="E354" s="23"/>
    </row>
    <row r="355" spans="1:5" s="2" customFormat="1" x14ac:dyDescent="0.2">
      <c r="A355" s="11" t="s">
        <v>143</v>
      </c>
      <c r="B355" s="4">
        <v>44819</v>
      </c>
      <c r="C355" s="11" t="s">
        <v>98</v>
      </c>
      <c r="D355" s="10">
        <v>11600</v>
      </c>
      <c r="E355" s="23"/>
    </row>
    <row r="356" spans="1:5" s="2" customFormat="1" x14ac:dyDescent="0.2">
      <c r="A356" s="11" t="s">
        <v>144</v>
      </c>
      <c r="B356" s="4">
        <v>44826</v>
      </c>
      <c r="C356" s="25" t="s">
        <v>202</v>
      </c>
      <c r="D356" s="10">
        <v>219420</v>
      </c>
      <c r="E356" s="23"/>
    </row>
    <row r="357" spans="1:5" s="2" customFormat="1" x14ac:dyDescent="0.2">
      <c r="A357" s="11" t="s">
        <v>91</v>
      </c>
      <c r="B357" s="4">
        <v>44818</v>
      </c>
      <c r="C357" s="11" t="s">
        <v>417</v>
      </c>
      <c r="D357" s="10">
        <v>7500</v>
      </c>
      <c r="E357" s="23"/>
    </row>
    <row r="358" spans="1:5" s="2" customFormat="1" x14ac:dyDescent="0.2">
      <c r="A358" s="11" t="s">
        <v>203</v>
      </c>
      <c r="B358" s="4">
        <v>44805</v>
      </c>
      <c r="C358" s="11" t="s">
        <v>204</v>
      </c>
      <c r="D358" s="10">
        <v>250720</v>
      </c>
      <c r="E358" s="23"/>
    </row>
    <row r="359" spans="1:5" s="2" customFormat="1" x14ac:dyDescent="0.2">
      <c r="A359" s="11" t="s">
        <v>145</v>
      </c>
      <c r="B359" s="4">
        <v>44819</v>
      </c>
      <c r="C359" s="11" t="s">
        <v>27</v>
      </c>
      <c r="D359" s="10">
        <v>11380.16</v>
      </c>
      <c r="E359" s="23"/>
    </row>
    <row r="360" spans="1:5" s="2" customFormat="1" x14ac:dyDescent="0.2">
      <c r="A360" s="11" t="s">
        <v>339</v>
      </c>
      <c r="B360" s="4">
        <v>44819</v>
      </c>
      <c r="C360" s="22" t="s">
        <v>425</v>
      </c>
      <c r="D360" s="10">
        <v>7787</v>
      </c>
      <c r="E360" s="23"/>
    </row>
    <row r="361" spans="1:5" s="2" customFormat="1" x14ac:dyDescent="0.2">
      <c r="A361" s="11" t="s">
        <v>205</v>
      </c>
      <c r="B361" s="4">
        <v>44810</v>
      </c>
      <c r="C361" s="11" t="s">
        <v>7</v>
      </c>
      <c r="D361" s="10">
        <v>9999.59</v>
      </c>
      <c r="E361" s="23"/>
    </row>
    <row r="362" spans="1:5" s="2" customFormat="1" x14ac:dyDescent="0.2">
      <c r="A362" s="11" t="s">
        <v>182</v>
      </c>
      <c r="B362" s="4">
        <v>44818</v>
      </c>
      <c r="C362" s="11" t="s">
        <v>7</v>
      </c>
      <c r="D362" s="10">
        <v>1854.5</v>
      </c>
      <c r="E362" s="23"/>
    </row>
    <row r="363" spans="1:5" s="2" customFormat="1" x14ac:dyDescent="0.2">
      <c r="A363" s="11" t="s">
        <v>146</v>
      </c>
      <c r="B363" s="4">
        <v>44834</v>
      </c>
      <c r="C363" s="11" t="s">
        <v>98</v>
      </c>
      <c r="D363" s="10">
        <v>11600</v>
      </c>
      <c r="E363" s="23"/>
    </row>
    <row r="364" spans="1:5" s="2" customFormat="1" x14ac:dyDescent="0.2">
      <c r="A364" s="11" t="s">
        <v>219</v>
      </c>
      <c r="B364" s="4">
        <v>44832</v>
      </c>
      <c r="C364" s="11" t="s">
        <v>1</v>
      </c>
      <c r="D364" s="10">
        <v>7474.52</v>
      </c>
      <c r="E364" s="23"/>
    </row>
    <row r="365" spans="1:5" s="2" customFormat="1" x14ac:dyDescent="0.2">
      <c r="A365" s="11" t="s">
        <v>229</v>
      </c>
      <c r="B365" s="4">
        <v>44818</v>
      </c>
      <c r="C365" s="11" t="s">
        <v>7</v>
      </c>
      <c r="D365" s="10">
        <v>1044.96</v>
      </c>
      <c r="E365" s="23"/>
    </row>
    <row r="366" spans="1:5" s="2" customFormat="1" x14ac:dyDescent="0.2">
      <c r="A366" s="11" t="s">
        <v>147</v>
      </c>
      <c r="B366" s="4">
        <v>44819</v>
      </c>
      <c r="C366" s="11" t="s">
        <v>98</v>
      </c>
      <c r="D366" s="10">
        <v>23200</v>
      </c>
      <c r="E366" s="23"/>
    </row>
    <row r="367" spans="1:5" s="2" customFormat="1" x14ac:dyDescent="0.2">
      <c r="A367" s="11" t="s">
        <v>278</v>
      </c>
      <c r="B367" s="4">
        <v>44810</v>
      </c>
      <c r="C367" s="26" t="s">
        <v>224</v>
      </c>
      <c r="D367" s="10">
        <v>567976.56999999995</v>
      </c>
      <c r="E367" s="23"/>
    </row>
    <row r="368" spans="1:5" s="2" customFormat="1" x14ac:dyDescent="0.2">
      <c r="A368" s="11" t="s">
        <v>297</v>
      </c>
      <c r="B368" s="4">
        <v>44812</v>
      </c>
      <c r="C368" s="11" t="s">
        <v>5</v>
      </c>
      <c r="D368" s="10">
        <v>1200</v>
      </c>
      <c r="E368" s="23"/>
    </row>
    <row r="369" spans="1:5" s="2" customFormat="1" x14ac:dyDescent="0.2">
      <c r="A369" s="11" t="s">
        <v>382</v>
      </c>
      <c r="B369" s="4">
        <v>44834</v>
      </c>
      <c r="C369" s="11" t="s">
        <v>43</v>
      </c>
      <c r="D369" s="10">
        <v>1676.2</v>
      </c>
      <c r="E369" s="23"/>
    </row>
    <row r="370" spans="1:5" s="2" customFormat="1" x14ac:dyDescent="0.2">
      <c r="A370" s="11" t="s">
        <v>148</v>
      </c>
      <c r="B370" s="4">
        <v>44834</v>
      </c>
      <c r="C370" s="11" t="s">
        <v>27</v>
      </c>
      <c r="D370" s="10">
        <v>15849</v>
      </c>
      <c r="E370" s="23"/>
    </row>
    <row r="371" spans="1:5" s="2" customFormat="1" x14ac:dyDescent="0.2">
      <c r="A371" s="11" t="s">
        <v>253</v>
      </c>
      <c r="B371" s="4">
        <v>44805</v>
      </c>
      <c r="C371" s="11" t="s">
        <v>5</v>
      </c>
      <c r="D371" s="10">
        <v>23689.69</v>
      </c>
      <c r="E371" s="23"/>
    </row>
    <row r="372" spans="1:5" s="2" customFormat="1" x14ac:dyDescent="0.2">
      <c r="A372" s="11" t="s">
        <v>49</v>
      </c>
      <c r="B372" s="4">
        <v>44813</v>
      </c>
      <c r="C372" s="11" t="s">
        <v>25</v>
      </c>
      <c r="D372" s="10">
        <v>236640</v>
      </c>
      <c r="E372" s="23"/>
    </row>
    <row r="373" spans="1:5" s="2" customFormat="1" x14ac:dyDescent="0.2">
      <c r="A373" s="11" t="s">
        <v>363</v>
      </c>
      <c r="B373" s="4">
        <v>44827</v>
      </c>
      <c r="C373" s="11" t="s">
        <v>80</v>
      </c>
      <c r="D373" s="10">
        <v>55443.56</v>
      </c>
      <c r="E373" s="23"/>
    </row>
    <row r="374" spans="1:5" s="2" customFormat="1" x14ac:dyDescent="0.2">
      <c r="A374" s="11" t="s">
        <v>363</v>
      </c>
      <c r="B374" s="4">
        <v>44830</v>
      </c>
      <c r="C374" s="11" t="s">
        <v>80</v>
      </c>
      <c r="D374" s="10">
        <v>55443.75</v>
      </c>
      <c r="E374" s="23"/>
    </row>
    <row r="375" spans="1:5" s="2" customFormat="1" x14ac:dyDescent="0.2">
      <c r="A375" s="11" t="s">
        <v>206</v>
      </c>
      <c r="B375" s="4">
        <v>44812</v>
      </c>
      <c r="C375" s="11" t="s">
        <v>5</v>
      </c>
      <c r="D375" s="10">
        <v>1200</v>
      </c>
      <c r="E375" s="23"/>
    </row>
    <row r="376" spans="1:5" s="2" customFormat="1" x14ac:dyDescent="0.2">
      <c r="A376" s="11" t="s">
        <v>50</v>
      </c>
      <c r="B376" s="4">
        <v>44813</v>
      </c>
      <c r="C376" s="11" t="s">
        <v>25</v>
      </c>
      <c r="D376" s="10">
        <v>119480</v>
      </c>
      <c r="E376" s="23"/>
    </row>
    <row r="377" spans="1:5" s="2" customFormat="1" x14ac:dyDescent="0.2">
      <c r="A377" s="11" t="s">
        <v>50</v>
      </c>
      <c r="B377" s="4">
        <v>44813</v>
      </c>
      <c r="C377" s="11" t="s">
        <v>25</v>
      </c>
      <c r="D377" s="10">
        <v>93960</v>
      </c>
      <c r="E377" s="23"/>
    </row>
    <row r="378" spans="1:5" s="2" customFormat="1" x14ac:dyDescent="0.2">
      <c r="A378" s="11" t="s">
        <v>92</v>
      </c>
      <c r="B378" s="4">
        <v>44818</v>
      </c>
      <c r="C378" s="11" t="s">
        <v>418</v>
      </c>
      <c r="D378" s="10">
        <v>7500</v>
      </c>
      <c r="E378" s="23"/>
    </row>
    <row r="379" spans="1:5" s="2" customFormat="1" x14ac:dyDescent="0.2">
      <c r="A379" s="11" t="s">
        <v>254</v>
      </c>
      <c r="B379" s="4">
        <v>44805</v>
      </c>
      <c r="C379" s="11" t="s">
        <v>31</v>
      </c>
      <c r="D379" s="10">
        <v>53797.1</v>
      </c>
      <c r="E379" s="23"/>
    </row>
    <row r="380" spans="1:5" s="2" customFormat="1" x14ac:dyDescent="0.2">
      <c r="A380" s="11" t="s">
        <v>254</v>
      </c>
      <c r="B380" s="4">
        <v>44819</v>
      </c>
      <c r="C380" s="11" t="s">
        <v>31</v>
      </c>
      <c r="D380" s="10">
        <v>1778.62</v>
      </c>
      <c r="E380" s="23"/>
    </row>
    <row r="381" spans="1:5" s="2" customFormat="1" x14ac:dyDescent="0.2">
      <c r="A381" s="11" t="s">
        <v>340</v>
      </c>
      <c r="B381" s="4">
        <v>44819</v>
      </c>
      <c r="C381" s="11" t="s">
        <v>31</v>
      </c>
      <c r="D381" s="10">
        <v>6032</v>
      </c>
      <c r="E381" s="23"/>
    </row>
    <row r="382" spans="1:5" s="2" customFormat="1" x14ac:dyDescent="0.2">
      <c r="A382" s="11" t="s">
        <v>149</v>
      </c>
      <c r="B382" s="4">
        <v>44819</v>
      </c>
      <c r="C382" s="11" t="s">
        <v>98</v>
      </c>
      <c r="D382" s="10">
        <v>8120</v>
      </c>
      <c r="E382" s="23"/>
    </row>
    <row r="383" spans="1:5" s="2" customFormat="1" x14ac:dyDescent="0.2">
      <c r="A383" s="11" t="s">
        <v>52</v>
      </c>
      <c r="B383" s="4">
        <v>44819</v>
      </c>
      <c r="C383" s="11" t="s">
        <v>31</v>
      </c>
      <c r="D383" s="10">
        <v>270999.58</v>
      </c>
      <c r="E383" s="23"/>
    </row>
    <row r="384" spans="1:5" s="2" customFormat="1" x14ac:dyDescent="0.2">
      <c r="A384" s="11" t="s">
        <v>268</v>
      </c>
      <c r="B384" s="4">
        <v>44807</v>
      </c>
      <c r="C384" s="11" t="s">
        <v>5</v>
      </c>
      <c r="D384" s="10">
        <v>40549.39</v>
      </c>
      <c r="E384" s="23"/>
    </row>
    <row r="385" spans="1:5" s="2" customFormat="1" x14ac:dyDescent="0.2">
      <c r="A385" s="11" t="s">
        <v>188</v>
      </c>
      <c r="B385" s="4">
        <v>44819</v>
      </c>
      <c r="C385" s="11" t="s">
        <v>183</v>
      </c>
      <c r="D385" s="10">
        <v>680876</v>
      </c>
      <c r="E385" s="23"/>
    </row>
    <row r="386" spans="1:5" s="2" customFormat="1" x14ac:dyDescent="0.2">
      <c r="A386" s="11" t="s">
        <v>71</v>
      </c>
      <c r="B386" s="4">
        <v>44819</v>
      </c>
      <c r="C386" s="11" t="s">
        <v>62</v>
      </c>
      <c r="D386" s="10">
        <v>497885.59</v>
      </c>
      <c r="E386" s="23"/>
    </row>
    <row r="387" spans="1:5" s="2" customFormat="1" x14ac:dyDescent="0.2">
      <c r="A387" s="11" t="s">
        <v>71</v>
      </c>
      <c r="B387" s="4">
        <v>44832</v>
      </c>
      <c r="C387" s="11" t="s">
        <v>62</v>
      </c>
      <c r="D387" s="10">
        <v>182467.76</v>
      </c>
      <c r="E387" s="23"/>
    </row>
    <row r="388" spans="1:5" s="2" customFormat="1" x14ac:dyDescent="0.2">
      <c r="A388" s="11" t="s">
        <v>220</v>
      </c>
      <c r="B388" s="4">
        <v>44805</v>
      </c>
      <c r="C388" s="11" t="s">
        <v>5</v>
      </c>
      <c r="D388" s="10">
        <v>14000</v>
      </c>
      <c r="E388" s="23"/>
    </row>
    <row r="389" spans="1:5" s="2" customFormat="1" x14ac:dyDescent="0.2">
      <c r="A389" s="11" t="s">
        <v>220</v>
      </c>
      <c r="B389" s="4">
        <v>44805</v>
      </c>
      <c r="C389" s="11" t="s">
        <v>5</v>
      </c>
      <c r="D389" s="10">
        <v>31800</v>
      </c>
      <c r="E389" s="23"/>
    </row>
    <row r="390" spans="1:5" s="2" customFormat="1" x14ac:dyDescent="0.2">
      <c r="A390" s="11" t="s">
        <v>220</v>
      </c>
      <c r="B390" s="4">
        <v>44834</v>
      </c>
      <c r="C390" s="11" t="s">
        <v>5</v>
      </c>
      <c r="D390" s="10">
        <v>31800</v>
      </c>
      <c r="E390" s="23"/>
    </row>
    <row r="391" spans="1:5" s="2" customFormat="1" x14ac:dyDescent="0.2">
      <c r="A391" s="11" t="s">
        <v>220</v>
      </c>
      <c r="B391" s="4">
        <v>44834</v>
      </c>
      <c r="C391" s="11" t="s">
        <v>5</v>
      </c>
      <c r="D391" s="10">
        <v>12000</v>
      </c>
      <c r="E391" s="23"/>
    </row>
    <row r="392" spans="1:5" s="2" customFormat="1" x14ac:dyDescent="0.2">
      <c r="A392" s="11" t="s">
        <v>53</v>
      </c>
      <c r="B392" s="4">
        <v>44813</v>
      </c>
      <c r="C392" s="11" t="s">
        <v>38</v>
      </c>
      <c r="D392" s="10">
        <v>110000</v>
      </c>
      <c r="E392" s="23"/>
    </row>
    <row r="393" spans="1:5" s="2" customFormat="1" x14ac:dyDescent="0.2">
      <c r="A393" s="11" t="s">
        <v>53</v>
      </c>
      <c r="B393" s="4">
        <v>44819</v>
      </c>
      <c r="C393" s="11" t="s">
        <v>38</v>
      </c>
      <c r="D393" s="10">
        <v>110000</v>
      </c>
      <c r="E393" s="23"/>
    </row>
    <row r="394" spans="1:5" s="2" customFormat="1" x14ac:dyDescent="0.2">
      <c r="A394" s="11" t="s">
        <v>53</v>
      </c>
      <c r="B394" s="4">
        <v>44826</v>
      </c>
      <c r="C394" s="11" t="s">
        <v>38</v>
      </c>
      <c r="D394" s="10">
        <v>110000</v>
      </c>
      <c r="E394" s="23"/>
    </row>
    <row r="395" spans="1:5" s="2" customFormat="1" x14ac:dyDescent="0.2">
      <c r="A395" s="11" t="s">
        <v>53</v>
      </c>
      <c r="B395" s="4">
        <v>44834</v>
      </c>
      <c r="C395" s="11" t="s">
        <v>38</v>
      </c>
      <c r="D395" s="10">
        <v>110000</v>
      </c>
      <c r="E395" s="23"/>
    </row>
    <row r="396" spans="1:5" s="2" customFormat="1" x14ac:dyDescent="0.2">
      <c r="A396" s="11" t="s">
        <v>54</v>
      </c>
      <c r="B396" s="4">
        <v>44805</v>
      </c>
      <c r="C396" s="11" t="s">
        <v>38</v>
      </c>
      <c r="D396" s="10">
        <v>2407916.8199999998</v>
      </c>
      <c r="E396" s="23"/>
    </row>
    <row r="397" spans="1:5" s="2" customFormat="1" x14ac:dyDescent="0.2">
      <c r="A397" s="11" t="s">
        <v>54</v>
      </c>
      <c r="B397" s="4">
        <v>44805</v>
      </c>
      <c r="C397" s="11" t="s">
        <v>38</v>
      </c>
      <c r="D397" s="10">
        <v>1591148.74</v>
      </c>
      <c r="E397" s="23"/>
    </row>
    <row r="398" spans="1:5" s="2" customFormat="1" x14ac:dyDescent="0.2">
      <c r="A398" s="11" t="s">
        <v>54</v>
      </c>
      <c r="B398" s="4">
        <v>44813</v>
      </c>
      <c r="C398" s="11" t="s">
        <v>38</v>
      </c>
      <c r="D398" s="10">
        <v>2449059.5099999998</v>
      </c>
      <c r="E398" s="23"/>
    </row>
    <row r="399" spans="1:5" s="2" customFormat="1" x14ac:dyDescent="0.2">
      <c r="A399" s="11" t="s">
        <v>54</v>
      </c>
      <c r="B399" s="4">
        <v>44813</v>
      </c>
      <c r="C399" s="11" t="s">
        <v>38</v>
      </c>
      <c r="D399" s="10">
        <v>1553768.89</v>
      </c>
      <c r="E399" s="23"/>
    </row>
    <row r="400" spans="1:5" s="2" customFormat="1" x14ac:dyDescent="0.2">
      <c r="A400" s="11" t="s">
        <v>54</v>
      </c>
      <c r="B400" s="4">
        <v>44819</v>
      </c>
      <c r="C400" s="11" t="s">
        <v>38</v>
      </c>
      <c r="D400" s="10">
        <v>2122865.5099999998</v>
      </c>
      <c r="E400" s="23"/>
    </row>
    <row r="401" spans="1:5" s="2" customFormat="1" x14ac:dyDescent="0.2">
      <c r="A401" s="11" t="s">
        <v>54</v>
      </c>
      <c r="B401" s="4">
        <v>44819</v>
      </c>
      <c r="C401" s="11" t="s">
        <v>38</v>
      </c>
      <c r="D401" s="10">
        <v>1538273.22</v>
      </c>
      <c r="E401" s="23"/>
    </row>
    <row r="402" spans="1:5" s="2" customFormat="1" x14ac:dyDescent="0.2">
      <c r="A402" s="11" t="s">
        <v>54</v>
      </c>
      <c r="B402" s="4">
        <v>44826</v>
      </c>
      <c r="C402" s="11" t="s">
        <v>38</v>
      </c>
      <c r="D402" s="10">
        <v>2137458.7000000002</v>
      </c>
      <c r="E402" s="23"/>
    </row>
    <row r="403" spans="1:5" s="2" customFormat="1" x14ac:dyDescent="0.2">
      <c r="A403" s="11" t="s">
        <v>54</v>
      </c>
      <c r="B403" s="4">
        <v>44826</v>
      </c>
      <c r="C403" s="11" t="s">
        <v>38</v>
      </c>
      <c r="D403" s="10">
        <v>1250000</v>
      </c>
      <c r="E403" s="23"/>
    </row>
    <row r="404" spans="1:5" s="2" customFormat="1" x14ac:dyDescent="0.2">
      <c r="A404" s="11" t="s">
        <v>54</v>
      </c>
      <c r="B404" s="4">
        <v>44834</v>
      </c>
      <c r="C404" s="11" t="s">
        <v>38</v>
      </c>
      <c r="D404" s="10">
        <v>1182056.8999999999</v>
      </c>
      <c r="E404" s="23"/>
    </row>
    <row r="405" spans="1:5" s="2" customFormat="1" x14ac:dyDescent="0.2">
      <c r="A405" s="11" t="s">
        <v>54</v>
      </c>
      <c r="B405" s="4">
        <v>44834</v>
      </c>
      <c r="C405" s="11" t="s">
        <v>38</v>
      </c>
      <c r="D405" s="10">
        <v>1536228.92</v>
      </c>
      <c r="E405" s="23"/>
    </row>
    <row r="406" spans="1:5" s="2" customFormat="1" x14ac:dyDescent="0.2">
      <c r="A406" s="11" t="s">
        <v>54</v>
      </c>
      <c r="B406" s="4">
        <v>44834</v>
      </c>
      <c r="C406" s="11" t="s">
        <v>38</v>
      </c>
      <c r="D406" s="10">
        <v>286674.33</v>
      </c>
      <c r="E406" s="23"/>
    </row>
    <row r="407" spans="1:5" s="2" customFormat="1" x14ac:dyDescent="0.2">
      <c r="A407" s="11" t="s">
        <v>24</v>
      </c>
      <c r="B407" s="4">
        <v>44813</v>
      </c>
      <c r="C407" s="11" t="s">
        <v>25</v>
      </c>
      <c r="D407" s="10">
        <v>180960</v>
      </c>
      <c r="E407" s="23"/>
    </row>
    <row r="408" spans="1:5" s="2" customFormat="1" x14ac:dyDescent="0.2">
      <c r="A408" s="11" t="s">
        <v>207</v>
      </c>
      <c r="B408" s="4">
        <v>44819</v>
      </c>
      <c r="C408" s="25" t="s">
        <v>3</v>
      </c>
      <c r="D408" s="10">
        <v>4250</v>
      </c>
      <c r="E408" s="23"/>
    </row>
    <row r="409" spans="1:5" s="2" customFormat="1" x14ac:dyDescent="0.2">
      <c r="A409" s="11" t="s">
        <v>240</v>
      </c>
      <c r="B409" s="4">
        <v>44819</v>
      </c>
      <c r="C409" s="11" t="s">
        <v>98</v>
      </c>
      <c r="D409" s="10">
        <v>29000</v>
      </c>
      <c r="E409" s="23"/>
    </row>
    <row r="410" spans="1:5" s="2" customFormat="1" x14ac:dyDescent="0.2">
      <c r="A410" s="11" t="s">
        <v>22</v>
      </c>
      <c r="B410" s="4">
        <v>44812</v>
      </c>
      <c r="C410" s="11" t="s">
        <v>5</v>
      </c>
      <c r="D410" s="10">
        <v>61744</v>
      </c>
      <c r="E410" s="23"/>
    </row>
    <row r="411" spans="1:5" s="2" customFormat="1" x14ac:dyDescent="0.2">
      <c r="A411" s="11" t="s">
        <v>22</v>
      </c>
      <c r="B411" s="4">
        <v>44812</v>
      </c>
      <c r="C411" s="11" t="s">
        <v>5</v>
      </c>
      <c r="D411" s="10">
        <v>62046</v>
      </c>
      <c r="E411" s="23"/>
    </row>
    <row r="412" spans="1:5" s="2" customFormat="1" x14ac:dyDescent="0.2">
      <c r="A412" s="11" t="s">
        <v>22</v>
      </c>
      <c r="B412" s="4">
        <v>44817</v>
      </c>
      <c r="C412" s="22" t="s">
        <v>409</v>
      </c>
      <c r="D412" s="10">
        <v>343232</v>
      </c>
      <c r="E412" s="23"/>
    </row>
    <row r="413" spans="1:5" s="2" customFormat="1" x14ac:dyDescent="0.2">
      <c r="A413" s="11" t="s">
        <v>22</v>
      </c>
      <c r="B413" s="4">
        <v>44817</v>
      </c>
      <c r="C413" s="22" t="s">
        <v>410</v>
      </c>
      <c r="D413" s="10">
        <v>1282</v>
      </c>
      <c r="E413" s="23"/>
    </row>
    <row r="414" spans="1:5" s="2" customFormat="1" x14ac:dyDescent="0.2">
      <c r="A414" s="11" t="s">
        <v>22</v>
      </c>
      <c r="B414" s="4">
        <v>44827</v>
      </c>
      <c r="C414" s="11" t="s">
        <v>5</v>
      </c>
      <c r="D414" s="10">
        <v>63540</v>
      </c>
      <c r="E414" s="23"/>
    </row>
    <row r="415" spans="1:5" s="2" customFormat="1" x14ac:dyDescent="0.2">
      <c r="A415" s="11" t="s">
        <v>22</v>
      </c>
      <c r="B415" s="4">
        <v>44827</v>
      </c>
      <c r="C415" s="11" t="s">
        <v>5</v>
      </c>
      <c r="D415" s="10">
        <v>64748</v>
      </c>
      <c r="E415" s="23"/>
    </row>
    <row r="416" spans="1:5" s="2" customFormat="1" x14ac:dyDescent="0.2">
      <c r="A416" s="11" t="s">
        <v>22</v>
      </c>
      <c r="B416" s="4">
        <v>44832</v>
      </c>
      <c r="C416" s="25" t="s">
        <v>457</v>
      </c>
      <c r="D416" s="10">
        <v>193047.61</v>
      </c>
      <c r="E416" s="23"/>
    </row>
    <row r="417" spans="1:5" s="2" customFormat="1" x14ac:dyDescent="0.2">
      <c r="A417" s="11" t="s">
        <v>22</v>
      </c>
      <c r="B417" s="4">
        <v>44834</v>
      </c>
      <c r="C417" s="25" t="s">
        <v>461</v>
      </c>
      <c r="D417" s="10">
        <v>1752</v>
      </c>
      <c r="E417" s="23"/>
    </row>
    <row r="418" spans="1:5" s="2" customFormat="1" x14ac:dyDescent="0.2">
      <c r="A418" s="11" t="s">
        <v>72</v>
      </c>
      <c r="B418" s="4">
        <v>44817</v>
      </c>
      <c r="C418" s="11" t="s">
        <v>73</v>
      </c>
      <c r="D418" s="10">
        <v>2166667</v>
      </c>
      <c r="E418" s="23"/>
    </row>
    <row r="419" spans="1:5" s="2" customFormat="1" x14ac:dyDescent="0.2">
      <c r="A419" s="11" t="s">
        <v>341</v>
      </c>
      <c r="B419" s="4">
        <v>44819</v>
      </c>
      <c r="C419" s="11" t="s">
        <v>437</v>
      </c>
      <c r="D419" s="10">
        <v>180960</v>
      </c>
      <c r="E419" s="23"/>
    </row>
    <row r="420" spans="1:5" s="2" customFormat="1" x14ac:dyDescent="0.2">
      <c r="A420" s="11" t="s">
        <v>317</v>
      </c>
      <c r="B420" s="4">
        <v>44817</v>
      </c>
      <c r="C420" s="11" t="s">
        <v>25</v>
      </c>
      <c r="D420" s="10">
        <v>827921.25</v>
      </c>
      <c r="E420" s="23"/>
    </row>
    <row r="421" spans="1:5" s="2" customFormat="1" x14ac:dyDescent="0.2">
      <c r="A421" s="11" t="s">
        <v>318</v>
      </c>
      <c r="B421" s="4">
        <v>44817</v>
      </c>
      <c r="C421" s="11" t="s">
        <v>25</v>
      </c>
      <c r="D421" s="10">
        <v>154912.5</v>
      </c>
      <c r="E421" s="23"/>
    </row>
    <row r="422" spans="1:5" s="2" customFormat="1" x14ac:dyDescent="0.2">
      <c r="A422" s="11" t="s">
        <v>372</v>
      </c>
      <c r="B422" s="4">
        <v>44831</v>
      </c>
      <c r="C422" s="11" t="s">
        <v>455</v>
      </c>
      <c r="D422" s="10">
        <v>5000</v>
      </c>
      <c r="E422" s="23"/>
    </row>
    <row r="423" spans="1:5" s="2" customFormat="1" x14ac:dyDescent="0.2">
      <c r="A423" s="11" t="s">
        <v>279</v>
      </c>
      <c r="B423" s="4">
        <v>44810</v>
      </c>
      <c r="C423" s="11" t="s">
        <v>39</v>
      </c>
      <c r="D423" s="10">
        <v>303.2</v>
      </c>
      <c r="E423" s="23"/>
    </row>
    <row r="424" spans="1:5" s="2" customFormat="1" x14ac:dyDescent="0.2">
      <c r="A424" s="11" t="s">
        <v>279</v>
      </c>
      <c r="B424" s="4">
        <v>44824</v>
      </c>
      <c r="C424" s="11" t="s">
        <v>201</v>
      </c>
      <c r="D424" s="10">
        <v>5377.98</v>
      </c>
      <c r="E424" s="23"/>
    </row>
    <row r="425" spans="1:5" s="2" customFormat="1" x14ac:dyDescent="0.2">
      <c r="A425" s="11" t="s">
        <v>342</v>
      </c>
      <c r="B425" s="4">
        <v>44819</v>
      </c>
      <c r="C425" s="11" t="s">
        <v>136</v>
      </c>
      <c r="D425" s="10">
        <v>1500</v>
      </c>
      <c r="E425" s="23"/>
    </row>
    <row r="426" spans="1:5" s="2" customFormat="1" x14ac:dyDescent="0.2">
      <c r="A426" s="11" t="s">
        <v>255</v>
      </c>
      <c r="B426" s="4">
        <v>44805</v>
      </c>
      <c r="C426" s="11" t="s">
        <v>5</v>
      </c>
      <c r="D426" s="10">
        <v>21979.51</v>
      </c>
      <c r="E426" s="23"/>
    </row>
    <row r="427" spans="1:5" s="2" customFormat="1" x14ac:dyDescent="0.2">
      <c r="A427" s="11" t="s">
        <v>208</v>
      </c>
      <c r="B427" s="4">
        <v>44825</v>
      </c>
      <c r="C427" s="11" t="s">
        <v>391</v>
      </c>
      <c r="D427" s="10">
        <v>17327.25</v>
      </c>
      <c r="E427" s="23"/>
    </row>
    <row r="428" spans="1:5" s="2" customFormat="1" x14ac:dyDescent="0.2">
      <c r="A428" s="11" t="s">
        <v>256</v>
      </c>
      <c r="B428" s="4">
        <v>44805</v>
      </c>
      <c r="C428" s="11" t="s">
        <v>31</v>
      </c>
      <c r="D428" s="10">
        <v>87440.8</v>
      </c>
      <c r="E428" s="23"/>
    </row>
    <row r="429" spans="1:5" s="2" customFormat="1" x14ac:dyDescent="0.2">
      <c r="A429" s="11" t="s">
        <v>256</v>
      </c>
      <c r="B429" s="4">
        <v>44834</v>
      </c>
      <c r="C429" s="11" t="s">
        <v>31</v>
      </c>
      <c r="D429" s="10">
        <v>29522</v>
      </c>
      <c r="E429" s="23"/>
    </row>
    <row r="430" spans="1:5" s="2" customFormat="1" x14ac:dyDescent="0.2">
      <c r="A430" s="11" t="s">
        <v>74</v>
      </c>
      <c r="B430" s="4">
        <v>44809</v>
      </c>
      <c r="C430" s="22" t="s">
        <v>394</v>
      </c>
      <c r="D430" s="10">
        <v>3066.9</v>
      </c>
      <c r="E430" s="23"/>
    </row>
    <row r="431" spans="1:5" s="2" customFormat="1" x14ac:dyDescent="0.2">
      <c r="A431" s="11" t="s">
        <v>150</v>
      </c>
      <c r="B431" s="4">
        <v>44834</v>
      </c>
      <c r="C431" s="25" t="s">
        <v>7</v>
      </c>
      <c r="D431" s="10">
        <v>50000</v>
      </c>
      <c r="E431" s="23"/>
    </row>
    <row r="432" spans="1:5" s="2" customFormat="1" x14ac:dyDescent="0.2">
      <c r="A432" s="11" t="s">
        <v>23</v>
      </c>
      <c r="B432" s="4">
        <v>44823</v>
      </c>
      <c r="C432" s="25" t="s">
        <v>3</v>
      </c>
      <c r="D432" s="10">
        <v>253843.64</v>
      </c>
      <c r="E432" s="23"/>
    </row>
    <row r="433" spans="1:5" s="2" customFormat="1" x14ac:dyDescent="0.2">
      <c r="A433" s="11" t="s">
        <v>23</v>
      </c>
      <c r="B433" s="4">
        <v>44823</v>
      </c>
      <c r="C433" s="25" t="s">
        <v>3</v>
      </c>
      <c r="D433" s="10">
        <v>214570.34</v>
      </c>
      <c r="E433" s="23"/>
    </row>
    <row r="434" spans="1:5" s="2" customFormat="1" x14ac:dyDescent="0.2">
      <c r="A434" s="11" t="s">
        <v>23</v>
      </c>
      <c r="B434" s="4">
        <v>44834</v>
      </c>
      <c r="C434" s="25" t="s">
        <v>3</v>
      </c>
      <c r="D434" s="10">
        <v>248874.81</v>
      </c>
      <c r="E434" s="23"/>
    </row>
    <row r="435" spans="1:5" s="2" customFormat="1" x14ac:dyDescent="0.2">
      <c r="A435" s="11" t="s">
        <v>23</v>
      </c>
      <c r="B435" s="4">
        <v>44834</v>
      </c>
      <c r="C435" s="25" t="s">
        <v>3</v>
      </c>
      <c r="D435" s="10">
        <v>210602.74</v>
      </c>
      <c r="E435" s="23"/>
    </row>
    <row r="436" spans="1:5" s="2" customFormat="1" x14ac:dyDescent="0.2">
      <c r="A436" s="11" t="s">
        <v>298</v>
      </c>
      <c r="B436" s="4">
        <v>44812</v>
      </c>
      <c r="C436" s="11" t="s">
        <v>141</v>
      </c>
      <c r="D436" s="10">
        <v>7824</v>
      </c>
      <c r="E436" s="23"/>
    </row>
    <row r="437" spans="1:5" s="2" customFormat="1" x14ac:dyDescent="0.2">
      <c r="A437" s="11" t="s">
        <v>358</v>
      </c>
      <c r="B437" s="4">
        <v>44826</v>
      </c>
      <c r="C437" s="11" t="s">
        <v>141</v>
      </c>
      <c r="D437" s="10">
        <v>218604.85</v>
      </c>
      <c r="E437" s="23"/>
    </row>
    <row r="438" spans="1:5" s="2" customFormat="1" x14ac:dyDescent="0.2">
      <c r="A438" s="11" t="s">
        <v>184</v>
      </c>
      <c r="B438" s="4">
        <v>44819</v>
      </c>
      <c r="C438" s="22" t="s">
        <v>438</v>
      </c>
      <c r="D438" s="10">
        <v>2100888</v>
      </c>
      <c r="E438" s="23"/>
    </row>
    <row r="439" spans="1:5" s="2" customFormat="1" x14ac:dyDescent="0.2">
      <c r="A439" s="11" t="s">
        <v>151</v>
      </c>
      <c r="B439" s="4">
        <v>44834</v>
      </c>
      <c r="C439" s="11" t="s">
        <v>98</v>
      </c>
      <c r="D439" s="10">
        <v>5800</v>
      </c>
      <c r="E439" s="23"/>
    </row>
    <row r="440" spans="1:5" s="2" customFormat="1" x14ac:dyDescent="0.2">
      <c r="A440" s="11" t="s">
        <v>269</v>
      </c>
      <c r="B440" s="4">
        <v>44807</v>
      </c>
      <c r="C440" s="11" t="s">
        <v>5</v>
      </c>
      <c r="D440" s="10">
        <v>30412.04</v>
      </c>
      <c r="E440" s="23"/>
    </row>
    <row r="441" spans="1:5" s="2" customFormat="1" x14ac:dyDescent="0.2">
      <c r="A441" s="11" t="s">
        <v>55</v>
      </c>
      <c r="B441" s="4">
        <v>44805</v>
      </c>
      <c r="C441" s="11" t="s">
        <v>33</v>
      </c>
      <c r="D441" s="10">
        <v>19395.060000000001</v>
      </c>
      <c r="E441" s="23"/>
    </row>
    <row r="442" spans="1:5" s="2" customFormat="1" x14ac:dyDescent="0.2">
      <c r="A442" s="11" t="s">
        <v>55</v>
      </c>
      <c r="B442" s="4">
        <v>44834</v>
      </c>
      <c r="C442" s="11" t="s">
        <v>33</v>
      </c>
      <c r="D442" s="10">
        <v>85361.95</v>
      </c>
      <c r="E442" s="23"/>
    </row>
    <row r="443" spans="1:5" s="2" customFormat="1" x14ac:dyDescent="0.2">
      <c r="A443" s="11" t="s">
        <v>383</v>
      </c>
      <c r="B443" s="4">
        <v>44834</v>
      </c>
      <c r="C443" s="11" t="s">
        <v>462</v>
      </c>
      <c r="D443" s="10">
        <v>9024.7999999999993</v>
      </c>
      <c r="E443" s="23"/>
    </row>
    <row r="444" spans="1:5" s="2" customFormat="1" x14ac:dyDescent="0.2">
      <c r="A444" s="11" t="s">
        <v>384</v>
      </c>
      <c r="B444" s="4">
        <v>44834</v>
      </c>
      <c r="C444" s="11" t="s">
        <v>48</v>
      </c>
      <c r="D444" s="10">
        <v>35496</v>
      </c>
      <c r="E444" s="23"/>
    </row>
    <row r="445" spans="1:5" s="2" customFormat="1" x14ac:dyDescent="0.2">
      <c r="A445" s="11" t="s">
        <v>257</v>
      </c>
      <c r="B445" s="4">
        <v>44805</v>
      </c>
      <c r="C445" s="11" t="s">
        <v>391</v>
      </c>
      <c r="D445" s="10">
        <v>10017.99</v>
      </c>
      <c r="E445" s="23"/>
    </row>
    <row r="446" spans="1:5" s="2" customFormat="1" x14ac:dyDescent="0.2">
      <c r="A446" s="11" t="s">
        <v>257</v>
      </c>
      <c r="B446" s="4">
        <v>44834</v>
      </c>
      <c r="C446" s="11" t="s">
        <v>391</v>
      </c>
      <c r="D446" s="10">
        <v>13006.18</v>
      </c>
      <c r="E446" s="23"/>
    </row>
    <row r="447" spans="1:5" s="2" customFormat="1" x14ac:dyDescent="0.2">
      <c r="A447" s="11" t="s">
        <v>185</v>
      </c>
      <c r="B447" s="4">
        <v>44818</v>
      </c>
      <c r="C447" s="11" t="s">
        <v>7</v>
      </c>
      <c r="D447" s="10">
        <v>2199.52</v>
      </c>
      <c r="E447" s="23"/>
    </row>
    <row r="448" spans="1:5" s="2" customFormat="1" x14ac:dyDescent="0.2">
      <c r="A448" s="11" t="s">
        <v>258</v>
      </c>
      <c r="B448" s="4">
        <v>44805</v>
      </c>
      <c r="C448" s="11" t="s">
        <v>5</v>
      </c>
      <c r="D448" s="10">
        <v>23355.46</v>
      </c>
      <c r="E448" s="23"/>
    </row>
    <row r="449" spans="1:5" s="2" customFormat="1" x14ac:dyDescent="0.2">
      <c r="A449" s="11" t="s">
        <v>75</v>
      </c>
      <c r="B449" s="4">
        <v>44811</v>
      </c>
      <c r="C449" s="11" t="s">
        <v>7</v>
      </c>
      <c r="D449" s="10">
        <v>8000</v>
      </c>
      <c r="E449" s="23"/>
    </row>
    <row r="450" spans="1:5" s="2" customFormat="1" x14ac:dyDescent="0.2">
      <c r="A450" s="11" t="s">
        <v>299</v>
      </c>
      <c r="B450" s="4">
        <v>44812</v>
      </c>
      <c r="C450" s="11" t="s">
        <v>5</v>
      </c>
      <c r="D450" s="10">
        <v>1200</v>
      </c>
      <c r="E450" s="23"/>
    </row>
    <row r="451" spans="1:5" s="2" customFormat="1" x14ac:dyDescent="0.2">
      <c r="A451" s="11" t="s">
        <v>152</v>
      </c>
      <c r="B451" s="4">
        <v>44819</v>
      </c>
      <c r="C451" s="11" t="s">
        <v>98</v>
      </c>
      <c r="D451" s="10">
        <v>5737.5</v>
      </c>
      <c r="E451" s="23"/>
    </row>
    <row r="452" spans="1:5" s="2" customFormat="1" x14ac:dyDescent="0.2">
      <c r="A452" s="11" t="s">
        <v>93</v>
      </c>
      <c r="B452" s="4">
        <v>44818</v>
      </c>
      <c r="C452" s="11" t="s">
        <v>419</v>
      </c>
      <c r="D452" s="10">
        <v>7500</v>
      </c>
      <c r="E452" s="23"/>
    </row>
    <row r="453" spans="1:5" s="2" customFormat="1" x14ac:dyDescent="0.2">
      <c r="A453" s="11" t="s">
        <v>373</v>
      </c>
      <c r="B453" s="4">
        <v>44831</v>
      </c>
      <c r="C453" s="11" t="s">
        <v>456</v>
      </c>
      <c r="D453" s="10">
        <v>5000</v>
      </c>
      <c r="E453" s="23"/>
    </row>
    <row r="454" spans="1:5" s="2" customFormat="1" x14ac:dyDescent="0.2">
      <c r="A454" s="11" t="s">
        <v>94</v>
      </c>
      <c r="B454" s="4">
        <v>44818</v>
      </c>
      <c r="C454" s="11" t="s">
        <v>420</v>
      </c>
      <c r="D454" s="10">
        <v>7500</v>
      </c>
      <c r="E454" s="23"/>
    </row>
    <row r="455" spans="1:5" s="2" customFormat="1" x14ac:dyDescent="0.2">
      <c r="A455" s="11" t="s">
        <v>300</v>
      </c>
      <c r="B455" s="4">
        <v>44812</v>
      </c>
      <c r="C455" s="11" t="s">
        <v>5</v>
      </c>
      <c r="D455" s="10">
        <v>1200</v>
      </c>
      <c r="E455" s="23"/>
    </row>
    <row r="456" spans="1:5" s="2" customFormat="1" x14ac:dyDescent="0.2">
      <c r="A456" s="11" t="s">
        <v>76</v>
      </c>
      <c r="B456" s="4">
        <v>44811</v>
      </c>
      <c r="C456" s="11" t="s">
        <v>1</v>
      </c>
      <c r="D456" s="10">
        <v>8000</v>
      </c>
      <c r="E456" s="23"/>
    </row>
    <row r="457" spans="1:5" s="2" customFormat="1" x14ac:dyDescent="0.2">
      <c r="A457" s="11" t="s">
        <v>76</v>
      </c>
      <c r="B457" s="4">
        <v>44832</v>
      </c>
      <c r="C457" s="11" t="s">
        <v>458</v>
      </c>
      <c r="D457" s="10">
        <v>35000</v>
      </c>
      <c r="E457" s="23"/>
    </row>
    <row r="458" spans="1:5" s="2" customFormat="1" x14ac:dyDescent="0.2">
      <c r="A458" s="11" t="s">
        <v>95</v>
      </c>
      <c r="B458" s="4">
        <v>44810</v>
      </c>
      <c r="C458" s="11" t="s">
        <v>402</v>
      </c>
      <c r="D458" s="10">
        <v>7500</v>
      </c>
      <c r="E458" s="23"/>
    </row>
    <row r="459" spans="1:5" s="2" customFormat="1" x14ac:dyDescent="0.2">
      <c r="A459" s="11" t="s">
        <v>56</v>
      </c>
      <c r="B459" s="4">
        <v>44813</v>
      </c>
      <c r="C459" s="11" t="s">
        <v>25</v>
      </c>
      <c r="D459" s="10">
        <v>208800</v>
      </c>
      <c r="E459" s="23"/>
    </row>
    <row r="460" spans="1:5" s="2" customFormat="1" x14ac:dyDescent="0.2">
      <c r="A460" s="11" t="s">
        <v>153</v>
      </c>
      <c r="B460" s="4">
        <v>44819</v>
      </c>
      <c r="C460" s="11" t="s">
        <v>7</v>
      </c>
      <c r="D460" s="10">
        <v>17464.96</v>
      </c>
      <c r="E460" s="23"/>
    </row>
    <row r="461" spans="1:5" s="2" customFormat="1" x14ac:dyDescent="0.2">
      <c r="A461" s="11" t="s">
        <v>359</v>
      </c>
      <c r="B461" s="4">
        <v>44826</v>
      </c>
      <c r="C461" s="25" t="s">
        <v>448</v>
      </c>
      <c r="D461" s="10">
        <v>50000</v>
      </c>
      <c r="E461" s="23"/>
    </row>
    <row r="462" spans="1:5" s="2" customFormat="1" x14ac:dyDescent="0.2">
      <c r="A462" s="11" t="s">
        <v>154</v>
      </c>
      <c r="B462" s="4">
        <v>44819</v>
      </c>
      <c r="C462" s="11" t="s">
        <v>98</v>
      </c>
      <c r="D462" s="10">
        <v>34800</v>
      </c>
      <c r="E462" s="23"/>
    </row>
    <row r="463" spans="1:5" s="2" customFormat="1" x14ac:dyDescent="0.2">
      <c r="A463" s="11" t="s">
        <v>96</v>
      </c>
      <c r="B463" s="4">
        <v>44810</v>
      </c>
      <c r="C463" s="11" t="s">
        <v>403</v>
      </c>
      <c r="D463" s="10">
        <v>7496</v>
      </c>
      <c r="E463" s="23"/>
    </row>
    <row r="464" spans="1:5" s="2" customFormat="1" x14ac:dyDescent="0.2">
      <c r="A464" s="11" t="s">
        <v>301</v>
      </c>
      <c r="B464" s="4">
        <v>44812</v>
      </c>
      <c r="C464" s="11" t="s">
        <v>5</v>
      </c>
      <c r="D464" s="10">
        <v>1200</v>
      </c>
      <c r="E464" s="23"/>
    </row>
    <row r="465" spans="1:5" s="2" customFormat="1" x14ac:dyDescent="0.2">
      <c r="A465" s="11" t="s">
        <v>155</v>
      </c>
      <c r="B465" s="4">
        <v>44834</v>
      </c>
      <c r="C465" s="11" t="s">
        <v>98</v>
      </c>
      <c r="D465" s="10">
        <v>5800</v>
      </c>
      <c r="E465" s="23"/>
    </row>
    <row r="466" spans="1:5" s="2" customFormat="1" x14ac:dyDescent="0.2">
      <c r="A466" s="11" t="s">
        <v>259</v>
      </c>
      <c r="B466" s="4">
        <v>44805</v>
      </c>
      <c r="C466" s="11" t="s">
        <v>5</v>
      </c>
      <c r="D466" s="10">
        <v>23689.69</v>
      </c>
      <c r="E466" s="23"/>
    </row>
    <row r="467" spans="1:5" s="2" customFormat="1" x14ac:dyDescent="0.2">
      <c r="A467" s="11" t="s">
        <v>260</v>
      </c>
      <c r="B467" s="4">
        <v>44805</v>
      </c>
      <c r="C467" s="11" t="s">
        <v>204</v>
      </c>
      <c r="D467" s="10">
        <v>81200</v>
      </c>
      <c r="E467" s="23"/>
    </row>
    <row r="468" spans="1:5" s="2" customFormat="1" x14ac:dyDescent="0.2">
      <c r="A468" s="11" t="s">
        <v>260</v>
      </c>
      <c r="B468" s="4">
        <v>44834</v>
      </c>
      <c r="C468" s="11" t="s">
        <v>204</v>
      </c>
      <c r="D468" s="10">
        <v>81200</v>
      </c>
      <c r="E468" s="23"/>
    </row>
    <row r="469" spans="1:5" s="2" customFormat="1" x14ac:dyDescent="0.2">
      <c r="A469" s="11" t="s">
        <v>57</v>
      </c>
      <c r="B469" s="4">
        <v>44819</v>
      </c>
      <c r="C469" s="11" t="s">
        <v>31</v>
      </c>
      <c r="D469" s="10">
        <v>2691.2</v>
      </c>
      <c r="E469" s="23"/>
    </row>
    <row r="470" spans="1:5" s="2" customFormat="1" x14ac:dyDescent="0.2">
      <c r="A470" s="11" t="s">
        <v>227</v>
      </c>
      <c r="B470" s="4">
        <v>44805</v>
      </c>
      <c r="C470" s="11" t="s">
        <v>85</v>
      </c>
      <c r="D470" s="10">
        <v>92247.39</v>
      </c>
      <c r="E470" s="23"/>
    </row>
    <row r="471" spans="1:5" s="2" customFormat="1" x14ac:dyDescent="0.2">
      <c r="A471" s="11" t="s">
        <v>227</v>
      </c>
      <c r="B471" s="4">
        <v>44805</v>
      </c>
      <c r="C471" s="11" t="s">
        <v>85</v>
      </c>
      <c r="D471" s="10">
        <v>78796.34</v>
      </c>
      <c r="E471" s="23"/>
    </row>
    <row r="472" spans="1:5" s="2" customFormat="1" x14ac:dyDescent="0.2">
      <c r="A472" s="11" t="s">
        <v>227</v>
      </c>
      <c r="B472" s="4">
        <v>44827</v>
      </c>
      <c r="C472" s="11" t="s">
        <v>85</v>
      </c>
      <c r="D472" s="10">
        <v>56271.59</v>
      </c>
      <c r="E472" s="23"/>
    </row>
    <row r="473" spans="1:5" s="2" customFormat="1" x14ac:dyDescent="0.2">
      <c r="A473" s="11" t="s">
        <v>84</v>
      </c>
      <c r="B473" s="4">
        <v>44817</v>
      </c>
      <c r="C473" s="11" t="s">
        <v>83</v>
      </c>
      <c r="D473" s="10">
        <v>31500.720000000001</v>
      </c>
      <c r="E473" s="23"/>
    </row>
    <row r="474" spans="1:5" s="2" customFormat="1" x14ac:dyDescent="0.2">
      <c r="A474" s="11" t="s">
        <v>261</v>
      </c>
      <c r="B474" s="4">
        <v>44805</v>
      </c>
      <c r="C474" s="25" t="s">
        <v>392</v>
      </c>
      <c r="D474" s="10">
        <v>10841.03</v>
      </c>
      <c r="E474" s="23"/>
    </row>
    <row r="475" spans="1:5" s="2" customFormat="1" x14ac:dyDescent="0.2">
      <c r="A475" s="11" t="s">
        <v>385</v>
      </c>
      <c r="B475" s="4">
        <v>44834</v>
      </c>
      <c r="C475" s="11" t="s">
        <v>43</v>
      </c>
      <c r="D475" s="10">
        <v>34800</v>
      </c>
      <c r="E475" s="23"/>
    </row>
    <row r="476" spans="1:5" s="2" customFormat="1" x14ac:dyDescent="0.2">
      <c r="A476" s="11" t="s">
        <v>262</v>
      </c>
      <c r="B476" s="4">
        <v>44805</v>
      </c>
      <c r="C476" s="11" t="s">
        <v>31</v>
      </c>
      <c r="D476" s="10">
        <v>29754</v>
      </c>
      <c r="E476" s="23"/>
    </row>
    <row r="477" spans="1:5" s="2" customFormat="1" x14ac:dyDescent="0.2">
      <c r="A477" s="11" t="s">
        <v>58</v>
      </c>
      <c r="B477" s="4">
        <v>44805</v>
      </c>
      <c r="C477" s="11" t="s">
        <v>31</v>
      </c>
      <c r="D477" s="10">
        <v>800</v>
      </c>
      <c r="E477" s="23"/>
    </row>
    <row r="478" spans="1:5" s="2" customFormat="1" x14ac:dyDescent="0.2">
      <c r="A478" s="11" t="s">
        <v>58</v>
      </c>
      <c r="B478" s="4">
        <v>44834</v>
      </c>
      <c r="C478" s="11" t="s">
        <v>31</v>
      </c>
      <c r="D478" s="10">
        <v>600</v>
      </c>
      <c r="E478" s="23"/>
    </row>
    <row r="479" spans="1:5" s="2" customFormat="1" x14ac:dyDescent="0.2">
      <c r="A479" s="11" t="s">
        <v>302</v>
      </c>
      <c r="B479" s="4">
        <v>44812</v>
      </c>
      <c r="C479" s="11" t="s">
        <v>5</v>
      </c>
      <c r="D479" s="10">
        <v>1200</v>
      </c>
      <c r="E479" s="23"/>
    </row>
    <row r="480" spans="1:5" s="2" customFormat="1" x14ac:dyDescent="0.2">
      <c r="A480" s="11" t="s">
        <v>156</v>
      </c>
      <c r="B480" s="4">
        <v>44834</v>
      </c>
      <c r="C480" s="11" t="s">
        <v>117</v>
      </c>
      <c r="D480" s="10">
        <v>50000</v>
      </c>
      <c r="E480" s="23"/>
    </row>
    <row r="481" spans="1:5" s="2" customFormat="1" x14ac:dyDescent="0.2">
      <c r="A481" s="11" t="s">
        <v>157</v>
      </c>
      <c r="B481" s="4">
        <v>44834</v>
      </c>
      <c r="C481" s="11" t="s">
        <v>463</v>
      </c>
      <c r="D481" s="10">
        <v>24001.4</v>
      </c>
      <c r="E481" s="23"/>
    </row>
    <row r="482" spans="1:5" s="2" customFormat="1" x14ac:dyDescent="0.2">
      <c r="A482" s="11" t="s">
        <v>158</v>
      </c>
      <c r="B482" s="4">
        <v>44819</v>
      </c>
      <c r="C482" s="11" t="s">
        <v>98</v>
      </c>
      <c r="D482" s="10">
        <v>11600</v>
      </c>
      <c r="E482" s="23"/>
    </row>
    <row r="483" spans="1:5" s="2" customFormat="1" x14ac:dyDescent="0.2">
      <c r="A483" s="11" t="s">
        <v>323</v>
      </c>
      <c r="B483" s="4">
        <v>44818</v>
      </c>
      <c r="C483" s="25" t="s">
        <v>421</v>
      </c>
      <c r="D483" s="10">
        <v>4441.93</v>
      </c>
      <c r="E483" s="23"/>
    </row>
    <row r="484" spans="1:5" s="2" customFormat="1" x14ac:dyDescent="0.2">
      <c r="A484" s="11" t="s">
        <v>59</v>
      </c>
      <c r="B484" s="4">
        <v>44809</v>
      </c>
      <c r="C484" s="11" t="s">
        <v>395</v>
      </c>
      <c r="D484" s="10">
        <v>349863.57</v>
      </c>
      <c r="E484" s="23"/>
    </row>
    <row r="485" spans="1:5" s="2" customFormat="1" x14ac:dyDescent="0.2">
      <c r="A485" s="11" t="s">
        <v>59</v>
      </c>
      <c r="B485" s="4">
        <v>44813</v>
      </c>
      <c r="C485" s="11" t="s">
        <v>25</v>
      </c>
      <c r="D485" s="10">
        <v>273760</v>
      </c>
      <c r="E485" s="23"/>
    </row>
    <row r="486" spans="1:5" ht="15.75" x14ac:dyDescent="0.25">
      <c r="D486" s="27">
        <f>SUM(D2:D485)</f>
        <v>109283533.35000005</v>
      </c>
    </row>
  </sheetData>
  <autoFilter ref="A1:E486" xr:uid="{00000000-0001-0000-0000-000000000000}"/>
  <sortState xmlns:xlrd2="http://schemas.microsoft.com/office/spreadsheetml/2017/richdata2" ref="A2:D485">
    <sortCondition ref="A2:A485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F5ACB-CDB2-4534-99E2-4BFCA248CDF3}">
  <dimension ref="A1:E43"/>
  <sheetViews>
    <sheetView workbookViewId="0">
      <selection activeCell="B43" sqref="B43"/>
    </sheetView>
  </sheetViews>
  <sheetFormatPr baseColWidth="10" defaultRowHeight="12.75" x14ac:dyDescent="0.2"/>
  <cols>
    <col min="1" max="1" width="57.28515625" customWidth="1"/>
    <col min="2" max="2" width="15.42578125" customWidth="1"/>
    <col min="3" max="3" width="78.5703125" customWidth="1"/>
    <col min="4" max="4" width="19.5703125" bestFit="1" customWidth="1"/>
    <col min="5" max="5" width="14.85546875" customWidth="1"/>
  </cols>
  <sheetData>
    <row r="1" spans="1:5" x14ac:dyDescent="0.2">
      <c r="A1" s="8" t="s">
        <v>0</v>
      </c>
      <c r="B1" s="8" t="s">
        <v>465</v>
      </c>
      <c r="C1" s="8" t="s">
        <v>466</v>
      </c>
      <c r="D1" s="8" t="s">
        <v>467</v>
      </c>
      <c r="E1" s="9" t="s">
        <v>468</v>
      </c>
    </row>
    <row r="2" spans="1:5" x14ac:dyDescent="0.2">
      <c r="A2" s="3" t="s">
        <v>243</v>
      </c>
      <c r="B2" s="4">
        <v>44805</v>
      </c>
      <c r="C2" s="3" t="s">
        <v>60</v>
      </c>
      <c r="D2" s="5">
        <v>100000</v>
      </c>
      <c r="E2" s="13">
        <f>SUM(D2:D3 )</f>
        <v>134560</v>
      </c>
    </row>
    <row r="3" spans="1:5" x14ac:dyDescent="0.2">
      <c r="A3" s="3" t="s">
        <v>243</v>
      </c>
      <c r="B3" s="4">
        <v>44813</v>
      </c>
      <c r="C3" s="3" t="s">
        <v>60</v>
      </c>
      <c r="D3" s="5">
        <v>34560</v>
      </c>
    </row>
    <row r="4" spans="1:5" s="19" customFormat="1" x14ac:dyDescent="0.2">
      <c r="A4" s="14" t="s">
        <v>364</v>
      </c>
      <c r="B4" s="15">
        <v>44830</v>
      </c>
      <c r="C4" s="14" t="s">
        <v>60</v>
      </c>
      <c r="D4" s="17">
        <v>52200</v>
      </c>
      <c r="E4" s="21">
        <f>SUM(D4:D5 )</f>
        <v>104400</v>
      </c>
    </row>
    <row r="5" spans="1:5" s="19" customFormat="1" x14ac:dyDescent="0.2">
      <c r="A5" s="14" t="s">
        <v>364</v>
      </c>
      <c r="B5" s="15">
        <v>44834</v>
      </c>
      <c r="C5" s="14" t="s">
        <v>60</v>
      </c>
      <c r="D5" s="17">
        <v>52200</v>
      </c>
    </row>
    <row r="9" spans="1:5" x14ac:dyDescent="0.2">
      <c r="A9" s="8" t="s">
        <v>0</v>
      </c>
      <c r="B9" s="24" t="s">
        <v>468</v>
      </c>
    </row>
    <row r="10" spans="1:5" x14ac:dyDescent="0.2">
      <c r="A10" s="32" t="s">
        <v>364</v>
      </c>
      <c r="B10" s="36">
        <v>104400</v>
      </c>
    </row>
    <row r="11" spans="1:5" x14ac:dyDescent="0.2">
      <c r="A11" s="32" t="s">
        <v>243</v>
      </c>
      <c r="B11" s="36">
        <v>134560</v>
      </c>
    </row>
    <row r="12" spans="1:5" x14ac:dyDescent="0.2">
      <c r="A12" s="35"/>
      <c r="B12" s="36">
        <f>SUBTOTAL(9,B10:B11)</f>
        <v>238960</v>
      </c>
    </row>
    <row r="30" spans="1:2" ht="15" x14ac:dyDescent="0.25">
      <c r="A30" s="73" t="s">
        <v>506</v>
      </c>
      <c r="B30" s="73" t="s">
        <v>481</v>
      </c>
    </row>
    <row r="31" spans="1:2" x14ac:dyDescent="0.2">
      <c r="A31" s="74" t="s">
        <v>519</v>
      </c>
      <c r="B31" s="48"/>
    </row>
    <row r="32" spans="1:2" x14ac:dyDescent="0.2">
      <c r="A32" s="74" t="s">
        <v>508</v>
      </c>
      <c r="B32" s="31">
        <v>485149.61</v>
      </c>
    </row>
    <row r="33" spans="1:2" x14ac:dyDescent="0.2">
      <c r="A33" s="74" t="s">
        <v>509</v>
      </c>
      <c r="B33" s="48">
        <v>1891927.02</v>
      </c>
    </row>
    <row r="34" spans="1:2" x14ac:dyDescent="0.2">
      <c r="A34" s="74" t="s">
        <v>510</v>
      </c>
      <c r="B34" s="31">
        <v>4452531.87</v>
      </c>
    </row>
    <row r="35" spans="1:2" x14ac:dyDescent="0.2">
      <c r="A35" s="74" t="s">
        <v>511</v>
      </c>
      <c r="B35" s="48">
        <v>2319382.59</v>
      </c>
    </row>
    <row r="36" spans="1:2" x14ac:dyDescent="0.2">
      <c r="A36" s="74" t="s">
        <v>521</v>
      </c>
      <c r="B36" s="48">
        <v>1916212.94</v>
      </c>
    </row>
    <row r="37" spans="1:2" x14ac:dyDescent="0.2">
      <c r="A37" s="64" t="s">
        <v>513</v>
      </c>
      <c r="B37" s="48">
        <v>485441.2</v>
      </c>
    </row>
    <row r="38" spans="1:2" x14ac:dyDescent="0.2">
      <c r="A38" s="64" t="s">
        <v>514</v>
      </c>
      <c r="B38" s="48">
        <v>374309.87</v>
      </c>
    </row>
    <row r="39" spans="1:2" x14ac:dyDescent="0.2">
      <c r="A39" s="64" t="s">
        <v>522</v>
      </c>
      <c r="B39" s="48">
        <v>238960</v>
      </c>
    </row>
    <row r="40" spans="1:2" x14ac:dyDescent="0.2">
      <c r="A40" s="64" t="s">
        <v>523</v>
      </c>
      <c r="B40" s="48"/>
    </row>
    <row r="41" spans="1:2" x14ac:dyDescent="0.2">
      <c r="A41" s="64" t="s">
        <v>517</v>
      </c>
      <c r="B41" s="48"/>
    </row>
    <row r="42" spans="1:2" x14ac:dyDescent="0.2">
      <c r="A42" s="64" t="s">
        <v>518</v>
      </c>
      <c r="B42" s="48"/>
    </row>
    <row r="43" spans="1:2" ht="15" x14ac:dyDescent="0.25">
      <c r="A43" s="75" t="s">
        <v>494</v>
      </c>
      <c r="B43" s="51">
        <f>SUBTOTAL(9,B31:B42)</f>
        <v>12163915.099999998</v>
      </c>
    </row>
  </sheetData>
  <autoFilter ref="A1:E5" xr:uid="{343F5ACB-CDB2-4534-99E2-4BFCA248CDF3}"/>
  <sortState xmlns:xlrd2="http://schemas.microsoft.com/office/spreadsheetml/2017/richdata2" ref="A10:B11">
    <sortCondition ref="B11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A361-6CCA-4718-A394-7B49B0BB13A2}">
  <dimension ref="A1:E53"/>
  <sheetViews>
    <sheetView workbookViewId="0">
      <selection activeCell="D31" sqref="D31"/>
    </sheetView>
  </sheetViews>
  <sheetFormatPr baseColWidth="10" defaultRowHeight="12.75" x14ac:dyDescent="0.2"/>
  <cols>
    <col min="1" max="1" width="57.28515625" style="22" customWidth="1"/>
    <col min="2" max="2" width="15.42578125" customWidth="1"/>
    <col min="3" max="3" width="78.5703125" customWidth="1"/>
    <col min="4" max="4" width="19.5703125" bestFit="1" customWidth="1"/>
    <col min="5" max="5" width="14.85546875" customWidth="1"/>
  </cols>
  <sheetData>
    <row r="1" spans="1:5" x14ac:dyDescent="0.2">
      <c r="A1" s="8" t="s">
        <v>0</v>
      </c>
      <c r="B1" s="8" t="s">
        <v>465</v>
      </c>
      <c r="C1" s="8" t="s">
        <v>466</v>
      </c>
      <c r="D1" s="8" t="s">
        <v>467</v>
      </c>
      <c r="E1" s="9" t="s">
        <v>468</v>
      </c>
    </row>
    <row r="2" spans="1:5" s="19" customFormat="1" x14ac:dyDescent="0.2">
      <c r="A2" s="14" t="s">
        <v>79</v>
      </c>
      <c r="B2" s="15">
        <v>44805</v>
      </c>
      <c r="C2" s="14" t="s">
        <v>80</v>
      </c>
      <c r="D2" s="17">
        <v>83879.600000000006</v>
      </c>
      <c r="E2" s="17">
        <v>83879.600000000006</v>
      </c>
    </row>
    <row r="3" spans="1:5" x14ac:dyDescent="0.2">
      <c r="A3" s="11" t="s">
        <v>284</v>
      </c>
      <c r="B3" s="4">
        <v>44812</v>
      </c>
      <c r="C3" s="3" t="s">
        <v>224</v>
      </c>
      <c r="D3" s="5">
        <v>567991.41</v>
      </c>
      <c r="E3" s="5">
        <v>567991.41</v>
      </c>
    </row>
    <row r="4" spans="1:5" s="19" customFormat="1" x14ac:dyDescent="0.2">
      <c r="A4" s="14" t="s">
        <v>356</v>
      </c>
      <c r="B4" s="15">
        <v>44826</v>
      </c>
      <c r="C4" s="14" t="s">
        <v>83</v>
      </c>
      <c r="D4" s="17">
        <v>157995.89000000001</v>
      </c>
      <c r="E4" s="20">
        <f>SUM(D4:D5 )</f>
        <v>352142.1</v>
      </c>
    </row>
    <row r="5" spans="1:5" s="19" customFormat="1" x14ac:dyDescent="0.2">
      <c r="A5" s="14" t="s">
        <v>356</v>
      </c>
      <c r="B5" s="15">
        <v>44832</v>
      </c>
      <c r="C5" s="14" t="s">
        <v>83</v>
      </c>
      <c r="D5" s="17">
        <v>194146.21</v>
      </c>
      <c r="E5" s="18"/>
    </row>
    <row r="6" spans="1:5" x14ac:dyDescent="0.2">
      <c r="A6" s="11" t="s">
        <v>311</v>
      </c>
      <c r="B6" s="4">
        <v>44817</v>
      </c>
      <c r="C6" s="3" t="s">
        <v>407</v>
      </c>
      <c r="D6" s="5">
        <v>213301.68</v>
      </c>
      <c r="E6" s="5">
        <v>213301.68</v>
      </c>
    </row>
    <row r="7" spans="1:5" s="19" customFormat="1" x14ac:dyDescent="0.2">
      <c r="A7" s="14" t="s">
        <v>330</v>
      </c>
      <c r="B7" s="15">
        <v>44819</v>
      </c>
      <c r="C7" s="14" t="s">
        <v>78</v>
      </c>
      <c r="D7" s="17">
        <v>1000000</v>
      </c>
      <c r="E7" s="20">
        <f>SUM(D7:D8 )</f>
        <v>1497413.71</v>
      </c>
    </row>
    <row r="8" spans="1:5" s="19" customFormat="1" x14ac:dyDescent="0.2">
      <c r="A8" s="14" t="s">
        <v>330</v>
      </c>
      <c r="B8" s="15">
        <v>44823</v>
      </c>
      <c r="C8" s="14" t="s">
        <v>78</v>
      </c>
      <c r="D8" s="17">
        <v>497413.71</v>
      </c>
      <c r="E8" s="18"/>
    </row>
    <row r="9" spans="1:5" x14ac:dyDescent="0.2">
      <c r="A9" s="11" t="s">
        <v>332</v>
      </c>
      <c r="B9" s="4">
        <v>44819</v>
      </c>
      <c r="C9" s="3" t="s">
        <v>80</v>
      </c>
      <c r="D9" s="5">
        <v>366345.15</v>
      </c>
      <c r="E9" s="12">
        <f>SUM(D9:D10 )</f>
        <v>421777.51</v>
      </c>
    </row>
    <row r="10" spans="1:5" x14ac:dyDescent="0.2">
      <c r="A10" s="11" t="s">
        <v>332</v>
      </c>
      <c r="B10" s="4">
        <v>44819</v>
      </c>
      <c r="C10" s="3" t="s">
        <v>428</v>
      </c>
      <c r="D10" s="5">
        <v>55432.36</v>
      </c>
      <c r="E10" s="2"/>
    </row>
    <row r="11" spans="1:5" s="19" customFormat="1" x14ac:dyDescent="0.2">
      <c r="A11" s="14" t="s">
        <v>66</v>
      </c>
      <c r="B11" s="15">
        <v>44826</v>
      </c>
      <c r="C11" s="14" t="s">
        <v>62</v>
      </c>
      <c r="D11" s="17">
        <v>216450.58</v>
      </c>
      <c r="E11" s="20">
        <f>SUM(D11:D14 )</f>
        <v>812264.90999999992</v>
      </c>
    </row>
    <row r="12" spans="1:5" s="19" customFormat="1" x14ac:dyDescent="0.2">
      <c r="A12" s="14" t="s">
        <v>66</v>
      </c>
      <c r="B12" s="15">
        <v>44826</v>
      </c>
      <c r="C12" s="14" t="s">
        <v>62</v>
      </c>
      <c r="D12" s="17">
        <v>163905.15</v>
      </c>
      <c r="E12" s="18"/>
    </row>
    <row r="13" spans="1:5" s="19" customFormat="1" x14ac:dyDescent="0.2">
      <c r="A13" s="14" t="s">
        <v>66</v>
      </c>
      <c r="B13" s="15">
        <v>44832</v>
      </c>
      <c r="C13" s="14" t="s">
        <v>61</v>
      </c>
      <c r="D13" s="17">
        <v>228600.33</v>
      </c>
      <c r="E13" s="18"/>
    </row>
    <row r="14" spans="1:5" s="19" customFormat="1" x14ac:dyDescent="0.2">
      <c r="A14" s="14" t="s">
        <v>66</v>
      </c>
      <c r="B14" s="15">
        <v>44833</v>
      </c>
      <c r="C14" s="14" t="s">
        <v>61</v>
      </c>
      <c r="D14" s="17">
        <v>203308.85</v>
      </c>
      <c r="E14" s="18"/>
    </row>
    <row r="15" spans="1:5" x14ac:dyDescent="0.2">
      <c r="A15" s="11" t="s">
        <v>361</v>
      </c>
      <c r="B15" s="4">
        <v>44827</v>
      </c>
      <c r="C15" s="3" t="s">
        <v>62</v>
      </c>
      <c r="D15" s="5">
        <v>320061.02</v>
      </c>
      <c r="E15" s="5">
        <v>320061.02</v>
      </c>
    </row>
    <row r="16" spans="1:5" s="19" customFormat="1" x14ac:dyDescent="0.2">
      <c r="A16" s="14" t="s">
        <v>82</v>
      </c>
      <c r="B16" s="15">
        <v>44819</v>
      </c>
      <c r="C16" s="14" t="s">
        <v>83</v>
      </c>
      <c r="D16" s="17">
        <v>74276.990000000005</v>
      </c>
      <c r="E16" s="17">
        <v>74276.990000000005</v>
      </c>
    </row>
    <row r="17" spans="1:5" x14ac:dyDescent="0.2">
      <c r="A17" s="11" t="s">
        <v>17</v>
      </c>
      <c r="B17" s="4">
        <v>44826</v>
      </c>
      <c r="C17" s="3" t="s">
        <v>85</v>
      </c>
      <c r="D17" s="5">
        <v>30262.86</v>
      </c>
      <c r="E17" s="12">
        <f>SUM( D17:D20)</f>
        <v>167606.59000000003</v>
      </c>
    </row>
    <row r="18" spans="1:5" x14ac:dyDescent="0.2">
      <c r="A18" s="11" t="s">
        <v>17</v>
      </c>
      <c r="B18" s="4">
        <v>44830</v>
      </c>
      <c r="C18" s="3" t="s">
        <v>85</v>
      </c>
      <c r="D18" s="5">
        <v>65143.8</v>
      </c>
      <c r="E18" s="2"/>
    </row>
    <row r="19" spans="1:5" x14ac:dyDescent="0.2">
      <c r="A19" s="11" t="s">
        <v>17</v>
      </c>
      <c r="B19" s="4">
        <v>44833</v>
      </c>
      <c r="C19" s="3" t="s">
        <v>85</v>
      </c>
      <c r="D19" s="5">
        <v>45450.11</v>
      </c>
      <c r="E19" s="2"/>
    </row>
    <row r="20" spans="1:5" x14ac:dyDescent="0.2">
      <c r="A20" s="11" t="s">
        <v>17</v>
      </c>
      <c r="B20" s="4">
        <v>44833</v>
      </c>
      <c r="C20" s="3" t="s">
        <v>213</v>
      </c>
      <c r="D20" s="5">
        <v>26749.82</v>
      </c>
      <c r="E20" s="2"/>
    </row>
    <row r="21" spans="1:5" s="19" customFormat="1" x14ac:dyDescent="0.2">
      <c r="A21" s="14" t="s">
        <v>278</v>
      </c>
      <c r="B21" s="15">
        <v>44810</v>
      </c>
      <c r="C21" s="37" t="s">
        <v>224</v>
      </c>
      <c r="D21" s="17">
        <v>567976.56999999995</v>
      </c>
      <c r="E21" s="17">
        <v>567976.56999999995</v>
      </c>
    </row>
    <row r="22" spans="1:5" x14ac:dyDescent="0.2">
      <c r="A22" s="11" t="s">
        <v>363</v>
      </c>
      <c r="B22" s="4">
        <v>44827</v>
      </c>
      <c r="C22" s="3" t="s">
        <v>80</v>
      </c>
      <c r="D22" s="5">
        <v>55443.56</v>
      </c>
      <c r="E22" s="12">
        <f>SUM(D22:D23 )</f>
        <v>110887.31</v>
      </c>
    </row>
    <row r="23" spans="1:5" x14ac:dyDescent="0.2">
      <c r="A23" s="11" t="s">
        <v>363</v>
      </c>
      <c r="B23" s="4">
        <v>44830</v>
      </c>
      <c r="C23" s="3" t="s">
        <v>80</v>
      </c>
      <c r="D23" s="5">
        <v>55443.75</v>
      </c>
      <c r="E23" s="2"/>
    </row>
    <row r="24" spans="1:5" s="19" customFormat="1" x14ac:dyDescent="0.2">
      <c r="A24" s="14" t="s">
        <v>71</v>
      </c>
      <c r="B24" s="15">
        <v>44819</v>
      </c>
      <c r="C24" s="14" t="s">
        <v>62</v>
      </c>
      <c r="D24" s="17">
        <v>497885.59</v>
      </c>
      <c r="E24" s="20">
        <f>SUM(D24:D25 )</f>
        <v>680353.35000000009</v>
      </c>
    </row>
    <row r="25" spans="1:5" s="19" customFormat="1" x14ac:dyDescent="0.2">
      <c r="A25" s="14" t="s">
        <v>71</v>
      </c>
      <c r="B25" s="15">
        <v>44832</v>
      </c>
      <c r="C25" s="14" t="s">
        <v>62</v>
      </c>
      <c r="D25" s="17">
        <v>182467.76</v>
      </c>
      <c r="E25" s="18"/>
    </row>
    <row r="26" spans="1:5" x14ac:dyDescent="0.2">
      <c r="A26" s="11" t="s">
        <v>227</v>
      </c>
      <c r="B26" s="4">
        <v>44805</v>
      </c>
      <c r="C26" s="3" t="s">
        <v>85</v>
      </c>
      <c r="D26" s="5">
        <v>92247.39</v>
      </c>
      <c r="E26" s="12">
        <f>SUM(D26:D28 )</f>
        <v>227315.31999999998</v>
      </c>
    </row>
    <row r="27" spans="1:5" x14ac:dyDescent="0.2">
      <c r="A27" s="11" t="s">
        <v>227</v>
      </c>
      <c r="B27" s="4">
        <v>44805</v>
      </c>
      <c r="C27" s="3" t="s">
        <v>85</v>
      </c>
      <c r="D27" s="5">
        <v>78796.34</v>
      </c>
      <c r="E27" s="2"/>
    </row>
    <row r="28" spans="1:5" x14ac:dyDescent="0.2">
      <c r="A28" s="11" t="s">
        <v>227</v>
      </c>
      <c r="B28" s="4">
        <v>44827</v>
      </c>
      <c r="C28" s="3" t="s">
        <v>85</v>
      </c>
      <c r="D28" s="5">
        <v>56271.59</v>
      </c>
      <c r="E28" s="2"/>
    </row>
    <row r="29" spans="1:5" s="19" customFormat="1" x14ac:dyDescent="0.2">
      <c r="A29" s="14" t="s">
        <v>84</v>
      </c>
      <c r="B29" s="15">
        <v>44817</v>
      </c>
      <c r="C29" s="14" t="s">
        <v>83</v>
      </c>
      <c r="D29" s="17">
        <v>31500.720000000001</v>
      </c>
      <c r="E29" s="17">
        <v>31500.720000000001</v>
      </c>
    </row>
    <row r="30" spans="1:5" x14ac:dyDescent="0.2">
      <c r="A30" s="11" t="s">
        <v>59</v>
      </c>
      <c r="B30" s="4">
        <v>44809</v>
      </c>
      <c r="C30" s="3" t="s">
        <v>395</v>
      </c>
      <c r="D30" s="5">
        <v>349863.57</v>
      </c>
      <c r="E30" s="5">
        <v>349863.57</v>
      </c>
    </row>
    <row r="31" spans="1:5" x14ac:dyDescent="0.2">
      <c r="D31" s="13">
        <f>SUM(D2:D30)</f>
        <v>6478612.3599999994</v>
      </c>
    </row>
    <row r="36" spans="1:2" x14ac:dyDescent="0.2">
      <c r="A36" s="8" t="s">
        <v>0</v>
      </c>
      <c r="B36" s="24" t="s">
        <v>468</v>
      </c>
    </row>
    <row r="37" spans="1:2" x14ac:dyDescent="0.2">
      <c r="A37" s="32" t="s">
        <v>84</v>
      </c>
      <c r="B37" s="33">
        <v>31500.720000000001</v>
      </c>
    </row>
    <row r="38" spans="1:2" x14ac:dyDescent="0.2">
      <c r="A38" s="32" t="s">
        <v>82</v>
      </c>
      <c r="B38" s="33">
        <v>74276.990000000005</v>
      </c>
    </row>
    <row r="39" spans="1:2" x14ac:dyDescent="0.2">
      <c r="A39" s="32" t="s">
        <v>79</v>
      </c>
      <c r="B39" s="33">
        <v>83879.600000000006</v>
      </c>
    </row>
    <row r="40" spans="1:2" x14ac:dyDescent="0.2">
      <c r="A40" s="32" t="s">
        <v>363</v>
      </c>
      <c r="B40" s="34">
        <v>110887.31</v>
      </c>
    </row>
    <row r="41" spans="1:2" x14ac:dyDescent="0.2">
      <c r="A41" s="32" t="s">
        <v>17</v>
      </c>
      <c r="B41" s="34">
        <v>167606.59000000003</v>
      </c>
    </row>
    <row r="42" spans="1:2" x14ac:dyDescent="0.2">
      <c r="A42" s="32" t="s">
        <v>311</v>
      </c>
      <c r="B42" s="33">
        <v>213301.68</v>
      </c>
    </row>
    <row r="43" spans="1:2" x14ac:dyDescent="0.2">
      <c r="A43" s="32" t="s">
        <v>227</v>
      </c>
      <c r="B43" s="34">
        <v>227315.31999999998</v>
      </c>
    </row>
    <row r="44" spans="1:2" x14ac:dyDescent="0.2">
      <c r="A44" s="32" t="s">
        <v>361</v>
      </c>
      <c r="B44" s="33">
        <v>320061.02</v>
      </c>
    </row>
    <row r="45" spans="1:2" x14ac:dyDescent="0.2">
      <c r="A45" s="32" t="s">
        <v>59</v>
      </c>
      <c r="B45" s="33">
        <v>349863.57</v>
      </c>
    </row>
    <row r="46" spans="1:2" x14ac:dyDescent="0.2">
      <c r="A46" s="32" t="s">
        <v>356</v>
      </c>
      <c r="B46" s="34">
        <v>352142.1</v>
      </c>
    </row>
    <row r="47" spans="1:2" x14ac:dyDescent="0.2">
      <c r="A47" s="32" t="s">
        <v>332</v>
      </c>
      <c r="B47" s="34">
        <v>421777.51</v>
      </c>
    </row>
    <row r="48" spans="1:2" x14ac:dyDescent="0.2">
      <c r="A48" s="32" t="s">
        <v>278</v>
      </c>
      <c r="B48" s="33">
        <v>567976.56999999995</v>
      </c>
    </row>
    <row r="49" spans="1:2" x14ac:dyDescent="0.2">
      <c r="A49" s="32" t="s">
        <v>284</v>
      </c>
      <c r="B49" s="33">
        <v>567991.41</v>
      </c>
    </row>
    <row r="50" spans="1:2" x14ac:dyDescent="0.2">
      <c r="A50" s="32" t="s">
        <v>71</v>
      </c>
      <c r="B50" s="34">
        <v>680353.35000000009</v>
      </c>
    </row>
    <row r="51" spans="1:2" x14ac:dyDescent="0.2">
      <c r="A51" s="32" t="s">
        <v>66</v>
      </c>
      <c r="B51" s="34">
        <v>812264.90999999992</v>
      </c>
    </row>
    <row r="52" spans="1:2" x14ac:dyDescent="0.2">
      <c r="A52" s="32" t="s">
        <v>330</v>
      </c>
      <c r="B52" s="34">
        <v>1497413.71</v>
      </c>
    </row>
    <row r="53" spans="1:2" x14ac:dyDescent="0.2">
      <c r="A53" s="35"/>
      <c r="B53" s="36">
        <f>SUBTOTAL(9,B37:B52)</f>
        <v>6478612.3600000003</v>
      </c>
    </row>
  </sheetData>
  <autoFilter ref="A1:E31" xr:uid="{E362A361-6CCA-4718-A394-7B49B0BB13A2}"/>
  <sortState xmlns:xlrd2="http://schemas.microsoft.com/office/spreadsheetml/2017/richdata2" ref="A37:B52">
    <sortCondition ref="B52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B980-3EF6-4C37-A6D2-9F63BCACC861}">
  <dimension ref="A1:E1"/>
  <sheetViews>
    <sheetView workbookViewId="0">
      <selection sqref="A1:E1"/>
    </sheetView>
  </sheetViews>
  <sheetFormatPr baseColWidth="10" defaultRowHeight="12.75" x14ac:dyDescent="0.2"/>
  <cols>
    <col min="1" max="1" width="57.28515625" customWidth="1"/>
    <col min="2" max="2" width="15.42578125" customWidth="1"/>
    <col min="3" max="3" width="78.5703125" customWidth="1"/>
    <col min="4" max="4" width="19.5703125" bestFit="1" customWidth="1"/>
    <col min="5" max="5" width="14.85546875" customWidth="1"/>
  </cols>
  <sheetData>
    <row r="1" spans="1:5" x14ac:dyDescent="0.2">
      <c r="A1" s="8" t="s">
        <v>0</v>
      </c>
      <c r="B1" s="8" t="s">
        <v>465</v>
      </c>
      <c r="C1" s="8" t="s">
        <v>466</v>
      </c>
      <c r="D1" s="8" t="s">
        <v>467</v>
      </c>
      <c r="E1" s="9" t="s">
        <v>468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A185-8303-4271-ACFC-F79689BC331B}">
  <sheetPr filterMode="1"/>
  <dimension ref="A1:E85"/>
  <sheetViews>
    <sheetView topLeftCell="A7" zoomScale="110" zoomScaleNormal="110" workbookViewId="0">
      <selection activeCell="A34" sqref="A33:A34"/>
    </sheetView>
  </sheetViews>
  <sheetFormatPr baseColWidth="10" defaultRowHeight="12.75" x14ac:dyDescent="0.2"/>
  <cols>
    <col min="1" max="1" width="57.28515625" customWidth="1"/>
    <col min="2" max="2" width="15.42578125" customWidth="1"/>
    <col min="3" max="3" width="78.5703125" customWidth="1"/>
    <col min="4" max="4" width="19.5703125" bestFit="1" customWidth="1"/>
    <col min="5" max="5" width="14.85546875" customWidth="1"/>
  </cols>
  <sheetData>
    <row r="1" spans="1:5" x14ac:dyDescent="0.2">
      <c r="A1" s="8" t="s">
        <v>0</v>
      </c>
      <c r="B1" s="8" t="s">
        <v>465</v>
      </c>
      <c r="C1" s="8" t="s">
        <v>466</v>
      </c>
      <c r="D1" s="8" t="s">
        <v>467</v>
      </c>
      <c r="E1" s="9" t="s">
        <v>468</v>
      </c>
    </row>
    <row r="2" spans="1:5" s="19" customFormat="1" x14ac:dyDescent="0.2">
      <c r="A2" s="14" t="s">
        <v>374</v>
      </c>
      <c r="B2" s="15">
        <v>44834</v>
      </c>
      <c r="C2" s="14" t="s">
        <v>27</v>
      </c>
      <c r="D2" s="17">
        <v>208800</v>
      </c>
      <c r="E2" s="17">
        <v>208800</v>
      </c>
    </row>
    <row r="3" spans="1:5" x14ac:dyDescent="0.2">
      <c r="A3" s="3" t="s">
        <v>28</v>
      </c>
      <c r="B3" s="4">
        <v>44819</v>
      </c>
      <c r="C3" s="3" t="s">
        <v>27</v>
      </c>
      <c r="D3" s="5">
        <v>6159.78</v>
      </c>
      <c r="E3" s="5">
        <v>6159.78</v>
      </c>
    </row>
    <row r="4" spans="1:5" s="19" customFormat="1" x14ac:dyDescent="0.2">
      <c r="A4" s="14" t="s">
        <v>360</v>
      </c>
      <c r="B4" s="15">
        <v>44827</v>
      </c>
      <c r="C4" s="14" t="s">
        <v>204</v>
      </c>
      <c r="D4" s="17">
        <v>227070</v>
      </c>
      <c r="E4" s="21">
        <f>SUM(D4:D5 )</f>
        <v>391645</v>
      </c>
    </row>
    <row r="5" spans="1:5" s="19" customFormat="1" hidden="1" x14ac:dyDescent="0.2">
      <c r="A5" s="14" t="s">
        <v>360</v>
      </c>
      <c r="B5" s="15">
        <v>44834</v>
      </c>
      <c r="C5" s="14" t="s">
        <v>204</v>
      </c>
      <c r="D5" s="17">
        <v>164575</v>
      </c>
    </row>
    <row r="6" spans="1:5" x14ac:dyDescent="0.2">
      <c r="A6" s="3" t="s">
        <v>34</v>
      </c>
      <c r="B6" s="4">
        <v>44834</v>
      </c>
      <c r="C6" s="3" t="s">
        <v>194</v>
      </c>
      <c r="D6" s="5">
        <v>50000</v>
      </c>
      <c r="E6" s="5">
        <v>50000</v>
      </c>
    </row>
    <row r="7" spans="1:5" s="19" customFormat="1" x14ac:dyDescent="0.2">
      <c r="A7" s="14" t="s">
        <v>35</v>
      </c>
      <c r="B7" s="15">
        <v>44819</v>
      </c>
      <c r="C7" s="14" t="s">
        <v>27</v>
      </c>
      <c r="D7" s="17">
        <v>6441.6</v>
      </c>
      <c r="E7" s="17">
        <v>6441.6</v>
      </c>
    </row>
    <row r="8" spans="1:5" x14ac:dyDescent="0.2">
      <c r="A8" s="3" t="s">
        <v>246</v>
      </c>
      <c r="B8" s="4">
        <v>44805</v>
      </c>
      <c r="C8" s="3" t="s">
        <v>388</v>
      </c>
      <c r="D8" s="5">
        <v>3128152.28</v>
      </c>
      <c r="E8" s="13">
        <f>SUM(D8:D9 )</f>
        <v>4739536.12</v>
      </c>
    </row>
    <row r="9" spans="1:5" hidden="1" x14ac:dyDescent="0.2">
      <c r="A9" s="3" t="s">
        <v>246</v>
      </c>
      <c r="B9" s="4">
        <v>44824</v>
      </c>
      <c r="C9" s="3" t="s">
        <v>442</v>
      </c>
      <c r="D9" s="5">
        <v>1611383.84</v>
      </c>
    </row>
    <row r="10" spans="1:5" s="19" customFormat="1" x14ac:dyDescent="0.2">
      <c r="A10" s="14" t="s">
        <v>199</v>
      </c>
      <c r="B10" s="15">
        <v>44819</v>
      </c>
      <c r="C10" s="14" t="s">
        <v>27</v>
      </c>
      <c r="D10" s="17">
        <v>16936</v>
      </c>
      <c r="E10" s="17">
        <v>16936</v>
      </c>
    </row>
    <row r="11" spans="1:5" x14ac:dyDescent="0.2">
      <c r="A11" s="3" t="s">
        <v>46</v>
      </c>
      <c r="B11" s="4">
        <v>44819</v>
      </c>
      <c r="C11" s="6" t="s">
        <v>434</v>
      </c>
      <c r="D11" s="5">
        <v>4528.37</v>
      </c>
      <c r="E11" s="5">
        <v>4528.37</v>
      </c>
    </row>
    <row r="12" spans="1:5" s="19" customFormat="1" x14ac:dyDescent="0.2">
      <c r="A12" s="14" t="s">
        <v>203</v>
      </c>
      <c r="B12" s="15">
        <v>44805</v>
      </c>
      <c r="C12" s="14" t="s">
        <v>204</v>
      </c>
      <c r="D12" s="17">
        <v>250720</v>
      </c>
      <c r="E12" s="17">
        <v>250720</v>
      </c>
    </row>
    <row r="13" spans="1:5" x14ac:dyDescent="0.2">
      <c r="A13" s="3" t="s">
        <v>145</v>
      </c>
      <c r="B13" s="4">
        <v>44819</v>
      </c>
      <c r="C13" s="3" t="s">
        <v>27</v>
      </c>
      <c r="D13" s="5">
        <v>11380.16</v>
      </c>
      <c r="E13" s="5">
        <v>11380.16</v>
      </c>
    </row>
    <row r="14" spans="1:5" s="19" customFormat="1" x14ac:dyDescent="0.2">
      <c r="A14" s="14" t="s">
        <v>148</v>
      </c>
      <c r="B14" s="15">
        <v>44834</v>
      </c>
      <c r="C14" s="14" t="s">
        <v>27</v>
      </c>
      <c r="D14" s="17">
        <v>15849</v>
      </c>
      <c r="E14" s="17">
        <v>15849</v>
      </c>
    </row>
    <row r="15" spans="1:5" x14ac:dyDescent="0.2">
      <c r="A15" s="3" t="s">
        <v>260</v>
      </c>
      <c r="B15" s="4">
        <v>44805</v>
      </c>
      <c r="C15" s="3" t="s">
        <v>204</v>
      </c>
      <c r="D15" s="5">
        <v>81200</v>
      </c>
      <c r="E15" s="13">
        <f>SUM( D15:D16)</f>
        <v>162400</v>
      </c>
    </row>
    <row r="16" spans="1:5" hidden="1" x14ac:dyDescent="0.2">
      <c r="A16" s="3" t="s">
        <v>260</v>
      </c>
      <c r="B16" s="4">
        <v>44834</v>
      </c>
      <c r="C16" s="3" t="s">
        <v>204</v>
      </c>
      <c r="D16" s="5">
        <v>81200</v>
      </c>
    </row>
    <row r="17" spans="1:4" hidden="1" x14ac:dyDescent="0.2">
      <c r="D17" s="13">
        <f>SUM(D2:D16)</f>
        <v>5864396.0300000003</v>
      </c>
    </row>
    <row r="23" spans="1:4" x14ac:dyDescent="0.2">
      <c r="A23" s="8" t="s">
        <v>0</v>
      </c>
      <c r="B23" s="24" t="s">
        <v>468</v>
      </c>
    </row>
    <row r="24" spans="1:4" x14ac:dyDescent="0.2">
      <c r="A24" s="32" t="s">
        <v>46</v>
      </c>
      <c r="B24" s="33">
        <v>4528.37</v>
      </c>
    </row>
    <row r="25" spans="1:4" x14ac:dyDescent="0.2">
      <c r="A25" s="32" t="s">
        <v>28</v>
      </c>
      <c r="B25" s="33">
        <v>6159.78</v>
      </c>
    </row>
    <row r="26" spans="1:4" x14ac:dyDescent="0.2">
      <c r="A26" s="32" t="s">
        <v>35</v>
      </c>
      <c r="B26" s="33">
        <v>6441.6</v>
      </c>
    </row>
    <row r="27" spans="1:4" x14ac:dyDescent="0.2">
      <c r="A27" s="32" t="s">
        <v>145</v>
      </c>
      <c r="B27" s="33">
        <v>11380.16</v>
      </c>
    </row>
    <row r="28" spans="1:4" x14ac:dyDescent="0.2">
      <c r="A28" s="32" t="s">
        <v>148</v>
      </c>
      <c r="B28" s="33">
        <v>15849</v>
      </c>
    </row>
    <row r="29" spans="1:4" x14ac:dyDescent="0.2">
      <c r="A29" s="39" t="s">
        <v>471</v>
      </c>
      <c r="B29" s="33">
        <v>16936</v>
      </c>
    </row>
    <row r="30" spans="1:4" x14ac:dyDescent="0.2">
      <c r="A30" s="39" t="s">
        <v>470</v>
      </c>
      <c r="B30" s="33">
        <v>50000</v>
      </c>
    </row>
    <row r="31" spans="1:4" x14ac:dyDescent="0.2">
      <c r="A31" s="32" t="s">
        <v>260</v>
      </c>
      <c r="B31" s="36">
        <v>162400</v>
      </c>
    </row>
    <row r="32" spans="1:4" x14ac:dyDescent="0.2">
      <c r="A32" s="39" t="s">
        <v>469</v>
      </c>
      <c r="B32" s="33">
        <v>208800</v>
      </c>
    </row>
    <row r="33" spans="1:2" x14ac:dyDescent="0.2">
      <c r="A33" s="32" t="s">
        <v>203</v>
      </c>
      <c r="B33" s="33">
        <v>250720</v>
      </c>
    </row>
    <row r="34" spans="1:2" x14ac:dyDescent="0.2">
      <c r="A34" s="32" t="s">
        <v>360</v>
      </c>
      <c r="B34" s="36">
        <v>391645</v>
      </c>
    </row>
    <row r="35" spans="1:2" x14ac:dyDescent="0.2">
      <c r="A35" s="32" t="s">
        <v>246</v>
      </c>
      <c r="B35" s="36">
        <v>4739536.12</v>
      </c>
    </row>
    <row r="36" spans="1:2" x14ac:dyDescent="0.2">
      <c r="A36" s="35"/>
      <c r="B36" s="36">
        <f>SUBTOTAL(9,B24:B35)</f>
        <v>5864396.0300000003</v>
      </c>
    </row>
    <row r="51" spans="1:2" ht="15" x14ac:dyDescent="0.25">
      <c r="A51" s="73" t="s">
        <v>506</v>
      </c>
      <c r="B51" s="73" t="s">
        <v>481</v>
      </c>
    </row>
    <row r="52" spans="1:2" x14ac:dyDescent="0.2">
      <c r="A52" s="74" t="s">
        <v>519</v>
      </c>
      <c r="B52" s="48">
        <v>3999700</v>
      </c>
    </row>
    <row r="53" spans="1:2" x14ac:dyDescent="0.2">
      <c r="A53" s="74" t="s">
        <v>508</v>
      </c>
      <c r="B53" s="31">
        <v>3515793.46</v>
      </c>
    </row>
    <row r="54" spans="1:2" x14ac:dyDescent="0.2">
      <c r="A54" s="74" t="s">
        <v>509</v>
      </c>
      <c r="B54" s="48">
        <v>4685781.03</v>
      </c>
    </row>
    <row r="55" spans="1:2" x14ac:dyDescent="0.2">
      <c r="A55" s="74" t="s">
        <v>510</v>
      </c>
      <c r="B55" s="31">
        <v>6548288.0300000003</v>
      </c>
    </row>
    <row r="56" spans="1:2" x14ac:dyDescent="0.2">
      <c r="A56" s="74" t="s">
        <v>511</v>
      </c>
      <c r="B56" s="48">
        <v>5477314.3599999994</v>
      </c>
    </row>
    <row r="57" spans="1:2" x14ac:dyDescent="0.2">
      <c r="A57" s="74" t="s">
        <v>521</v>
      </c>
      <c r="B57" s="48">
        <v>8710668.1099999994</v>
      </c>
    </row>
    <row r="58" spans="1:2" x14ac:dyDescent="0.2">
      <c r="A58" s="64" t="s">
        <v>513</v>
      </c>
      <c r="B58" s="48">
        <v>5655954.6100000003</v>
      </c>
    </row>
    <row r="59" spans="1:2" x14ac:dyDescent="0.2">
      <c r="A59" s="64" t="s">
        <v>514</v>
      </c>
      <c r="B59" s="48">
        <v>459180.22</v>
      </c>
    </row>
    <row r="60" spans="1:2" x14ac:dyDescent="0.2">
      <c r="A60" s="64" t="s">
        <v>522</v>
      </c>
      <c r="B60" s="48">
        <v>5864396.0300000003</v>
      </c>
    </row>
    <row r="61" spans="1:2" x14ac:dyDescent="0.2">
      <c r="A61" s="64" t="s">
        <v>523</v>
      </c>
      <c r="B61" s="48"/>
    </row>
    <row r="62" spans="1:2" x14ac:dyDescent="0.2">
      <c r="A62" s="64" t="s">
        <v>517</v>
      </c>
      <c r="B62" s="48"/>
    </row>
    <row r="63" spans="1:2" x14ac:dyDescent="0.2">
      <c r="A63" s="64" t="s">
        <v>518</v>
      </c>
      <c r="B63" s="48"/>
    </row>
    <row r="64" spans="1:2" ht="15" x14ac:dyDescent="0.25">
      <c r="A64" s="75" t="s">
        <v>494</v>
      </c>
      <c r="B64" s="51">
        <f>SUBTOTAL(9,B52:B63)</f>
        <v>44917075.850000001</v>
      </c>
    </row>
    <row r="74" spans="1:2" ht="15" x14ac:dyDescent="0.25">
      <c r="A74" s="73" t="s">
        <v>495</v>
      </c>
      <c r="B74" s="73" t="s">
        <v>481</v>
      </c>
    </row>
    <row r="75" spans="1:2" ht="15" x14ac:dyDescent="0.2">
      <c r="A75" s="74" t="s">
        <v>524</v>
      </c>
      <c r="B75" s="76">
        <v>2349804.4900000002</v>
      </c>
    </row>
    <row r="76" spans="1:2" x14ac:dyDescent="0.2">
      <c r="A76" s="74" t="s">
        <v>525</v>
      </c>
      <c r="B76" s="48">
        <v>33219163.170000002</v>
      </c>
    </row>
    <row r="77" spans="1:2" x14ac:dyDescent="0.2">
      <c r="A77" s="74" t="s">
        <v>526</v>
      </c>
      <c r="B77" s="48">
        <v>41534727.170000002</v>
      </c>
    </row>
    <row r="78" spans="1:2" x14ac:dyDescent="0.2">
      <c r="A78" s="74" t="s">
        <v>527</v>
      </c>
      <c r="B78" s="48">
        <v>64623022.280000053</v>
      </c>
    </row>
    <row r="79" spans="1:2" x14ac:dyDescent="0.2">
      <c r="A79" s="74" t="s">
        <v>528</v>
      </c>
      <c r="B79" s="48">
        <v>36116924.529999986</v>
      </c>
    </row>
    <row r="80" spans="1:2" x14ac:dyDescent="0.2">
      <c r="A80" s="74" t="s">
        <v>529</v>
      </c>
      <c r="B80" s="48">
        <v>32613961.109999999</v>
      </c>
    </row>
    <row r="81" spans="1:2" x14ac:dyDescent="0.2">
      <c r="A81" s="74" t="s">
        <v>530</v>
      </c>
      <c r="B81" s="48">
        <v>39885673.149999999</v>
      </c>
    </row>
    <row r="82" spans="1:2" x14ac:dyDescent="0.2">
      <c r="A82" s="74" t="s">
        <v>531</v>
      </c>
      <c r="B82" s="48">
        <v>25196439.07</v>
      </c>
    </row>
    <row r="83" spans="1:2" ht="15" x14ac:dyDescent="0.25">
      <c r="A83" s="77" t="s">
        <v>532</v>
      </c>
      <c r="B83" s="60">
        <v>31832090.620000005</v>
      </c>
    </row>
    <row r="84" spans="1:2" ht="15" x14ac:dyDescent="0.25">
      <c r="A84" s="77" t="s">
        <v>533</v>
      </c>
      <c r="B84" s="60">
        <v>44917075.850000001</v>
      </c>
    </row>
    <row r="85" spans="1:2" ht="15" x14ac:dyDescent="0.25">
      <c r="A85" s="75" t="s">
        <v>494</v>
      </c>
      <c r="B85" s="51">
        <f>SUM(B75:B84)</f>
        <v>352288881.44000012</v>
      </c>
    </row>
  </sheetData>
  <autoFilter ref="A1:E17" xr:uid="{DDE9A185-8303-4271-ACFC-F79689BC331B}">
    <filterColumn colId="4">
      <customFilters>
        <customFilter operator="notEqual" val=" "/>
      </customFilters>
    </filterColumn>
  </autoFilter>
  <sortState xmlns:xlrd2="http://schemas.microsoft.com/office/spreadsheetml/2017/richdata2" ref="A24:B35">
    <sortCondition ref="B3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61165-1014-4AB7-8210-28C2ADE2D264}">
  <dimension ref="A1:J58"/>
  <sheetViews>
    <sheetView topLeftCell="A13" workbookViewId="0">
      <selection activeCell="J58" sqref="G47:J58"/>
    </sheetView>
  </sheetViews>
  <sheetFormatPr baseColWidth="10" defaultRowHeight="12.75" x14ac:dyDescent="0.2"/>
  <cols>
    <col min="1" max="1" width="57.28515625" customWidth="1"/>
    <col min="2" max="2" width="15.42578125" customWidth="1"/>
    <col min="3" max="3" width="78.5703125" customWidth="1"/>
    <col min="4" max="4" width="19.5703125" bestFit="1" customWidth="1"/>
    <col min="5" max="5" width="14.85546875" customWidth="1"/>
    <col min="7" max="7" width="16" customWidth="1"/>
    <col min="8" max="8" width="15.7109375" customWidth="1"/>
    <col min="9" max="9" width="15.140625" customWidth="1"/>
    <col min="10" max="10" width="16" customWidth="1"/>
  </cols>
  <sheetData>
    <row r="1" spans="1:8" x14ac:dyDescent="0.2">
      <c r="A1" s="8" t="s">
        <v>0</v>
      </c>
      <c r="B1" s="8" t="s">
        <v>465</v>
      </c>
      <c r="C1" s="8" t="s">
        <v>466</v>
      </c>
      <c r="D1" s="8" t="s">
        <v>467</v>
      </c>
      <c r="E1" s="9" t="s">
        <v>468</v>
      </c>
      <c r="G1" s="89" t="s">
        <v>535</v>
      </c>
      <c r="H1" s="89"/>
    </row>
    <row r="2" spans="1:8" ht="15" x14ac:dyDescent="0.25">
      <c r="A2" s="3" t="s">
        <v>186</v>
      </c>
      <c r="B2" s="4">
        <v>44819</v>
      </c>
      <c r="C2" s="3" t="s">
        <v>187</v>
      </c>
      <c r="D2" s="5">
        <v>1749295.12</v>
      </c>
      <c r="G2" s="44" t="s">
        <v>506</v>
      </c>
      <c r="H2" s="44" t="s">
        <v>481</v>
      </c>
    </row>
    <row r="3" spans="1:8" x14ac:dyDescent="0.2">
      <c r="A3" s="3" t="s">
        <v>186</v>
      </c>
      <c r="B3" s="4">
        <v>44823</v>
      </c>
      <c r="C3" s="3" t="s">
        <v>187</v>
      </c>
      <c r="D3" s="5">
        <v>1000000</v>
      </c>
      <c r="G3" s="74" t="s">
        <v>507</v>
      </c>
      <c r="H3" s="78">
        <v>8916865.1899999995</v>
      </c>
    </row>
    <row r="4" spans="1:8" x14ac:dyDescent="0.2">
      <c r="A4" s="3" t="s">
        <v>186</v>
      </c>
      <c r="B4" s="4">
        <v>44827</v>
      </c>
      <c r="C4" s="3" t="s">
        <v>187</v>
      </c>
      <c r="D4" s="5">
        <v>999997.34</v>
      </c>
      <c r="G4" s="74" t="s">
        <v>536</v>
      </c>
      <c r="H4" s="48">
        <v>9561850.5399999991</v>
      </c>
    </row>
    <row r="5" spans="1:8" x14ac:dyDescent="0.2">
      <c r="A5" s="3" t="s">
        <v>186</v>
      </c>
      <c r="B5" s="4">
        <v>44834</v>
      </c>
      <c r="C5" s="3" t="s">
        <v>187</v>
      </c>
      <c r="D5" s="5">
        <v>5865280.5099999998</v>
      </c>
      <c r="G5" s="74" t="s">
        <v>520</v>
      </c>
      <c r="H5" s="48">
        <v>8724548.620000001</v>
      </c>
    </row>
    <row r="6" spans="1:8" x14ac:dyDescent="0.2">
      <c r="D6" s="13">
        <f>SUM(D2:D5)</f>
        <v>9614572.9699999988</v>
      </c>
      <c r="G6" s="74" t="s">
        <v>537</v>
      </c>
      <c r="H6" s="48">
        <v>9674851.5899999999</v>
      </c>
    </row>
    <row r="7" spans="1:8" x14ac:dyDescent="0.2">
      <c r="G7" s="74" t="s">
        <v>538</v>
      </c>
      <c r="H7" s="48">
        <v>9269237.3300000001</v>
      </c>
    </row>
    <row r="8" spans="1:8" x14ac:dyDescent="0.2">
      <c r="G8" s="74" t="s">
        <v>512</v>
      </c>
      <c r="H8" s="48">
        <v>9703081.9600000009</v>
      </c>
    </row>
    <row r="9" spans="1:8" x14ac:dyDescent="0.2">
      <c r="G9" s="74" t="s">
        <v>513</v>
      </c>
      <c r="H9" s="48">
        <v>9646145.7100000009</v>
      </c>
    </row>
    <row r="10" spans="1:8" x14ac:dyDescent="0.2">
      <c r="G10" s="74" t="s">
        <v>539</v>
      </c>
      <c r="H10" s="48">
        <v>9504196.4299999997</v>
      </c>
    </row>
    <row r="11" spans="1:8" x14ac:dyDescent="0.2">
      <c r="G11" s="74" t="s">
        <v>515</v>
      </c>
      <c r="H11" s="48">
        <v>9614572.9699999988</v>
      </c>
    </row>
    <row r="12" spans="1:8" x14ac:dyDescent="0.2">
      <c r="G12" s="74" t="s">
        <v>516</v>
      </c>
      <c r="H12" s="48"/>
    </row>
    <row r="13" spans="1:8" x14ac:dyDescent="0.2">
      <c r="G13" s="74" t="s">
        <v>540</v>
      </c>
      <c r="H13" s="48"/>
    </row>
    <row r="14" spans="1:8" x14ac:dyDescent="0.2">
      <c r="G14" s="74" t="s">
        <v>541</v>
      </c>
      <c r="H14" s="48"/>
    </row>
    <row r="15" spans="1:8" x14ac:dyDescent="0.2">
      <c r="G15" s="74" t="s">
        <v>542</v>
      </c>
      <c r="H15" s="48">
        <f>SUM(H3:H14)</f>
        <v>84615350.340000004</v>
      </c>
    </row>
    <row r="47" spans="7:10" x14ac:dyDescent="0.2">
      <c r="G47" s="90" t="s">
        <v>543</v>
      </c>
      <c r="H47" s="91"/>
      <c r="I47" s="91"/>
      <c r="J47" s="92"/>
    </row>
    <row r="48" spans="7:10" ht="15" x14ac:dyDescent="0.25">
      <c r="G48" s="44" t="s">
        <v>495</v>
      </c>
      <c r="H48" s="44" t="s">
        <v>544</v>
      </c>
      <c r="I48" s="44" t="s">
        <v>545</v>
      </c>
      <c r="J48" s="44" t="s">
        <v>546</v>
      </c>
    </row>
    <row r="49" spans="7:10" x14ac:dyDescent="0.2">
      <c r="G49" s="79" t="s">
        <v>525</v>
      </c>
      <c r="H49" s="48">
        <v>72183034.639999986</v>
      </c>
      <c r="I49" s="48">
        <v>72183034.639999986</v>
      </c>
      <c r="J49" s="48"/>
    </row>
    <row r="50" spans="7:10" x14ac:dyDescent="0.2">
      <c r="G50" s="79" t="s">
        <v>526</v>
      </c>
      <c r="H50" s="48">
        <v>65310368.68999999</v>
      </c>
      <c r="I50" s="48">
        <v>65310368.68999999</v>
      </c>
      <c r="J50" s="48"/>
    </row>
    <row r="51" spans="7:10" x14ac:dyDescent="0.2">
      <c r="G51" s="79" t="s">
        <v>527</v>
      </c>
      <c r="H51" s="48">
        <v>74015264.75999999</v>
      </c>
      <c r="I51" s="48">
        <v>74015264.75999999</v>
      </c>
      <c r="J51" s="48"/>
    </row>
    <row r="52" spans="7:10" x14ac:dyDescent="0.2">
      <c r="G52" s="79" t="s">
        <v>528</v>
      </c>
      <c r="H52" s="48">
        <v>71833183.890000001</v>
      </c>
      <c r="I52" s="48">
        <v>71833183.890000001</v>
      </c>
      <c r="J52" s="48"/>
    </row>
    <row r="53" spans="7:10" x14ac:dyDescent="0.2">
      <c r="G53" s="79" t="s">
        <v>529</v>
      </c>
      <c r="H53" s="48">
        <v>70965165.319999993</v>
      </c>
      <c r="I53" s="48">
        <v>70965165.319999993</v>
      </c>
      <c r="J53" s="48"/>
    </row>
    <row r="54" spans="7:10" x14ac:dyDescent="0.2">
      <c r="G54" s="77" t="s">
        <v>530</v>
      </c>
      <c r="H54" s="48">
        <v>90946679.379999995</v>
      </c>
      <c r="I54" s="48">
        <v>90946679.379999995</v>
      </c>
      <c r="J54" s="48"/>
    </row>
    <row r="55" spans="7:10" x14ac:dyDescent="0.2">
      <c r="G55" s="77" t="s">
        <v>531</v>
      </c>
      <c r="H55" s="48">
        <f>I55+J55</f>
        <v>59286267.530000001</v>
      </c>
      <c r="I55" s="48">
        <v>39733051.480000004</v>
      </c>
      <c r="J55" s="80">
        <v>19553216.050000001</v>
      </c>
    </row>
    <row r="56" spans="7:10" x14ac:dyDescent="0.2">
      <c r="G56" s="77" t="s">
        <v>532</v>
      </c>
      <c r="H56" s="48">
        <f>I56+J56</f>
        <v>102237287.49000001</v>
      </c>
      <c r="I56" s="48">
        <v>28381906.880000006</v>
      </c>
      <c r="J56" s="80">
        <v>73855380.609999999</v>
      </c>
    </row>
    <row r="57" spans="7:10" x14ac:dyDescent="0.2">
      <c r="G57" s="77" t="s">
        <v>533</v>
      </c>
      <c r="H57" s="48">
        <f>I57+J57</f>
        <v>84615350.340000004</v>
      </c>
      <c r="I57" s="48"/>
      <c r="J57" s="80">
        <v>84615350.340000004</v>
      </c>
    </row>
    <row r="58" spans="7:10" x14ac:dyDescent="0.2">
      <c r="G58" s="77" t="s">
        <v>547</v>
      </c>
      <c r="H58" s="48">
        <f>SUM(H49:H56)</f>
        <v>606777251.69999993</v>
      </c>
      <c r="I58" s="48">
        <f>SUM(I49:I56)</f>
        <v>513368655.03999996</v>
      </c>
      <c r="J58" s="80">
        <f>SUBTOTAL(9,J55:J57)</f>
        <v>178023947</v>
      </c>
    </row>
  </sheetData>
  <mergeCells count="2">
    <mergeCell ref="G1:H1"/>
    <mergeCell ref="G47:J4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3942D-91A3-4FA8-88DA-0690B6DFA752}">
  <sheetPr filterMode="1"/>
  <dimension ref="A1:E76"/>
  <sheetViews>
    <sheetView topLeftCell="A2" workbookViewId="0">
      <selection activeCell="B75" sqref="B75"/>
    </sheetView>
  </sheetViews>
  <sheetFormatPr baseColWidth="10" defaultRowHeight="12.75" x14ac:dyDescent="0.2"/>
  <cols>
    <col min="1" max="1" width="57.28515625" customWidth="1"/>
    <col min="2" max="2" width="15.42578125" customWidth="1"/>
    <col min="3" max="3" width="66.140625" customWidth="1"/>
    <col min="4" max="4" width="19.5703125" bestFit="1" customWidth="1"/>
    <col min="5" max="5" width="14.85546875" customWidth="1"/>
  </cols>
  <sheetData>
    <row r="1" spans="1:5" x14ac:dyDescent="0.2">
      <c r="A1" s="8" t="s">
        <v>0</v>
      </c>
      <c r="B1" s="8" t="s">
        <v>465</v>
      </c>
      <c r="C1" s="8" t="s">
        <v>466</v>
      </c>
      <c r="D1" s="8" t="s">
        <v>467</v>
      </c>
      <c r="E1" s="9" t="s">
        <v>468</v>
      </c>
    </row>
    <row r="2" spans="1:5" s="19" customFormat="1" x14ac:dyDescent="0.2">
      <c r="A2" s="14" t="s">
        <v>37</v>
      </c>
      <c r="B2" s="15">
        <v>44805</v>
      </c>
      <c r="C2" s="16" t="s">
        <v>38</v>
      </c>
      <c r="D2" s="17">
        <v>38880</v>
      </c>
      <c r="E2" s="20">
        <f>SUM(D2:D3)</f>
        <v>78540</v>
      </c>
    </row>
    <row r="3" spans="1:5" s="19" customFormat="1" hidden="1" x14ac:dyDescent="0.2">
      <c r="A3" s="14" t="s">
        <v>37</v>
      </c>
      <c r="B3" s="15">
        <v>44813</v>
      </c>
      <c r="C3" s="16" t="s">
        <v>38</v>
      </c>
      <c r="D3" s="17">
        <v>39660</v>
      </c>
      <c r="E3" s="18"/>
    </row>
    <row r="4" spans="1:5" x14ac:dyDescent="0.2">
      <c r="A4" s="3" t="s">
        <v>45</v>
      </c>
      <c r="B4" s="4">
        <v>44834</v>
      </c>
      <c r="C4" s="7" t="s">
        <v>38</v>
      </c>
      <c r="D4" s="5">
        <v>100000</v>
      </c>
      <c r="E4" s="5">
        <v>100000</v>
      </c>
    </row>
    <row r="5" spans="1:5" s="19" customFormat="1" x14ac:dyDescent="0.2">
      <c r="A5" s="14" t="s">
        <v>53</v>
      </c>
      <c r="B5" s="15">
        <v>44813</v>
      </c>
      <c r="C5" s="14" t="s">
        <v>38</v>
      </c>
      <c r="D5" s="17">
        <v>110000</v>
      </c>
      <c r="E5" s="20">
        <f>SUM(D5:D8 )</f>
        <v>440000</v>
      </c>
    </row>
    <row r="6" spans="1:5" s="19" customFormat="1" hidden="1" x14ac:dyDescent="0.2">
      <c r="A6" s="14" t="s">
        <v>53</v>
      </c>
      <c r="B6" s="15">
        <v>44819</v>
      </c>
      <c r="C6" s="14" t="s">
        <v>38</v>
      </c>
      <c r="D6" s="17">
        <v>110000</v>
      </c>
      <c r="E6" s="18"/>
    </row>
    <row r="7" spans="1:5" s="19" customFormat="1" hidden="1" x14ac:dyDescent="0.2">
      <c r="A7" s="14" t="s">
        <v>53</v>
      </c>
      <c r="B7" s="15">
        <v>44826</v>
      </c>
      <c r="C7" s="14" t="s">
        <v>38</v>
      </c>
      <c r="D7" s="17">
        <v>110000</v>
      </c>
      <c r="E7" s="18"/>
    </row>
    <row r="8" spans="1:5" s="19" customFormat="1" hidden="1" x14ac:dyDescent="0.2">
      <c r="A8" s="14" t="s">
        <v>53</v>
      </c>
      <c r="B8" s="15">
        <v>44834</v>
      </c>
      <c r="C8" s="14" t="s">
        <v>38</v>
      </c>
      <c r="D8" s="17">
        <v>110000</v>
      </c>
      <c r="E8" s="18"/>
    </row>
    <row r="9" spans="1:5" x14ac:dyDescent="0.2">
      <c r="A9" s="3" t="s">
        <v>54</v>
      </c>
      <c r="B9" s="4">
        <v>44805</v>
      </c>
      <c r="C9" s="3" t="s">
        <v>38</v>
      </c>
      <c r="D9" s="5">
        <v>2407916.8199999998</v>
      </c>
      <c r="E9" s="12">
        <f>SUM(D9:D19 )</f>
        <v>18055451.539999999</v>
      </c>
    </row>
    <row r="10" spans="1:5" hidden="1" x14ac:dyDescent="0.2">
      <c r="A10" s="3" t="s">
        <v>54</v>
      </c>
      <c r="B10" s="4">
        <v>44805</v>
      </c>
      <c r="C10" s="3" t="s">
        <v>38</v>
      </c>
      <c r="D10" s="5">
        <v>1591148.74</v>
      </c>
      <c r="E10" s="2"/>
    </row>
    <row r="11" spans="1:5" hidden="1" x14ac:dyDescent="0.2">
      <c r="A11" s="3" t="s">
        <v>54</v>
      </c>
      <c r="B11" s="4">
        <v>44813</v>
      </c>
      <c r="C11" s="3" t="s">
        <v>38</v>
      </c>
      <c r="D11" s="5">
        <v>2449059.5099999998</v>
      </c>
      <c r="E11" s="2"/>
    </row>
    <row r="12" spans="1:5" hidden="1" x14ac:dyDescent="0.2">
      <c r="A12" s="3" t="s">
        <v>54</v>
      </c>
      <c r="B12" s="4">
        <v>44813</v>
      </c>
      <c r="C12" s="3" t="s">
        <v>38</v>
      </c>
      <c r="D12" s="5">
        <v>1553768.89</v>
      </c>
      <c r="E12" s="2"/>
    </row>
    <row r="13" spans="1:5" hidden="1" x14ac:dyDescent="0.2">
      <c r="A13" s="3" t="s">
        <v>54</v>
      </c>
      <c r="B13" s="4">
        <v>44819</v>
      </c>
      <c r="C13" s="3" t="s">
        <v>38</v>
      </c>
      <c r="D13" s="5">
        <v>2122865.5099999998</v>
      </c>
      <c r="E13" s="2"/>
    </row>
    <row r="14" spans="1:5" hidden="1" x14ac:dyDescent="0.2">
      <c r="A14" s="3" t="s">
        <v>54</v>
      </c>
      <c r="B14" s="4">
        <v>44819</v>
      </c>
      <c r="C14" s="3" t="s">
        <v>38</v>
      </c>
      <c r="D14" s="5">
        <v>1538273.22</v>
      </c>
      <c r="E14" s="2"/>
    </row>
    <row r="15" spans="1:5" hidden="1" x14ac:dyDescent="0.2">
      <c r="A15" s="3" t="s">
        <v>54</v>
      </c>
      <c r="B15" s="4">
        <v>44826</v>
      </c>
      <c r="C15" s="3" t="s">
        <v>38</v>
      </c>
      <c r="D15" s="5">
        <v>2137458.7000000002</v>
      </c>
      <c r="E15" s="2"/>
    </row>
    <row r="16" spans="1:5" hidden="1" x14ac:dyDescent="0.2">
      <c r="A16" s="3" t="s">
        <v>54</v>
      </c>
      <c r="B16" s="4">
        <v>44826</v>
      </c>
      <c r="C16" s="3" t="s">
        <v>38</v>
      </c>
      <c r="D16" s="5">
        <v>1250000</v>
      </c>
      <c r="E16" s="2"/>
    </row>
    <row r="17" spans="1:5" hidden="1" x14ac:dyDescent="0.2">
      <c r="A17" s="3" t="s">
        <v>54</v>
      </c>
      <c r="B17" s="4">
        <v>44834</v>
      </c>
      <c r="C17" s="3" t="s">
        <v>38</v>
      </c>
      <c r="D17" s="5">
        <v>1182056.8999999999</v>
      </c>
      <c r="E17" s="2"/>
    </row>
    <row r="18" spans="1:5" hidden="1" x14ac:dyDescent="0.2">
      <c r="A18" s="3" t="s">
        <v>54</v>
      </c>
      <c r="B18" s="4">
        <v>44834</v>
      </c>
      <c r="C18" s="3" t="s">
        <v>38</v>
      </c>
      <c r="D18" s="5">
        <v>1536228.92</v>
      </c>
      <c r="E18" s="2"/>
    </row>
    <row r="19" spans="1:5" hidden="1" x14ac:dyDescent="0.2">
      <c r="A19" s="3" t="s">
        <v>54</v>
      </c>
      <c r="B19" s="4">
        <v>44834</v>
      </c>
      <c r="C19" s="3" t="s">
        <v>38</v>
      </c>
      <c r="D19" s="5">
        <v>286674.33</v>
      </c>
      <c r="E19" s="2"/>
    </row>
    <row r="22" spans="1:5" x14ac:dyDescent="0.2">
      <c r="A22" s="8" t="s">
        <v>0</v>
      </c>
      <c r="B22" s="24" t="s">
        <v>468</v>
      </c>
    </row>
    <row r="23" spans="1:5" x14ac:dyDescent="0.2">
      <c r="A23" s="32" t="s">
        <v>37</v>
      </c>
      <c r="B23" s="34">
        <v>78540</v>
      </c>
    </row>
    <row r="24" spans="1:5" x14ac:dyDescent="0.2">
      <c r="A24" s="32" t="s">
        <v>45</v>
      </c>
      <c r="B24" s="33">
        <v>100000</v>
      </c>
    </row>
    <row r="25" spans="1:5" x14ac:dyDescent="0.2">
      <c r="A25" s="32" t="s">
        <v>53</v>
      </c>
      <c r="B25" s="34">
        <v>440000</v>
      </c>
    </row>
    <row r="26" spans="1:5" x14ac:dyDescent="0.2">
      <c r="A26" s="32" t="s">
        <v>54</v>
      </c>
      <c r="B26" s="34">
        <v>18055451.539999999</v>
      </c>
    </row>
    <row r="27" spans="1:5" x14ac:dyDescent="0.2">
      <c r="A27" s="35"/>
      <c r="B27" s="36">
        <f>SUBTOTAL(9,B23:B26)</f>
        <v>18673991.539999999</v>
      </c>
    </row>
    <row r="41" spans="1:2" ht="15" x14ac:dyDescent="0.25">
      <c r="A41" s="43" t="s">
        <v>480</v>
      </c>
      <c r="B41" s="44" t="s">
        <v>481</v>
      </c>
    </row>
    <row r="42" spans="1:2" x14ac:dyDescent="0.2">
      <c r="A42" s="45" t="s">
        <v>519</v>
      </c>
      <c r="B42" s="70">
        <v>10917119.949999999</v>
      </c>
    </row>
    <row r="43" spans="1:2" x14ac:dyDescent="0.2">
      <c r="A43" s="45" t="s">
        <v>508</v>
      </c>
      <c r="B43" s="47">
        <v>11850349.52</v>
      </c>
    </row>
    <row r="44" spans="1:2" x14ac:dyDescent="0.2">
      <c r="A44" s="45" t="s">
        <v>520</v>
      </c>
      <c r="B44" s="47">
        <v>15890355.1</v>
      </c>
    </row>
    <row r="45" spans="1:2" x14ac:dyDescent="0.2">
      <c r="A45" s="49" t="s">
        <v>485</v>
      </c>
      <c r="B45" s="47">
        <v>12288086.550000001</v>
      </c>
    </row>
    <row r="46" spans="1:2" x14ac:dyDescent="0.2">
      <c r="A46" s="49" t="s">
        <v>486</v>
      </c>
      <c r="B46" s="47">
        <v>14765643.15</v>
      </c>
    </row>
    <row r="47" spans="1:2" x14ac:dyDescent="0.2">
      <c r="A47" s="49" t="s">
        <v>487</v>
      </c>
      <c r="B47" s="47">
        <v>18485207.609999999</v>
      </c>
    </row>
    <row r="48" spans="1:2" x14ac:dyDescent="0.2">
      <c r="A48" s="49" t="s">
        <v>488</v>
      </c>
      <c r="B48" s="48">
        <v>14905261.579999998</v>
      </c>
    </row>
    <row r="49" spans="1:2" x14ac:dyDescent="0.2">
      <c r="A49" s="49" t="s">
        <v>489</v>
      </c>
      <c r="B49" s="47">
        <v>15630170.919999998</v>
      </c>
    </row>
    <row r="50" spans="1:2" x14ac:dyDescent="0.2">
      <c r="A50" s="49" t="s">
        <v>490</v>
      </c>
      <c r="B50" s="36">
        <v>18673991.539999999</v>
      </c>
    </row>
    <row r="51" spans="1:2" x14ac:dyDescent="0.2">
      <c r="A51" s="49" t="s">
        <v>491</v>
      </c>
      <c r="B51" s="47">
        <v>14822909.550000001</v>
      </c>
    </row>
    <row r="52" spans="1:2" x14ac:dyDescent="0.2">
      <c r="A52" s="49" t="s">
        <v>492</v>
      </c>
      <c r="B52" s="47">
        <v>14822909.550000001</v>
      </c>
    </row>
    <row r="53" spans="1:2" x14ac:dyDescent="0.2">
      <c r="A53" s="49" t="s">
        <v>493</v>
      </c>
      <c r="B53" s="47">
        <v>14822909.550000001</v>
      </c>
    </row>
    <row r="54" spans="1:2" x14ac:dyDescent="0.2">
      <c r="A54" s="50" t="s">
        <v>494</v>
      </c>
      <c r="B54" s="71">
        <f>SUBTOTAL(9,B42:B53)</f>
        <v>177874914.57000002</v>
      </c>
    </row>
    <row r="65" spans="1:2" ht="15" x14ac:dyDescent="0.25">
      <c r="A65" s="44" t="s">
        <v>495</v>
      </c>
      <c r="B65" s="44" t="s">
        <v>481</v>
      </c>
    </row>
    <row r="66" spans="1:2" x14ac:dyDescent="0.2">
      <c r="A66" s="72" t="s">
        <v>496</v>
      </c>
      <c r="B66" s="47">
        <v>59681317.369999997</v>
      </c>
    </row>
    <row r="67" spans="1:2" x14ac:dyDescent="0.2">
      <c r="A67" s="72" t="s">
        <v>497</v>
      </c>
      <c r="B67" s="47">
        <v>71596398.170000002</v>
      </c>
    </row>
    <row r="68" spans="1:2" x14ac:dyDescent="0.2">
      <c r="A68" s="72" t="s">
        <v>498</v>
      </c>
      <c r="B68" s="47">
        <v>80449843.450000003</v>
      </c>
    </row>
    <row r="69" spans="1:2" x14ac:dyDescent="0.2">
      <c r="A69" s="72" t="s">
        <v>499</v>
      </c>
      <c r="B69" s="47">
        <v>88997159</v>
      </c>
    </row>
    <row r="70" spans="1:2" x14ac:dyDescent="0.2">
      <c r="A70" s="72" t="s">
        <v>500</v>
      </c>
      <c r="B70" s="47">
        <v>75709421.150000006</v>
      </c>
    </row>
    <row r="71" spans="1:2" x14ac:dyDescent="0.2">
      <c r="A71" s="72" t="s">
        <v>501</v>
      </c>
      <c r="B71" s="47">
        <v>85442395.490000024</v>
      </c>
    </row>
    <row r="72" spans="1:2" x14ac:dyDescent="0.2">
      <c r="A72" s="72" t="s">
        <v>502</v>
      </c>
      <c r="B72" s="47">
        <v>110525583.23</v>
      </c>
    </row>
    <row r="73" spans="1:2" x14ac:dyDescent="0.2">
      <c r="A73" s="72" t="s">
        <v>503</v>
      </c>
      <c r="B73" s="47">
        <v>120906697.31</v>
      </c>
    </row>
    <row r="74" spans="1:2" x14ac:dyDescent="0.2">
      <c r="A74" s="72" t="s">
        <v>504</v>
      </c>
      <c r="B74" s="47">
        <v>127975375.17000002</v>
      </c>
    </row>
    <row r="75" spans="1:2" x14ac:dyDescent="0.2">
      <c r="A75" s="72" t="s">
        <v>505</v>
      </c>
      <c r="B75" s="47">
        <v>133406185.91999999</v>
      </c>
    </row>
    <row r="76" spans="1:2" x14ac:dyDescent="0.2">
      <c r="A76" s="65" t="s">
        <v>494</v>
      </c>
      <c r="B76" s="62">
        <f>SUBTOTAL(9,B66:B75)</f>
        <v>954690376.26000011</v>
      </c>
    </row>
  </sheetData>
  <autoFilter ref="A1:E19" xr:uid="{AE63942D-91A3-4FA8-88DA-0690B6DFA752}">
    <filterColumn colId="4">
      <customFilters>
        <customFilter operator="notEqual" val=" "/>
      </customFilters>
    </filterColumn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DF74-E89E-432B-B766-1A406C097BAC}">
  <dimension ref="A1:E162"/>
  <sheetViews>
    <sheetView topLeftCell="A55" workbookViewId="0">
      <selection activeCell="B142" sqref="B142"/>
    </sheetView>
  </sheetViews>
  <sheetFormatPr baseColWidth="10" defaultRowHeight="12.75" x14ac:dyDescent="0.2"/>
  <cols>
    <col min="1" max="1" width="57.28515625" customWidth="1"/>
    <col min="2" max="2" width="15.42578125" customWidth="1"/>
    <col min="3" max="3" width="78.5703125" customWidth="1"/>
    <col min="4" max="4" width="19.5703125" bestFit="1" customWidth="1"/>
    <col min="5" max="5" width="14.85546875" customWidth="1"/>
  </cols>
  <sheetData>
    <row r="1" spans="1:5" x14ac:dyDescent="0.2">
      <c r="A1" s="8" t="s">
        <v>0</v>
      </c>
      <c r="B1" s="8" t="s">
        <v>465</v>
      </c>
      <c r="C1" s="8" t="s">
        <v>466</v>
      </c>
      <c r="D1" s="8" t="s">
        <v>467</v>
      </c>
      <c r="E1" s="9" t="s">
        <v>468</v>
      </c>
    </row>
    <row r="2" spans="1:5" x14ac:dyDescent="0.2">
      <c r="A2" s="11" t="s">
        <v>209</v>
      </c>
      <c r="B2" s="40">
        <v>44834</v>
      </c>
      <c r="C2" s="11" t="s">
        <v>98</v>
      </c>
      <c r="D2" s="10">
        <v>38280</v>
      </c>
    </row>
    <row r="3" spans="1:5" x14ac:dyDescent="0.2">
      <c r="A3" s="11" t="s">
        <v>97</v>
      </c>
      <c r="B3" s="40">
        <v>44819</v>
      </c>
      <c r="C3" s="11" t="s">
        <v>98</v>
      </c>
      <c r="D3" s="10">
        <v>116000</v>
      </c>
    </row>
    <row r="4" spans="1:5" x14ac:dyDescent="0.2">
      <c r="A4" s="11" t="s">
        <v>99</v>
      </c>
      <c r="B4" s="40">
        <v>44819</v>
      </c>
      <c r="C4" s="11" t="s">
        <v>98</v>
      </c>
      <c r="D4" s="10">
        <v>17400</v>
      </c>
    </row>
    <row r="5" spans="1:5" x14ac:dyDescent="0.2">
      <c r="A5" s="11" t="s">
        <v>101</v>
      </c>
      <c r="B5" s="40">
        <v>44819</v>
      </c>
      <c r="C5" s="11" t="s">
        <v>98</v>
      </c>
      <c r="D5" s="10">
        <v>11600</v>
      </c>
    </row>
    <row r="6" spans="1:5" x14ac:dyDescent="0.2">
      <c r="A6" s="11" t="s">
        <v>325</v>
      </c>
      <c r="B6" s="40">
        <v>44819</v>
      </c>
      <c r="C6" s="11" t="s">
        <v>98</v>
      </c>
      <c r="D6" s="10">
        <v>12859.91</v>
      </c>
    </row>
    <row r="7" spans="1:5" x14ac:dyDescent="0.2">
      <c r="A7" s="11" t="s">
        <v>283</v>
      </c>
      <c r="B7" s="40">
        <v>44812</v>
      </c>
      <c r="C7" s="11" t="s">
        <v>98</v>
      </c>
      <c r="D7" s="10">
        <v>23200</v>
      </c>
    </row>
    <row r="8" spans="1:5" x14ac:dyDescent="0.2">
      <c r="A8" s="11" t="s">
        <v>102</v>
      </c>
      <c r="B8" s="40">
        <v>44819</v>
      </c>
      <c r="C8" s="11" t="s">
        <v>98</v>
      </c>
      <c r="D8" s="10">
        <v>22950</v>
      </c>
    </row>
    <row r="9" spans="1:5" x14ac:dyDescent="0.2">
      <c r="A9" s="11" t="s">
        <v>103</v>
      </c>
      <c r="B9" s="40">
        <v>44819</v>
      </c>
      <c r="C9" s="11" t="s">
        <v>98</v>
      </c>
      <c r="D9" s="10">
        <v>17400</v>
      </c>
    </row>
    <row r="10" spans="1:5" x14ac:dyDescent="0.2">
      <c r="A10" s="11" t="s">
        <v>104</v>
      </c>
      <c r="B10" s="40">
        <v>44834</v>
      </c>
      <c r="C10" s="11" t="s">
        <v>98</v>
      </c>
      <c r="D10" s="10">
        <v>20880</v>
      </c>
    </row>
    <row r="11" spans="1:5" x14ac:dyDescent="0.2">
      <c r="A11" s="11" t="s">
        <v>161</v>
      </c>
      <c r="B11" s="40">
        <v>44819</v>
      </c>
      <c r="C11" s="11" t="s">
        <v>98</v>
      </c>
      <c r="D11" s="10">
        <v>34425</v>
      </c>
    </row>
    <row r="12" spans="1:5" x14ac:dyDescent="0.2">
      <c r="A12" s="11" t="s">
        <v>326</v>
      </c>
      <c r="B12" s="40">
        <v>44819</v>
      </c>
      <c r="C12" s="11" t="s">
        <v>98</v>
      </c>
      <c r="D12" s="10">
        <v>116000</v>
      </c>
    </row>
    <row r="13" spans="1:5" x14ac:dyDescent="0.2">
      <c r="A13" s="11" t="s">
        <v>232</v>
      </c>
      <c r="B13" s="40">
        <v>44819</v>
      </c>
      <c r="C13" s="11" t="s">
        <v>98</v>
      </c>
      <c r="D13" s="10">
        <v>34800</v>
      </c>
    </row>
    <row r="14" spans="1:5" x14ac:dyDescent="0.2">
      <c r="A14" s="11" t="s">
        <v>162</v>
      </c>
      <c r="B14" s="40">
        <v>44819</v>
      </c>
      <c r="C14" s="11" t="s">
        <v>98</v>
      </c>
      <c r="D14" s="10">
        <v>11475</v>
      </c>
    </row>
    <row r="15" spans="1:5" x14ac:dyDescent="0.2">
      <c r="A15" s="11" t="s">
        <v>105</v>
      </c>
      <c r="B15" s="40">
        <v>44834</v>
      </c>
      <c r="C15" s="11" t="s">
        <v>98</v>
      </c>
      <c r="D15" s="10">
        <v>8700</v>
      </c>
    </row>
    <row r="16" spans="1:5" x14ac:dyDescent="0.2">
      <c r="A16" s="11" t="s">
        <v>106</v>
      </c>
      <c r="B16" s="40">
        <v>44834</v>
      </c>
      <c r="C16" s="11" t="s">
        <v>98</v>
      </c>
      <c r="D16" s="10">
        <v>11475</v>
      </c>
    </row>
    <row r="17" spans="1:4" x14ac:dyDescent="0.2">
      <c r="A17" s="11" t="s">
        <v>107</v>
      </c>
      <c r="B17" s="40">
        <v>44819</v>
      </c>
      <c r="C17" s="11" t="s">
        <v>98</v>
      </c>
      <c r="D17" s="10">
        <v>11600</v>
      </c>
    </row>
    <row r="18" spans="1:4" x14ac:dyDescent="0.2">
      <c r="A18" s="11" t="s">
        <v>215</v>
      </c>
      <c r="B18" s="40">
        <v>44834</v>
      </c>
      <c r="C18" s="11" t="s">
        <v>98</v>
      </c>
      <c r="D18" s="10">
        <v>23200</v>
      </c>
    </row>
    <row r="19" spans="1:4" x14ac:dyDescent="0.2">
      <c r="A19" s="11" t="s">
        <v>111</v>
      </c>
      <c r="B19" s="40">
        <v>44819</v>
      </c>
      <c r="C19" s="11" t="s">
        <v>98</v>
      </c>
      <c r="D19" s="10">
        <v>17400</v>
      </c>
    </row>
    <row r="20" spans="1:4" x14ac:dyDescent="0.2">
      <c r="A20" s="11" t="s">
        <v>114</v>
      </c>
      <c r="B20" s="40">
        <v>44833</v>
      </c>
      <c r="C20" s="11" t="s">
        <v>98</v>
      </c>
      <c r="D20" s="10">
        <v>11475</v>
      </c>
    </row>
    <row r="21" spans="1:4" x14ac:dyDescent="0.2">
      <c r="A21" s="11" t="s">
        <v>115</v>
      </c>
      <c r="B21" s="40">
        <v>44819</v>
      </c>
      <c r="C21" s="11" t="s">
        <v>98</v>
      </c>
      <c r="D21" s="10">
        <v>23200</v>
      </c>
    </row>
    <row r="22" spans="1:4" x14ac:dyDescent="0.2">
      <c r="A22" s="11" t="s">
        <v>165</v>
      </c>
      <c r="B22" s="40">
        <v>44834</v>
      </c>
      <c r="C22" s="11" t="s">
        <v>98</v>
      </c>
      <c r="D22" s="10">
        <v>17400</v>
      </c>
    </row>
    <row r="23" spans="1:4" x14ac:dyDescent="0.2">
      <c r="A23" s="11" t="s">
        <v>118</v>
      </c>
      <c r="B23" s="40">
        <v>44819</v>
      </c>
      <c r="C23" s="11" t="s">
        <v>98</v>
      </c>
      <c r="D23" s="10">
        <v>17400</v>
      </c>
    </row>
    <row r="24" spans="1:4" x14ac:dyDescent="0.2">
      <c r="A24" s="11" t="s">
        <v>235</v>
      </c>
      <c r="B24" s="40">
        <v>44834</v>
      </c>
      <c r="C24" s="11" t="s">
        <v>98</v>
      </c>
      <c r="D24" s="10">
        <v>17400</v>
      </c>
    </row>
    <row r="25" spans="1:4" x14ac:dyDescent="0.2">
      <c r="A25" s="11" t="s">
        <v>217</v>
      </c>
      <c r="B25" s="40">
        <v>44823</v>
      </c>
      <c r="C25" s="11" t="s">
        <v>98</v>
      </c>
      <c r="D25" s="10">
        <v>17212.5</v>
      </c>
    </row>
    <row r="26" spans="1:4" x14ac:dyDescent="0.2">
      <c r="A26" s="11" t="s">
        <v>119</v>
      </c>
      <c r="B26" s="40">
        <v>44834</v>
      </c>
      <c r="C26" s="11" t="s">
        <v>98</v>
      </c>
      <c r="D26" s="10">
        <v>11600</v>
      </c>
    </row>
    <row r="27" spans="1:4" x14ac:dyDescent="0.2">
      <c r="A27" s="11" t="s">
        <v>124</v>
      </c>
      <c r="B27" s="40">
        <v>44834</v>
      </c>
      <c r="C27" s="11" t="s">
        <v>98</v>
      </c>
      <c r="D27" s="10">
        <v>34800</v>
      </c>
    </row>
    <row r="28" spans="1:4" x14ac:dyDescent="0.2">
      <c r="A28" s="11" t="s">
        <v>126</v>
      </c>
      <c r="B28" s="40">
        <v>44819</v>
      </c>
      <c r="C28" s="11" t="s">
        <v>98</v>
      </c>
      <c r="D28" s="10">
        <v>17400</v>
      </c>
    </row>
    <row r="29" spans="1:4" x14ac:dyDescent="0.2">
      <c r="A29" s="11" t="s">
        <v>127</v>
      </c>
      <c r="B29" s="40">
        <v>44819</v>
      </c>
      <c r="C29" s="11" t="s">
        <v>98</v>
      </c>
      <c r="D29" s="10">
        <v>8606.25</v>
      </c>
    </row>
    <row r="30" spans="1:4" x14ac:dyDescent="0.2">
      <c r="A30" s="11" t="s">
        <v>333</v>
      </c>
      <c r="B30" s="40">
        <v>44819</v>
      </c>
      <c r="C30" s="11" t="s">
        <v>98</v>
      </c>
      <c r="D30" s="10">
        <v>232000</v>
      </c>
    </row>
    <row r="31" spans="1:4" x14ac:dyDescent="0.2">
      <c r="A31" s="11" t="s">
        <v>378</v>
      </c>
      <c r="B31" s="40">
        <v>44834</v>
      </c>
      <c r="C31" s="11" t="s">
        <v>98</v>
      </c>
      <c r="D31" s="10">
        <v>81200</v>
      </c>
    </row>
    <row r="32" spans="1:4" x14ac:dyDescent="0.2">
      <c r="A32" s="11" t="s">
        <v>128</v>
      </c>
      <c r="B32" s="40">
        <v>44819</v>
      </c>
      <c r="C32" s="11" t="s">
        <v>98</v>
      </c>
      <c r="D32" s="10">
        <v>11600</v>
      </c>
    </row>
    <row r="33" spans="1:4" x14ac:dyDescent="0.2">
      <c r="A33" s="11" t="s">
        <v>129</v>
      </c>
      <c r="B33" s="40">
        <v>44834</v>
      </c>
      <c r="C33" s="11" t="s">
        <v>98</v>
      </c>
      <c r="D33" s="10">
        <v>5800</v>
      </c>
    </row>
    <row r="34" spans="1:4" x14ac:dyDescent="0.2">
      <c r="A34" s="11" t="s">
        <v>357</v>
      </c>
      <c r="B34" s="40">
        <v>44826</v>
      </c>
      <c r="C34" s="11" t="s">
        <v>98</v>
      </c>
      <c r="D34" s="10">
        <v>649600</v>
      </c>
    </row>
    <row r="35" spans="1:4" x14ac:dyDescent="0.2">
      <c r="A35" s="11" t="s">
        <v>130</v>
      </c>
      <c r="B35" s="40">
        <v>44819</v>
      </c>
      <c r="C35" s="11" t="s">
        <v>98</v>
      </c>
      <c r="D35" s="10">
        <v>17400</v>
      </c>
    </row>
    <row r="36" spans="1:4" x14ac:dyDescent="0.2">
      <c r="A36" s="11" t="s">
        <v>236</v>
      </c>
      <c r="B36" s="40">
        <v>44819</v>
      </c>
      <c r="C36" s="11" t="s">
        <v>98</v>
      </c>
      <c r="D36" s="10">
        <v>11600</v>
      </c>
    </row>
    <row r="37" spans="1:4" x14ac:dyDescent="0.2">
      <c r="A37" s="11" t="s">
        <v>237</v>
      </c>
      <c r="B37" s="40">
        <v>44819</v>
      </c>
      <c r="C37" s="11" t="s">
        <v>98</v>
      </c>
      <c r="D37" s="10">
        <v>12760</v>
      </c>
    </row>
    <row r="38" spans="1:4" x14ac:dyDescent="0.2">
      <c r="A38" s="11" t="s">
        <v>292</v>
      </c>
      <c r="B38" s="40">
        <v>44812</v>
      </c>
      <c r="C38" s="11" t="s">
        <v>98</v>
      </c>
      <c r="D38" s="10">
        <v>58000</v>
      </c>
    </row>
    <row r="39" spans="1:4" x14ac:dyDescent="0.2">
      <c r="A39" s="11" t="s">
        <v>132</v>
      </c>
      <c r="B39" s="40">
        <v>44834</v>
      </c>
      <c r="C39" s="11" t="s">
        <v>98</v>
      </c>
      <c r="D39" s="10">
        <v>104400</v>
      </c>
    </row>
    <row r="40" spans="1:4" x14ac:dyDescent="0.2">
      <c r="A40" s="11" t="s">
        <v>133</v>
      </c>
      <c r="B40" s="40">
        <v>44819</v>
      </c>
      <c r="C40" s="11" t="s">
        <v>98</v>
      </c>
      <c r="D40" s="10">
        <v>5800</v>
      </c>
    </row>
    <row r="41" spans="1:4" x14ac:dyDescent="0.2">
      <c r="A41" s="11" t="s">
        <v>238</v>
      </c>
      <c r="B41" s="40">
        <v>44834</v>
      </c>
      <c r="C41" s="11" t="s">
        <v>98</v>
      </c>
      <c r="D41" s="10">
        <v>11600</v>
      </c>
    </row>
    <row r="42" spans="1:4" x14ac:dyDescent="0.2">
      <c r="A42" s="11" t="s">
        <v>137</v>
      </c>
      <c r="B42" s="40">
        <v>44819</v>
      </c>
      <c r="C42" s="11" t="s">
        <v>98</v>
      </c>
      <c r="D42" s="10">
        <v>11475</v>
      </c>
    </row>
    <row r="43" spans="1:4" x14ac:dyDescent="0.2">
      <c r="A43" s="11" t="s">
        <v>381</v>
      </c>
      <c r="B43" s="40">
        <v>44834</v>
      </c>
      <c r="C43" s="11" t="s">
        <v>98</v>
      </c>
      <c r="D43" s="10">
        <v>15000</v>
      </c>
    </row>
    <row r="44" spans="1:4" x14ac:dyDescent="0.2">
      <c r="A44" s="11" t="s">
        <v>138</v>
      </c>
      <c r="B44" s="40">
        <v>44834</v>
      </c>
      <c r="C44" s="11" t="s">
        <v>98</v>
      </c>
      <c r="D44" s="10">
        <v>11600</v>
      </c>
    </row>
    <row r="45" spans="1:4" x14ac:dyDescent="0.2">
      <c r="A45" s="11" t="s">
        <v>226</v>
      </c>
      <c r="B45" s="40">
        <v>44819</v>
      </c>
      <c r="C45" s="11" t="s">
        <v>98</v>
      </c>
      <c r="D45" s="10">
        <v>12760</v>
      </c>
    </row>
    <row r="46" spans="1:4" x14ac:dyDescent="0.2">
      <c r="A46" s="11" t="s">
        <v>139</v>
      </c>
      <c r="B46" s="40">
        <v>44819</v>
      </c>
      <c r="C46" s="11" t="s">
        <v>98</v>
      </c>
      <c r="D46" s="10">
        <v>17400</v>
      </c>
    </row>
    <row r="47" spans="1:4" x14ac:dyDescent="0.2">
      <c r="A47" s="11" t="s">
        <v>239</v>
      </c>
      <c r="B47" s="40">
        <v>44819</v>
      </c>
      <c r="C47" s="11" t="s">
        <v>98</v>
      </c>
      <c r="D47" s="10">
        <v>23200</v>
      </c>
    </row>
    <row r="48" spans="1:4" x14ac:dyDescent="0.2">
      <c r="A48" s="11" t="s">
        <v>142</v>
      </c>
      <c r="B48" s="40">
        <v>44834</v>
      </c>
      <c r="C48" s="11" t="s">
        <v>98</v>
      </c>
      <c r="D48" s="10">
        <v>11600</v>
      </c>
    </row>
    <row r="49" spans="1:4" x14ac:dyDescent="0.2">
      <c r="A49" s="11" t="s">
        <v>143</v>
      </c>
      <c r="B49" s="40">
        <v>44819</v>
      </c>
      <c r="C49" s="11" t="s">
        <v>98</v>
      </c>
      <c r="D49" s="10">
        <v>11600</v>
      </c>
    </row>
    <row r="50" spans="1:4" x14ac:dyDescent="0.2">
      <c r="A50" s="11" t="s">
        <v>146</v>
      </c>
      <c r="B50" s="40">
        <v>44834</v>
      </c>
      <c r="C50" s="11" t="s">
        <v>98</v>
      </c>
      <c r="D50" s="10">
        <v>11600</v>
      </c>
    </row>
    <row r="51" spans="1:4" x14ac:dyDescent="0.2">
      <c r="A51" s="11" t="s">
        <v>147</v>
      </c>
      <c r="B51" s="40">
        <v>44819</v>
      </c>
      <c r="C51" s="11" t="s">
        <v>98</v>
      </c>
      <c r="D51" s="10">
        <v>23200</v>
      </c>
    </row>
    <row r="52" spans="1:4" x14ac:dyDescent="0.2">
      <c r="A52" s="11" t="s">
        <v>149</v>
      </c>
      <c r="B52" s="40">
        <v>44819</v>
      </c>
      <c r="C52" s="11" t="s">
        <v>98</v>
      </c>
      <c r="D52" s="10">
        <v>8120</v>
      </c>
    </row>
    <row r="53" spans="1:4" x14ac:dyDescent="0.2">
      <c r="A53" s="11" t="s">
        <v>240</v>
      </c>
      <c r="B53" s="40">
        <v>44819</v>
      </c>
      <c r="C53" s="11" t="s">
        <v>98</v>
      </c>
      <c r="D53" s="10">
        <v>29000</v>
      </c>
    </row>
    <row r="54" spans="1:4" x14ac:dyDescent="0.2">
      <c r="A54" s="11" t="s">
        <v>151</v>
      </c>
      <c r="B54" s="40">
        <v>44834</v>
      </c>
      <c r="C54" s="11" t="s">
        <v>98</v>
      </c>
      <c r="D54" s="10">
        <v>5800</v>
      </c>
    </row>
    <row r="55" spans="1:4" x14ac:dyDescent="0.2">
      <c r="A55" s="11" t="s">
        <v>152</v>
      </c>
      <c r="B55" s="40">
        <v>44819</v>
      </c>
      <c r="C55" s="11" t="s">
        <v>98</v>
      </c>
      <c r="D55" s="10">
        <v>5737.5</v>
      </c>
    </row>
    <row r="56" spans="1:4" x14ac:dyDescent="0.2">
      <c r="A56" s="11" t="s">
        <v>154</v>
      </c>
      <c r="B56" s="40">
        <v>44819</v>
      </c>
      <c r="C56" s="11" t="s">
        <v>98</v>
      </c>
      <c r="D56" s="10">
        <v>34800</v>
      </c>
    </row>
    <row r="57" spans="1:4" x14ac:dyDescent="0.2">
      <c r="A57" s="11" t="s">
        <v>155</v>
      </c>
      <c r="B57" s="40">
        <v>44834</v>
      </c>
      <c r="C57" s="11" t="s">
        <v>98</v>
      </c>
      <c r="D57" s="10">
        <v>5800</v>
      </c>
    </row>
    <row r="58" spans="1:4" x14ac:dyDescent="0.2">
      <c r="A58" s="11" t="s">
        <v>158</v>
      </c>
      <c r="B58" s="40">
        <v>44819</v>
      </c>
      <c r="C58" s="11" t="s">
        <v>98</v>
      </c>
      <c r="D58" s="10">
        <v>11600</v>
      </c>
    </row>
    <row r="59" spans="1:4" x14ac:dyDescent="0.2">
      <c r="D59" s="13">
        <f>SUM(D2:D58)</f>
        <v>2178191.16</v>
      </c>
    </row>
    <row r="61" spans="1:4" x14ac:dyDescent="0.2">
      <c r="A61" s="8" t="s">
        <v>0</v>
      </c>
      <c r="B61" s="8" t="s">
        <v>467</v>
      </c>
    </row>
    <row r="62" spans="1:4" x14ac:dyDescent="0.2">
      <c r="A62" s="28" t="s">
        <v>152</v>
      </c>
      <c r="B62" s="29">
        <v>5737.5</v>
      </c>
    </row>
    <row r="63" spans="1:4" x14ac:dyDescent="0.2">
      <c r="A63" s="28" t="s">
        <v>129</v>
      </c>
      <c r="B63" s="29">
        <v>5800</v>
      </c>
    </row>
    <row r="64" spans="1:4" x14ac:dyDescent="0.2">
      <c r="A64" s="28" t="s">
        <v>133</v>
      </c>
      <c r="B64" s="29">
        <v>5800</v>
      </c>
    </row>
    <row r="65" spans="1:2" x14ac:dyDescent="0.2">
      <c r="A65" s="28" t="s">
        <v>151</v>
      </c>
      <c r="B65" s="29">
        <v>5800</v>
      </c>
    </row>
    <row r="66" spans="1:2" x14ac:dyDescent="0.2">
      <c r="A66" s="28" t="s">
        <v>155</v>
      </c>
      <c r="B66" s="29">
        <v>5800</v>
      </c>
    </row>
    <row r="67" spans="1:2" x14ac:dyDescent="0.2">
      <c r="A67" s="28" t="s">
        <v>149</v>
      </c>
      <c r="B67" s="29">
        <v>8120</v>
      </c>
    </row>
    <row r="68" spans="1:2" x14ac:dyDescent="0.2">
      <c r="A68" s="28" t="s">
        <v>127</v>
      </c>
      <c r="B68" s="29">
        <v>8606.25</v>
      </c>
    </row>
    <row r="69" spans="1:2" x14ac:dyDescent="0.2">
      <c r="A69" s="28" t="s">
        <v>105</v>
      </c>
      <c r="B69" s="29">
        <v>8700</v>
      </c>
    </row>
    <row r="70" spans="1:2" x14ac:dyDescent="0.2">
      <c r="A70" s="28" t="s">
        <v>162</v>
      </c>
      <c r="B70" s="29">
        <v>11475</v>
      </c>
    </row>
    <row r="71" spans="1:2" x14ac:dyDescent="0.2">
      <c r="A71" s="28" t="s">
        <v>106</v>
      </c>
      <c r="B71" s="29">
        <v>11475</v>
      </c>
    </row>
    <row r="72" spans="1:2" x14ac:dyDescent="0.2">
      <c r="A72" s="28" t="s">
        <v>114</v>
      </c>
      <c r="B72" s="29">
        <v>11475</v>
      </c>
    </row>
    <row r="73" spans="1:2" x14ac:dyDescent="0.2">
      <c r="A73" s="28" t="s">
        <v>137</v>
      </c>
      <c r="B73" s="29">
        <v>11475</v>
      </c>
    </row>
    <row r="74" spans="1:2" x14ac:dyDescent="0.2">
      <c r="A74" s="28" t="s">
        <v>101</v>
      </c>
      <c r="B74" s="29">
        <v>11600</v>
      </c>
    </row>
    <row r="75" spans="1:2" x14ac:dyDescent="0.2">
      <c r="A75" s="28" t="s">
        <v>107</v>
      </c>
      <c r="B75" s="29">
        <v>11600</v>
      </c>
    </row>
    <row r="76" spans="1:2" x14ac:dyDescent="0.2">
      <c r="A76" s="28" t="s">
        <v>119</v>
      </c>
      <c r="B76" s="29">
        <v>11600</v>
      </c>
    </row>
    <row r="77" spans="1:2" x14ac:dyDescent="0.2">
      <c r="A77" s="28" t="s">
        <v>128</v>
      </c>
      <c r="B77" s="29">
        <v>11600</v>
      </c>
    </row>
    <row r="78" spans="1:2" x14ac:dyDescent="0.2">
      <c r="A78" s="28" t="s">
        <v>236</v>
      </c>
      <c r="B78" s="29">
        <v>11600</v>
      </c>
    </row>
    <row r="79" spans="1:2" x14ac:dyDescent="0.2">
      <c r="A79" s="28" t="s">
        <v>238</v>
      </c>
      <c r="B79" s="29">
        <v>11600</v>
      </c>
    </row>
    <row r="80" spans="1:2" x14ac:dyDescent="0.2">
      <c r="A80" s="28" t="s">
        <v>138</v>
      </c>
      <c r="B80" s="29">
        <v>11600</v>
      </c>
    </row>
    <row r="81" spans="1:2" x14ac:dyDescent="0.2">
      <c r="A81" s="28" t="s">
        <v>142</v>
      </c>
      <c r="B81" s="29">
        <v>11600</v>
      </c>
    </row>
    <row r="82" spans="1:2" x14ac:dyDescent="0.2">
      <c r="A82" s="28" t="s">
        <v>143</v>
      </c>
      <c r="B82" s="29">
        <v>11600</v>
      </c>
    </row>
    <row r="83" spans="1:2" x14ac:dyDescent="0.2">
      <c r="A83" s="28" t="s">
        <v>146</v>
      </c>
      <c r="B83" s="29">
        <v>11600</v>
      </c>
    </row>
    <row r="84" spans="1:2" x14ac:dyDescent="0.2">
      <c r="A84" s="28" t="s">
        <v>158</v>
      </c>
      <c r="B84" s="29">
        <v>11600</v>
      </c>
    </row>
    <row r="85" spans="1:2" x14ac:dyDescent="0.2">
      <c r="A85" s="28" t="s">
        <v>237</v>
      </c>
      <c r="B85" s="29">
        <v>12760</v>
      </c>
    </row>
    <row r="86" spans="1:2" x14ac:dyDescent="0.2">
      <c r="A86" s="28" t="s">
        <v>226</v>
      </c>
      <c r="B86" s="29">
        <v>12760</v>
      </c>
    </row>
    <row r="87" spans="1:2" x14ac:dyDescent="0.2">
      <c r="A87" s="28" t="s">
        <v>325</v>
      </c>
      <c r="B87" s="29">
        <v>12859.91</v>
      </c>
    </row>
    <row r="88" spans="1:2" x14ac:dyDescent="0.2">
      <c r="A88" s="28" t="s">
        <v>381</v>
      </c>
      <c r="B88" s="29">
        <v>15000</v>
      </c>
    </row>
    <row r="89" spans="1:2" x14ac:dyDescent="0.2">
      <c r="A89" s="28" t="s">
        <v>217</v>
      </c>
      <c r="B89" s="29">
        <v>17212.5</v>
      </c>
    </row>
    <row r="90" spans="1:2" x14ac:dyDescent="0.2">
      <c r="A90" s="28" t="s">
        <v>99</v>
      </c>
      <c r="B90" s="29">
        <v>17400</v>
      </c>
    </row>
    <row r="91" spans="1:2" x14ac:dyDescent="0.2">
      <c r="A91" s="28" t="s">
        <v>103</v>
      </c>
      <c r="B91" s="29">
        <v>17400</v>
      </c>
    </row>
    <row r="92" spans="1:2" x14ac:dyDescent="0.2">
      <c r="A92" s="28" t="s">
        <v>111</v>
      </c>
      <c r="B92" s="29">
        <v>17400</v>
      </c>
    </row>
    <row r="93" spans="1:2" x14ac:dyDescent="0.2">
      <c r="A93" s="28" t="s">
        <v>165</v>
      </c>
      <c r="B93" s="29">
        <v>17400</v>
      </c>
    </row>
    <row r="94" spans="1:2" x14ac:dyDescent="0.2">
      <c r="A94" s="28" t="s">
        <v>118</v>
      </c>
      <c r="B94" s="29">
        <v>17400</v>
      </c>
    </row>
    <row r="95" spans="1:2" x14ac:dyDescent="0.2">
      <c r="A95" s="28" t="s">
        <v>235</v>
      </c>
      <c r="B95" s="29">
        <v>17400</v>
      </c>
    </row>
    <row r="96" spans="1:2" x14ac:dyDescent="0.2">
      <c r="A96" s="28" t="s">
        <v>126</v>
      </c>
      <c r="B96" s="29">
        <v>17400</v>
      </c>
    </row>
    <row r="97" spans="1:2" x14ac:dyDescent="0.2">
      <c r="A97" s="28" t="s">
        <v>130</v>
      </c>
      <c r="B97" s="29">
        <v>17400</v>
      </c>
    </row>
    <row r="98" spans="1:2" x14ac:dyDescent="0.2">
      <c r="A98" s="28" t="s">
        <v>139</v>
      </c>
      <c r="B98" s="29">
        <v>17400</v>
      </c>
    </row>
    <row r="99" spans="1:2" x14ac:dyDescent="0.2">
      <c r="A99" s="28" t="s">
        <v>104</v>
      </c>
      <c r="B99" s="29">
        <v>20880</v>
      </c>
    </row>
    <row r="100" spans="1:2" x14ac:dyDescent="0.2">
      <c r="A100" s="28" t="s">
        <v>102</v>
      </c>
      <c r="B100" s="29">
        <v>22950</v>
      </c>
    </row>
    <row r="101" spans="1:2" x14ac:dyDescent="0.2">
      <c r="A101" s="28" t="s">
        <v>283</v>
      </c>
      <c r="B101" s="29">
        <v>23200</v>
      </c>
    </row>
    <row r="102" spans="1:2" x14ac:dyDescent="0.2">
      <c r="A102" s="28" t="s">
        <v>215</v>
      </c>
      <c r="B102" s="29">
        <v>23200</v>
      </c>
    </row>
    <row r="103" spans="1:2" x14ac:dyDescent="0.2">
      <c r="A103" s="28" t="s">
        <v>115</v>
      </c>
      <c r="B103" s="29">
        <v>23200</v>
      </c>
    </row>
    <row r="104" spans="1:2" x14ac:dyDescent="0.2">
      <c r="A104" s="28" t="s">
        <v>239</v>
      </c>
      <c r="B104" s="29">
        <v>23200</v>
      </c>
    </row>
    <row r="105" spans="1:2" x14ac:dyDescent="0.2">
      <c r="A105" s="28" t="s">
        <v>147</v>
      </c>
      <c r="B105" s="29">
        <v>23200</v>
      </c>
    </row>
    <row r="106" spans="1:2" x14ac:dyDescent="0.2">
      <c r="A106" s="28" t="s">
        <v>240</v>
      </c>
      <c r="B106" s="29">
        <v>29000</v>
      </c>
    </row>
    <row r="107" spans="1:2" x14ac:dyDescent="0.2">
      <c r="A107" s="28" t="s">
        <v>161</v>
      </c>
      <c r="B107" s="29">
        <v>34425</v>
      </c>
    </row>
    <row r="108" spans="1:2" x14ac:dyDescent="0.2">
      <c r="A108" s="28" t="s">
        <v>232</v>
      </c>
      <c r="B108" s="29">
        <v>34800</v>
      </c>
    </row>
    <row r="109" spans="1:2" x14ac:dyDescent="0.2">
      <c r="A109" s="28" t="s">
        <v>124</v>
      </c>
      <c r="B109" s="29">
        <v>34800</v>
      </c>
    </row>
    <row r="110" spans="1:2" x14ac:dyDescent="0.2">
      <c r="A110" s="28" t="s">
        <v>154</v>
      </c>
      <c r="B110" s="29">
        <v>34800</v>
      </c>
    </row>
    <row r="111" spans="1:2" x14ac:dyDescent="0.2">
      <c r="A111" s="28" t="s">
        <v>209</v>
      </c>
      <c r="B111" s="29">
        <v>38280</v>
      </c>
    </row>
    <row r="112" spans="1:2" x14ac:dyDescent="0.2">
      <c r="A112" s="28" t="s">
        <v>292</v>
      </c>
      <c r="B112" s="29">
        <v>58000</v>
      </c>
    </row>
    <row r="113" spans="1:2" x14ac:dyDescent="0.2">
      <c r="A113" s="28" t="s">
        <v>378</v>
      </c>
      <c r="B113" s="29">
        <v>81200</v>
      </c>
    </row>
    <row r="114" spans="1:2" x14ac:dyDescent="0.2">
      <c r="A114" s="28" t="s">
        <v>132</v>
      </c>
      <c r="B114" s="29">
        <v>104400</v>
      </c>
    </row>
    <row r="115" spans="1:2" x14ac:dyDescent="0.2">
      <c r="A115" s="28" t="s">
        <v>97</v>
      </c>
      <c r="B115" s="29">
        <v>116000</v>
      </c>
    </row>
    <row r="116" spans="1:2" x14ac:dyDescent="0.2">
      <c r="A116" s="28" t="s">
        <v>326</v>
      </c>
      <c r="B116" s="29">
        <v>116000</v>
      </c>
    </row>
    <row r="117" spans="1:2" x14ac:dyDescent="0.2">
      <c r="A117" s="28" t="s">
        <v>333</v>
      </c>
      <c r="B117" s="29">
        <v>232000</v>
      </c>
    </row>
    <row r="118" spans="1:2" x14ac:dyDescent="0.2">
      <c r="A118" s="28" t="s">
        <v>357</v>
      </c>
      <c r="B118" s="29">
        <v>649600</v>
      </c>
    </row>
    <row r="119" spans="1:2" x14ac:dyDescent="0.2">
      <c r="A119" s="30"/>
      <c r="B119" s="31">
        <f>SUM(B62:B118)</f>
        <v>2178191.16</v>
      </c>
    </row>
    <row r="129" spans="1:2" ht="15" x14ac:dyDescent="0.25">
      <c r="A129" s="43" t="s">
        <v>480</v>
      </c>
      <c r="B129" s="44" t="s">
        <v>481</v>
      </c>
    </row>
    <row r="130" spans="1:2" x14ac:dyDescent="0.2">
      <c r="A130" s="45" t="s">
        <v>482</v>
      </c>
      <c r="B130" s="46"/>
    </row>
    <row r="131" spans="1:2" x14ac:dyDescent="0.2">
      <c r="A131" s="45" t="s">
        <v>483</v>
      </c>
      <c r="B131" s="47">
        <v>113139</v>
      </c>
    </row>
    <row r="132" spans="1:2" x14ac:dyDescent="0.2">
      <c r="A132" s="45" t="s">
        <v>484</v>
      </c>
      <c r="B132" s="48">
        <v>212315</v>
      </c>
    </row>
    <row r="133" spans="1:2" x14ac:dyDescent="0.2">
      <c r="A133" s="49" t="s">
        <v>485</v>
      </c>
      <c r="B133" s="47">
        <v>197886.8</v>
      </c>
    </row>
    <row r="134" spans="1:2" x14ac:dyDescent="0.2">
      <c r="A134" s="49" t="s">
        <v>486</v>
      </c>
      <c r="B134" s="47">
        <v>2252665.6</v>
      </c>
    </row>
    <row r="135" spans="1:2" x14ac:dyDescent="0.2">
      <c r="A135" s="49" t="s">
        <v>487</v>
      </c>
      <c r="B135" s="48">
        <v>6948262.5</v>
      </c>
    </row>
    <row r="136" spans="1:2" x14ac:dyDescent="0.2">
      <c r="A136" s="49" t="s">
        <v>488</v>
      </c>
      <c r="B136" s="47">
        <v>3275795.45</v>
      </c>
    </row>
    <row r="137" spans="1:2" x14ac:dyDescent="0.2">
      <c r="A137" s="49" t="s">
        <v>489</v>
      </c>
      <c r="B137" s="48">
        <v>1418906.25</v>
      </c>
    </row>
    <row r="138" spans="1:2" x14ac:dyDescent="0.2">
      <c r="A138" s="49" t="s">
        <v>490</v>
      </c>
      <c r="B138" s="47">
        <v>2178191.16</v>
      </c>
    </row>
    <row r="139" spans="1:2" x14ac:dyDescent="0.2">
      <c r="A139" s="49" t="s">
        <v>491</v>
      </c>
      <c r="B139" s="47"/>
    </row>
    <row r="140" spans="1:2" x14ac:dyDescent="0.2">
      <c r="A140" s="49" t="s">
        <v>492</v>
      </c>
      <c r="B140" s="47"/>
    </row>
    <row r="141" spans="1:2" x14ac:dyDescent="0.2">
      <c r="A141" s="49" t="s">
        <v>493</v>
      </c>
      <c r="B141" s="47"/>
    </row>
    <row r="142" spans="1:2" ht="15" x14ac:dyDescent="0.25">
      <c r="A142" s="50" t="s">
        <v>494</v>
      </c>
      <c r="B142" s="51">
        <f>SUM(B130:B141)</f>
        <v>16597161.760000002</v>
      </c>
    </row>
    <row r="151" spans="1:2" ht="15" x14ac:dyDescent="0.25">
      <c r="A151" s="52" t="s">
        <v>495</v>
      </c>
      <c r="B151" s="53" t="s">
        <v>481</v>
      </c>
    </row>
    <row r="152" spans="1:2" x14ac:dyDescent="0.2">
      <c r="A152" s="54" t="s">
        <v>496</v>
      </c>
      <c r="B152" s="55">
        <v>13181003.039999999</v>
      </c>
    </row>
    <row r="153" spans="1:2" ht="15" x14ac:dyDescent="0.25">
      <c r="A153" s="56" t="s">
        <v>497</v>
      </c>
      <c r="B153" s="55">
        <v>13242277.75</v>
      </c>
    </row>
    <row r="154" spans="1:2" ht="15" x14ac:dyDescent="0.25">
      <c r="A154" s="56" t="s">
        <v>498</v>
      </c>
      <c r="B154" s="55">
        <v>11480326.689999999</v>
      </c>
    </row>
    <row r="155" spans="1:2" ht="15" x14ac:dyDescent="0.25">
      <c r="A155" s="56" t="s">
        <v>499</v>
      </c>
      <c r="B155" s="55">
        <v>13202883.74</v>
      </c>
    </row>
    <row r="156" spans="1:2" ht="15" x14ac:dyDescent="0.25">
      <c r="A156" s="56" t="s">
        <v>500</v>
      </c>
      <c r="B156" s="55">
        <v>21630615.449999999</v>
      </c>
    </row>
    <row r="157" spans="1:2" ht="15" x14ac:dyDescent="0.25">
      <c r="A157" s="56" t="s">
        <v>501</v>
      </c>
      <c r="B157" s="55">
        <v>10678500.960000001</v>
      </c>
    </row>
    <row r="158" spans="1:2" ht="15" x14ac:dyDescent="0.25">
      <c r="A158" s="56" t="s">
        <v>502</v>
      </c>
      <c r="B158" s="55">
        <v>11803161.699999999</v>
      </c>
    </row>
    <row r="159" spans="1:2" x14ac:dyDescent="0.2">
      <c r="A159" s="54" t="s">
        <v>503</v>
      </c>
      <c r="B159" s="57">
        <v>10571114.5</v>
      </c>
    </row>
    <row r="160" spans="1:2" x14ac:dyDescent="0.2">
      <c r="A160" s="58" t="s">
        <v>504</v>
      </c>
      <c r="B160" s="59">
        <v>13681359.849999998</v>
      </c>
    </row>
    <row r="161" spans="1:2" ht="15" x14ac:dyDescent="0.25">
      <c r="A161" s="58" t="s">
        <v>505</v>
      </c>
      <c r="B161" s="60">
        <v>16597161.760000002</v>
      </c>
    </row>
    <row r="162" spans="1:2" ht="15" x14ac:dyDescent="0.25">
      <c r="A162" s="61" t="s">
        <v>494</v>
      </c>
      <c r="B162" s="62">
        <f>SUM(B152:B161)</f>
        <v>136068405.44</v>
      </c>
    </row>
  </sheetData>
  <sortState xmlns:xlrd2="http://schemas.microsoft.com/office/spreadsheetml/2017/richdata2" ref="A62:B118">
    <sortCondition ref="B11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2F3EE-EFEA-4C15-8120-501AFAD2EF6E}">
  <dimension ref="A1:N12"/>
  <sheetViews>
    <sheetView topLeftCell="E13" workbookViewId="0">
      <selection activeCell="N14" sqref="N14"/>
    </sheetView>
  </sheetViews>
  <sheetFormatPr baseColWidth="10" defaultRowHeight="12.75" x14ac:dyDescent="0.2"/>
  <cols>
    <col min="1" max="1" width="57.28515625" customWidth="1"/>
    <col min="2" max="2" width="15.42578125" customWidth="1"/>
    <col min="3" max="3" width="78.5703125" customWidth="1"/>
    <col min="4" max="4" width="19.5703125" bestFit="1" customWidth="1"/>
    <col min="5" max="5" width="14.8554687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4" ht="45" x14ac:dyDescent="0.2">
      <c r="A1" s="8" t="s">
        <v>0</v>
      </c>
      <c r="B1" s="8" t="s">
        <v>465</v>
      </c>
      <c r="C1" s="8" t="s">
        <v>466</v>
      </c>
      <c r="D1" s="8" t="s">
        <v>467</v>
      </c>
      <c r="E1" s="9" t="s">
        <v>468</v>
      </c>
      <c r="H1" s="81"/>
      <c r="I1" s="82" t="s">
        <v>548</v>
      </c>
      <c r="J1" s="82" t="s">
        <v>549</v>
      </c>
      <c r="K1" s="82" t="s">
        <v>550</v>
      </c>
      <c r="L1" s="83" t="s">
        <v>551</v>
      </c>
    </row>
    <row r="2" spans="1:14" ht="15" x14ac:dyDescent="0.25">
      <c r="A2" s="3" t="s">
        <v>192</v>
      </c>
      <c r="B2" s="4">
        <v>44824</v>
      </c>
      <c r="C2" s="3" t="s">
        <v>231</v>
      </c>
      <c r="D2" s="5">
        <v>5432928.2800000003</v>
      </c>
      <c r="E2" s="5">
        <v>5432928.2800000003</v>
      </c>
      <c r="H2" s="84" t="s">
        <v>552</v>
      </c>
      <c r="I2" s="85">
        <v>54652736.270000003</v>
      </c>
      <c r="J2" s="85">
        <v>54652736.270000003</v>
      </c>
      <c r="K2" s="85"/>
      <c r="L2" s="85"/>
    </row>
    <row r="3" spans="1:14" ht="15" x14ac:dyDescent="0.25">
      <c r="H3" s="84" t="s">
        <v>553</v>
      </c>
      <c r="I3" s="85">
        <v>72436561.439999998</v>
      </c>
      <c r="J3" s="85">
        <v>47031534.840000004</v>
      </c>
      <c r="K3" s="85">
        <v>25405026.600000001</v>
      </c>
      <c r="L3" s="85"/>
    </row>
    <row r="4" spans="1:14" ht="15" x14ac:dyDescent="0.25">
      <c r="H4" s="84" t="s">
        <v>554</v>
      </c>
      <c r="I4" s="85">
        <v>72884150</v>
      </c>
      <c r="J4" s="85">
        <v>51196790</v>
      </c>
      <c r="K4" s="85">
        <v>21687360</v>
      </c>
      <c r="L4" s="85"/>
    </row>
    <row r="5" spans="1:14" ht="15" x14ac:dyDescent="0.25">
      <c r="A5" s="8" t="s">
        <v>0</v>
      </c>
      <c r="B5" s="8" t="s">
        <v>465</v>
      </c>
      <c r="C5" s="8" t="s">
        <v>466</v>
      </c>
      <c r="D5" s="8" t="s">
        <v>467</v>
      </c>
      <c r="E5" s="9" t="s">
        <v>468</v>
      </c>
      <c r="H5" s="84" t="s">
        <v>555</v>
      </c>
      <c r="I5" s="85">
        <v>76815507.270000011</v>
      </c>
      <c r="J5" s="85">
        <v>55128147.270000003</v>
      </c>
      <c r="K5" s="85">
        <v>21687360</v>
      </c>
      <c r="L5" s="85"/>
    </row>
    <row r="6" spans="1:14" ht="15" x14ac:dyDescent="0.25">
      <c r="A6" s="3" t="s">
        <v>298</v>
      </c>
      <c r="B6" s="4">
        <v>44812</v>
      </c>
      <c r="C6" s="3" t="s">
        <v>141</v>
      </c>
      <c r="D6" s="5">
        <v>7824</v>
      </c>
      <c r="E6" s="12">
        <f>SUM(D6:D8 )</f>
        <v>249067.85</v>
      </c>
      <c r="H6" s="84" t="s">
        <v>556</v>
      </c>
      <c r="I6" s="85">
        <v>98732624.839999989</v>
      </c>
      <c r="J6" s="85">
        <v>54847822.189999998</v>
      </c>
      <c r="K6" s="85">
        <v>19880080</v>
      </c>
      <c r="L6" s="85">
        <v>24004722.649999991</v>
      </c>
    </row>
    <row r="7" spans="1:14" ht="15" x14ac:dyDescent="0.25">
      <c r="A7" s="3" t="s">
        <v>358</v>
      </c>
      <c r="B7" s="4">
        <v>44826</v>
      </c>
      <c r="C7" s="3" t="s">
        <v>141</v>
      </c>
      <c r="D7" s="5">
        <v>218604.85</v>
      </c>
      <c r="E7" s="2"/>
      <c r="H7" s="84" t="s">
        <v>557</v>
      </c>
      <c r="I7" s="85">
        <v>85573982.529999986</v>
      </c>
      <c r="J7" s="85">
        <v>41916813.909999989</v>
      </c>
      <c r="K7" s="85">
        <v>23494640</v>
      </c>
      <c r="L7" s="85">
        <v>20162528.620000001</v>
      </c>
      <c r="N7">
        <v>37401254.590000004</v>
      </c>
    </row>
    <row r="8" spans="1:14" ht="15" x14ac:dyDescent="0.25">
      <c r="A8" s="3" t="s">
        <v>140</v>
      </c>
      <c r="B8" s="4">
        <v>44810</v>
      </c>
      <c r="C8" s="3" t="s">
        <v>141</v>
      </c>
      <c r="D8" s="5">
        <v>22639</v>
      </c>
      <c r="E8" s="2"/>
      <c r="H8" s="84" t="s">
        <v>558</v>
      </c>
      <c r="I8" s="85">
        <v>88136395.219999999</v>
      </c>
      <c r="J8" s="85">
        <v>54525451.159999996</v>
      </c>
      <c r="K8" s="85">
        <v>23494640</v>
      </c>
      <c r="L8" s="85">
        <v>10116304.059999999</v>
      </c>
      <c r="N8">
        <v>5432928.2800000003</v>
      </c>
    </row>
    <row r="9" spans="1:14" ht="15" x14ac:dyDescent="0.25">
      <c r="H9" s="84" t="s">
        <v>559</v>
      </c>
      <c r="I9" s="80">
        <v>50873632.419999994</v>
      </c>
      <c r="J9" s="80">
        <v>46992631.279999994</v>
      </c>
      <c r="K9" s="80">
        <v>1807280</v>
      </c>
      <c r="L9" s="80">
        <v>2073721.14</v>
      </c>
      <c r="N9">
        <f>SUM(N7:N8)</f>
        <v>42834182.870000005</v>
      </c>
    </row>
    <row r="10" spans="1:14" ht="15" x14ac:dyDescent="0.25">
      <c r="H10" s="84" t="s">
        <v>560</v>
      </c>
      <c r="I10" s="80">
        <f>SUM(J10:L10 )</f>
        <v>59672917.360000007</v>
      </c>
      <c r="J10" s="48">
        <v>50052410.850000009</v>
      </c>
      <c r="K10" s="80"/>
      <c r="L10" s="80">
        <v>9620506.5099999998</v>
      </c>
    </row>
    <row r="11" spans="1:14" ht="15" x14ac:dyDescent="0.25">
      <c r="A11" s="8" t="s">
        <v>0</v>
      </c>
      <c r="B11" s="8" t="s">
        <v>465</v>
      </c>
      <c r="C11" s="8" t="s">
        <v>466</v>
      </c>
      <c r="D11" s="8" t="s">
        <v>467</v>
      </c>
      <c r="E11" s="9" t="s">
        <v>468</v>
      </c>
      <c r="H11" s="84" t="s">
        <v>561</v>
      </c>
      <c r="I11" s="86">
        <f>SUM( J11:L11)</f>
        <v>45365846.380000003</v>
      </c>
      <c r="J11" s="48">
        <v>42834182.870000005</v>
      </c>
      <c r="K11" s="74"/>
      <c r="L11" s="48">
        <v>2531663.5099999998</v>
      </c>
    </row>
    <row r="12" spans="1:14" ht="15" x14ac:dyDescent="0.25">
      <c r="A12" s="3" t="s">
        <v>343</v>
      </c>
      <c r="B12" s="4">
        <v>44823</v>
      </c>
      <c r="C12" s="3" t="s">
        <v>222</v>
      </c>
      <c r="D12" s="5">
        <v>449</v>
      </c>
      <c r="E12" s="5">
        <v>449</v>
      </c>
      <c r="H12" s="87" t="s">
        <v>547</v>
      </c>
      <c r="I12" s="80">
        <f>SUM(I2:I10)</f>
        <v>659778507.3499999</v>
      </c>
      <c r="J12" s="85">
        <f>SUM(J2:J11)</f>
        <v>499178520.63999999</v>
      </c>
      <c r="K12" s="85">
        <f>SUM(K2:K10)</f>
        <v>137456386.59999999</v>
      </c>
      <c r="L12" s="85">
        <f>SUM(L6:L11)</f>
        <v>68509446.489999995</v>
      </c>
    </row>
  </sheetData>
  <pageMargins left="0.7" right="0.7" top="0.75" bottom="0.75" header="0.3" footer="0.3"/>
  <ignoredErrors>
    <ignoredError sqref="J12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0A3F-824D-49DF-96E3-918914B19A9E}">
  <sheetPr filterMode="1"/>
  <dimension ref="A1:F86"/>
  <sheetViews>
    <sheetView topLeftCell="A24" workbookViewId="0">
      <selection activeCell="B67" sqref="B67"/>
    </sheetView>
  </sheetViews>
  <sheetFormatPr baseColWidth="10" defaultRowHeight="12.75" x14ac:dyDescent="0.2"/>
  <cols>
    <col min="1" max="1" width="57.28515625" style="22" customWidth="1"/>
    <col min="2" max="2" width="15.42578125" style="22" customWidth="1"/>
    <col min="3" max="3" width="61.140625" style="22" customWidth="1"/>
    <col min="4" max="4" width="19.5703125" style="22" bestFit="1" customWidth="1"/>
    <col min="5" max="5" width="14.85546875" style="22" customWidth="1"/>
    <col min="6" max="6" width="11.42578125" style="22"/>
  </cols>
  <sheetData>
    <row r="1" spans="1:6" x14ac:dyDescent="0.2">
      <c r="A1" s="8" t="s">
        <v>0</v>
      </c>
      <c r="B1" s="8" t="s">
        <v>465</v>
      </c>
      <c r="C1" s="8" t="s">
        <v>466</v>
      </c>
      <c r="D1" s="8" t="s">
        <v>467</v>
      </c>
      <c r="E1" s="24" t="s">
        <v>468</v>
      </c>
    </row>
    <row r="2" spans="1:6" x14ac:dyDescent="0.2">
      <c r="A2" s="11" t="s">
        <v>210</v>
      </c>
      <c r="B2" s="40">
        <v>44823</v>
      </c>
      <c r="C2" s="11" t="s">
        <v>25</v>
      </c>
      <c r="D2" s="10">
        <v>264480</v>
      </c>
      <c r="E2" s="10">
        <v>264480</v>
      </c>
    </row>
    <row r="3" spans="1:6" x14ac:dyDescent="0.2">
      <c r="A3" s="11" t="s">
        <v>309</v>
      </c>
      <c r="B3" s="40">
        <v>44817</v>
      </c>
      <c r="C3" s="11" t="s">
        <v>25</v>
      </c>
      <c r="D3" s="10">
        <v>837675</v>
      </c>
      <c r="E3" s="10">
        <v>837675</v>
      </c>
    </row>
    <row r="4" spans="1:6" x14ac:dyDescent="0.2">
      <c r="A4" s="11" t="s">
        <v>29</v>
      </c>
      <c r="B4" s="40">
        <v>44819</v>
      </c>
      <c r="C4" s="11" t="s">
        <v>25</v>
      </c>
      <c r="D4" s="10">
        <v>240120</v>
      </c>
      <c r="E4" s="10">
        <v>240120</v>
      </c>
    </row>
    <row r="5" spans="1:6" x14ac:dyDescent="0.2">
      <c r="A5" s="11" t="s">
        <v>310</v>
      </c>
      <c r="B5" s="40">
        <v>44817</v>
      </c>
      <c r="C5" s="11" t="s">
        <v>406</v>
      </c>
      <c r="D5" s="10">
        <v>806118.75</v>
      </c>
      <c r="E5" s="10">
        <v>806118.75</v>
      </c>
    </row>
    <row r="6" spans="1:6" x14ac:dyDescent="0.2">
      <c r="A6" s="11" t="s">
        <v>26</v>
      </c>
      <c r="B6" s="40">
        <v>44813</v>
      </c>
      <c r="C6" s="11" t="s">
        <v>25</v>
      </c>
      <c r="D6" s="10">
        <v>214600</v>
      </c>
      <c r="E6" s="10">
        <v>214600</v>
      </c>
    </row>
    <row r="7" spans="1:6" x14ac:dyDescent="0.2">
      <c r="A7" s="11" t="s">
        <v>312</v>
      </c>
      <c r="B7" s="40">
        <v>44817</v>
      </c>
      <c r="C7" s="11" t="s">
        <v>406</v>
      </c>
      <c r="D7" s="10">
        <v>183600</v>
      </c>
      <c r="E7" s="10">
        <v>183600</v>
      </c>
    </row>
    <row r="8" spans="1:6" x14ac:dyDescent="0.2">
      <c r="A8" s="11" t="s">
        <v>314</v>
      </c>
      <c r="B8" s="40">
        <v>44817</v>
      </c>
      <c r="C8" s="11" t="s">
        <v>406</v>
      </c>
      <c r="D8" s="10">
        <v>724072.5</v>
      </c>
      <c r="E8" s="10">
        <v>724072.5</v>
      </c>
    </row>
    <row r="9" spans="1:6" x14ac:dyDescent="0.2">
      <c r="A9" s="11" t="s">
        <v>336</v>
      </c>
      <c r="B9" s="40">
        <v>44819</v>
      </c>
      <c r="C9" s="11" t="s">
        <v>25</v>
      </c>
      <c r="D9" s="10">
        <v>4429.3500000000004</v>
      </c>
      <c r="E9" s="10">
        <v>4429.3500000000004</v>
      </c>
    </row>
    <row r="10" spans="1:6" x14ac:dyDescent="0.2">
      <c r="A10" s="11" t="s">
        <v>316</v>
      </c>
      <c r="B10" s="40">
        <v>44817</v>
      </c>
      <c r="C10" s="11" t="s">
        <v>25</v>
      </c>
      <c r="D10" s="10">
        <v>143437.5</v>
      </c>
      <c r="E10" s="10">
        <v>143437.5</v>
      </c>
    </row>
    <row r="11" spans="1:6" x14ac:dyDescent="0.2">
      <c r="A11" s="11" t="s">
        <v>49</v>
      </c>
      <c r="B11" s="40">
        <v>44813</v>
      </c>
      <c r="C11" s="11" t="s">
        <v>25</v>
      </c>
      <c r="D11" s="10">
        <v>236640</v>
      </c>
      <c r="E11" s="10">
        <v>236640</v>
      </c>
    </row>
    <row r="12" spans="1:6" s="19" customFormat="1" x14ac:dyDescent="0.2">
      <c r="A12" s="11" t="s">
        <v>50</v>
      </c>
      <c r="B12" s="40">
        <v>44813</v>
      </c>
      <c r="C12" s="11" t="s">
        <v>25</v>
      </c>
      <c r="D12" s="10">
        <v>119480</v>
      </c>
      <c r="E12" s="41">
        <f>SUM(D12:D13 )</f>
        <v>213440</v>
      </c>
      <c r="F12" s="22"/>
    </row>
    <row r="13" spans="1:6" s="19" customFormat="1" hidden="1" x14ac:dyDescent="0.2">
      <c r="A13" s="14" t="s">
        <v>50</v>
      </c>
      <c r="B13" s="15">
        <v>44813</v>
      </c>
      <c r="C13" s="14" t="s">
        <v>25</v>
      </c>
      <c r="D13" s="17">
        <v>93960</v>
      </c>
    </row>
    <row r="14" spans="1:6" x14ac:dyDescent="0.2">
      <c r="A14" s="11" t="s">
        <v>24</v>
      </c>
      <c r="B14" s="40">
        <v>44813</v>
      </c>
      <c r="C14" s="11" t="s">
        <v>25</v>
      </c>
      <c r="D14" s="10">
        <v>180960</v>
      </c>
      <c r="E14" s="10">
        <v>180960</v>
      </c>
    </row>
    <row r="15" spans="1:6" x14ac:dyDescent="0.2">
      <c r="A15" s="11" t="s">
        <v>317</v>
      </c>
      <c r="B15" s="40">
        <v>44817</v>
      </c>
      <c r="C15" s="11" t="s">
        <v>25</v>
      </c>
      <c r="D15" s="10">
        <v>827921.25</v>
      </c>
      <c r="E15" s="10">
        <v>827921.25</v>
      </c>
    </row>
    <row r="16" spans="1:6" x14ac:dyDescent="0.2">
      <c r="A16" s="11" t="s">
        <v>318</v>
      </c>
      <c r="B16" s="40">
        <v>44817</v>
      </c>
      <c r="C16" s="11" t="s">
        <v>25</v>
      </c>
      <c r="D16" s="10">
        <v>154912.5</v>
      </c>
      <c r="E16" s="10">
        <v>154912.5</v>
      </c>
    </row>
    <row r="17" spans="1:6" x14ac:dyDescent="0.2">
      <c r="A17" s="11" t="s">
        <v>56</v>
      </c>
      <c r="B17" s="40">
        <v>44813</v>
      </c>
      <c r="C17" s="11" t="s">
        <v>25</v>
      </c>
      <c r="D17" s="10">
        <v>208800</v>
      </c>
      <c r="E17" s="10">
        <v>208800</v>
      </c>
    </row>
    <row r="18" spans="1:6" x14ac:dyDescent="0.2">
      <c r="A18" s="11" t="s">
        <v>157</v>
      </c>
      <c r="B18" s="40">
        <v>44834</v>
      </c>
      <c r="C18" s="11" t="s">
        <v>463</v>
      </c>
      <c r="D18" s="10">
        <v>24001.4</v>
      </c>
      <c r="E18" s="10">
        <v>24001.4</v>
      </c>
    </row>
    <row r="19" spans="1:6" x14ac:dyDescent="0.2">
      <c r="A19" s="11" t="s">
        <v>59</v>
      </c>
      <c r="B19" s="40">
        <v>44813</v>
      </c>
      <c r="C19" s="11" t="s">
        <v>25</v>
      </c>
      <c r="D19" s="10">
        <v>273760</v>
      </c>
      <c r="E19" s="10">
        <v>273760</v>
      </c>
    </row>
    <row r="20" spans="1:6" hidden="1" x14ac:dyDescent="0.2">
      <c r="A20"/>
      <c r="B20"/>
      <c r="C20"/>
      <c r="D20" s="13">
        <f>SUM(D2:D19)</f>
        <v>5538968.25</v>
      </c>
      <c r="E20"/>
      <c r="F20"/>
    </row>
    <row r="25" spans="1:6" x14ac:dyDescent="0.2">
      <c r="A25" s="8" t="s">
        <v>0</v>
      </c>
      <c r="B25" s="24" t="s">
        <v>468</v>
      </c>
    </row>
    <row r="26" spans="1:6" x14ac:dyDescent="0.2">
      <c r="A26" s="32" t="s">
        <v>336</v>
      </c>
      <c r="B26" s="33">
        <v>4429.3500000000004</v>
      </c>
    </row>
    <row r="27" spans="1:6" x14ac:dyDescent="0.2">
      <c r="A27" s="32" t="s">
        <v>157</v>
      </c>
      <c r="B27" s="33">
        <v>24001.4</v>
      </c>
    </row>
    <row r="28" spans="1:6" x14ac:dyDescent="0.2">
      <c r="A28" s="32" t="s">
        <v>316</v>
      </c>
      <c r="B28" s="33">
        <v>143437.5</v>
      </c>
    </row>
    <row r="29" spans="1:6" x14ac:dyDescent="0.2">
      <c r="A29" s="32" t="s">
        <v>318</v>
      </c>
      <c r="B29" s="33">
        <v>154912.5</v>
      </c>
    </row>
    <row r="30" spans="1:6" x14ac:dyDescent="0.2">
      <c r="A30" s="32" t="s">
        <v>24</v>
      </c>
      <c r="B30" s="33">
        <v>180960</v>
      </c>
    </row>
    <row r="31" spans="1:6" x14ac:dyDescent="0.2">
      <c r="A31" s="32" t="s">
        <v>312</v>
      </c>
      <c r="B31" s="33">
        <v>183600</v>
      </c>
    </row>
    <row r="32" spans="1:6" x14ac:dyDescent="0.2">
      <c r="A32" s="32" t="s">
        <v>56</v>
      </c>
      <c r="B32" s="33">
        <v>208800</v>
      </c>
    </row>
    <row r="33" spans="1:2" x14ac:dyDescent="0.2">
      <c r="A33" s="32" t="s">
        <v>50</v>
      </c>
      <c r="B33" s="36">
        <v>213440</v>
      </c>
    </row>
    <row r="34" spans="1:2" x14ac:dyDescent="0.2">
      <c r="A34" s="32" t="s">
        <v>26</v>
      </c>
      <c r="B34" s="33">
        <v>214600</v>
      </c>
    </row>
    <row r="35" spans="1:2" x14ac:dyDescent="0.2">
      <c r="A35" s="32" t="s">
        <v>49</v>
      </c>
      <c r="B35" s="33">
        <v>236640</v>
      </c>
    </row>
    <row r="36" spans="1:2" x14ac:dyDescent="0.2">
      <c r="A36" s="32" t="s">
        <v>29</v>
      </c>
      <c r="B36" s="33">
        <v>240120</v>
      </c>
    </row>
    <row r="37" spans="1:2" x14ac:dyDescent="0.2">
      <c r="A37" s="32" t="s">
        <v>210</v>
      </c>
      <c r="B37" s="33">
        <v>264480</v>
      </c>
    </row>
    <row r="38" spans="1:2" x14ac:dyDescent="0.2">
      <c r="A38" s="32" t="s">
        <v>59</v>
      </c>
      <c r="B38" s="33">
        <v>273760</v>
      </c>
    </row>
    <row r="39" spans="1:2" x14ac:dyDescent="0.2">
      <c r="A39" s="32" t="s">
        <v>314</v>
      </c>
      <c r="B39" s="33">
        <v>724072.5</v>
      </c>
    </row>
    <row r="40" spans="1:2" x14ac:dyDescent="0.2">
      <c r="A40" s="32" t="s">
        <v>310</v>
      </c>
      <c r="B40" s="33">
        <v>806118.75</v>
      </c>
    </row>
    <row r="41" spans="1:2" x14ac:dyDescent="0.2">
      <c r="A41" s="32" t="s">
        <v>317</v>
      </c>
      <c r="B41" s="33">
        <v>827921.25</v>
      </c>
    </row>
    <row r="42" spans="1:2" x14ac:dyDescent="0.2">
      <c r="A42" s="32" t="s">
        <v>309</v>
      </c>
      <c r="B42" s="33">
        <v>837675</v>
      </c>
    </row>
    <row r="43" spans="1:2" x14ac:dyDescent="0.2">
      <c r="A43" s="35"/>
      <c r="B43" s="88">
        <f>SUBTOTAL(9,B26:B42)</f>
        <v>5538968.25</v>
      </c>
    </row>
    <row r="54" spans="1:2" ht="15" x14ac:dyDescent="0.25">
      <c r="A54" s="73" t="s">
        <v>506</v>
      </c>
      <c r="B54" s="73" t="s">
        <v>481</v>
      </c>
    </row>
    <row r="55" spans="1:2" x14ac:dyDescent="0.2">
      <c r="A55" s="74" t="s">
        <v>519</v>
      </c>
      <c r="B55" s="48">
        <v>4759356.0199999996</v>
      </c>
    </row>
    <row r="56" spans="1:2" x14ac:dyDescent="0.2">
      <c r="A56" s="74" t="s">
        <v>508</v>
      </c>
      <c r="B56" s="31">
        <v>9159095.4700000007</v>
      </c>
    </row>
    <row r="57" spans="1:2" x14ac:dyDescent="0.2">
      <c r="A57" s="74" t="s">
        <v>509</v>
      </c>
      <c r="B57" s="48">
        <v>12001380.74</v>
      </c>
    </row>
    <row r="58" spans="1:2" x14ac:dyDescent="0.2">
      <c r="A58" s="74" t="s">
        <v>510</v>
      </c>
      <c r="B58" s="31">
        <v>5527766.7200000007</v>
      </c>
    </row>
    <row r="59" spans="1:2" x14ac:dyDescent="0.2">
      <c r="A59" s="74" t="s">
        <v>511</v>
      </c>
      <c r="B59" s="48">
        <v>9749864.2400000002</v>
      </c>
    </row>
    <row r="60" spans="1:2" x14ac:dyDescent="0.2">
      <c r="A60" s="74" t="s">
        <v>521</v>
      </c>
      <c r="B60" s="48">
        <v>7417207.7000000002</v>
      </c>
    </row>
    <row r="61" spans="1:2" x14ac:dyDescent="0.2">
      <c r="A61" s="64" t="s">
        <v>513</v>
      </c>
      <c r="B61" s="48">
        <v>1259990.74</v>
      </c>
    </row>
    <row r="62" spans="1:2" x14ac:dyDescent="0.2">
      <c r="A62" s="64" t="s">
        <v>514</v>
      </c>
      <c r="B62" s="48">
        <v>1976050</v>
      </c>
    </row>
    <row r="63" spans="1:2" x14ac:dyDescent="0.2">
      <c r="A63" s="64" t="s">
        <v>522</v>
      </c>
      <c r="B63" s="48">
        <v>5538968.25</v>
      </c>
    </row>
    <row r="64" spans="1:2" x14ac:dyDescent="0.2">
      <c r="A64" s="64" t="s">
        <v>523</v>
      </c>
      <c r="B64" s="48"/>
    </row>
    <row r="65" spans="1:2" x14ac:dyDescent="0.2">
      <c r="A65" s="64" t="s">
        <v>517</v>
      </c>
      <c r="B65" s="48"/>
    </row>
    <row r="66" spans="1:2" x14ac:dyDescent="0.2">
      <c r="A66" s="64" t="s">
        <v>518</v>
      </c>
      <c r="B66" s="48"/>
    </row>
    <row r="67" spans="1:2" ht="15" x14ac:dyDescent="0.25">
      <c r="A67" s="75" t="s">
        <v>494</v>
      </c>
      <c r="B67" s="51">
        <f>SUBTOTAL(9,B55:B66)</f>
        <v>57389679.88000001</v>
      </c>
    </row>
    <row r="79" spans="1:2" ht="15" x14ac:dyDescent="0.25">
      <c r="A79" s="73" t="s">
        <v>495</v>
      </c>
      <c r="B79" s="73" t="s">
        <v>468</v>
      </c>
    </row>
    <row r="80" spans="1:2" x14ac:dyDescent="0.2">
      <c r="A80" s="74" t="s">
        <v>500</v>
      </c>
      <c r="B80" s="48">
        <v>8589629.7599999961</v>
      </c>
    </row>
    <row r="81" spans="1:2" x14ac:dyDescent="0.2">
      <c r="A81" s="74" t="s">
        <v>501</v>
      </c>
      <c r="B81" s="48">
        <v>9283244.1199999992</v>
      </c>
    </row>
    <row r="82" spans="1:2" x14ac:dyDescent="0.2">
      <c r="A82" s="74" t="s">
        <v>502</v>
      </c>
      <c r="B82" s="48">
        <v>18370928.539999999</v>
      </c>
    </row>
    <row r="83" spans="1:2" x14ac:dyDescent="0.2">
      <c r="A83" s="74" t="s">
        <v>503</v>
      </c>
      <c r="B83" s="48">
        <v>20177393.780000001</v>
      </c>
    </row>
    <row r="84" spans="1:2" x14ac:dyDescent="0.2">
      <c r="A84" s="74" t="s">
        <v>504</v>
      </c>
      <c r="B84" s="48">
        <v>31170457.249999993</v>
      </c>
    </row>
    <row r="85" spans="1:2" x14ac:dyDescent="0.2">
      <c r="A85" s="74" t="s">
        <v>505</v>
      </c>
      <c r="B85" s="48">
        <v>57389679.88000001</v>
      </c>
    </row>
    <row r="86" spans="1:2" ht="15" x14ac:dyDescent="0.25">
      <c r="A86" s="74" t="s">
        <v>534</v>
      </c>
      <c r="B86" s="51">
        <f>SUM(B80:B85)</f>
        <v>144981333.32999998</v>
      </c>
    </row>
  </sheetData>
  <autoFilter ref="A1:E20" xr:uid="{6BE20A3F-824D-49DF-96E3-918914B19A9E}">
    <filterColumn colId="4">
      <customFilters>
        <customFilter operator="notEqual" val=" "/>
      </customFilters>
    </filterColumn>
  </autoFilter>
  <sortState xmlns:xlrd2="http://schemas.microsoft.com/office/spreadsheetml/2017/richdata2" ref="A26:B42">
    <sortCondition ref="B42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35759-7F60-4100-AA6B-7DEAA9B304AC}">
  <dimension ref="A1:E65"/>
  <sheetViews>
    <sheetView workbookViewId="0">
      <selection activeCell="D5" sqref="D5"/>
    </sheetView>
  </sheetViews>
  <sheetFormatPr baseColWidth="10" defaultRowHeight="12.75" x14ac:dyDescent="0.2"/>
  <cols>
    <col min="1" max="1" width="57.28515625" customWidth="1"/>
    <col min="2" max="2" width="15.42578125" customWidth="1"/>
    <col min="3" max="3" width="78.5703125" customWidth="1"/>
    <col min="4" max="4" width="19.5703125" bestFit="1" customWidth="1"/>
    <col min="5" max="5" width="14.85546875" customWidth="1"/>
  </cols>
  <sheetData>
    <row r="1" spans="1:5" x14ac:dyDescent="0.2">
      <c r="A1" s="8" t="s">
        <v>0</v>
      </c>
      <c r="B1" s="8" t="s">
        <v>465</v>
      </c>
      <c r="C1" s="8" t="s">
        <v>466</v>
      </c>
      <c r="D1" s="8" t="s">
        <v>467</v>
      </c>
      <c r="E1" s="9" t="s">
        <v>468</v>
      </c>
    </row>
    <row r="2" spans="1:5" x14ac:dyDescent="0.2">
      <c r="A2" s="11" t="s">
        <v>379</v>
      </c>
      <c r="B2" s="40">
        <v>44834</v>
      </c>
      <c r="C2" s="22" t="s">
        <v>460</v>
      </c>
      <c r="D2" s="10">
        <v>15795</v>
      </c>
    </row>
    <row r="3" spans="1:5" x14ac:dyDescent="0.2">
      <c r="A3" s="11" t="s">
        <v>270</v>
      </c>
      <c r="B3" s="40">
        <v>44809</v>
      </c>
      <c r="C3" s="11" t="s">
        <v>202</v>
      </c>
      <c r="D3" s="10">
        <v>1651680</v>
      </c>
    </row>
    <row r="4" spans="1:5" x14ac:dyDescent="0.2">
      <c r="A4" s="11" t="s">
        <v>144</v>
      </c>
      <c r="B4" s="40">
        <v>44826</v>
      </c>
      <c r="C4" s="25" t="s">
        <v>202</v>
      </c>
      <c r="D4" s="10">
        <v>219420</v>
      </c>
    </row>
    <row r="5" spans="1:5" x14ac:dyDescent="0.2">
      <c r="A5" s="22"/>
      <c r="B5" s="22"/>
      <c r="C5" s="22"/>
      <c r="D5" s="41">
        <f>SUM(D2:D4)</f>
        <v>1886895</v>
      </c>
    </row>
    <row r="11" spans="1:5" x14ac:dyDescent="0.2">
      <c r="A11" s="8" t="s">
        <v>0</v>
      </c>
      <c r="B11" s="8" t="s">
        <v>467</v>
      </c>
    </row>
    <row r="12" spans="1:5" x14ac:dyDescent="0.2">
      <c r="A12" s="32" t="s">
        <v>379</v>
      </c>
      <c r="B12" s="33">
        <v>15795</v>
      </c>
    </row>
    <row r="13" spans="1:5" x14ac:dyDescent="0.2">
      <c r="A13" s="32" t="s">
        <v>144</v>
      </c>
      <c r="B13" s="33">
        <v>219420</v>
      </c>
    </row>
    <row r="14" spans="1:5" x14ac:dyDescent="0.2">
      <c r="A14" s="32" t="s">
        <v>270</v>
      </c>
      <c r="B14" s="33">
        <v>1651680</v>
      </c>
    </row>
    <row r="15" spans="1:5" x14ac:dyDescent="0.2">
      <c r="A15" s="30"/>
      <c r="B15" s="31">
        <f>SUM(B12:B14)</f>
        <v>1886895</v>
      </c>
    </row>
    <row r="30" spans="1:2" x14ac:dyDescent="0.2">
      <c r="A30" s="63" t="s">
        <v>506</v>
      </c>
      <c r="B30" s="63" t="s">
        <v>481</v>
      </c>
    </row>
    <row r="31" spans="1:2" x14ac:dyDescent="0.2">
      <c r="A31" s="49" t="s">
        <v>507</v>
      </c>
      <c r="B31" s="48"/>
    </row>
    <row r="32" spans="1:2" x14ac:dyDescent="0.2">
      <c r="A32" s="49" t="s">
        <v>508</v>
      </c>
      <c r="B32" s="48">
        <v>3691993</v>
      </c>
    </row>
    <row r="33" spans="1:2" x14ac:dyDescent="0.2">
      <c r="A33" s="49" t="s">
        <v>509</v>
      </c>
      <c r="B33" s="48">
        <v>2419167</v>
      </c>
    </row>
    <row r="34" spans="1:2" x14ac:dyDescent="0.2">
      <c r="A34" s="49" t="s">
        <v>510</v>
      </c>
      <c r="B34" s="48">
        <v>1993494</v>
      </c>
    </row>
    <row r="35" spans="1:2" x14ac:dyDescent="0.2">
      <c r="A35" s="49" t="s">
        <v>511</v>
      </c>
      <c r="B35" s="48">
        <v>3021968</v>
      </c>
    </row>
    <row r="36" spans="1:2" x14ac:dyDescent="0.2">
      <c r="A36" s="49" t="s">
        <v>512</v>
      </c>
      <c r="B36" s="48">
        <v>4399833</v>
      </c>
    </row>
    <row r="37" spans="1:2" x14ac:dyDescent="0.2">
      <c r="A37" s="64" t="s">
        <v>513</v>
      </c>
      <c r="B37" s="48">
        <v>1416225</v>
      </c>
    </row>
    <row r="38" spans="1:2" x14ac:dyDescent="0.2">
      <c r="A38" s="64" t="s">
        <v>514</v>
      </c>
      <c r="B38" s="48">
        <v>265581</v>
      </c>
    </row>
    <row r="39" spans="1:2" x14ac:dyDescent="0.2">
      <c r="A39" s="64" t="s">
        <v>515</v>
      </c>
      <c r="B39" s="47">
        <v>1886895</v>
      </c>
    </row>
    <row r="40" spans="1:2" x14ac:dyDescent="0.2">
      <c r="A40" s="64" t="s">
        <v>516</v>
      </c>
      <c r="B40" s="47"/>
    </row>
    <row r="41" spans="1:2" x14ac:dyDescent="0.2">
      <c r="A41" s="64" t="s">
        <v>517</v>
      </c>
      <c r="B41" s="47"/>
    </row>
    <row r="42" spans="1:2" x14ac:dyDescent="0.2">
      <c r="A42" s="64" t="s">
        <v>518</v>
      </c>
      <c r="B42" s="47"/>
    </row>
    <row r="43" spans="1:2" x14ac:dyDescent="0.2">
      <c r="A43" s="65" t="s">
        <v>494</v>
      </c>
      <c r="B43" s="62">
        <f>SUBTOTAL(9,B31:B42)</f>
        <v>19095156</v>
      </c>
    </row>
    <row r="55" spans="1:2" ht="15" x14ac:dyDescent="0.25">
      <c r="A55" s="44" t="s">
        <v>495</v>
      </c>
      <c r="B55" s="44" t="s">
        <v>481</v>
      </c>
    </row>
    <row r="56" spans="1:2" x14ac:dyDescent="0.2">
      <c r="A56" s="66" t="s">
        <v>497</v>
      </c>
      <c r="B56" s="67">
        <v>11305544.829999996</v>
      </c>
    </row>
    <row r="57" spans="1:2" x14ac:dyDescent="0.2">
      <c r="A57" s="66" t="s">
        <v>498</v>
      </c>
      <c r="B57" s="67">
        <v>12310996.85</v>
      </c>
    </row>
    <row r="58" spans="1:2" x14ac:dyDescent="0.2">
      <c r="A58" s="66" t="s">
        <v>499</v>
      </c>
      <c r="B58" s="67">
        <v>12884799.58</v>
      </c>
    </row>
    <row r="59" spans="1:2" x14ac:dyDescent="0.2">
      <c r="A59" s="66" t="s">
        <v>500</v>
      </c>
      <c r="B59" s="67">
        <v>11421600.84</v>
      </c>
    </row>
    <row r="60" spans="1:2" x14ac:dyDescent="0.2">
      <c r="A60" s="66" t="s">
        <v>501</v>
      </c>
      <c r="B60" s="67">
        <v>21823728.370000001</v>
      </c>
    </row>
    <row r="61" spans="1:2" x14ac:dyDescent="0.2">
      <c r="A61" s="66" t="s">
        <v>502</v>
      </c>
      <c r="B61" s="67">
        <v>15458588.42</v>
      </c>
    </row>
    <row r="62" spans="1:2" x14ac:dyDescent="0.2">
      <c r="A62" s="68" t="s">
        <v>503</v>
      </c>
      <c r="B62" s="69">
        <v>28213256.450000003</v>
      </c>
    </row>
    <row r="63" spans="1:2" x14ac:dyDescent="0.2">
      <c r="A63" s="68" t="s">
        <v>504</v>
      </c>
      <c r="B63" s="69">
        <v>21548946.59</v>
      </c>
    </row>
    <row r="64" spans="1:2" x14ac:dyDescent="0.2">
      <c r="A64" s="68" t="s">
        <v>505</v>
      </c>
      <c r="B64" s="69">
        <v>19095156</v>
      </c>
    </row>
    <row r="65" spans="1:2" x14ac:dyDescent="0.2">
      <c r="A65" s="50" t="s">
        <v>494</v>
      </c>
      <c r="B65" s="62">
        <f>SUM(B56:B64)</f>
        <v>154062617.93000001</v>
      </c>
    </row>
  </sheetData>
  <sortState xmlns:xlrd2="http://schemas.microsoft.com/office/spreadsheetml/2017/richdata2" ref="A12:B14">
    <sortCondition ref="B14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4D7B8-4433-4F48-91E4-72EE603E0EF4}">
  <dimension ref="A1:E113"/>
  <sheetViews>
    <sheetView topLeftCell="A61" workbookViewId="0">
      <selection activeCell="B77" sqref="A68:B77"/>
    </sheetView>
  </sheetViews>
  <sheetFormatPr baseColWidth="10" defaultRowHeight="12.75" x14ac:dyDescent="0.2"/>
  <cols>
    <col min="1" max="1" width="57.28515625" customWidth="1"/>
    <col min="2" max="2" width="15.42578125" customWidth="1"/>
    <col min="3" max="3" width="78.5703125" customWidth="1"/>
    <col min="4" max="4" width="19.5703125" bestFit="1" customWidth="1"/>
    <col min="5" max="5" width="14.85546875" customWidth="1"/>
  </cols>
  <sheetData>
    <row r="1" spans="1:5" x14ac:dyDescent="0.2">
      <c r="A1" s="8" t="s">
        <v>0</v>
      </c>
      <c r="B1" s="8" t="s">
        <v>465</v>
      </c>
      <c r="C1" s="8" t="s">
        <v>466</v>
      </c>
      <c r="D1" s="8" t="s">
        <v>467</v>
      </c>
      <c r="E1" s="9" t="s">
        <v>468</v>
      </c>
    </row>
    <row r="2" spans="1:5" x14ac:dyDescent="0.2">
      <c r="A2" s="3" t="s">
        <v>169</v>
      </c>
      <c r="B2" s="4">
        <v>44817</v>
      </c>
      <c r="C2" s="3" t="s">
        <v>170</v>
      </c>
      <c r="D2" s="5">
        <v>952360</v>
      </c>
      <c r="E2" s="12">
        <f>SUM( D2:D6)</f>
        <v>2278943.75</v>
      </c>
    </row>
    <row r="3" spans="1:5" x14ac:dyDescent="0.2">
      <c r="A3" s="3" t="s">
        <v>169</v>
      </c>
      <c r="B3" s="4">
        <v>44819</v>
      </c>
      <c r="C3" s="3" t="s">
        <v>170</v>
      </c>
      <c r="D3" s="5">
        <v>666838.19999999995</v>
      </c>
      <c r="E3" s="2"/>
    </row>
    <row r="4" spans="1:5" x14ac:dyDescent="0.2">
      <c r="A4" s="3" t="s">
        <v>169</v>
      </c>
      <c r="B4" s="4">
        <v>44826</v>
      </c>
      <c r="C4" s="3" t="s">
        <v>170</v>
      </c>
      <c r="D4" s="5">
        <v>33835</v>
      </c>
      <c r="E4" s="2"/>
    </row>
    <row r="5" spans="1:5" x14ac:dyDescent="0.2">
      <c r="A5" s="3" t="s">
        <v>169</v>
      </c>
      <c r="B5" s="4">
        <v>44831</v>
      </c>
      <c r="C5" s="3" t="s">
        <v>170</v>
      </c>
      <c r="D5" s="5">
        <v>125280</v>
      </c>
      <c r="E5" s="2"/>
    </row>
    <row r="6" spans="1:5" x14ac:dyDescent="0.2">
      <c r="A6" s="3" t="s">
        <v>169</v>
      </c>
      <c r="B6" s="4">
        <v>44834</v>
      </c>
      <c r="C6" s="3" t="s">
        <v>170</v>
      </c>
      <c r="D6" s="5">
        <v>500630.55</v>
      </c>
      <c r="E6" s="2"/>
    </row>
    <row r="7" spans="1:5" x14ac:dyDescent="0.2">
      <c r="A7" s="3"/>
      <c r="B7" s="4"/>
      <c r="C7" s="3"/>
      <c r="D7" s="5"/>
      <c r="E7" s="2"/>
    </row>
    <row r="8" spans="1:5" x14ac:dyDescent="0.2">
      <c r="A8" s="3"/>
      <c r="B8" s="4"/>
      <c r="C8" s="3"/>
      <c r="D8" s="5"/>
      <c r="E8" s="2"/>
    </row>
    <row r="9" spans="1:5" x14ac:dyDescent="0.2">
      <c r="A9" s="3"/>
      <c r="B9" s="4"/>
      <c r="C9" s="3"/>
      <c r="D9" s="5"/>
      <c r="E9" s="2"/>
    </row>
    <row r="10" spans="1:5" x14ac:dyDescent="0.2">
      <c r="A10" s="8" t="s">
        <v>0</v>
      </c>
      <c r="B10" s="8" t="s">
        <v>465</v>
      </c>
      <c r="C10" s="8" t="s">
        <v>466</v>
      </c>
      <c r="D10" s="8" t="s">
        <v>467</v>
      </c>
      <c r="E10" s="9" t="s">
        <v>468</v>
      </c>
    </row>
    <row r="11" spans="1:5" x14ac:dyDescent="0.2">
      <c r="A11" s="3" t="s">
        <v>122</v>
      </c>
      <c r="B11" s="4">
        <v>44819</v>
      </c>
      <c r="C11" s="3" t="s">
        <v>123</v>
      </c>
      <c r="D11" s="5">
        <v>28000</v>
      </c>
      <c r="E11" s="5">
        <v>28000</v>
      </c>
    </row>
    <row r="12" spans="1:5" x14ac:dyDescent="0.2">
      <c r="A12" s="3"/>
      <c r="B12" s="4"/>
      <c r="C12" s="3"/>
      <c r="D12" s="5"/>
      <c r="E12" s="2"/>
    </row>
    <row r="13" spans="1:5" x14ac:dyDescent="0.2">
      <c r="A13" s="3"/>
      <c r="B13" s="4"/>
      <c r="C13" s="3"/>
      <c r="D13" s="5"/>
      <c r="E13" s="2"/>
    </row>
    <row r="14" spans="1:5" x14ac:dyDescent="0.2">
      <c r="A14" s="3"/>
      <c r="B14" s="4"/>
      <c r="C14" s="3"/>
      <c r="D14" s="5"/>
      <c r="E14" s="2"/>
    </row>
    <row r="15" spans="1:5" x14ac:dyDescent="0.2">
      <c r="A15" s="3"/>
      <c r="B15" s="4"/>
      <c r="C15" s="3"/>
      <c r="D15" s="5"/>
      <c r="E15" s="2"/>
    </row>
    <row r="16" spans="1:5" x14ac:dyDescent="0.2">
      <c r="A16" s="8" t="s">
        <v>0</v>
      </c>
      <c r="B16" s="8" t="s">
        <v>465</v>
      </c>
      <c r="C16" s="8" t="s">
        <v>466</v>
      </c>
      <c r="D16" s="8" t="s">
        <v>467</v>
      </c>
      <c r="E16" s="9" t="s">
        <v>468</v>
      </c>
    </row>
    <row r="17" spans="1:5" x14ac:dyDescent="0.2">
      <c r="A17" s="3" t="s">
        <v>171</v>
      </c>
      <c r="B17" s="4">
        <v>44819</v>
      </c>
      <c r="C17" s="3" t="s">
        <v>172</v>
      </c>
      <c r="D17" s="5">
        <v>182015.5</v>
      </c>
      <c r="E17" s="12">
        <f>SUM( D17:D18)</f>
        <v>269999.95</v>
      </c>
    </row>
    <row r="18" spans="1:5" x14ac:dyDescent="0.2">
      <c r="A18" s="3" t="s">
        <v>171</v>
      </c>
      <c r="B18" s="4">
        <v>44834</v>
      </c>
      <c r="C18" s="3" t="s">
        <v>172</v>
      </c>
      <c r="D18" s="5">
        <v>87984.45</v>
      </c>
      <c r="E18" s="2"/>
    </row>
    <row r="19" spans="1:5" x14ac:dyDescent="0.2">
      <c r="A19" s="3"/>
      <c r="B19" s="4"/>
      <c r="C19" s="3"/>
      <c r="D19" s="5"/>
      <c r="E19" s="2"/>
    </row>
    <row r="20" spans="1:5" x14ac:dyDescent="0.2">
      <c r="A20" s="3"/>
      <c r="B20" s="4"/>
      <c r="C20" s="3"/>
      <c r="D20" s="5"/>
      <c r="E20" s="2"/>
    </row>
    <row r="21" spans="1:5" x14ac:dyDescent="0.2">
      <c r="A21" s="3"/>
      <c r="B21" s="4"/>
      <c r="C21" s="3"/>
      <c r="D21" s="5"/>
      <c r="E21" s="2"/>
    </row>
    <row r="22" spans="1:5" x14ac:dyDescent="0.2">
      <c r="A22" s="8" t="s">
        <v>0</v>
      </c>
      <c r="B22" s="8" t="s">
        <v>465</v>
      </c>
      <c r="C22" s="8" t="s">
        <v>466</v>
      </c>
      <c r="D22" s="8" t="s">
        <v>467</v>
      </c>
      <c r="E22" s="9" t="s">
        <v>468</v>
      </c>
    </row>
    <row r="23" spans="1:5" x14ac:dyDescent="0.2">
      <c r="A23" s="3" t="s">
        <v>173</v>
      </c>
      <c r="B23" s="4">
        <v>44819</v>
      </c>
      <c r="C23" s="3" t="s">
        <v>174</v>
      </c>
      <c r="D23" s="5">
        <v>330000</v>
      </c>
      <c r="E23" s="12">
        <f>SUM(D23:D25 )</f>
        <v>1685442.75</v>
      </c>
    </row>
    <row r="24" spans="1:5" x14ac:dyDescent="0.2">
      <c r="A24" s="3" t="s">
        <v>173</v>
      </c>
      <c r="B24" s="4">
        <v>44819</v>
      </c>
      <c r="C24" s="3" t="s">
        <v>174</v>
      </c>
      <c r="D24" s="5">
        <v>694247.6</v>
      </c>
      <c r="E24" s="2"/>
    </row>
    <row r="25" spans="1:5" x14ac:dyDescent="0.2">
      <c r="A25" s="3" t="s">
        <v>173</v>
      </c>
      <c r="B25" s="4">
        <v>44834</v>
      </c>
      <c r="C25" s="3" t="s">
        <v>174</v>
      </c>
      <c r="D25" s="5">
        <v>661195.15</v>
      </c>
      <c r="E25" s="2"/>
    </row>
    <row r="26" spans="1:5" x14ac:dyDescent="0.2">
      <c r="A26" s="3"/>
      <c r="B26" s="4"/>
      <c r="C26" s="3"/>
      <c r="D26" s="5"/>
      <c r="E26" s="2"/>
    </row>
    <row r="27" spans="1:5" x14ac:dyDescent="0.2">
      <c r="A27" s="3"/>
      <c r="B27" s="4"/>
      <c r="C27" s="3"/>
      <c r="D27" s="5"/>
      <c r="E27" s="2"/>
    </row>
    <row r="28" spans="1:5" x14ac:dyDescent="0.2">
      <c r="A28" s="3"/>
      <c r="B28" s="4"/>
      <c r="C28" s="3"/>
      <c r="D28" s="5"/>
      <c r="E28" s="2"/>
    </row>
    <row r="29" spans="1:5" x14ac:dyDescent="0.2">
      <c r="A29" s="8" t="s">
        <v>0</v>
      </c>
      <c r="B29" s="8" t="s">
        <v>465</v>
      </c>
      <c r="C29" s="8" t="s">
        <v>466</v>
      </c>
      <c r="D29" s="8" t="s">
        <v>467</v>
      </c>
      <c r="E29" s="9" t="s">
        <v>468</v>
      </c>
    </row>
    <row r="30" spans="1:5" x14ac:dyDescent="0.2">
      <c r="A30" s="3" t="s">
        <v>175</v>
      </c>
      <c r="B30" s="4">
        <v>44805</v>
      </c>
      <c r="C30" s="3" t="s">
        <v>176</v>
      </c>
      <c r="D30" s="5">
        <v>90000</v>
      </c>
      <c r="E30" s="12">
        <f>SUM(D30:D32 )</f>
        <v>280800</v>
      </c>
    </row>
    <row r="31" spans="1:5" x14ac:dyDescent="0.2">
      <c r="A31" s="3" t="s">
        <v>175</v>
      </c>
      <c r="B31" s="4">
        <v>44819</v>
      </c>
      <c r="C31" s="3" t="s">
        <v>176</v>
      </c>
      <c r="D31" s="5">
        <v>100800</v>
      </c>
      <c r="E31" s="2"/>
    </row>
    <row r="32" spans="1:5" x14ac:dyDescent="0.2">
      <c r="A32" s="3" t="s">
        <v>175</v>
      </c>
      <c r="B32" s="4">
        <v>44834</v>
      </c>
      <c r="C32" s="3" t="s">
        <v>176</v>
      </c>
      <c r="D32" s="5">
        <v>90000</v>
      </c>
      <c r="E32" s="2"/>
    </row>
    <row r="36" spans="1:5" x14ac:dyDescent="0.2">
      <c r="A36" s="8" t="s">
        <v>0</v>
      </c>
      <c r="B36" s="8" t="s">
        <v>465</v>
      </c>
      <c r="C36" s="8" t="s">
        <v>466</v>
      </c>
      <c r="D36" s="8" t="s">
        <v>467</v>
      </c>
      <c r="E36" s="9" t="s">
        <v>468</v>
      </c>
    </row>
    <row r="37" spans="1:5" x14ac:dyDescent="0.2">
      <c r="A37" s="3" t="s">
        <v>72</v>
      </c>
      <c r="B37" s="4">
        <v>44817</v>
      </c>
      <c r="C37" s="3" t="s">
        <v>73</v>
      </c>
      <c r="D37" s="5">
        <v>2166667</v>
      </c>
      <c r="E37" s="5">
        <v>2166667</v>
      </c>
    </row>
    <row r="41" spans="1:5" x14ac:dyDescent="0.2">
      <c r="A41" s="8" t="s">
        <v>0</v>
      </c>
      <c r="B41" s="8" t="s">
        <v>465</v>
      </c>
      <c r="C41" s="8" t="s">
        <v>466</v>
      </c>
      <c r="D41" s="8" t="s">
        <v>467</v>
      </c>
      <c r="E41" s="9" t="s">
        <v>468</v>
      </c>
    </row>
    <row r="42" spans="1:5" x14ac:dyDescent="0.2">
      <c r="A42" s="3" t="s">
        <v>77</v>
      </c>
      <c r="B42" s="4">
        <v>44805</v>
      </c>
      <c r="C42" s="3" t="s">
        <v>159</v>
      </c>
      <c r="D42" s="5">
        <v>413263.58</v>
      </c>
      <c r="E42" s="12">
        <f>SUM(D42:D46 )</f>
        <v>3710121.46</v>
      </c>
    </row>
    <row r="43" spans="1:5" x14ac:dyDescent="0.2">
      <c r="A43" s="3" t="s">
        <v>77</v>
      </c>
      <c r="B43" s="4">
        <v>44817</v>
      </c>
      <c r="C43" s="3" t="s">
        <v>18</v>
      </c>
      <c r="D43" s="5">
        <v>1857938.82</v>
      </c>
      <c r="E43" s="2"/>
    </row>
    <row r="44" spans="1:5" x14ac:dyDescent="0.2">
      <c r="A44" s="3" t="s">
        <v>77</v>
      </c>
      <c r="B44" s="4">
        <v>44818</v>
      </c>
      <c r="C44" s="6" t="s">
        <v>78</v>
      </c>
      <c r="D44" s="5">
        <v>500000</v>
      </c>
      <c r="E44" s="2"/>
    </row>
    <row r="45" spans="1:5" x14ac:dyDescent="0.2">
      <c r="A45" s="3" t="s">
        <v>77</v>
      </c>
      <c r="B45" s="4">
        <v>44825</v>
      </c>
      <c r="C45" s="3" t="s">
        <v>159</v>
      </c>
      <c r="D45" s="5">
        <v>199404.81</v>
      </c>
      <c r="E45" s="2"/>
    </row>
    <row r="46" spans="1:5" x14ac:dyDescent="0.2">
      <c r="A46" s="3" t="s">
        <v>77</v>
      </c>
      <c r="B46" s="4">
        <v>44832</v>
      </c>
      <c r="C46" s="6" t="s">
        <v>78</v>
      </c>
      <c r="D46" s="5">
        <v>739514.25</v>
      </c>
      <c r="E46" s="2"/>
    </row>
    <row r="50" spans="1:5" x14ac:dyDescent="0.2">
      <c r="A50" s="8" t="s">
        <v>0</v>
      </c>
      <c r="B50" s="8" t="s">
        <v>465</v>
      </c>
      <c r="C50" s="8" t="s">
        <v>466</v>
      </c>
      <c r="D50" s="8" t="s">
        <v>467</v>
      </c>
      <c r="E50" s="9" t="s">
        <v>468</v>
      </c>
    </row>
    <row r="51" spans="1:5" x14ac:dyDescent="0.2">
      <c r="A51" s="3" t="s">
        <v>14</v>
      </c>
      <c r="B51" s="4">
        <v>44805</v>
      </c>
      <c r="C51" s="3" t="s">
        <v>390</v>
      </c>
      <c r="D51" s="5">
        <v>227407.27</v>
      </c>
      <c r="E51" s="12">
        <f>SUM(D51:D64)</f>
        <v>7334774.9899999993</v>
      </c>
    </row>
    <row r="52" spans="1:5" x14ac:dyDescent="0.2">
      <c r="A52" s="3" t="s">
        <v>14</v>
      </c>
      <c r="B52" s="4">
        <v>44805</v>
      </c>
      <c r="C52" s="3" t="s">
        <v>15</v>
      </c>
      <c r="D52" s="5">
        <v>163169.21</v>
      </c>
      <c r="E52" s="2"/>
    </row>
    <row r="53" spans="1:5" x14ac:dyDescent="0.2">
      <c r="A53" s="3" t="s">
        <v>14</v>
      </c>
      <c r="B53" s="4">
        <v>44806</v>
      </c>
      <c r="C53" s="3" t="s">
        <v>390</v>
      </c>
      <c r="D53" s="5">
        <v>109159.92</v>
      </c>
      <c r="E53" s="2"/>
    </row>
    <row r="54" spans="1:5" x14ac:dyDescent="0.2">
      <c r="A54" s="3" t="s">
        <v>14</v>
      </c>
      <c r="B54" s="4">
        <v>44806</v>
      </c>
      <c r="C54" s="3" t="s">
        <v>81</v>
      </c>
      <c r="D54" s="5">
        <v>220397.48</v>
      </c>
      <c r="E54" s="2"/>
    </row>
    <row r="55" spans="1:5" x14ac:dyDescent="0.2">
      <c r="A55" s="3" t="s">
        <v>14</v>
      </c>
      <c r="B55" s="4">
        <v>44811</v>
      </c>
      <c r="C55" s="3" t="s">
        <v>81</v>
      </c>
      <c r="D55" s="5">
        <v>2355549.48</v>
      </c>
      <c r="E55" s="2"/>
    </row>
    <row r="56" spans="1:5" x14ac:dyDescent="0.2">
      <c r="A56" s="3" t="s">
        <v>14</v>
      </c>
      <c r="B56" s="4">
        <v>44811</v>
      </c>
      <c r="C56" s="3" t="s">
        <v>81</v>
      </c>
      <c r="D56" s="5">
        <v>744524.87</v>
      </c>
      <c r="E56" s="2"/>
    </row>
    <row r="57" spans="1:5" x14ac:dyDescent="0.2">
      <c r="A57" s="3" t="s">
        <v>14</v>
      </c>
      <c r="B57" s="4">
        <v>44812</v>
      </c>
      <c r="C57" s="3" t="s">
        <v>15</v>
      </c>
      <c r="D57" s="5">
        <v>215691.41</v>
      </c>
      <c r="E57" s="2"/>
    </row>
    <row r="58" spans="1:5" x14ac:dyDescent="0.2">
      <c r="A58" s="3" t="s">
        <v>14</v>
      </c>
      <c r="B58" s="4">
        <v>44819</v>
      </c>
      <c r="C58" s="3" t="s">
        <v>15</v>
      </c>
      <c r="D58" s="5">
        <v>284596.21000000002</v>
      </c>
      <c r="E58" s="2"/>
    </row>
    <row r="59" spans="1:5" x14ac:dyDescent="0.2">
      <c r="A59" s="3" t="s">
        <v>14</v>
      </c>
      <c r="B59" s="4">
        <v>44826</v>
      </c>
      <c r="C59" s="3" t="s">
        <v>15</v>
      </c>
      <c r="D59" s="5">
        <v>175630.31</v>
      </c>
      <c r="E59" s="2"/>
    </row>
    <row r="60" spans="1:5" x14ac:dyDescent="0.2">
      <c r="A60" s="3" t="s">
        <v>14</v>
      </c>
      <c r="B60" s="4">
        <v>44831</v>
      </c>
      <c r="C60" s="3" t="s">
        <v>390</v>
      </c>
      <c r="D60" s="5">
        <v>193430.27</v>
      </c>
      <c r="E60" s="2"/>
    </row>
    <row r="61" spans="1:5" x14ac:dyDescent="0.2">
      <c r="A61" s="3" t="s">
        <v>14</v>
      </c>
      <c r="B61" s="4">
        <v>44831</v>
      </c>
      <c r="C61" s="3" t="s">
        <v>390</v>
      </c>
      <c r="D61" s="5">
        <v>1127327.67</v>
      </c>
      <c r="E61" s="2"/>
    </row>
    <row r="62" spans="1:5" x14ac:dyDescent="0.2">
      <c r="A62" s="3" t="s">
        <v>14</v>
      </c>
      <c r="B62" s="4">
        <v>44834</v>
      </c>
      <c r="C62" s="3" t="s">
        <v>390</v>
      </c>
      <c r="D62" s="5">
        <v>843793.59</v>
      </c>
      <c r="E62" s="2"/>
    </row>
    <row r="63" spans="1:5" x14ac:dyDescent="0.2">
      <c r="A63" s="3" t="s">
        <v>14</v>
      </c>
      <c r="B63" s="4">
        <v>44834</v>
      </c>
      <c r="C63" s="3" t="s">
        <v>15</v>
      </c>
      <c r="D63" s="5">
        <v>476747.52000000002</v>
      </c>
      <c r="E63" s="2"/>
    </row>
    <row r="64" spans="1:5" x14ac:dyDescent="0.2">
      <c r="A64" s="3" t="s">
        <v>14</v>
      </c>
      <c r="B64" s="4">
        <v>44834</v>
      </c>
      <c r="C64" s="3" t="s">
        <v>15</v>
      </c>
      <c r="D64" s="5">
        <v>197349.78</v>
      </c>
      <c r="E64" s="2"/>
    </row>
    <row r="68" spans="1:2" x14ac:dyDescent="0.2">
      <c r="A68" s="8" t="s">
        <v>0</v>
      </c>
      <c r="B68" s="42" t="s">
        <v>468</v>
      </c>
    </row>
    <row r="69" spans="1:2" x14ac:dyDescent="0.2">
      <c r="A69" s="38" t="s">
        <v>473</v>
      </c>
      <c r="B69" s="31">
        <v>28000</v>
      </c>
    </row>
    <row r="70" spans="1:2" x14ac:dyDescent="0.2">
      <c r="A70" s="38" t="s">
        <v>474</v>
      </c>
      <c r="B70" s="31">
        <v>269999.95</v>
      </c>
    </row>
    <row r="71" spans="1:2" x14ac:dyDescent="0.2">
      <c r="A71" s="38" t="s">
        <v>476</v>
      </c>
      <c r="B71" s="31">
        <v>280800</v>
      </c>
    </row>
    <row r="72" spans="1:2" x14ac:dyDescent="0.2">
      <c r="A72" s="38" t="s">
        <v>475</v>
      </c>
      <c r="B72" s="31">
        <v>1685442.75</v>
      </c>
    </row>
    <row r="73" spans="1:2" x14ac:dyDescent="0.2">
      <c r="A73" s="38" t="s">
        <v>477</v>
      </c>
      <c r="B73" s="31">
        <v>2166667</v>
      </c>
    </row>
    <row r="74" spans="1:2" x14ac:dyDescent="0.2">
      <c r="A74" s="38" t="s">
        <v>472</v>
      </c>
      <c r="B74" s="31">
        <v>2278943.75</v>
      </c>
    </row>
    <row r="75" spans="1:2" x14ac:dyDescent="0.2">
      <c r="A75" s="38" t="s">
        <v>478</v>
      </c>
      <c r="B75" s="31">
        <v>3710121.46</v>
      </c>
    </row>
    <row r="76" spans="1:2" x14ac:dyDescent="0.2">
      <c r="A76" s="38" t="s">
        <v>479</v>
      </c>
      <c r="B76" s="31">
        <v>7334774.9899999993</v>
      </c>
    </row>
    <row r="77" spans="1:2" x14ac:dyDescent="0.2">
      <c r="A77" s="30"/>
      <c r="B77" s="31">
        <f>SUM(B69:B76)</f>
        <v>17754749.899999999</v>
      </c>
    </row>
    <row r="100" spans="1:2" ht="15" x14ac:dyDescent="0.25">
      <c r="A100" s="73" t="s">
        <v>506</v>
      </c>
      <c r="B100" s="73" t="s">
        <v>481</v>
      </c>
    </row>
    <row r="101" spans="1:2" x14ac:dyDescent="0.2">
      <c r="A101" s="74" t="s">
        <v>519</v>
      </c>
      <c r="B101" s="48">
        <v>15814849.630000001</v>
      </c>
    </row>
    <row r="102" spans="1:2" x14ac:dyDescent="0.2">
      <c r="A102" s="74" t="s">
        <v>508</v>
      </c>
      <c r="B102" s="31">
        <v>15771753.550000001</v>
      </c>
    </row>
    <row r="103" spans="1:2" x14ac:dyDescent="0.2">
      <c r="A103" s="74" t="s">
        <v>509</v>
      </c>
      <c r="B103" s="48">
        <v>26127345.140000001</v>
      </c>
    </row>
    <row r="104" spans="1:2" x14ac:dyDescent="0.2">
      <c r="A104" s="74" t="s">
        <v>510</v>
      </c>
      <c r="B104" s="31">
        <v>19036003.259999998</v>
      </c>
    </row>
    <row r="105" spans="1:2" x14ac:dyDescent="0.2">
      <c r="A105" s="74" t="s">
        <v>511</v>
      </c>
      <c r="B105" s="48">
        <v>25899564.119999997</v>
      </c>
    </row>
    <row r="106" spans="1:2" x14ac:dyDescent="0.2">
      <c r="A106" s="74" t="s">
        <v>521</v>
      </c>
      <c r="B106" s="48">
        <v>20659065.460000001</v>
      </c>
    </row>
    <row r="107" spans="1:2" x14ac:dyDescent="0.2">
      <c r="A107" s="64" t="s">
        <v>513</v>
      </c>
      <c r="B107" s="48">
        <v>16049105.350000001</v>
      </c>
    </row>
    <row r="108" spans="1:2" x14ac:dyDescent="0.2">
      <c r="A108" s="64" t="s">
        <v>514</v>
      </c>
      <c r="B108" s="48">
        <v>11083458.65</v>
      </c>
    </row>
    <row r="109" spans="1:2" x14ac:dyDescent="0.2">
      <c r="A109" s="64" t="s">
        <v>522</v>
      </c>
      <c r="B109" s="48">
        <v>17754749.899999999</v>
      </c>
    </row>
    <row r="110" spans="1:2" x14ac:dyDescent="0.2">
      <c r="A110" s="64" t="s">
        <v>523</v>
      </c>
      <c r="B110" s="48"/>
    </row>
    <row r="111" spans="1:2" x14ac:dyDescent="0.2">
      <c r="A111" s="64" t="s">
        <v>517</v>
      </c>
      <c r="B111" s="48"/>
    </row>
    <row r="112" spans="1:2" x14ac:dyDescent="0.2">
      <c r="A112" s="64" t="s">
        <v>518</v>
      </c>
      <c r="B112" s="48"/>
    </row>
    <row r="113" spans="1:2" ht="15" x14ac:dyDescent="0.25">
      <c r="A113" s="75" t="s">
        <v>494</v>
      </c>
      <c r="B113" s="51">
        <f>SUBTOTAL(9,B101:B112)</f>
        <v>168195895.06</v>
      </c>
    </row>
  </sheetData>
  <sortState xmlns:xlrd2="http://schemas.microsoft.com/office/spreadsheetml/2017/richdata2" ref="A69:B76">
    <sortCondition ref="B7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CONCENTRADO</vt:lpstr>
      <vt:lpstr>ARRE</vt:lpstr>
      <vt:lpstr>BAS</vt:lpstr>
      <vt:lpstr>COM</vt:lpstr>
      <vt:lpstr>DIF</vt:lpstr>
      <vt:lpstr>SER</vt:lpstr>
      <vt:lpstr>PARQ</vt:lpstr>
      <vt:lpstr>DES</vt:lpstr>
      <vt:lpstr>PARA</vt:lpstr>
      <vt:lpstr>HON</vt:lpstr>
      <vt:lpstr>obra</vt:lpstr>
      <vt:lpstr>Hoja11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2022-10-14T16:37:18Z</dcterms:created>
  <dcterms:modified xsi:type="dcterms:W3CDTF">2022-10-27T19:24:43Z</dcterms:modified>
</cp:coreProperties>
</file>