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DESTINATARIOS\"/>
    </mc:Choice>
  </mc:AlternateContent>
  <xr:revisionPtr revIDLastSave="0" documentId="13_ncr:1_{AFBD14EA-43A5-4C67-B468-E925E09BBB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" sheetId="1" r:id="rId1"/>
    <sheet name="DIF" sheetId="2" r:id="rId2"/>
    <sheet name="DES" sheetId="3" r:id="rId3"/>
    <sheet name="COM" sheetId="4" r:id="rId4"/>
    <sheet name="ARRE" sheetId="5" r:id="rId5"/>
    <sheet name="PARQ" sheetId="8" r:id="rId6"/>
    <sheet name="BAS" sheetId="7" r:id="rId7"/>
    <sheet name="SERV" sheetId="6" r:id="rId8"/>
    <sheet name="PARAM" sheetId="10" r:id="rId9"/>
    <sheet name="HON" sheetId="9" r:id="rId10"/>
    <sheet name="OBRA" sheetId="11" r:id="rId11"/>
  </sheets>
  <definedNames>
    <definedName name="_xlnm._FilterDatabase" localSheetId="4" hidden="1">ARRE!$A$1:$E$17</definedName>
    <definedName name="_xlnm._FilterDatabase" localSheetId="3" hidden="1">COM!$A$1:$E$15</definedName>
    <definedName name="_xlnm._FilterDatabase" localSheetId="0" hidden="1">CONC!$A$1:$D$499</definedName>
    <definedName name="_xlnm._FilterDatabase" localSheetId="1" hidden="1">DIF!$A$1:$E$48</definedName>
    <definedName name="_xlnm._FilterDatabase" localSheetId="10" hidden="1">OBRA!$A$1:$E$32</definedName>
    <definedName name="_xlnm._FilterDatabase" localSheetId="5" hidden="1">PARQ!$A$1:$E$6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1" l="1"/>
  <c r="E25" i="11"/>
  <c r="E23" i="11"/>
  <c r="E20" i="11"/>
  <c r="E18" i="11"/>
  <c r="E15" i="11"/>
  <c r="E13" i="11"/>
  <c r="E11" i="11"/>
  <c r="E8" i="11"/>
  <c r="E2" i="11"/>
  <c r="B106" i="10" l="1"/>
  <c r="B81" i="10"/>
  <c r="M12" i="6"/>
  <c r="L12" i="6"/>
  <c r="K12" i="6"/>
  <c r="J11" i="6"/>
  <c r="J10" i="6"/>
  <c r="J12" i="6" s="1"/>
  <c r="B53" i="9"/>
  <c r="B26" i="9"/>
  <c r="K47" i="7"/>
  <c r="J47" i="7"/>
  <c r="I46" i="7"/>
  <c r="I45" i="7"/>
  <c r="I44" i="7"/>
  <c r="I47" i="7" s="1"/>
  <c r="I15" i="7"/>
  <c r="B63" i="8"/>
  <c r="B41" i="8"/>
  <c r="B17" i="8"/>
  <c r="B85" i="5"/>
  <c r="B61" i="5"/>
  <c r="B37" i="5"/>
  <c r="B74" i="4"/>
  <c r="B52" i="4"/>
  <c r="B26" i="4"/>
  <c r="B65" i="3"/>
  <c r="B44" i="3"/>
  <c r="B17" i="3"/>
  <c r="B145" i="2"/>
  <c r="B122" i="2"/>
  <c r="B99" i="2"/>
  <c r="D32" i="11"/>
  <c r="E40" i="2" l="1"/>
  <c r="D5" i="3"/>
  <c r="E7" i="4"/>
  <c r="E3" i="4"/>
  <c r="E16" i="5"/>
  <c r="E9" i="5"/>
  <c r="E2" i="8"/>
  <c r="E2" i="7"/>
  <c r="D11" i="9"/>
  <c r="E11" i="6"/>
  <c r="E2" i="6"/>
  <c r="E2" i="10"/>
  <c r="E15" i="10"/>
  <c r="E21" i="10"/>
  <c r="E29" i="10"/>
  <c r="E36" i="10"/>
  <c r="E44" i="10"/>
  <c r="E52" i="10"/>
  <c r="D15" i="4"/>
  <c r="D48" i="2"/>
  <c r="D499" i="1"/>
</calcChain>
</file>

<file path=xl/sharedStrings.xml><?xml version="1.0" encoding="utf-8"?>
<sst xmlns="http://schemas.openxmlformats.org/spreadsheetml/2006/main" count="1736" uniqueCount="586">
  <si>
    <t>Persona física o razón social</t>
  </si>
  <si>
    <t>ARMENTA SANCHEZ FABIAN ENRIQUE</t>
  </si>
  <si>
    <t>Mantenimiento de Parques y Jardines</t>
  </si>
  <si>
    <t>URAL GASTRONOMIA SA DE CV</t>
  </si>
  <si>
    <t>ALIMENTOS PARA PERSONAL</t>
  </si>
  <si>
    <t>AHUMADA LLANES ALEJANDRINA</t>
  </si>
  <si>
    <t>SERVICIO DE CORREOS Y TELEGRAFOS</t>
  </si>
  <si>
    <t>ARCO FINANCIERA, SA DE CV, SOFOM</t>
  </si>
  <si>
    <t>RETENCIONES DE NOMINA</t>
  </si>
  <si>
    <t>ARIAS RUANO FRANCISCO</t>
  </si>
  <si>
    <t>Articulos de Aseo y Limpia</t>
  </si>
  <si>
    <t>ARMENTA GAMEZ CELIA</t>
  </si>
  <si>
    <t xml:space="preserve">PAGO POR PRESTACIONES LEGALES DE FINIQUITOS POR LIQUIDACION DE LA C. ARMENTA GAMEZ CELIA COMO JEFE DEL DEPARTAMEBNTO DE LO PENAL ADSCRITA EN DIRECION DE ASUNTOS JURIDICOS, </t>
  </si>
  <si>
    <t>ARMENTA PEREZ EDGAR JESUS</t>
  </si>
  <si>
    <t>Becas Y Otras Ayudas Para Programas de Capacitacion</t>
  </si>
  <si>
    <t>ARMENTA SOQUI JESUS ALBERTO</t>
  </si>
  <si>
    <t>BELTRAN MORENO HECTOR ADONAI</t>
  </si>
  <si>
    <t>GASTOS DIVERSOS</t>
  </si>
  <si>
    <t>BOJORQUEZ ALVAREZ ANA MARIA</t>
  </si>
  <si>
    <t>PROGRAMA FERIA DEL BIENESTAR</t>
  </si>
  <si>
    <t>BON IBARRA JULIO CESAR</t>
  </si>
  <si>
    <t xml:space="preserve">PAGO POR PRESTACIONES LEGALES DE FINIQUITOS POR LIQUIDACION DEL C. BON IBARRA JULIO CESAR COMO AUXILIAR DE SERVICIOS ADSCRITO EN PARQUE SINALOA </t>
  </si>
  <si>
    <t>CARDENAS SOTO BERNARDO XAVIER</t>
  </si>
  <si>
    <t>CERVANTES VEA IRMA TRINIDAD</t>
  </si>
  <si>
    <t>PAGO POR PRESTACIONES LEGALES DE FINIQUITOS DEL C. CERVANTES VEA IRMA TRINIDAD COMO REPRESENTANTE CIUDADANO COMISION DE HONOR Y JUSTICIA ADSCRITO EN COMISION DE HONOR Y JUSTICIA DE LA DGSPYTM</t>
  </si>
  <si>
    <t>COTA ROMAN ANGEL EDUARDO</t>
  </si>
  <si>
    <t>COTA SOTO CARLOS JAVIER</t>
  </si>
  <si>
    <t>ESCALANTE MENDIVIL BRAULIO CESAR</t>
  </si>
  <si>
    <t>ESCALANTE VILLEGAS HUMBERTO</t>
  </si>
  <si>
    <t>FELIX ALMANZA EMMANUEL ADAIR</t>
  </si>
  <si>
    <t>FELIX CASTRO IVETH</t>
  </si>
  <si>
    <t>PRODUCTOS ALIMENTICIOS PARA CAFETERIA</t>
  </si>
  <si>
    <t>FIERRO VIZCARRA OMAR ALEJANDRO</t>
  </si>
  <si>
    <t>FLORES ARAGON ALDO JESIMAR</t>
  </si>
  <si>
    <t>FLORES ESPINOZA ALEXIS FLORENTINO</t>
  </si>
  <si>
    <t>GALAVIZ ACOSTA ANA LUZ</t>
  </si>
  <si>
    <t>DEVOLUCION DE PAGO POR NULIDAD DE LA DETERMINACION Y LIQUIDACION  DEL CREDITO FISCAL</t>
  </si>
  <si>
    <t>GALAVIZ DIMAS GEOVANY</t>
  </si>
  <si>
    <t>GALAVIZ DIMAS JONATHAN</t>
  </si>
  <si>
    <t>GALAVIZ ROBLES FLOR DE MARIA</t>
  </si>
  <si>
    <t>PAGO POR PRESTACIONES LEGALES DE FINIQUITOS POR LIQUIDACION DEL C. GALAVIZ ROBLES FLOR DE MARIA COMO AUXILIAR ADMINISTRATIVO ADSCRITO EN DIRECCION DE SALUD MUNICIPAL,</t>
  </si>
  <si>
    <t>GAMEZ GAMEZ CRISTIAN IVAN</t>
  </si>
  <si>
    <t>Apoyos a la Educación</t>
  </si>
  <si>
    <t>GAMEZ RODRIGUEZ KAREN LUCERO</t>
  </si>
  <si>
    <t>GARCIA ACOSTA MIGUEL ENRIQUE</t>
  </si>
  <si>
    <t>GARCIA AGUILERA MARISELA</t>
  </si>
  <si>
    <t>PAGO POR PRESTACIONES LEGALES DE FINIQUITOS POR LIQUIDACION DEL C. GARCIA AGUILERA MARISELA COMO AUXILIAR ADMINISTRATIVO EN DIRECION DE ATENCION Y PARTICIPACION CIUDADANA</t>
  </si>
  <si>
    <t>GARCIA MENDOZA FELICIANO</t>
  </si>
  <si>
    <t>GOMEZ YOLIMEA JOEL</t>
  </si>
  <si>
    <t>GONZALEZ RIVERA ANA BERENICE</t>
  </si>
  <si>
    <t>GUTIERREZ ARREOLA RICARDO</t>
  </si>
  <si>
    <t>GUTIERREZ GUTIERREZ INGRID GABRIELA</t>
  </si>
  <si>
    <t>LEON VEGA DANICXA GUADALUPE</t>
  </si>
  <si>
    <t>LEYVA PIMENTEL JAVIER ENRIQUE</t>
  </si>
  <si>
    <t>LOERA DORAME AGUSTIN</t>
  </si>
  <si>
    <t>LOPEZ ARCE PERLA MAIRANY</t>
  </si>
  <si>
    <t>LOPEZ MIRANDA ENRIQUE FAUSTINO</t>
  </si>
  <si>
    <t>LOPEZ VAZQUEZ PABLO DE JESUS</t>
  </si>
  <si>
    <t>MADERA BAEZ PERLA MARIA</t>
  </si>
  <si>
    <t>MIRANDA SARABIA ARTURO</t>
  </si>
  <si>
    <t>MORENO HERRERA CAMILO ISMAEL</t>
  </si>
  <si>
    <t>PAGO POR PRESTACIONES LEGALES DE FINIQUITOS  POR LIQUIDACION DEL C. MORENO HERRERA CAMILO COMO AUXILIAR ADMINISTRATIVO ADSCRITO EN DIRECION DE LA UNIDAD DE INVERSION</t>
  </si>
  <si>
    <t>ORTEGA CAMPOS JOSE ALBERTO</t>
  </si>
  <si>
    <t xml:space="preserve">PAGO POR PRESTACIONES LEGALES DE FINIQUITOS POR LIQUIDACION DEL C. ORTEGA CAMPOS JOSE ALBERTO COMO JEFE DEL DEPARTAMENTO LABORAL ADSCRITO EN DIRECCION DE ASUNTOS JURIDICOS, </t>
  </si>
  <si>
    <t>PACHECO VALENZUELA IVAN DE JESUS</t>
  </si>
  <si>
    <t>PATENA HEREDIA JAVIER</t>
  </si>
  <si>
    <t xml:space="preserve">PAGO POR PRESTACIONES LEGALES DE FINIQUITOS POR LIQUIDACION DEL C. PATENA HEREDIA JAVIER COMO PARAMEDICO OPERADOR DE VEHICULO DE EMERGENCIA ADSCRITO EN DIRECION DE SALUD MUNICIPAL, </t>
  </si>
  <si>
    <t>PORTILLO OSUNA CARLOS ARMANDO</t>
  </si>
  <si>
    <t>PORTILLO OSUNA JUSTO IGNACIO</t>
  </si>
  <si>
    <t xml:space="preserve">CAJA CHICA </t>
  </si>
  <si>
    <t>RESENDIZ ATONDO JESUS HUSSIEN</t>
  </si>
  <si>
    <t>ROCHA PEÑA MARIA MAGDALENA</t>
  </si>
  <si>
    <t>Papeleria y Articulos de Oficina</t>
  </si>
  <si>
    <t>ROMERO VALDEZ GUADALUPE ANTELMA</t>
  </si>
  <si>
    <t xml:space="preserve">PAGO POR PRESTACIONES LEGALES DE FINIQUITOS POR LIQUIDACION DE LA C.ROMERO VALDEZ GUADALUPE ANTELMA  COMO AUXILIAR ADMINISTRATIVO ADSCRITA EN DIRECION DE BIENESTAR SOCIAL, </t>
  </si>
  <si>
    <t>SRIA DE ADMINISTRACION Y FINANZAS CONGRESO DEL EDO DE SINALOA</t>
  </si>
  <si>
    <t>SERVICIO DE CAPACITACION Y ADIESTRAMIENTO</t>
  </si>
  <si>
    <t>SRIA DE ADMINISTRACION Y FINANZAS CONGRESO DEL EDO DE SINALOA (RPP)</t>
  </si>
  <si>
    <t>GASTOS  INSCRIPCIÓN DE EMBARGO DE INMUEBLES ANTE EL REGISTRO PÚBLICO DE LA PROPIEDAD Y DEL COMERCIO</t>
  </si>
  <si>
    <t>URCISICHI OSUNA LUIS PABLO</t>
  </si>
  <si>
    <t>URIAS TORRES GEOMAR RICARDO</t>
  </si>
  <si>
    <t>URQUIJO CARREON JUAN CARLOS</t>
  </si>
  <si>
    <t>VALDEZ COTA YURITZY YIZEL</t>
  </si>
  <si>
    <t>VALDEZ HEREDIA JESUS RAMON</t>
  </si>
  <si>
    <t>VALDEZ VERDUZCO TOMAS FRANCISCO</t>
  </si>
  <si>
    <t>VALENZUELA ALVAREZ MANUEL ALEJANDRO</t>
  </si>
  <si>
    <t>VAZQUEZ RINCON JESUS EDMUNDO</t>
  </si>
  <si>
    <t>VAZQUEZ VAZQUEZ ALBERTO</t>
  </si>
  <si>
    <t>VELAZQUEZ LOPEZ MIGUEL ALBERTO</t>
  </si>
  <si>
    <t>VIDACA MARTINEZ BERNARDO</t>
  </si>
  <si>
    <t>ZAMORA SOTO MARCELO ERNESTO</t>
  </si>
  <si>
    <t>ACOSTA AYALA JUAN MANUEL</t>
  </si>
  <si>
    <t>PAGO POR PRESTACIONES LEGALES DE FINIQUITOS POR JUBILACION POR AÑOS DE SERVICIO DEL C. ACOSTA AYALA JUAN MANUEL COMO POLICIA ADSCRITO EN CENTRAL PERSONAL DE SERVICIO</t>
  </si>
  <si>
    <t>COMISION MUNICIPAL DE DESARROLLO DE CENTROS POBLADOS</t>
  </si>
  <si>
    <t>Aplicación Impuesto Predial Rustico</t>
  </si>
  <si>
    <t>JUNTA DE AGUA POTABLE Y ALCANTARILLADO DEL MUNICIPIO DE AHOME</t>
  </si>
  <si>
    <t>FISM-PROGR. MEJORAMIENTO VIV .FOSA SEPTICA</t>
  </si>
  <si>
    <t>MARTINEZ GARIBALDI LUIS ERNESTO</t>
  </si>
  <si>
    <t>FISM-PROGR. MEJORAMIENTO VIV .TECHO FIRME</t>
  </si>
  <si>
    <t>POMPA GUILLEN CRUZ ARMANDO</t>
  </si>
  <si>
    <t>PAGO POR PRESTACIONES LEGALES DE FINIQUITOS POR JUBILACION POR AÑOS DE SERVICIOS DEL C. POMPA GUILLEN CRUZ ARMANDO COMO POLICIA SEGUNDO ADSCRITO PERSONAL DE SERVICIO</t>
  </si>
  <si>
    <t>SERVICIOS DEL VALLE DEL FUERTE, S.A. DE C.V.</t>
  </si>
  <si>
    <t>Combustibles y Lubricantes</t>
  </si>
  <si>
    <t>VELCO CONSTRUCCIONES, S.A. C.V</t>
  </si>
  <si>
    <t>FISM-PROGR.INFR.BASICA DEL SECTOR EDUCATIVO</t>
  </si>
  <si>
    <t>MUNICIPIO DE AHOME</t>
  </si>
  <si>
    <t>SRIA. DE ADMINISTRACION Y FINANZAS, ZOFEMAT GOBIERNO DEL EDO.</t>
  </si>
  <si>
    <t>30% DE LOS INGRESOS DE ZOFEMAT</t>
  </si>
  <si>
    <t>GRINLEASING S.A.P.I DE C.V.</t>
  </si>
  <si>
    <t>ARRENDAMIENTO FINANCIERO</t>
  </si>
  <si>
    <t>INFONACOT</t>
  </si>
  <si>
    <t>PAGO DE CREDITO FONACOT</t>
  </si>
  <si>
    <t xml:space="preserve">PAGO DE CREDITO FONACOT </t>
  </si>
  <si>
    <t>PENSIONES  POR VIUDEZ Y ORFANDAD</t>
  </si>
  <si>
    <t>ORTIZ VALDEZ MARCO ANTONIO</t>
  </si>
  <si>
    <t>SERVICIOS BROXEL SAPI DE CV</t>
  </si>
  <si>
    <t>APOYOS SINDICATO DE TRABAJADORES DEL MPIO DE AHOME</t>
  </si>
  <si>
    <t>ARMENTA AYALA ROSARIO</t>
  </si>
  <si>
    <t>CASTRO ACOSTA MARIA DE JESUS</t>
  </si>
  <si>
    <t>GAS DEL PACIFICO SA DE CV.</t>
  </si>
  <si>
    <t>PAGO GAS</t>
  </si>
  <si>
    <t>INSTITUTO MEXICANO DEL SEGURO SOCIAL</t>
  </si>
  <si>
    <t>Cuotas IMSS, ISSSTE, etc</t>
  </si>
  <si>
    <t>FISM-PROGR.ALCANTARILLADO</t>
  </si>
  <si>
    <t>LEYVA MEZA SANDRA MANUELA</t>
  </si>
  <si>
    <t>LUBPAC Y SERVICIOS SA DE CV</t>
  </si>
  <si>
    <t>SERVICIOS DE AVALUOS</t>
  </si>
  <si>
    <t>MOREH INHUMACIONES, S.A. DE C.V.</t>
  </si>
  <si>
    <t>OTROS APOYOS</t>
  </si>
  <si>
    <t>RADIOMOVIL DIPSA SA DE CV</t>
  </si>
  <si>
    <t>Servicio de Telefono</t>
  </si>
  <si>
    <t>ROMERO JAUREGUI RACHEL NATALY</t>
  </si>
  <si>
    <t>SERVICIOS DEL CERRO DE LA MEMORIA SA DE CV</t>
  </si>
  <si>
    <t>SINDICATO DE TRABAJADORES AL SERVICIO DEL H. AYUNTAMIENTO DE AHOME, SINALOA</t>
  </si>
  <si>
    <t>URIAS VERDUZCO JOSE RAMON</t>
  </si>
  <si>
    <t>MANTENIMIENTO DE EDIFICIO</t>
  </si>
  <si>
    <t>VALDEZ ROMERO KARINA ERNESTINA</t>
  </si>
  <si>
    <t>ALARCON DE LA ROCHA MONICA</t>
  </si>
  <si>
    <t>HONORARIOS PROFESIONALES DE SERVICIOS LEGALES, DE CONTABILIDAD, AUDITORIA Y RELACIONADOS</t>
  </si>
  <si>
    <t>CORONADO COTA OSCAR ARTEMIO</t>
  </si>
  <si>
    <t>LOPEZ CARRILLO ERIK ALEJANDRO</t>
  </si>
  <si>
    <t>KAROLO CONSTRUCCIONES, S.A DE C.V.</t>
  </si>
  <si>
    <t>FISM-PROGR. ELECTRIFICACION RURAL Y COL. POBRES</t>
  </si>
  <si>
    <t>MUÑOZ GAYTAN JOSE JULIAN</t>
  </si>
  <si>
    <t>CASTRO MONTES MARTIN JOHANN</t>
  </si>
  <si>
    <t>Mantenimiento de Edificio</t>
  </si>
  <si>
    <t>JUNTA DE AGUA POTABLE Y ALC. DEL MPIO DE AHOME (JAPAMA)</t>
  </si>
  <si>
    <t>JUNTA DE AGUA POTABLE Y ALCANTARILLADO DEL MPIO DE AHOME(O.P.D.)</t>
  </si>
  <si>
    <t>MONTOYA ROBLES JOSE FRANCISCO</t>
  </si>
  <si>
    <t>APOYOS ENTREGADOS EN PRESIDENCIA</t>
  </si>
  <si>
    <t>TELEFONIA POR CABLE SA DE CV</t>
  </si>
  <si>
    <t>AGUILAR VALLADOLID MA. ELIZABETH</t>
  </si>
  <si>
    <t>ACEVES ROSAS JOSE ABEL</t>
  </si>
  <si>
    <t>DEVOLUCION DE PAGO POR NULIDAD DE LA DETERMINACION Y LIQUIDACION DEL CREDITO FISCAL</t>
  </si>
  <si>
    <t>ANGULO LUGO EZEQUIEL</t>
  </si>
  <si>
    <t>ANGULO LUGO JESUS ARMANDO</t>
  </si>
  <si>
    <t>ARMENTA GAMEZ ALBA JANETH</t>
  </si>
  <si>
    <t>CANTO HERNANDEZ CLAUDIA</t>
  </si>
  <si>
    <t>Actividades Civicas y Culturales</t>
  </si>
  <si>
    <t>CASTRO SOBERANES JUAN IVAN</t>
  </si>
  <si>
    <t>CEBALLOS RENDON PEDRO</t>
  </si>
  <si>
    <t>APOYOS ECONOMICOS PARA FAMILIAS VULNERABLES DEL MUNICIPIO DE AHOME, MES DE JULIO REGIDOR C. PRDRO CEBALLOS RENDON</t>
  </si>
  <si>
    <t>APOYOS ECONOMICOS PARA FAMILIAS VULNERABLES DEL MUNICIPIO DE AHOME, MES DE AGOSTO REGIDOR C. PEDRO CEBALLOS RENDON</t>
  </si>
  <si>
    <t>CORRALES GUTIERREZ CARLOS ARMANDO</t>
  </si>
  <si>
    <t>COTA SOTO FAUSTO ANTONIO</t>
  </si>
  <si>
    <t>FISM-PROGR. URBANIZACION (CENTRO DE DESARROLLO COMUNITARIO)</t>
  </si>
  <si>
    <t>DE LA PUENTE LOPEZ IRVING FELIPE</t>
  </si>
  <si>
    <t>DELGADO RIOS IRMA AGUSTINA</t>
  </si>
  <si>
    <t>ELENES AGUILAR LUIS FERNANDO</t>
  </si>
  <si>
    <t>ESTRELLA BERRELLEZA ANTONIO</t>
  </si>
  <si>
    <t>FELIX AUTOMOTORES S.A DE C.V</t>
  </si>
  <si>
    <t>Reparacion y Mantenimiento de Equipo de Transporte</t>
  </si>
  <si>
    <t>FERRER LUQUE GUILLERMO</t>
  </si>
  <si>
    <t>GARCIA COTA GUADALUPE ERNESTO</t>
  </si>
  <si>
    <t>GARIBALDI HERNANDEZ JUAN ANTONIO</t>
  </si>
  <si>
    <t>GASTELUM MORENO GUILLERMO</t>
  </si>
  <si>
    <t>GAXIOLA DIAZ OTONIEL ARMANDO</t>
  </si>
  <si>
    <t>GAXIOLA LACHICA JUAN CARLOS</t>
  </si>
  <si>
    <t>GUTIERREZ GUTIERREZ JOSE CARLOS</t>
  </si>
  <si>
    <t>GUTIERREZ RUELAS JOSE TRINIDAD</t>
  </si>
  <si>
    <t>HEREDIA ZAVALA MARIA DE LOS ANGELES</t>
  </si>
  <si>
    <t>APOYOS ECONOMICOS PARA FAMILIAS VULNERABLES DEL MUNICIPIO DE AHOME, MES DE SEPTIEMBRE REGIDORA C. MARIA DE LOS ANGELES HEREDIA ZAVALA</t>
  </si>
  <si>
    <t>HERNANDEZ FLORES CECILIA</t>
  </si>
  <si>
    <t>APOYOS PARA PERSONAS MÁS VULNERABLES DEL MUNICIPIO DE AHOME, MES DE SEPTIEMBRE.</t>
  </si>
  <si>
    <t>HERNANDEZ SALAICES MARICELA</t>
  </si>
  <si>
    <t>HERNANDEZ ZAMBRANO ROGELIO</t>
  </si>
  <si>
    <t>LERMA RODRIGUEZ JESUS GUADALUPE</t>
  </si>
  <si>
    <t>LOPEZ GONZALEZ MARISSA ALEJANDRA</t>
  </si>
  <si>
    <t>LOPEZ GRAVE SAUL JAVIER</t>
  </si>
  <si>
    <t>LOPEZ LOPEZ HEYDI MARIA</t>
  </si>
  <si>
    <t>LUGO TORRES MARIA CLEOFAS</t>
  </si>
  <si>
    <t>LUNA CASTRO JUDITH ELENA</t>
  </si>
  <si>
    <t>APOYOS ECONOMICOS PARA FAMILIAS VULNERABLES DEL MUNICIPIO DE AHOME, MES DE SEPTIEMBRE REGIDORA C. JUDITH ELENA LUNA CASTRO</t>
  </si>
  <si>
    <t>MALACON HALLAL BEATRIZ</t>
  </si>
  <si>
    <t>DEVOLUCION DE PAGO DEL IMPUESTO SOBRE ADQUISICION  DE INMUEBLES , YA QUE POR ERROR SE REALIZO DOBLE PAGO SOBRE PAGO DE ISAI .</t>
  </si>
  <si>
    <t>MORALES VALENZUELA MARYSOL</t>
  </si>
  <si>
    <t>APOYOS ECONOMICOS PARA FAMILIAS VULNERABLES DEL MUNICIPIO DE AHOME, MES DE SEPTIEMBRE, REGIDORA C. MARYSOL MORALES VALENZUELA</t>
  </si>
  <si>
    <t>MUEBLERIAS VALDEZ  BALUARTE, S.A. DE C.V.</t>
  </si>
  <si>
    <t>ADQUISICION DE LINEA BLANCA PARA EL TRABAJADOR SINDICALIZADO GPE ADRIANA RUIZ RODRIGUEZ EL CUAL SERA DESCONTADO EN UN PLAZO DE 36 QUINCENAS CONFORME A LO ESTIPULADO EN LA CLAUSULA CUADRAGESIMA SEXTA DEL CONTRATO COLECTIVO DE TRABAJO VIGENTE</t>
  </si>
  <si>
    <t>PALACIOS LEAL ALEJANDRA CAROLINA</t>
  </si>
  <si>
    <t>POSTLETHWAITE HERNANDEZ JOSE FABIAN</t>
  </si>
  <si>
    <t>RAMIREZ CASTILLO ALMA ROSA</t>
  </si>
  <si>
    <t>RIOS OROCO MARIA VERONICA</t>
  </si>
  <si>
    <t>RODRIGUEZ MORALES OFELIA</t>
  </si>
  <si>
    <t>APOYOS ECONOMICOS PARA FAMILIAS VULNERABLES DEL MUNICIPIO DE AHOME, MES DE SEPTIEMBRE REGIDORA C. OFELIA RODRIGUEZ MORALES</t>
  </si>
  <si>
    <t>ROMANILLO MONTOYA JULIO CESAR</t>
  </si>
  <si>
    <t>RUIZ VENTURA PEDRO</t>
  </si>
  <si>
    <t>SALDAÑA CARLOS PERLA</t>
  </si>
  <si>
    <t>SALMERON PEREZ JESUS RAMON</t>
  </si>
  <si>
    <t>APOYOS ECONOMICOS PARA FAMILIAS VULNERABLES DEL MUNICIPIO DE AHOME, MES DE  SEPTIEMBRE REGIDOR C. JESUS RAMON SALMERON PEREZ</t>
  </si>
  <si>
    <t>SEVILLA ALONSO LAURA LORENA</t>
  </si>
  <si>
    <t>PRESTAMO MENSUAL PARA TRABAJADORES ACTIVOS DEL AYUNTEMIENTO DE AHOME CORESPONDIENTE AL MES DE OCTUBRE DE 2022</t>
  </si>
  <si>
    <t>VALDEZ MIGUEL JULIO CESAR</t>
  </si>
  <si>
    <t>APOYOS ECONOMICOS PARA FAMILIAS VULNERABLES DEL MUNICIPIO DE AHOME, MES DE SEPTIEMBRE REGIDOR C. JULIO CESAR VALDEZ MIGUEL</t>
  </si>
  <si>
    <t>VALDEZ MORENO LAURA ELENA</t>
  </si>
  <si>
    <t>APOYOS ECONOMICOS PARA FAMILIAS VULNERABLES DEL MUNICIPIO DE AHOME, MES DE SEPTIEMBRE REGIDOR C. LAURA ELENA VALDEZ MORENO</t>
  </si>
  <si>
    <t>VALENZUELA BENITES ANGELINA</t>
  </si>
  <si>
    <t>APOYOS ECONOMICOS PARA FAMILIAS VULNERABLES DEL MUNICIPIO DE AHOME, MES DE SEPTIEMBRE REGIDORA C. ANGELINA VALENZUELA BENITES</t>
  </si>
  <si>
    <t>VALENZUELA TALAMANTES NEREYDA</t>
  </si>
  <si>
    <t>VALLE SARACHO CARLOS ROBERTO</t>
  </si>
  <si>
    <t>APOYOS ECONOMICOS PARA FAMILIAS VULNERABLES DEL MUNICIPIO DE AHOME, MES DE SEPTIEMBRE REGIDOR C. CARLOS ROBERTO VALLE SARACHO</t>
  </si>
  <si>
    <t>INSTITUTO MUNICIPAL DE ARTE Y CULTURA DE AHOME</t>
  </si>
  <si>
    <t>Instituto Municipal de Arte y Cultura</t>
  </si>
  <si>
    <t>SISTEMA PARA EL DESARROLLO INTEGRAL DE LA FAMILIA DEL MUNICIPIO DE AHOME</t>
  </si>
  <si>
    <t>SISTEMA MUNICIPAL PARA EL DESARROLLO INTEGRAL DE LA FAMILIA (DIF)</t>
  </si>
  <si>
    <t>PACHECO SERRANO DHYELA</t>
  </si>
  <si>
    <t>FISM-PROGR. URBANIZACION (COMEDORES COMUNITARIOS)</t>
  </si>
  <si>
    <t>ACOSTA RIESTRA ROTHXANA YANET</t>
  </si>
  <si>
    <t>AMEZQUITA RIOS JESUS ALFONSO</t>
  </si>
  <si>
    <t>ARAGON BERRELLEZA JESSICA</t>
  </si>
  <si>
    <t>CARDENAS GARCIA RENE ODILON</t>
  </si>
  <si>
    <t>CASTILLO VALENZUELA MARIO ALBERTO</t>
  </si>
  <si>
    <t>ESTRADA ARELLANO DAVID</t>
  </si>
  <si>
    <t>ALIMENTACION INFRACTORES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</si>
  <si>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</si>
  <si>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</si>
  <si>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</si>
  <si>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</si>
  <si>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</si>
  <si>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</si>
  <si>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</si>
  <si>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</si>
  <si>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MABEA SA DE CV</t>
  </si>
  <si>
    <t>ACONDICIONAMIENTO VIAL</t>
  </si>
  <si>
    <t>ADQUISICION DE LINEA BLANCA PARA EL TRABAJOR SINDICALIZADO LOVIS ROBLES JESUS BERNARDO EL CUAL SERA DESCONTADO EN UN PLAZO DE 36 QUINCENAS CONFORME A LO ESTIPULADO EN LA CLAUSULA CUADRAGESIMA SEXTA DEL CONTRATO COLECTIVO DE TRABAJO VIGENTE</t>
  </si>
  <si>
    <t>OP ECOLOGIA SAPI DE CV</t>
  </si>
  <si>
    <t>Servicio de Recolección y Disposición Final de Basura</t>
  </si>
  <si>
    <t>SANCHEZ CASTRO ANA VALERIA</t>
  </si>
  <si>
    <t>Difusión Por Radio, Television, y Otros Medios de Mensajes Sobre Programas y Actividades Gubernamentales</t>
  </si>
  <si>
    <t>SELCOSIN, SA DE CV</t>
  </si>
  <si>
    <t>FISM-PROGR. MEJORAMIENTO VIV .CUARTO DORMITORIO</t>
  </si>
  <si>
    <t>PRESTAMO MENSUAL PARA TRABAJADORES JUBILADOS DEL AYUNTAMIENTO DE AHOME CORRESPONDIETE AL MES DE OCTUBRE DE 2022</t>
  </si>
  <si>
    <t>SECRETARIA DE ADMINISTRACION Y FINANZAS</t>
  </si>
  <si>
    <t>Impuesto sobre Nómina</t>
  </si>
  <si>
    <t>TESORERIA DE LA FEDERACION</t>
  </si>
  <si>
    <t>PAGO DE IMPUESTOS ISR</t>
  </si>
  <si>
    <t>ACOSTA SEPULVEDA SELENE LISETH</t>
  </si>
  <si>
    <t>CAMACHO ARMENTA JOSE ANGEL</t>
  </si>
  <si>
    <t>APOYOS ECONOMICOS PARA FAMILIAS VULNERABLES DEL MUNICIPIO DE AHOME, MES DE SEPTIEMBRE REGIDOR C. CAMACHO ARMENTA JOSE ANGEL</t>
  </si>
  <si>
    <t>GASTOS  POR ASISTIT A MESAS DE ATENCION Y REFORZAMIENTO PARTICIPACION DE LOS GOBIERNOS ESTATALES Y MUNICIPALES EN LA CONSTRUCCION DEL BIENESTAR - FAIS 2022</t>
  </si>
  <si>
    <t>CORPORACION NOVAVISION S DE RL DE CV</t>
  </si>
  <si>
    <t>CORRALES SEPULVEDA BERNARDO</t>
  </si>
  <si>
    <t xml:space="preserve">DEVOLUCION DE PAGO POR NULIDAD DE LA DETERMINACION Y LIQUIDACION DEL CREDITO FISCAL </t>
  </si>
  <si>
    <t>FELIX CARDENAS JOSE RAMON</t>
  </si>
  <si>
    <t>FELIX SARMIENTO JORGE</t>
  </si>
  <si>
    <t>MANTENIMIENTO DE EQUIPO DE TRANSPORTE</t>
  </si>
  <si>
    <t>FIERRO Y LAMINA DE OCCIDENTE SAPI DE CV</t>
  </si>
  <si>
    <t>PAGO ADQUISICION DE MATERIAL PARA CONSTRUCCION PARA EL SINDICALIZADO TORRES HERNANDEZ CARMEN OBDULIA EL CUAL SERA DESCONTADO EN UN PLAZO DE 36 QUINCENAS CONFORME A LO ESTIPULADO EN LA CLAUSULA CUADRAGESIMA SEXTA DEL CONTRATO COLECTIVO DE TRABAJO VIGENTE</t>
  </si>
  <si>
    <t>GONZALEZ EGUIARTE ALFREDO</t>
  </si>
  <si>
    <t>PAGO ADQUISICION DE LINEA BLANCA PARA EL SINDICALIZADO RODRIGUEZ VARELA SANDRA , EL CUAL SERA DESCONTADO EN UN PLAZO DE 36 QUINCENAS CONFORME  A LO ESTIPULADO.</t>
  </si>
  <si>
    <t>GONZALEZ SANDOVAL ALDO ANIBAL</t>
  </si>
  <si>
    <t>ICAM ARQUITECTOS SA DE CV</t>
  </si>
  <si>
    <t>FISM-PROGR. MEJORAMIENTO VIV .CUARTO PARA BAÑO</t>
  </si>
  <si>
    <t>FISM-PROGR.URBANIZACION, (ALUMBRADO PUBLICO)</t>
  </si>
  <si>
    <t>LOPEZ GAXIOLA ILCE VERONICA</t>
  </si>
  <si>
    <t>LOPEZ LEAL SANELLY</t>
  </si>
  <si>
    <t>LOPEZ LOPEZ RAFAEL AVINADAB</t>
  </si>
  <si>
    <t>LOPEZ RODRIGUEZ ROSA ISELA</t>
  </si>
  <si>
    <t xml:space="preserve">DEVOLUCION DE PAGO ERRONEO DERIVADO DE UNA TRANFERENCIA ELECTRONICA SEGUN RECIBO </t>
  </si>
  <si>
    <t>LUGO COTA JESUS ALEJO</t>
  </si>
  <si>
    <t>MOYA GOMEZ MARICRUZ</t>
  </si>
  <si>
    <t xml:space="preserve">DEVOLUCION DE PAGO POR NULIDAD DE LA DETERMINACION Y LIQUIDACION DEL CREDITO FISCAL , </t>
  </si>
  <si>
    <t>PEREZ LOPEZ PABLO CIRILO</t>
  </si>
  <si>
    <t>ROSAS HERNANDEZ SIXTO JAVIER</t>
  </si>
  <si>
    <t>SANCHEZ PEÑUELAS JOSE BAUDELIO</t>
  </si>
  <si>
    <t>SOTO ARELLANO KARINA HAYDEE</t>
  </si>
  <si>
    <t>ATRIP KARAM JORGE</t>
  </si>
  <si>
    <t>PAGO POR PRESTACIONES LEGALES DE FINIQUITOS POR RENUNCIA VOLUNTARIA DEL C. ATRIP KARAM JORGE COMOCOORDINADOR TECNICO ADSCRITOO EN DIRECION DE ADMINISTRACION,</t>
  </si>
  <si>
    <t>CFE SUMINISTRADOR DE SERVICIOS BASICOS</t>
  </si>
  <si>
    <t>INSTALACION DE ENERGIA ELECTRICA</t>
  </si>
  <si>
    <t>ASOCIACIONES CIVILES Y/O INSTITUCIONES AFINES</t>
  </si>
  <si>
    <t>DELGADO ALVAREZ BENITO</t>
  </si>
  <si>
    <t>FERRENOR SA DE C.V</t>
  </si>
  <si>
    <t>MANTENIMIENTO DE PARQUES Y JARDINES</t>
  </si>
  <si>
    <t>FONG MEDINA FRANCISCO</t>
  </si>
  <si>
    <t>OTROS APOYOS BICICLETAS</t>
  </si>
  <si>
    <t>GENARO MARTINEZ RITO</t>
  </si>
  <si>
    <t>ARRENDAMIENTO DE EQUIPO DE TRANSPORTE</t>
  </si>
  <si>
    <t>GRUPO ELITE DEL PACIFICO SA DE CV</t>
  </si>
  <si>
    <t>SERVICIO DE VIGILANCIA</t>
  </si>
  <si>
    <t>GUTIERREZ SANCHEZ RAMIRO HUMBERTO</t>
  </si>
  <si>
    <t>IMPRESION DIGITAL</t>
  </si>
  <si>
    <t>HARO ARREDONDO GUADALUPE</t>
  </si>
  <si>
    <t>Arreglos Florales y Coronas</t>
  </si>
  <si>
    <t>INMOBILIARIA TURISTICA DEL NOROESTE, S.A. DE C.V.</t>
  </si>
  <si>
    <t>Atencion a Invitados Especiales</t>
  </si>
  <si>
    <t>JN CONSTRUCCIONES SA DE CV</t>
  </si>
  <si>
    <t>JUNTA DE AGUA POTABLE Y ALCANTARILLADO DEL MPIO DE AHOME  ( I.P.R.)</t>
  </si>
  <si>
    <t>LOPEZ VALDOVINOS IRAM ALBERTO</t>
  </si>
  <si>
    <t>MANTENIMIENTO MENOR DE OFICINAS</t>
  </si>
  <si>
    <t>MOTOLOGY,  SA DE CV</t>
  </si>
  <si>
    <t>STOCK DE ALMACEN SP</t>
  </si>
  <si>
    <t>ORTIZ CALDERON JESUS JULIAN</t>
  </si>
  <si>
    <t>REPARACION Y MANTENIMIENTO DE MAQUINARIA</t>
  </si>
  <si>
    <t>PRIMERO SEGUROS SA DE CV</t>
  </si>
  <si>
    <t>Seguros  de Responsabilidad Patrimonial Y Fianzas</t>
  </si>
  <si>
    <t>RIVERA ROBLES ERNESTO</t>
  </si>
  <si>
    <t>OTROS APOYOS ALIMENTOS</t>
  </si>
  <si>
    <t>SAARSO INGENIERIA, SA DE CV</t>
  </si>
  <si>
    <t>SUPER MEGA TINTAS SA DE CV</t>
  </si>
  <si>
    <t>DIAGNOSTICO MEDICO DEL MPIO DE AHOME(DIMMA)</t>
  </si>
  <si>
    <t>VALENZUELA GASTELUM GLORIA SOLEDAD</t>
  </si>
  <si>
    <t>VIDRIO VISION DEL NOROESTE, S.A. DE C.V.</t>
  </si>
  <si>
    <t>ZAMUDIO MEDINA OCTAVIO</t>
  </si>
  <si>
    <t>ACOSTA CAMPAS OSMARA ITZEL</t>
  </si>
  <si>
    <t>ALIMENTOS Y FARMACEUTICOS SA DE CV.</t>
  </si>
  <si>
    <t>Medicinas y Servicios Medicos</t>
  </si>
  <si>
    <t>ALTERNATIVAS EN MEDIOS ENERGETICOS SUSTENTABLES SA. DE CV.</t>
  </si>
  <si>
    <t>Arrendamiento de Edificios</t>
  </si>
  <si>
    <t>ALVAREZ FLORES ROSA ISELA</t>
  </si>
  <si>
    <t>ARCE LOPEZ PERLA EDELMIRA</t>
  </si>
  <si>
    <t>ARMENTA ARMENTA ARISTEO</t>
  </si>
  <si>
    <t>ARMENTA ROJAS JUAN GUSTAVO</t>
  </si>
  <si>
    <t>BARAJAS AMARO JOSE DE JESUS</t>
  </si>
  <si>
    <t>Consumibles Para  Equipo de Computo</t>
  </si>
  <si>
    <t>CASTIL MUEBLES SA DE CV</t>
  </si>
  <si>
    <t xml:space="preserve"> Mantenimiento Y Equipo de Oficina</t>
  </si>
  <si>
    <t>CERVANTES CASTRO JESUS AARON</t>
  </si>
  <si>
    <t>Consumo de Energia Electrica</t>
  </si>
  <si>
    <t>CHAVEZ ARCE DAVID</t>
  </si>
  <si>
    <t>COMAYSER SA DE CV</t>
  </si>
  <si>
    <t>CONSTRUCTORA E INMOBILIARIA ROALMA S.A. DE C.V.</t>
  </si>
  <si>
    <t>PAGO VIAJE DE MATERIAL PARA BACHEO</t>
  </si>
  <si>
    <t>COPIADORAS DIGITALES DE SINALOA S.A. DE C.V.</t>
  </si>
  <si>
    <t>Equipo de Computo y Tecnologia de la Informacion</t>
  </si>
  <si>
    <t>CORRALES URIAS GUILLERMO</t>
  </si>
  <si>
    <t>EL ROBLE BAÑOS Y RECUBRIMIENTOS, SA CV</t>
  </si>
  <si>
    <t>ADQUISICION DE MATERIAL DE CONSTRUCCION PARA EL TRABAJADOR SINDICALIZADO BRISEÑO COTA FRANCISCO JAVIER EL CUAL SERA DESCONTADO EN UN PLAZO DE 36 QUINCENAS CONFORME A LO ESTIPULADO EN LA CLAUSULA CUADRAGESIMA SEXTWA DEL CONTRATO COLECTIVO DE TRABAJO VIGENTE</t>
  </si>
  <si>
    <t>ADQUISICION DE MATERIAL PARA CONSTRUCCION PARA EL SINDICALIZADO GASTELUM FIERRO ROSARIO , EL CUAL SERA DESCONTADO  EN UN PLAZO DE 36 QUINCENAS CONFORME A LO ESTIPULADO EN LA CLAUSULA CUADRAGESIMA SEXTA DEL CONTRATO COLECTIVO DE TRABAJO VIGENTE</t>
  </si>
  <si>
    <t>ELGUEZABAL SOBERANES JOSE GUADALUPE</t>
  </si>
  <si>
    <t>FIBRA HD</t>
  </si>
  <si>
    <t>FONSECA CASTRO VERONICA</t>
  </si>
  <si>
    <t>GASTELUM BERRELLEZA SANDRA LUZ</t>
  </si>
  <si>
    <t>GONZALEZ FRIAS CARLOS ALBERTO</t>
  </si>
  <si>
    <t>GUTIERREZ EZQUERRA GABRIELA</t>
  </si>
  <si>
    <t>HDI SEGUROS, S.A DE C.V</t>
  </si>
  <si>
    <t>INDUSTRIAS PUBLICITARIAS DE LOS MOCHIS, S.A.</t>
  </si>
  <si>
    <t>INMOFACIL S.A. DE C.V</t>
  </si>
  <si>
    <t>IRIZAR LOPEZ SILVIA</t>
  </si>
  <si>
    <t>JARDIN JJR Y FUNERALES GUADALUPANA S.A DE C.V.</t>
  </si>
  <si>
    <t>PAGO APOYO GTOS FUNERALES</t>
  </si>
  <si>
    <t>LEON PORTUGAL BRENDA</t>
  </si>
  <si>
    <t>LEYVA GAMEZ CLAUDIA VALERIA</t>
  </si>
  <si>
    <t>LIZARRAGA COTA RAUL</t>
  </si>
  <si>
    <t>Mantenimiento Y Equipo de Oficina</t>
  </si>
  <si>
    <t>LOPEZ BERRELLEZA ANNA MARIA</t>
  </si>
  <si>
    <t>MATERIALES Y AGREGADOS DE GUASAVE SA DE CV</t>
  </si>
  <si>
    <t>ADQUISICION DE MATERIAL PARA CONSTRUCCION PARA EL SINDICALIZADO SAMBRANO SANDOVAL CARMEN IMELDA EL CUAL SERA DESCONTADO EN UN PLAZO DE 36 QUINCENAS CONFORME A LO ESTIPULADO EN LA CLAUSULA CUADRAGESIMA SEXTA DEL CONTRATO COLECTIVO DE TRABAJO VIGENTE</t>
  </si>
  <si>
    <t>MENDIVIL RASCON MARIA ESTHELA</t>
  </si>
  <si>
    <t>MEXICO CREA S.A. DE C.V.</t>
  </si>
  <si>
    <t>OCHOA VALENZUELA ESTEFANIA</t>
  </si>
  <si>
    <t>PAGO DE ANTICIPO DE FINIQUITO DEL C. OCHOA VALENZUELA ESTEFANIA COMO AUX ADMINISTRATIVO ADSCRITO EN SECRETARIA DEL H AYUNTAMIENTO</t>
  </si>
  <si>
    <t>OFELIAS FLORERIA DE SINALOA S,A DE C,V,</t>
  </si>
  <si>
    <t>ORTIZ ARMENTA JULIAN</t>
  </si>
  <si>
    <t>PADILLA FERNANDEZ ARTURO</t>
  </si>
  <si>
    <t>PEÑUELAS TOSTADO GERARDO</t>
  </si>
  <si>
    <t>RESTAURANT AGUA MARINA LAS ANIMAS S. DE R.L.</t>
  </si>
  <si>
    <t>ROJO MONTES DE OCA KARLA AMERICA</t>
  </si>
  <si>
    <t>TELEFONOS DE MEXICO, S.A.B. DE C.V.</t>
  </si>
  <si>
    <t>THE HOME DEPOT MEXICO S DE RL DE CV</t>
  </si>
  <si>
    <t>ADQUISICION DE MATERIAL DE CONSTRUCCION PARA EL TRABAJADOR SINDICALIZADO RIVERA REYES MARCO ANTONIO EL CUAL SERA DESCONTADO EN UN PLAZO DE 36 QUINCENAS  CONFORME A LO ESTIPULADO EN LA CLAUSULA CUADRAGESIMA  SEXTA DEL CONTRATO COLECTIVO DE TRABAJO VIGENTE</t>
  </si>
  <si>
    <t>TREJO LLANTAS Y SERVICIOS, S.A. DE C.V.</t>
  </si>
  <si>
    <t>ZUÑIGA SANCHEZ PAULO FRANCISCO</t>
  </si>
  <si>
    <t>CONSTRUCCIONES GULTAR SA DE CV</t>
  </si>
  <si>
    <t>GPM GRUPO PROMOMEDIOS CULIACAN SA DE CV</t>
  </si>
  <si>
    <t>INZUNZA JIMENEZ NEREYDA IDALIA</t>
  </si>
  <si>
    <t>PAGO PREST SIND ADQUISICION DE LINEA BLANCA PARA EL TRABAJADOR SINDICALIZADO CASTAÑEDA LIZARRAGA LUIS HUMBERTO EL CUAL SERA DESCONTADO EN UN PLAZO DE 36 QUINCENAS CONFORME A LO ESTIPULADO EN LA CLAUSULA CUADRAGESIMA SEXTA DEL CONTRATO COLECTIVO DE TRABAJO VIGENTE</t>
  </si>
  <si>
    <t>RODRIGUEZ QUINTANA JOSE MANUEL</t>
  </si>
  <si>
    <t>PAGO POR PRESTACIONES LEGALES DE FINIQUITOS POR RENUNCIA VOLUNTARIA DEL C. RODRIGUEZ QUINTANA JOSE MANUEL COMO INSPECTOR DE PROTECION CIVIL ADSCRITO EN DEPARTAMENTO DE PROTECION CIVIL</t>
  </si>
  <si>
    <t>RUIZ RODRIGUEZ MARIA DOLORES</t>
  </si>
  <si>
    <t>VERDUZCO GARCIA SERGEY ASCARI</t>
  </si>
  <si>
    <t>PAGO POR PRESTACIONES LEGALES DE FINIQUITOSDEL C. VERDUZCO GARCIA SERGEY COMO AUXILIAR DE SERVICIOS ADSCRITO EN SUBDIRECION DE ASEO Y LIMPIEZA,</t>
  </si>
  <si>
    <t>CORRAL MARISCAL ALVARO WENCESLAO</t>
  </si>
  <si>
    <t>FERRETERIA MALOVA S.A DE C.V</t>
  </si>
  <si>
    <t>ALMEIDA ROBLES JASSIEL ALEJANDRO</t>
  </si>
  <si>
    <t>ARAGON AYALA BLANCA LUZ</t>
  </si>
  <si>
    <t>ARLETTE DESIREE ORDUÑO LEYVA</t>
  </si>
  <si>
    <t>BANOBRAS SNC FIN 31 ICIC LOS MOCHIS</t>
  </si>
  <si>
    <t xml:space="preserve">ENTREGA DE RETENCIONES DEL 2 AL MILLAR </t>
  </si>
  <si>
    <t>BANOBRAS SNC FIN 312 ICIC LOS MOCHIS</t>
  </si>
  <si>
    <t xml:space="preserve">ENTREGA DE RETENCIONES DEL  2 AL MILLAR </t>
  </si>
  <si>
    <t>CAMACHO BURGOS ISMAEL</t>
  </si>
  <si>
    <t>CAMACHO MERCADO JAVIER</t>
  </si>
  <si>
    <t>CAMPOY ACOSTA JUAN MANUEL</t>
  </si>
  <si>
    <t>CARDENAS VAZQUEZ MARIA ALEJANDRA</t>
  </si>
  <si>
    <t xml:space="preserve">PAGO POR PRESTACIUONES LEGALES DE FINIQUITOS POR RENUNCIA VOLUNTARIA DE LA C. CARDENAS VAZQUEZ MARIA ALEJANDRA COMO COORDINADOR DE FERIAS DE BIENESTAR ADSCRITA EN SECRETARIA DE BIENESTAR, </t>
  </si>
  <si>
    <t>CASTRO GIL NALLELY AZENETH</t>
  </si>
  <si>
    <t>CONSULTORIA MERCURIO S.C.</t>
  </si>
  <si>
    <t>CONTRERAS VALENZUELA CARMEN LOURDES</t>
  </si>
  <si>
    <t>CORPORATIVO ENLACE AMG SA DE CV</t>
  </si>
  <si>
    <t>COSIO SAIZ NOEMI</t>
  </si>
  <si>
    <t>COTA LIZARRAGA KARINTHIA</t>
  </si>
  <si>
    <t>CRUZ AGUILAR ANTONIO DE JESUS</t>
  </si>
  <si>
    <t>GALICIA ARIZMENDI FABIAN OSWALDO</t>
  </si>
  <si>
    <t>GARCIA COTA MARCO ANTONIO</t>
  </si>
  <si>
    <t>HERNANDEZ CUADRAS ARELY</t>
  </si>
  <si>
    <t>HERNANDEZ ROSAS MONICA GABRIELA</t>
  </si>
  <si>
    <t>IMPERIAL BELTRAN FROILAN</t>
  </si>
  <si>
    <t>INSTITUTO SINALOENSE DE EDUCACION POR RADIO</t>
  </si>
  <si>
    <t>JUAREZ ELIZALDE GUILLERMO MELITON</t>
  </si>
  <si>
    <t>LEYVA MEXIA RAFAEL</t>
  </si>
  <si>
    <t>LIZARRAGA SAUCEDO MARCO ANTONIO</t>
  </si>
  <si>
    <t>MEXIA ROMO MARTIN GUADALUPE</t>
  </si>
  <si>
    <t>MAQUINARIA PESADA</t>
  </si>
  <si>
    <t>PADILLA FIERRO ROMAN ALFREDO</t>
  </si>
  <si>
    <t>QUINTERO ARAUJO JUAN CARLOS</t>
  </si>
  <si>
    <t>REPORTEROS EN S.A. DE C.V.</t>
  </si>
  <si>
    <t>RODRIGUEZ COTA DAGOBERTO</t>
  </si>
  <si>
    <t>ROSAS PARRA CARLOS</t>
  </si>
  <si>
    <t>SANCHEZ MONTOYA ALAN YOVAN</t>
  </si>
  <si>
    <t>SINCO Y MEDIOS S.C.</t>
  </si>
  <si>
    <t>VALDEZ LACHICA MARIO</t>
  </si>
  <si>
    <t>VALENZUELA GUERRERO RAMIRO</t>
  </si>
  <si>
    <t>VALENZUELA ZAÑUDO MARTHA ELVA</t>
  </si>
  <si>
    <t>VEGA VALDEZ MARIA ISABEL</t>
  </si>
  <si>
    <t>INETUM MEXICO SA DE CV</t>
  </si>
  <si>
    <t>OLIVAS MONTOYA JOSE LUIS</t>
  </si>
  <si>
    <t>FISM-PROGR.URBANIZACION, (PAVIMENTACION)</t>
  </si>
  <si>
    <t>GARCIA VERDUGO FRANCISCO JAVIER</t>
  </si>
  <si>
    <t>HERNANDEZ CONTRERAS MARIA LUISA</t>
  </si>
  <si>
    <t>DESPENSAS BASICAS PARA SER ENTREGADAS A PERSONAS DE ESCASOS RECURSOS</t>
  </si>
  <si>
    <t>PALAFOX FIERRO JOSE RAMON</t>
  </si>
  <si>
    <t>ANTICIPO DE JUBILACION PARA EL C. JOSE RAMON PALAFOX FIERRO, COMO SECRETARIO GENERAL DEL SINDICATO DE ACUERDO A LA CLAUSULA TRIGESIMA TERCERA DEL CONTRATO COLECTIVO DE TRABAJO</t>
  </si>
  <si>
    <t>COMUNICACION ACTIVA DE SINALOA S.A C.V</t>
  </si>
  <si>
    <t>GRUPO CHAVEZ RADIOCAST, S.A. DE C.V.</t>
  </si>
  <si>
    <t>LAD MEDIOS SA DE CV</t>
  </si>
  <si>
    <t>RADIODIFUSORA XHMSL FM, S.A. DE C.V.</t>
  </si>
  <si>
    <t xml:space="preserve">PAGO DE RETENCIONES REALIZADOS AL PERSONAL SINDICALIZADOS POR CONCEPTO DE CUOTA SINDICAL Y DESCTO SINDICATO </t>
  </si>
  <si>
    <t>TELEVISORA DEL YAQUI, S.A. DE C.V.</t>
  </si>
  <si>
    <t>TV AZTECA, S.A.B. DE C.V.</t>
  </si>
  <si>
    <t>XECF RADIO IMPACTOS 14-10 S.A. DE C.V.</t>
  </si>
  <si>
    <t>EL FARALLON DE LOS MOCHIS, S.A. DE C.V.</t>
  </si>
  <si>
    <t>FIGLOSNTE 27F/17</t>
  </si>
  <si>
    <t>FM EQUIPO EMPRESARIAL DEL PACIFICO SA DE CV</t>
  </si>
  <si>
    <t>Herramientas y Maquinaria Herramientas</t>
  </si>
  <si>
    <t>GUTIERREZ LUGO OMAR FERNANDO</t>
  </si>
  <si>
    <t>MITSU CULIACAN SA DE V</t>
  </si>
  <si>
    <t>VALENZUELA ORTEGA ANTONIO</t>
  </si>
  <si>
    <t>VELAZCO RAMIREZ DOMINGO</t>
  </si>
  <si>
    <t>YAMEL HALLAL ARMENTA</t>
  </si>
  <si>
    <t>INFORMATICA Y DESARROLLO SA DE CV</t>
  </si>
  <si>
    <t>MACIAS MONTES JUAN PABLO</t>
  </si>
  <si>
    <t>PARRA GONZALEZ DULCINA</t>
  </si>
  <si>
    <t>AXA SEGUROS SA DE CV (LOPEZ LABRADA GUMERCINDO VALENTIN)AGENTE</t>
  </si>
  <si>
    <t>AXA SEGUROS SA DE CV (RUBIO RUBIO RAMON ALBERTO)AGENTE</t>
  </si>
  <si>
    <t>CONSUBANCO SA INSTITUCION DE BANCA MULTIPLE</t>
  </si>
  <si>
    <t>ESPINOZA ORTEGA JOSE DE JESUS</t>
  </si>
  <si>
    <t>FELICIAN QUINTERO NATIVIDAD</t>
  </si>
  <si>
    <t>PAGO DE PRESTACIONES LEGALES DE FINIQUITOS POR DEFUNCION DEL C. ORDUÑO FELICIAN MARTIN COMO JUBILADO ADSCRITO EN PENSIONES VITALICIAS</t>
  </si>
  <si>
    <t>Herramienta y Utensilios Menores</t>
  </si>
  <si>
    <t>APOYOS DEL MES DE OCTUBRE PARA PERSONAS DEL MUNICIPIO DE AHOME.</t>
  </si>
  <si>
    <t>IMPULSORA PROMOBIEN, SA DE C.V</t>
  </si>
  <si>
    <t>INSTITUTO DE FORMACION POLICIAL</t>
  </si>
  <si>
    <t>INTERCAMBIOS BAJA SUR, SA DE CV SOFOM ENR</t>
  </si>
  <si>
    <t>FISM-PROGR.AGUA POTABLE</t>
  </si>
  <si>
    <t>LLANES VALENZUELA DOMINGO</t>
  </si>
  <si>
    <t>MENDOZA GONZALEZ LEONARDO</t>
  </si>
  <si>
    <t>DESPENSAS</t>
  </si>
  <si>
    <t>MENENDEZ DE LLANO BERMUDEZ ANTONIO</t>
  </si>
  <si>
    <t>PINZON VAZQUEZ JOEL ULISES</t>
  </si>
  <si>
    <t>PREVEO S.A DE C.V.</t>
  </si>
  <si>
    <t>GASTOS  PARA LA ORGANIZACION Y EJECUCION DEL DESFILE CIVICO DEPORTIVO DE CONMEMORACION DE LA REVOLUCION MEXICANA EL DOMINGO 20 DE NOVIEMBRE DE 2022</t>
  </si>
  <si>
    <t>GASTOS  DE SOLICITUD DE INSCRIPCIÓN DE EMBARGO DE INMUEBLES ANTE EL REGISTRO PÚBLICO DE LA PROPIEDAD Y DEL COMERCIO, DERIVADO DEL PROCEDIMIENTO ADMINISTRATIVO DE EJECUCIÓN.</t>
  </si>
  <si>
    <t xml:space="preserve">PAGO POR RETENCIONES REALIZADOS AL PERSONAL SINDICALIZADO POR CONCEPTO DE CUOTA SINDICAL Y DESCTO </t>
  </si>
  <si>
    <t>SUPPLY CREDIT DE MEXICO, SAPI DE CV SOFOM ENR</t>
  </si>
  <si>
    <t>TERRAZAS GAXIOLA ADISLADA</t>
  </si>
  <si>
    <t>REGALOS PARA EVENTO FESTEJO DEL DIA DEL EMPLEADO MUNICIPAL</t>
  </si>
  <si>
    <t>TREJO CASTRO JARED ALEXIS</t>
  </si>
  <si>
    <t>VENEGAS LORETO MARTIN EDUARDO</t>
  </si>
  <si>
    <t>FISM-PROGR. INFRAESTRUCTURA BASICA DEL SECTOR SALUD</t>
  </si>
  <si>
    <t xml:space="preserve">DESPENSAS BASICAS PARA SER ENTREGADAS A PERSONAS DE ESCASOS RECURSOS </t>
  </si>
  <si>
    <t>ADQUISICION DE REGALOS PARA EVENTO FESTEJO DEL DIA DEL EMPLEADO</t>
  </si>
  <si>
    <t>Fecha</t>
  </si>
  <si>
    <t xml:space="preserve">Concepto </t>
  </si>
  <si>
    <t xml:space="preserve">Monto </t>
  </si>
  <si>
    <t xml:space="preserve">Suma 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</si>
  <si>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</si>
  <si>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</si>
  <si>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</si>
  <si>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</si>
  <si>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</si>
  <si>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</si>
  <si>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</si>
  <si>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</si>
  <si>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</si>
  <si>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</si>
  <si>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</si>
  <si>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</si>
  <si>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</si>
  <si>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</si>
  <si>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</si>
  <si>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</si>
  <si>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</si>
  <si>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</si>
  <si>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</si>
  <si>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</si>
  <si>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</si>
  <si>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</si>
  <si>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</si>
  <si>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</si>
  <si>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</si>
  <si>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</si>
  <si>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</si>
  <si>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</si>
  <si>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</si>
  <si>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</si>
  <si>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</si>
  <si>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</si>
  <si>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</si>
  <si>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</si>
  <si>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</si>
  <si>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</si>
  <si>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</si>
  <si>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</si>
  <si>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</si>
  <si>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</si>
  <si>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</si>
  <si>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</si>
  <si>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</si>
  <si>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</si>
  <si>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</si>
  <si>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</si>
  <si>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</si>
  <si>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</si>
  <si>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</si>
  <si>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</si>
  <si>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</si>
  <si>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</si>
  <si>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</si>
  <si>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</si>
  <si>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Suma</t>
  </si>
  <si>
    <t xml:space="preserve">TOTAL 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</si>
  <si>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</si>
  <si>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</si>
  <si>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</si>
  <si>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</si>
  <si>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</si>
  <si>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</si>
  <si>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</si>
  <si>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</si>
  <si>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 xml:space="preserve">Costo del servicio de recolección de basura </t>
  </si>
  <si>
    <t>PASA</t>
  </si>
  <si>
    <t>OP ECO</t>
  </si>
  <si>
    <t>SUMA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</si>
  <si>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</si>
  <si>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</si>
  <si>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</si>
  <si>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</si>
  <si>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</si>
  <si>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</si>
  <si>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</si>
  <si>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</si>
  <si>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</si>
  <si>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</si>
  <si>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</si>
  <si>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</si>
  <si>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</si>
  <si>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OCTUBRE DE 2022</t>
  </si>
  <si>
    <t>IMAC</t>
  </si>
  <si>
    <t>IMJU</t>
  </si>
  <si>
    <t>IMPLAN</t>
  </si>
  <si>
    <t>IMDA</t>
  </si>
  <si>
    <t>IMPRA</t>
  </si>
  <si>
    <t>COMUN</t>
  </si>
  <si>
    <t>DIF</t>
  </si>
  <si>
    <t>JAPAMA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</si>
</sst>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76">
    <xf numFmtId="0" fontId="0" fillId="0" borderId="0" xfId="0">
      <alignment vertical="top"/>
    </xf>
    <xf numFmtId="0" fontId="1" fillId="0" borderId="0" xfId="1" applyAlignment="1"/>
    <xf numFmtId="0" fontId="1" fillId="2" borderId="0" xfId="1" applyFill="1" applyAlignment="1"/>
    <xf numFmtId="0" fontId="2" fillId="0" borderId="0" xfId="0" applyFont="1">
      <alignment vertical="top"/>
    </xf>
    <xf numFmtId="164" fontId="2" fillId="0" borderId="0" xfId="0" applyNumberFormat="1" applyFont="1">
      <alignment vertical="top"/>
    </xf>
    <xf numFmtId="4" fontId="2" fillId="0" borderId="0" xfId="0" applyNumberFormat="1" applyFont="1">
      <alignment vertical="top"/>
    </xf>
    <xf numFmtId="0" fontId="1" fillId="0" borderId="0" xfId="0" applyFont="1">
      <alignment vertical="top"/>
    </xf>
    <xf numFmtId="4" fontId="4" fillId="0" borderId="0" xfId="1" applyNumberFormat="1" applyFont="1" applyAlignment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5" fillId="0" borderId="0" xfId="0" applyFont="1">
      <alignment vertical="top"/>
    </xf>
    <xf numFmtId="4" fontId="0" fillId="0" borderId="0" xfId="0" applyNumberFormat="1">
      <alignment vertical="top"/>
    </xf>
    <xf numFmtId="0" fontId="2" fillId="3" borderId="0" xfId="0" applyFont="1" applyFill="1">
      <alignment vertical="top"/>
    </xf>
    <xf numFmtId="4" fontId="1" fillId="2" borderId="0" xfId="1" applyNumberFormat="1" applyFill="1" applyAlignment="1"/>
    <xf numFmtId="164" fontId="5" fillId="0" borderId="0" xfId="0" applyNumberFormat="1" applyFont="1">
      <alignment vertical="top"/>
    </xf>
    <xf numFmtId="4" fontId="5" fillId="0" borderId="0" xfId="0" applyNumberFormat="1" applyFont="1">
      <alignment vertical="top"/>
    </xf>
    <xf numFmtId="0" fontId="2" fillId="4" borderId="0" xfId="0" applyFont="1" applyFill="1">
      <alignment vertical="top"/>
    </xf>
    <xf numFmtId="164" fontId="2" fillId="4" borderId="0" xfId="0" applyNumberFormat="1" applyFont="1" applyFill="1">
      <alignment vertical="top"/>
    </xf>
    <xf numFmtId="4" fontId="2" fillId="4" borderId="0" xfId="0" applyNumberFormat="1" applyFont="1" applyFill="1">
      <alignment vertical="top"/>
    </xf>
    <xf numFmtId="0" fontId="0" fillId="4" borderId="0" xfId="0" applyFill="1">
      <alignment vertical="top"/>
    </xf>
    <xf numFmtId="0" fontId="2" fillId="0" borderId="1" xfId="0" applyFont="1" applyBorder="1">
      <alignment vertical="top"/>
    </xf>
    <xf numFmtId="4" fontId="2" fillId="0" borderId="1" xfId="0" applyNumberFormat="1" applyFont="1" applyBorder="1">
      <alignment vertical="top"/>
    </xf>
    <xf numFmtId="4" fontId="0" fillId="0" borderId="1" xfId="0" applyNumberFormat="1" applyBorder="1">
      <alignment vertical="top"/>
    </xf>
    <xf numFmtId="0" fontId="0" fillId="0" borderId="1" xfId="0" applyBorder="1">
      <alignment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1" applyBorder="1">
      <alignment vertical="top"/>
    </xf>
    <xf numFmtId="4" fontId="1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/>
    <xf numFmtId="4" fontId="0" fillId="0" borderId="1" xfId="0" applyNumberFormat="1" applyBorder="1" applyAlignment="1"/>
    <xf numFmtId="0" fontId="8" fillId="0" borderId="1" xfId="0" applyFont="1" applyBorder="1" applyAlignment="1"/>
    <xf numFmtId="0" fontId="7" fillId="0" borderId="1" xfId="0" applyFont="1" applyBorder="1" applyAlignment="1">
      <alignment horizontal="right"/>
    </xf>
    <xf numFmtId="4" fontId="9" fillId="0" borderId="1" xfId="0" applyNumberFormat="1" applyFont="1" applyBorder="1" applyAlignme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10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/>
    </xf>
    <xf numFmtId="4" fontId="1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/>
    <xf numFmtId="0" fontId="6" fillId="0" borderId="2" xfId="0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4" fontId="12" fillId="0" borderId="1" xfId="0" applyNumberFormat="1" applyFont="1" applyBorder="1" applyAlignment="1"/>
    <xf numFmtId="4" fontId="1" fillId="0" borderId="1" xfId="1" applyNumberFormat="1" applyBorder="1">
      <alignment vertical="top"/>
    </xf>
    <xf numFmtId="4" fontId="7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0" fontId="9" fillId="0" borderId="1" xfId="0" applyFont="1" applyBorder="1" applyAlignment="1"/>
    <xf numFmtId="43" fontId="1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4" fontId="1" fillId="2" borderId="1" xfId="0" applyNumberFormat="1" applyFont="1" applyFill="1" applyBorder="1">
      <alignment vertical="top"/>
    </xf>
    <xf numFmtId="49" fontId="0" fillId="0" borderId="1" xfId="0" applyNumberFormat="1" applyBorder="1" applyAlignment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0" xfId="0" applyNumberFormat="1" applyAlignment="1"/>
    <xf numFmtId="0" fontId="6" fillId="0" borderId="1" xfId="0" applyFont="1" applyBorder="1" applyAlignment="1">
      <alignment horizontal="right" wrapText="1"/>
    </xf>
    <xf numFmtId="0" fontId="1" fillId="0" borderId="1" xfId="0" applyFont="1" applyBorder="1">
      <alignment vertical="top"/>
    </xf>
    <xf numFmtId="4" fontId="3" fillId="0" borderId="0" xfId="0" applyNumberFormat="1" applyFont="1">
      <alignment vertical="top"/>
    </xf>
    <xf numFmtId="4" fontId="0" fillId="4" borderId="0" xfId="0" applyNumberFormat="1" applyFill="1">
      <alignment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Octubre de 2022 </a:t>
            </a:r>
            <a:r>
              <a:rPr lang="es-MX" sz="1800" b="1" i="0" baseline="0">
                <a:effectLst/>
              </a:rPr>
              <a:t>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DIF!$A$54:$A$98</c:f>
              <c:strCache>
                <c:ptCount val="45"/>
                <c:pt idx="0">
                  <c:v>VALDEZ LACHICA MARIO</c:v>
                </c:pt>
                <c:pt idx="1">
                  <c:v>VEGA VALDEZ MARIA ISABEL</c:v>
                </c:pt>
                <c:pt idx="2">
                  <c:v>SANCHEZ MONTOYA ALAN YOVAN</c:v>
                </c:pt>
                <c:pt idx="3">
                  <c:v>JUAREZ ELIZALDE GUILLERMO MELITON</c:v>
                </c:pt>
                <c:pt idx="4">
                  <c:v>COSIO SAIZ NOEMI</c:v>
                </c:pt>
                <c:pt idx="5">
                  <c:v>CONTRERAS VALENZUELA CARMEN LOURDES</c:v>
                </c:pt>
                <c:pt idx="6">
                  <c:v>COTA LIZARRAGA KARINTHIA</c:v>
                </c:pt>
                <c:pt idx="7">
                  <c:v>VALENZUELA GUERRERO RAMIRO</c:v>
                </c:pt>
                <c:pt idx="8">
                  <c:v>ARLETTE DESIREE ORDUÑO LEYVA</c:v>
                </c:pt>
                <c:pt idx="9">
                  <c:v>CRUZ AGUILAR ANTONIO DE JESUS</c:v>
                </c:pt>
                <c:pt idx="10">
                  <c:v>IMPERIAL BELTRAN FROILAN</c:v>
                </c:pt>
                <c:pt idx="11">
                  <c:v>LEYVA MEXIA RAFAEL</c:v>
                </c:pt>
                <c:pt idx="12">
                  <c:v>RODRIGUEZ COTA DAGOBERTO</c:v>
                </c:pt>
                <c:pt idx="13">
                  <c:v>ZAMUDIO MEDINA OCTAVIO</c:v>
                </c:pt>
                <c:pt idx="14">
                  <c:v>PADILLA FIERRO ROMAN ALFREDO</c:v>
                </c:pt>
                <c:pt idx="15">
                  <c:v>HERNANDEZ ROSAS MONICA GABRIELA</c:v>
                </c:pt>
                <c:pt idx="16">
                  <c:v>ARAGON AYALA BLANCA LUZ</c:v>
                </c:pt>
                <c:pt idx="17">
                  <c:v>CAMPOY ACOSTA JUAN MANUEL</c:v>
                </c:pt>
                <c:pt idx="18">
                  <c:v>GARCIA COTA MARCO ANTONIO</c:v>
                </c:pt>
                <c:pt idx="19">
                  <c:v>HERNANDEZ CUADRAS ARELY</c:v>
                </c:pt>
                <c:pt idx="20">
                  <c:v>INZUNZA JIMENEZ NEREYDA IDALIA</c:v>
                </c:pt>
                <c:pt idx="21">
                  <c:v>LIZARRAGA SAUCEDO MARCO ANTONIO</c:v>
                </c:pt>
                <c:pt idx="22">
                  <c:v>QUINTERO ARAUJO JUAN CARLOS</c:v>
                </c:pt>
                <c:pt idx="23">
                  <c:v>CASTRO GIL NALLELY AZENETH</c:v>
                </c:pt>
                <c:pt idx="24">
                  <c:v>CAMACHO MERCADO JAVIER</c:v>
                </c:pt>
                <c:pt idx="25">
                  <c:v>CAMACHO BURGOS ISMAEL</c:v>
                </c:pt>
                <c:pt idx="26">
                  <c:v>GALICIA ARIZMENDI FABIAN OSWALDO</c:v>
                </c:pt>
                <c:pt idx="27">
                  <c:v>REPORTEROS EN S.A. DE C.V.</c:v>
                </c:pt>
                <c:pt idx="28">
                  <c:v>ROSAS PARRA CARLOS</c:v>
                </c:pt>
                <c:pt idx="29">
                  <c:v>SANCHEZ CASTRO ANA VALERIA</c:v>
                </c:pt>
                <c:pt idx="30">
                  <c:v>SINCO Y MEDIOS S.C.</c:v>
                </c:pt>
                <c:pt idx="31">
                  <c:v>CERVANTES CASTRO JESUS AARON</c:v>
                </c:pt>
                <c:pt idx="32">
                  <c:v>CONSULTORIA MERCURIO S.C.</c:v>
                </c:pt>
                <c:pt idx="33">
                  <c:v>INSTITUTO SINALOENSE DE EDUCACION POR RADIO</c:v>
                </c:pt>
                <c:pt idx="34">
                  <c:v>VALENZUELA ZAÑUDO MARTHA ELVA</c:v>
                </c:pt>
                <c:pt idx="35">
                  <c:v>ALMEIDA ROBLES JASSIEL ALEJANDRO</c:v>
                </c:pt>
                <c:pt idx="36">
                  <c:v>COMUNICACION ACTIVA DE SINALOA S.A C.V</c:v>
                </c:pt>
                <c:pt idx="37">
                  <c:v>GRUPO CHAVEZ RADIOCAST, S.A. DE C.V.</c:v>
                </c:pt>
                <c:pt idx="38">
                  <c:v>LAD MEDIOS SA DE CV</c:v>
                </c:pt>
                <c:pt idx="39">
                  <c:v>TELEVISORA DEL YAQUI, S.A. DE C.V.</c:v>
                </c:pt>
                <c:pt idx="40">
                  <c:v>XECF RADIO IMPACTOS 14-10 S.A. DE C.V.</c:v>
                </c:pt>
                <c:pt idx="41">
                  <c:v>GPM GRUPO PROMOMEDIOS CULIACAN SA DE CV</c:v>
                </c:pt>
                <c:pt idx="42">
                  <c:v>MEXICO CREA S.A. DE C.V.</c:v>
                </c:pt>
                <c:pt idx="43">
                  <c:v>TV AZTECA, S.A.B. DE C.V.</c:v>
                </c:pt>
                <c:pt idx="44">
                  <c:v>RADIODIFUSORA XHMSL FM, S.A. DE C.V.</c:v>
                </c:pt>
              </c:strCache>
            </c:strRef>
          </c:cat>
          <c:val>
            <c:numRef>
              <c:f>DIF!$B$54:$B$98</c:f>
              <c:numCache>
                <c:formatCode>#,##0.00</c:formatCode>
                <c:ptCount val="45"/>
                <c:pt idx="0">
                  <c:v>5737.5</c:v>
                </c:pt>
                <c:pt idx="1">
                  <c:v>5800</c:v>
                </c:pt>
                <c:pt idx="2">
                  <c:v>8120</c:v>
                </c:pt>
                <c:pt idx="3">
                  <c:v>8606.25</c:v>
                </c:pt>
                <c:pt idx="4">
                  <c:v>8700</c:v>
                </c:pt>
                <c:pt idx="5">
                  <c:v>11475</c:v>
                </c:pt>
                <c:pt idx="6">
                  <c:v>11475</c:v>
                </c:pt>
                <c:pt idx="7">
                  <c:v>11475</c:v>
                </c:pt>
                <c:pt idx="8">
                  <c:v>11600</c:v>
                </c:pt>
                <c:pt idx="9">
                  <c:v>11600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15000</c:v>
                </c:pt>
                <c:pt idx="15">
                  <c:v>17212.5</c:v>
                </c:pt>
                <c:pt idx="16">
                  <c:v>17400</c:v>
                </c:pt>
                <c:pt idx="17">
                  <c:v>17400</c:v>
                </c:pt>
                <c:pt idx="18">
                  <c:v>17400</c:v>
                </c:pt>
                <c:pt idx="19">
                  <c:v>17400</c:v>
                </c:pt>
                <c:pt idx="20">
                  <c:v>17400</c:v>
                </c:pt>
                <c:pt idx="21">
                  <c:v>17400</c:v>
                </c:pt>
                <c:pt idx="22">
                  <c:v>17400</c:v>
                </c:pt>
                <c:pt idx="23">
                  <c:v>20880</c:v>
                </c:pt>
                <c:pt idx="24">
                  <c:v>22950</c:v>
                </c:pt>
                <c:pt idx="25">
                  <c:v>23200</c:v>
                </c:pt>
                <c:pt idx="26">
                  <c:v>23200</c:v>
                </c:pt>
                <c:pt idx="27">
                  <c:v>23200</c:v>
                </c:pt>
                <c:pt idx="28">
                  <c:v>23200</c:v>
                </c:pt>
                <c:pt idx="29">
                  <c:v>23200</c:v>
                </c:pt>
                <c:pt idx="30">
                  <c:v>29000</c:v>
                </c:pt>
                <c:pt idx="31">
                  <c:v>34425</c:v>
                </c:pt>
                <c:pt idx="32">
                  <c:v>34800</c:v>
                </c:pt>
                <c:pt idx="33">
                  <c:v>34800</c:v>
                </c:pt>
                <c:pt idx="34">
                  <c:v>34800</c:v>
                </c:pt>
                <c:pt idx="35">
                  <c:v>38280</c:v>
                </c:pt>
                <c:pt idx="36">
                  <c:v>50000</c:v>
                </c:pt>
                <c:pt idx="37">
                  <c:v>100000</c:v>
                </c:pt>
                <c:pt idx="38">
                  <c:v>100000</c:v>
                </c:pt>
                <c:pt idx="39">
                  <c:v>100000</c:v>
                </c:pt>
                <c:pt idx="40">
                  <c:v>100000</c:v>
                </c:pt>
                <c:pt idx="41">
                  <c:v>104400</c:v>
                </c:pt>
                <c:pt idx="42">
                  <c:v>104400</c:v>
                </c:pt>
                <c:pt idx="43">
                  <c:v>139200</c:v>
                </c:pt>
                <c:pt idx="44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F-45B1-AFFA-0FC9284F3D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1636096"/>
        <c:axId val="641634800"/>
      </c:barChart>
      <c:catAx>
        <c:axId val="64163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634800"/>
        <c:crosses val="autoZero"/>
        <c:auto val="1"/>
        <c:lblAlgn val="ctr"/>
        <c:lblOffset val="100"/>
        <c:noMultiLvlLbl val="0"/>
      </c:catAx>
      <c:valAx>
        <c:axId val="6416348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63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Octubre 2022 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ARRE!$B$22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3"/>
              <c:layout>
                <c:manualLayout>
                  <c:x val="0"/>
                  <c:y val="-3.4782608695652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07-4D22-820A-9FF7099547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ARRE!$A$23:$A$36</c:f>
              <c:strCache>
                <c:ptCount val="14"/>
                <c:pt idx="0">
                  <c:v>ARMENTA ROJAS JUAN GUSTAVO</c:v>
                </c:pt>
                <c:pt idx="1">
                  <c:v>CORRALES URIAS GUILLERMO</c:v>
                </c:pt>
                <c:pt idx="2">
                  <c:v>ROJO MONTES DE OCA KARLA AMERICA</c:v>
                </c:pt>
                <c:pt idx="3">
                  <c:v>PADILLA FERNANDEZ ARTURO</c:v>
                </c:pt>
                <c:pt idx="4">
                  <c:v>INMOFACIL S.A. DE C.V</c:v>
                </c:pt>
                <c:pt idx="5">
                  <c:v>ALVAREZ FLORES ROSA ISELA</c:v>
                </c:pt>
                <c:pt idx="6">
                  <c:v>GUTIERREZ EZQUERRA GABRIELA</c:v>
                </c:pt>
                <c:pt idx="7">
                  <c:v>GONZALEZ FRIAS CARLOS ALBERTO</c:v>
                </c:pt>
                <c:pt idx="8">
                  <c:v>IRIZAR LOPEZ SILVIA</c:v>
                </c:pt>
                <c:pt idx="9">
                  <c:v>RUIZ RODRIGUEZ MARIA DOLORES</c:v>
                </c:pt>
                <c:pt idx="10">
                  <c:v>FIBRA HD</c:v>
                </c:pt>
                <c:pt idx="11">
                  <c:v>FONSECA CASTRO VERONICA</c:v>
                </c:pt>
                <c:pt idx="12">
                  <c:v>ALTERNATIVAS EN MEDIOS ENERGETICOS SUSTENTABLES SA. DE CV.</c:v>
                </c:pt>
                <c:pt idx="13">
                  <c:v>GRINLEASING S.A.P.I DE C.V.</c:v>
                </c:pt>
              </c:strCache>
            </c:strRef>
          </c:cat>
          <c:val>
            <c:numRef>
              <c:f>ARRE!$B$23:$B$36</c:f>
              <c:numCache>
                <c:formatCode>#,##0.00</c:formatCode>
                <c:ptCount val="14"/>
                <c:pt idx="0">
                  <c:v>6159.78</c:v>
                </c:pt>
                <c:pt idx="1">
                  <c:v>6441.6</c:v>
                </c:pt>
                <c:pt idx="2">
                  <c:v>11380.16</c:v>
                </c:pt>
                <c:pt idx="3">
                  <c:v>12518.18</c:v>
                </c:pt>
                <c:pt idx="4">
                  <c:v>13527.34</c:v>
                </c:pt>
                <c:pt idx="5">
                  <c:v>20000</c:v>
                </c:pt>
                <c:pt idx="6">
                  <c:v>20140</c:v>
                </c:pt>
                <c:pt idx="7">
                  <c:v>30000</c:v>
                </c:pt>
                <c:pt idx="8">
                  <c:v>30000</c:v>
                </c:pt>
                <c:pt idx="9">
                  <c:v>31698</c:v>
                </c:pt>
                <c:pt idx="10">
                  <c:v>37351.85</c:v>
                </c:pt>
                <c:pt idx="11">
                  <c:v>60000</c:v>
                </c:pt>
                <c:pt idx="12">
                  <c:v>100000</c:v>
                </c:pt>
                <c:pt idx="13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D22-820A-9FF709954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2960432"/>
        <c:axId val="692964320"/>
        <c:axId val="0"/>
      </c:bar3DChart>
      <c:catAx>
        <c:axId val="6929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2964320"/>
        <c:crosses val="autoZero"/>
        <c:auto val="1"/>
        <c:lblAlgn val="ctr"/>
        <c:lblOffset val="100"/>
        <c:noMultiLvlLbl val="0"/>
      </c:catAx>
      <c:valAx>
        <c:axId val="69296432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9296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ARRE!$B$48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ARRE!$A$49:$A$58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</c:strCache>
            </c:strRef>
          </c:cat>
          <c:val>
            <c:numRef>
              <c:f>ARRE!$B$49:$B$58</c:f>
              <c:numCache>
                <c:formatCode>#,##0.00</c:formatCode>
                <c:ptCount val="10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  <c:pt idx="6">
                  <c:v>5655954.6100000003</c:v>
                </c:pt>
                <c:pt idx="7">
                  <c:v>459180.22</c:v>
                </c:pt>
                <c:pt idx="8">
                  <c:v>5864396.0300000003</c:v>
                </c:pt>
                <c:pt idx="9">
                  <c:v>5118753.03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C-4924-9741-242376DA12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629616"/>
        <c:axId val="641629184"/>
        <c:axId val="0"/>
      </c:bar3DChart>
      <c:catAx>
        <c:axId val="6416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629184"/>
        <c:crosses val="autoZero"/>
        <c:auto val="1"/>
        <c:lblAlgn val="ctr"/>
        <c:lblOffset val="100"/>
        <c:noMultiLvlLbl val="0"/>
      </c:catAx>
      <c:valAx>
        <c:axId val="6416291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162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ARRE!$B$74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ARRE!$A$75:$A$84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ARRE!$B$75:$B$84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50035828.880000003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6-4822-81AB-4AD1277849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593328"/>
        <c:axId val="641573456"/>
        <c:axId val="0"/>
      </c:bar3DChart>
      <c:catAx>
        <c:axId val="64159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573456"/>
        <c:crosses val="autoZero"/>
        <c:auto val="1"/>
        <c:lblAlgn val="ctr"/>
        <c:lblOffset val="100"/>
        <c:noMultiLvlLbl val="0"/>
      </c:catAx>
      <c:valAx>
        <c:axId val="6415734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64159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Octubre 2022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PARQ!$B$12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PARQ!$A$13:$A$16</c:f>
              <c:strCache>
                <c:ptCount val="4"/>
                <c:pt idx="0">
                  <c:v>FERRENOR SA DE C.V</c:v>
                </c:pt>
                <c:pt idx="1">
                  <c:v>ARMENTA SANCHEZ FABIAN ENRIQUE</c:v>
                </c:pt>
                <c:pt idx="2">
                  <c:v>VALENZUELA GASTELUM GLORIA SOLEDAD</c:v>
                </c:pt>
                <c:pt idx="3">
                  <c:v>AMEZQUITA RIOS JESUS ALFONSO</c:v>
                </c:pt>
              </c:strCache>
            </c:strRef>
          </c:cat>
          <c:val>
            <c:numRef>
              <c:f>PARQ!$B$13:$B$16</c:f>
              <c:numCache>
                <c:formatCode>#,##0.00</c:formatCode>
                <c:ptCount val="4"/>
                <c:pt idx="0">
                  <c:v>100000</c:v>
                </c:pt>
                <c:pt idx="1">
                  <c:v>160650</c:v>
                </c:pt>
                <c:pt idx="2">
                  <c:v>208800</c:v>
                </c:pt>
                <c:pt idx="3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4DA0-BAFA-E1D6DFEE60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5868992"/>
        <c:axId val="645865968"/>
        <c:axId val="0"/>
      </c:bar3DChart>
      <c:catAx>
        <c:axId val="6458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5865968"/>
        <c:crosses val="autoZero"/>
        <c:auto val="1"/>
        <c:lblAlgn val="ctr"/>
        <c:lblOffset val="100"/>
        <c:noMultiLvlLbl val="0"/>
      </c:catAx>
      <c:valAx>
        <c:axId val="6458659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586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PARQ!$A$29:$A$38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</c:strCache>
            </c:strRef>
          </c:cat>
          <c:val>
            <c:numRef>
              <c:f>PARQ!$B$29:$B$38</c:f>
              <c:numCache>
                <c:formatCode>#,##0.00</c:formatCode>
                <c:ptCount val="10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  <c:pt idx="5">
                  <c:v>7417207.7000000002</c:v>
                </c:pt>
                <c:pt idx="6">
                  <c:v>1259990.74</c:v>
                </c:pt>
                <c:pt idx="7">
                  <c:v>1976050</c:v>
                </c:pt>
                <c:pt idx="8">
                  <c:v>5538968.25</c:v>
                </c:pt>
                <c:pt idx="9">
                  <c:v>769450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E-4CBD-8FFB-5E9082D035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589008"/>
        <c:axId val="641590304"/>
        <c:axId val="0"/>
      </c:bar3DChart>
      <c:catAx>
        <c:axId val="6415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590304"/>
        <c:crosses val="autoZero"/>
        <c:auto val="1"/>
        <c:lblAlgn val="ctr"/>
        <c:lblOffset val="100"/>
        <c:noMultiLvlLbl val="0"/>
      </c:catAx>
      <c:valAx>
        <c:axId val="6415903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158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PARQ!$B$56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PARQ!$A$57:$A$62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PARQ!$B$57:$B$62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58159129.88000001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D-4A94-ADA6-1E99FC5FFE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631776"/>
        <c:axId val="692935808"/>
        <c:axId val="0"/>
      </c:bar3DChart>
      <c:catAx>
        <c:axId val="64163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2935808"/>
        <c:crosses val="autoZero"/>
        <c:auto val="1"/>
        <c:lblAlgn val="ctr"/>
        <c:lblOffset val="100"/>
        <c:noMultiLvlLbl val="0"/>
      </c:catAx>
      <c:valAx>
        <c:axId val="692935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163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BAS!$I$1:$I$2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BAS!$H$3:$H$12</c:f>
              <c:strCache>
                <c:ptCount val="10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</c:strCache>
            </c:strRef>
          </c:cat>
          <c:val>
            <c:numRef>
              <c:f>BAS!$I$3:$I$12</c:f>
              <c:numCache>
                <c:formatCode>#,##0.00</c:formatCode>
                <c:ptCount val="10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  <c:pt idx="6">
                  <c:v>9646145.7100000009</c:v>
                </c:pt>
                <c:pt idx="7">
                  <c:v>9504196.4299999997</c:v>
                </c:pt>
                <c:pt idx="8">
                  <c:v>9614572.9699999988</c:v>
                </c:pt>
                <c:pt idx="9">
                  <c:v>9816970.9800000004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C-405E-B21F-2EA570FCA7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909920"/>
        <c:axId val="705913376"/>
        <c:axId val="0"/>
      </c:bar3DChart>
      <c:catAx>
        <c:axId val="70590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913376"/>
        <c:crosses val="autoZero"/>
        <c:auto val="1"/>
        <c:lblAlgn val="ctr"/>
        <c:lblOffset val="100"/>
        <c:noMultiLvlLbl val="0"/>
      </c:catAx>
      <c:valAx>
        <c:axId val="7059133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590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 Servicio de Recolección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BAS!$I$36:$I$37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2.17155266015200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C4-48B9-B9D8-1F773A81908A}"/>
                </c:ext>
              </c:extLst>
            </c:dLbl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BAS!$H$38:$H$46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BAS!$I$38:$I$46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94432321.320000008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4-48B9-B9D8-1F773A81908A}"/>
            </c:ext>
          </c:extLst>
        </c:ser>
        <c:ser>
          <c:idx val="1"/>
          <c:order val="1"/>
          <c:tx>
            <c:strRef>
              <c:f>BAS!$J$36:$J$37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C4-48B9-B9D8-1F773A8190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C4-48B9-B9D8-1F773A8190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C4-48B9-B9D8-1F773A8190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C4-48B9-B9D8-1F773A8190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C4-48B9-B9D8-1F773A8190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C4-48B9-B9D8-1F773A81908A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BAS!$H$38:$H$46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BAS!$J$38:$J$46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4-48B9-B9D8-1F773A81908A}"/>
            </c:ext>
          </c:extLst>
        </c:ser>
        <c:ser>
          <c:idx val="2"/>
          <c:order val="2"/>
          <c:tx>
            <c:strRef>
              <c:f>BAS!$K$36:$K$37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C4-48B9-B9D8-1F773A81908A}"/>
                </c:ext>
              </c:extLst>
            </c:dLbl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BAS!$H$38:$H$46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BAS!$K$38:$K$46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94432321.320000008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C4-48B9-B9D8-1F773A8190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2939696"/>
        <c:axId val="692942720"/>
        <c:axId val="0"/>
      </c:bar3DChart>
      <c:catAx>
        <c:axId val="6929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2942720"/>
        <c:crosses val="autoZero"/>
        <c:auto val="1"/>
        <c:lblAlgn val="ctr"/>
        <c:lblOffset val="100"/>
        <c:noMultiLvlLbl val="0"/>
      </c:catAx>
      <c:valAx>
        <c:axId val="69294272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6929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SERV!$J$1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SERV!$I$2:$I$11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OCTUBRE DE 2022</c:v>
                </c:pt>
              </c:strCache>
            </c:strRef>
          </c:cat>
          <c:val>
            <c:numRef>
              <c:f>SERV!$J$2:$J$11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50766342.830000006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A-4420-892B-12368A064C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853328"/>
        <c:axId val="705844256"/>
        <c:axId val="0"/>
      </c:bar3DChart>
      <c:catAx>
        <c:axId val="70585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844256"/>
        <c:crosses val="autoZero"/>
        <c:auto val="1"/>
        <c:lblAlgn val="ctr"/>
        <c:lblOffset val="100"/>
        <c:noMultiLvlLbl val="0"/>
      </c:catAx>
      <c:valAx>
        <c:axId val="7058442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585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PARAMUNICIPALES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PARAM!$B$72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24D-4C7C-952A-97A6254CC2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24D-4C7C-952A-97A6254CC2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24D-4C7C-952A-97A6254CC2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24D-4C7C-952A-97A6254CC2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24D-4C7C-952A-97A6254CC2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24D-4C7C-952A-97A6254CC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24D-4C7C-952A-97A6254CC2B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624D-4C7C-952A-97A6254CC2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PARAM!$A$73:$A$80</c:f>
              <c:strCache>
                <c:ptCount val="8"/>
                <c:pt idx="0">
                  <c:v>IMJU</c:v>
                </c:pt>
                <c:pt idx="1">
                  <c:v>IMPRA</c:v>
                </c:pt>
                <c:pt idx="2">
                  <c:v>IMPLAN</c:v>
                </c:pt>
                <c:pt idx="3">
                  <c:v>IMDA</c:v>
                </c:pt>
                <c:pt idx="4">
                  <c:v>IMAC</c:v>
                </c:pt>
                <c:pt idx="5">
                  <c:v>DIF</c:v>
                </c:pt>
                <c:pt idx="6">
                  <c:v>JAPAMA</c:v>
                </c:pt>
                <c:pt idx="7">
                  <c:v>COMUN</c:v>
                </c:pt>
              </c:strCache>
            </c:strRef>
          </c:cat>
          <c:val>
            <c:numRef>
              <c:f>PARAM!$B$73:$B$80</c:f>
              <c:numCache>
                <c:formatCode>#,##0.00</c:formatCode>
                <c:ptCount val="8"/>
                <c:pt idx="0">
                  <c:v>25000</c:v>
                </c:pt>
                <c:pt idx="1">
                  <c:v>190800</c:v>
                </c:pt>
                <c:pt idx="2">
                  <c:v>276064.25</c:v>
                </c:pt>
                <c:pt idx="3">
                  <c:v>1675801.28</c:v>
                </c:pt>
                <c:pt idx="4">
                  <c:v>1832855.77</c:v>
                </c:pt>
                <c:pt idx="5">
                  <c:v>2166667</c:v>
                </c:pt>
                <c:pt idx="6">
                  <c:v>5263114.0599999996</c:v>
                </c:pt>
                <c:pt idx="7">
                  <c:v>10809873.310000001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5-4C14-9330-C97551C155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DIF!$B$109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DIF!$A$110:$A$119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DIF!$B$110:$B$119</c:f>
              <c:numCache>
                <c:formatCode>#,##0.00</c:formatCode>
                <c:ptCount val="10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  <c:pt idx="6">
                  <c:v>3275795.45</c:v>
                </c:pt>
                <c:pt idx="7">
                  <c:v>1418906.25</c:v>
                </c:pt>
                <c:pt idx="8">
                  <c:v>2178191.16</c:v>
                </c:pt>
                <c:pt idx="9">
                  <c:v>1608936.25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2-4792-BBB0-7D4D464599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887456"/>
        <c:axId val="705893072"/>
        <c:axId val="0"/>
      </c:bar3DChart>
      <c:catAx>
        <c:axId val="7058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893072"/>
        <c:crosses val="autoZero"/>
        <c:auto val="1"/>
        <c:lblAlgn val="ctr"/>
        <c:lblOffset val="100"/>
        <c:noMultiLvlLbl val="0"/>
      </c:catAx>
      <c:valAx>
        <c:axId val="7058930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588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PARAM!$B$93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2.2130013831258646E-2"/>
                  <c:y val="3.1520882584712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AF-47CC-BDFE-4B2A43A832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PARAM!$A$94:$A$103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</c:strCache>
            </c:strRef>
          </c:cat>
          <c:val>
            <c:numRef>
              <c:f>PARAM!$B$94:$B$103</c:f>
              <c:numCache>
                <c:formatCode>#,##0.00</c:formatCode>
                <c:ptCount val="10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  <c:pt idx="6">
                  <c:v>16049105.350000001</c:v>
                </c:pt>
                <c:pt idx="7">
                  <c:v>11083458.65</c:v>
                </c:pt>
                <c:pt idx="8">
                  <c:v>17754749.899999999</c:v>
                </c:pt>
                <c:pt idx="9">
                  <c:v>22240175.670000002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F-47CC-BDFE-4B2A43A832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936272"/>
        <c:axId val="705932816"/>
        <c:axId val="0"/>
      </c:bar3DChart>
      <c:catAx>
        <c:axId val="70593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932816"/>
        <c:crosses val="autoZero"/>
        <c:auto val="1"/>
        <c:lblAlgn val="ctr"/>
        <c:lblOffset val="100"/>
        <c:noMultiLvlLbl val="0"/>
      </c:catAx>
      <c:valAx>
        <c:axId val="7059328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593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Octubre 2022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HON!$B$16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HON!$A$17:$A$25</c:f>
              <c:strCache>
                <c:ptCount val="9"/>
                <c:pt idx="0">
                  <c:v>CORRAL MARISCAL ALVARO WENCESLAO</c:v>
                </c:pt>
                <c:pt idx="1">
                  <c:v>CORONADO COTA OSCAR ARTEMIO</c:v>
                </c:pt>
                <c:pt idx="2">
                  <c:v>AGUILAR VALLADOLID MA. ELIZABETH</c:v>
                </c:pt>
                <c:pt idx="3">
                  <c:v>MACIAS MONTES JUAN PABLO</c:v>
                </c:pt>
                <c:pt idx="4">
                  <c:v>LOPEZ CARRILLO ERIK ALEJANDRO</c:v>
                </c:pt>
                <c:pt idx="5">
                  <c:v>ALARCON DE LA ROCHA MONICA</c:v>
                </c:pt>
                <c:pt idx="6">
                  <c:v>INFORMATICA Y DESARROLLO SA DE CV</c:v>
                </c:pt>
                <c:pt idx="7">
                  <c:v>OLIVAS MONTOYA JOSE LUIS</c:v>
                </c:pt>
                <c:pt idx="8">
                  <c:v>INETUM MEXICO SA DE CV</c:v>
                </c:pt>
              </c:strCache>
            </c:strRef>
          </c:cat>
          <c:val>
            <c:numRef>
              <c:f>HON!$B$17:$B$25</c:f>
              <c:numCache>
                <c:formatCode>#,##0.00</c:formatCode>
                <c:ptCount val="9"/>
                <c:pt idx="0">
                  <c:v>10600</c:v>
                </c:pt>
                <c:pt idx="1">
                  <c:v>15312</c:v>
                </c:pt>
                <c:pt idx="2">
                  <c:v>16500</c:v>
                </c:pt>
                <c:pt idx="3">
                  <c:v>22950</c:v>
                </c:pt>
                <c:pt idx="4">
                  <c:v>22968</c:v>
                </c:pt>
                <c:pt idx="5">
                  <c:v>30982.5</c:v>
                </c:pt>
                <c:pt idx="6">
                  <c:v>34800</c:v>
                </c:pt>
                <c:pt idx="7">
                  <c:v>34800</c:v>
                </c:pt>
                <c:pt idx="8">
                  <c:v>128719.74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5-4892-924E-9ED7A7AB61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879680"/>
        <c:axId val="705876656"/>
        <c:axId val="0"/>
      </c:bar3DChart>
      <c:catAx>
        <c:axId val="70587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876656"/>
        <c:crosses val="autoZero"/>
        <c:auto val="1"/>
        <c:lblAlgn val="ctr"/>
        <c:lblOffset val="100"/>
        <c:noMultiLvlLbl val="0"/>
      </c:catAx>
      <c:valAx>
        <c:axId val="70587665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70587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Gastos Mensual en Honorarios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HON!$A$41:$A$50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</c:strCache>
            </c:strRef>
          </c:cat>
          <c:val>
            <c:numRef>
              <c:f>HON!$B$41:$B$50</c:f>
              <c:numCache>
                <c:formatCode>#,##0.00</c:formatCode>
                <c:ptCount val="10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  <c:pt idx="4">
                  <c:v>2319382.59</c:v>
                </c:pt>
                <c:pt idx="5">
                  <c:v>1916212.94</c:v>
                </c:pt>
                <c:pt idx="6">
                  <c:v>485441.2</c:v>
                </c:pt>
                <c:pt idx="7">
                  <c:v>374309.87</c:v>
                </c:pt>
                <c:pt idx="8">
                  <c:v>238960</c:v>
                </c:pt>
                <c:pt idx="9">
                  <c:v>317632.24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6-466F-A3B3-2C0EC01754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841232"/>
        <c:axId val="705841664"/>
        <c:axId val="0"/>
      </c:bar3DChart>
      <c:catAx>
        <c:axId val="70584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841664"/>
        <c:crosses val="autoZero"/>
        <c:auto val="1"/>
        <c:lblAlgn val="ctr"/>
        <c:lblOffset val="100"/>
        <c:noMultiLvlLbl val="0"/>
      </c:catAx>
      <c:valAx>
        <c:axId val="7058416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584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Obra Octubre 2022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5783880488166184"/>
          <c:y val="1.3223140495867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OBRA!$B$36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OBRA!$A$37:$A$49</c:f>
              <c:strCache>
                <c:ptCount val="13"/>
                <c:pt idx="0">
                  <c:v>VENEGAS LORETO MARTIN EDUARDO</c:v>
                </c:pt>
                <c:pt idx="1">
                  <c:v>CARDENAS GARCIA RENE ODILON</c:v>
                </c:pt>
                <c:pt idx="2">
                  <c:v>CONSTRUCCIONES GULTAR SA DE CV</c:v>
                </c:pt>
                <c:pt idx="3">
                  <c:v>SAARSO INGENIERIA, SA DE CV</c:v>
                </c:pt>
                <c:pt idx="4">
                  <c:v>PACHECO SERRANO DHYELA</c:v>
                </c:pt>
                <c:pt idx="5">
                  <c:v>COTA SOTO FAUSTO ANTONIO</c:v>
                </c:pt>
                <c:pt idx="6">
                  <c:v>JN CONSTRUCCIONES SA DE CV</c:v>
                </c:pt>
                <c:pt idx="7">
                  <c:v>MARTINEZ GARIBALDI LUIS ERNESTO</c:v>
                </c:pt>
                <c:pt idx="8">
                  <c:v>ICAM ARQUITECTOS SA DE CV</c:v>
                </c:pt>
                <c:pt idx="9">
                  <c:v>ACOSTA RIESTRA ROTHXANA YANET</c:v>
                </c:pt>
                <c:pt idx="10">
                  <c:v>SELCOSIN, SA DE CV</c:v>
                </c:pt>
                <c:pt idx="11">
                  <c:v>KAROLO CONSTRUCCIONES, S.A DE C.V.</c:v>
                </c:pt>
                <c:pt idx="12">
                  <c:v>VELCO CONSTRUCCIONES, S.A. C.V</c:v>
                </c:pt>
              </c:strCache>
            </c:strRef>
          </c:cat>
          <c:val>
            <c:numRef>
              <c:f>OBRA!$B$37:$B$49</c:f>
              <c:numCache>
                <c:formatCode>#,##0.00</c:formatCode>
                <c:ptCount val="13"/>
                <c:pt idx="0">
                  <c:v>23757.24</c:v>
                </c:pt>
                <c:pt idx="1">
                  <c:v>45909.120000000003</c:v>
                </c:pt>
                <c:pt idx="2">
                  <c:v>49541.78</c:v>
                </c:pt>
                <c:pt idx="3">
                  <c:v>64449.47</c:v>
                </c:pt>
                <c:pt idx="4">
                  <c:v>95815.47</c:v>
                </c:pt>
                <c:pt idx="5">
                  <c:v>156041.62</c:v>
                </c:pt>
                <c:pt idx="6">
                  <c:v>240264.56</c:v>
                </c:pt>
                <c:pt idx="7">
                  <c:v>266016.18</c:v>
                </c:pt>
                <c:pt idx="8">
                  <c:v>296329.31</c:v>
                </c:pt>
                <c:pt idx="9">
                  <c:v>404306.92</c:v>
                </c:pt>
                <c:pt idx="10">
                  <c:v>753050.49</c:v>
                </c:pt>
                <c:pt idx="11">
                  <c:v>913892.02</c:v>
                </c:pt>
                <c:pt idx="12">
                  <c:v>2274812.06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E-454B-9F38-3480EE1217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2098992"/>
        <c:axId val="502106768"/>
        <c:axId val="0"/>
      </c:bar3DChart>
      <c:catAx>
        <c:axId val="50209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106768"/>
        <c:crosses val="autoZero"/>
        <c:auto val="1"/>
        <c:lblAlgn val="ctr"/>
        <c:lblOffset val="100"/>
        <c:noMultiLvlLbl val="0"/>
      </c:catAx>
      <c:valAx>
        <c:axId val="50210676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0209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DIF!$B$134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DIF!$A$135:$A$144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DIF!$B$135:$B$144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18206098.010000002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6-4648-B1A5-6A1616FFEA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8239936"/>
        <c:axId val="1058252032"/>
        <c:axId val="0"/>
      </c:bar3DChart>
      <c:catAx>
        <c:axId val="105823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8252032"/>
        <c:crosses val="autoZero"/>
        <c:auto val="1"/>
        <c:lblAlgn val="ctr"/>
        <c:lblOffset val="100"/>
        <c:noMultiLvlLbl val="0"/>
      </c:catAx>
      <c:valAx>
        <c:axId val="10582520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823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Octubre de 2022 </a:t>
            </a:r>
            <a:r>
              <a:rPr lang="es-MX" sz="1800" b="1" i="0" baseline="0">
                <a:effectLst/>
              </a:rPr>
              <a:t>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DES!$B$13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DES!$A$14:$A$16</c:f>
              <c:strCache>
                <c:ptCount val="3"/>
                <c:pt idx="0">
                  <c:v>HERNANDEZ CONTRERAS MARIA LUISA</c:v>
                </c:pt>
                <c:pt idx="1">
                  <c:v>GARCIA VERDUGO FRANCISCO JAVIER</c:v>
                </c:pt>
                <c:pt idx="2">
                  <c:v>MENDOZA GONZALEZ LEONARDO</c:v>
                </c:pt>
              </c:strCache>
            </c:strRef>
          </c:cat>
          <c:val>
            <c:numRef>
              <c:f>DES!$B$14:$B$16</c:f>
              <c:numCache>
                <c:formatCode>#,##0.00</c:formatCode>
                <c:ptCount val="3"/>
                <c:pt idx="0">
                  <c:v>180000</c:v>
                </c:pt>
                <c:pt idx="1">
                  <c:v>769350</c:v>
                </c:pt>
                <c:pt idx="2">
                  <c:v>825840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A-4EF0-A6DA-97B7EE2B6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2973824"/>
        <c:axId val="692974256"/>
        <c:axId val="0"/>
      </c:bar3DChart>
      <c:catAx>
        <c:axId val="6929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2974256"/>
        <c:crosses val="autoZero"/>
        <c:auto val="1"/>
        <c:lblAlgn val="ctr"/>
        <c:lblOffset val="100"/>
        <c:noMultiLvlLbl val="0"/>
      </c:catAx>
      <c:valAx>
        <c:axId val="6929742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92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DES!$A$32:$A$41</c:f>
              <c:strCache>
                <c:ptCount val="10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</c:strCache>
            </c:strRef>
          </c:cat>
          <c:val>
            <c:numRef>
              <c:f>DES!$B$32:$B$41</c:f>
              <c:numCache>
                <c:formatCode>#,##0.00</c:formatCode>
                <c:ptCount val="10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  <c:pt idx="6">
                  <c:v>1416225</c:v>
                </c:pt>
                <c:pt idx="7">
                  <c:v>265581</c:v>
                </c:pt>
                <c:pt idx="8">
                  <c:v>1886895</c:v>
                </c:pt>
                <c:pt idx="9">
                  <c:v>1775190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5-4010-8ADA-CFBC1F2287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5878816"/>
        <c:axId val="705855488"/>
        <c:axId val="0"/>
      </c:bar3DChart>
      <c:catAx>
        <c:axId val="7058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5855488"/>
        <c:crosses val="autoZero"/>
        <c:auto val="1"/>
        <c:lblAlgn val="ctr"/>
        <c:lblOffset val="100"/>
        <c:noMultiLvlLbl val="0"/>
      </c:catAx>
      <c:valAx>
        <c:axId val="7058554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0587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DES!$A$56:$A$64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DES!$B$56:$B$64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20870346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F-4378-AD45-1AE0E952A4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5859920"/>
        <c:axId val="645865536"/>
        <c:axId val="0"/>
      </c:bar3DChart>
      <c:catAx>
        <c:axId val="64585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5865536"/>
        <c:crosses val="autoZero"/>
        <c:auto val="1"/>
        <c:lblAlgn val="ctr"/>
        <c:lblOffset val="100"/>
        <c:noMultiLvlLbl val="0"/>
      </c:catAx>
      <c:valAx>
        <c:axId val="6458655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58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Octubre de 2022 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COM!$B$22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COM!$A$23:$A$25</c:f>
              <c:strCache>
                <c:ptCount val="3"/>
                <c:pt idx="0">
                  <c:v>GAS DEL PACIFICO SA DE CV.</c:v>
                </c:pt>
                <c:pt idx="1">
                  <c:v>SERVICIOS DEL CERRO DE LA MEMORIA SA DE CV</c:v>
                </c:pt>
                <c:pt idx="2">
                  <c:v>SERVICIOS DEL VALLE DEL FUERTE, S.A. DE C.V.</c:v>
                </c:pt>
              </c:strCache>
            </c:strRef>
          </c:cat>
          <c:val>
            <c:numRef>
              <c:f>COM!$B$23:$B$25</c:f>
              <c:numCache>
                <c:formatCode>#,##0.00</c:formatCode>
                <c:ptCount val="3"/>
                <c:pt idx="0">
                  <c:v>37350</c:v>
                </c:pt>
                <c:pt idx="1">
                  <c:v>440000</c:v>
                </c:pt>
                <c:pt idx="2">
                  <c:v>16470408.789999999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C-4881-AE89-802FBA5544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621840"/>
        <c:axId val="641620544"/>
        <c:axId val="0"/>
      </c:bar3DChart>
      <c:catAx>
        <c:axId val="64162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620544"/>
        <c:crosses val="autoZero"/>
        <c:auto val="1"/>
        <c:lblAlgn val="ctr"/>
        <c:lblOffset val="100"/>
        <c:noMultiLvlLbl val="0"/>
      </c:catAx>
      <c:valAx>
        <c:axId val="6416205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162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COM!$A$40:$A$49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COM!$B$40:$B$49</c:f>
              <c:numCache>
                <c:formatCode>#,##0.00</c:formatCode>
                <c:ptCount val="10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  <c:pt idx="6">
                  <c:v>14905261.579999998</c:v>
                </c:pt>
                <c:pt idx="7">
                  <c:v>15630170.919999998</c:v>
                </c:pt>
                <c:pt idx="8">
                  <c:v>18673991.539999999</c:v>
                </c:pt>
                <c:pt idx="9">
                  <c:v>16947758.789999999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65D-AC5E-E177D217FB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2965616"/>
        <c:axId val="692952656"/>
        <c:axId val="0"/>
      </c:bar3DChart>
      <c:catAx>
        <c:axId val="69296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2952656"/>
        <c:crosses val="autoZero"/>
        <c:auto val="1"/>
        <c:lblAlgn val="ctr"/>
        <c:lblOffset val="100"/>
        <c:noMultiLvlLbl val="0"/>
      </c:catAx>
      <c:valAx>
        <c:axId val="6929526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9296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COM!$A$64:$A$73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COM!$B$64:$B$73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150353944.70999998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2-4082-883D-714BF9D9AE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632640"/>
        <c:axId val="641634368"/>
        <c:axId val="0"/>
      </c:bar3DChart>
      <c:catAx>
        <c:axId val="64163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634368"/>
        <c:crosses val="autoZero"/>
        <c:auto val="1"/>
        <c:lblAlgn val="ctr"/>
        <c:lblOffset val="100"/>
        <c:noMultiLvlLbl val="0"/>
      </c:catAx>
      <c:valAx>
        <c:axId val="6416343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163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52</xdr:row>
      <xdr:rowOff>19049</xdr:rowOff>
    </xdr:from>
    <xdr:to>
      <xdr:col>4</xdr:col>
      <xdr:colOff>866774</xdr:colOff>
      <xdr:row>107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721E41-53BE-6657-13E7-451181AF4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108</xdr:row>
      <xdr:rowOff>142874</xdr:rowOff>
    </xdr:from>
    <xdr:to>
      <xdr:col>4</xdr:col>
      <xdr:colOff>857250</xdr:colOff>
      <xdr:row>129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366EDB-D2D1-DE95-A8D4-F1C2FDBD7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131</xdr:row>
      <xdr:rowOff>152400</xdr:rowOff>
    </xdr:from>
    <xdr:to>
      <xdr:col>4</xdr:col>
      <xdr:colOff>866775</xdr:colOff>
      <xdr:row>154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23CBD9-726E-71BD-AD53-74D339FB1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34</xdr:row>
      <xdr:rowOff>95249</xdr:rowOff>
    </xdr:from>
    <xdr:to>
      <xdr:col>5</xdr:col>
      <xdr:colOff>9524</xdr:colOff>
      <xdr:row>70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83686C-FA2B-8A6A-DE19-4111BD2F3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</xdr:row>
      <xdr:rowOff>66674</xdr:rowOff>
    </xdr:from>
    <xdr:to>
      <xdr:col>4</xdr:col>
      <xdr:colOff>895350</xdr:colOff>
      <xdr:row>25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890D47-88A5-412C-1274-D9396ACB9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28</xdr:row>
      <xdr:rowOff>9525</xdr:rowOff>
    </xdr:from>
    <xdr:to>
      <xdr:col>4</xdr:col>
      <xdr:colOff>904875</xdr:colOff>
      <xdr:row>48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E60F7C-6297-F064-2CE7-4959CCA2A4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50</xdr:row>
      <xdr:rowOff>152400</xdr:rowOff>
    </xdr:from>
    <xdr:to>
      <xdr:col>4</xdr:col>
      <xdr:colOff>904874</xdr:colOff>
      <xdr:row>71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5041D1D-1768-EF5F-2C9F-8E591224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9526</xdr:rowOff>
    </xdr:from>
    <xdr:to>
      <xdr:col>4</xdr:col>
      <xdr:colOff>895350</xdr:colOff>
      <xdr:row>36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F0A85B-BDBB-9409-3B5C-C63C69436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37</xdr:row>
      <xdr:rowOff>133349</xdr:rowOff>
    </xdr:from>
    <xdr:to>
      <xdr:col>4</xdr:col>
      <xdr:colOff>942975</xdr:colOff>
      <xdr:row>59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46A8D7D-EA0E-6843-958E-E8545D72D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85725</xdr:colOff>
      <xdr:row>61</xdr:row>
      <xdr:rowOff>0</xdr:rowOff>
    </xdr:from>
    <xdr:to>
      <xdr:col>5</xdr:col>
      <xdr:colOff>19050</xdr:colOff>
      <xdr:row>84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7E6D2F-437E-24F2-156A-D92CE858BB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18</xdr:row>
      <xdr:rowOff>28575</xdr:rowOff>
    </xdr:from>
    <xdr:to>
      <xdr:col>5</xdr:col>
      <xdr:colOff>9525</xdr:colOff>
      <xdr:row>45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110AC3-AE42-103B-7C27-7D03FFD5C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104774</xdr:colOff>
      <xdr:row>47</xdr:row>
      <xdr:rowOff>47624</xdr:rowOff>
    </xdr:from>
    <xdr:to>
      <xdr:col>4</xdr:col>
      <xdr:colOff>923924</xdr:colOff>
      <xdr:row>70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EF1844-B4D4-9E32-AE5D-F21610647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73</xdr:row>
      <xdr:rowOff>0</xdr:rowOff>
    </xdr:from>
    <xdr:to>
      <xdr:col>4</xdr:col>
      <xdr:colOff>942975</xdr:colOff>
      <xdr:row>96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982AA4-6444-07AC-7F50-A6169FF9F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7</xdr:row>
      <xdr:rowOff>66675</xdr:rowOff>
    </xdr:from>
    <xdr:to>
      <xdr:col>4</xdr:col>
      <xdr:colOff>933449</xdr:colOff>
      <xdr:row>25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CA85AC-C8EE-1C0B-5E93-F7CDDEFD1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28</xdr:row>
      <xdr:rowOff>9525</xdr:rowOff>
    </xdr:from>
    <xdr:to>
      <xdr:col>5</xdr:col>
      <xdr:colOff>0</xdr:colOff>
      <xdr:row>50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BA7A20-52B7-CC8E-37D0-31AC34351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114299</xdr:colOff>
      <xdr:row>52</xdr:row>
      <xdr:rowOff>114299</xdr:rowOff>
    </xdr:from>
    <xdr:to>
      <xdr:col>4</xdr:col>
      <xdr:colOff>933449</xdr:colOff>
      <xdr:row>74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700336-3CDB-C140-FA0D-9719131C4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4457700</xdr:colOff>
      <xdr:row>5</xdr:row>
      <xdr:rowOff>133349</xdr:rowOff>
    </xdr:from>
    <xdr:to>
      <xdr:col>5</xdr:col>
      <xdr:colOff>47625</xdr:colOff>
      <xdr:row>32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16B558-69D2-5EA8-C270-4850E5B47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4467224</xdr:colOff>
      <xdr:row>35</xdr:row>
      <xdr:rowOff>9524</xdr:rowOff>
    </xdr:from>
    <xdr:to>
      <xdr:col>6</xdr:col>
      <xdr:colOff>66674</xdr:colOff>
      <xdr:row>66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646778-05CF-B6F1-8266-93C2F9BD1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704849</xdr:colOff>
      <xdr:row>13</xdr:row>
      <xdr:rowOff>0</xdr:rowOff>
    </xdr:from>
    <xdr:to>
      <xdr:col>14</xdr:col>
      <xdr:colOff>57149</xdr:colOff>
      <xdr:row>41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4CBA9E-9A2C-7B95-3AA3-BE39D74A6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62</xdr:row>
      <xdr:rowOff>123825</xdr:rowOff>
    </xdr:from>
    <xdr:to>
      <xdr:col>5</xdr:col>
      <xdr:colOff>28574</xdr:colOff>
      <xdr:row>91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05AA40-691E-B1B0-F6F6-4E1B619BA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93</xdr:row>
      <xdr:rowOff>38099</xdr:rowOff>
    </xdr:from>
    <xdr:to>
      <xdr:col>5</xdr:col>
      <xdr:colOff>19049</xdr:colOff>
      <xdr:row>117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9E4DB5-CF9A-47D8-FF1E-075FAAE90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12</xdr:row>
      <xdr:rowOff>114299</xdr:rowOff>
    </xdr:from>
    <xdr:to>
      <xdr:col>4</xdr:col>
      <xdr:colOff>466725</xdr:colOff>
      <xdr:row>34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DC5F3D-D1F9-41A4-ED7D-20190002E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37</xdr:row>
      <xdr:rowOff>38100</xdr:rowOff>
    </xdr:from>
    <xdr:to>
      <xdr:col>4</xdr:col>
      <xdr:colOff>466725</xdr:colOff>
      <xdr:row>61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C7296D-2C4F-99A0-4437-74891BF62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9"/>
  <sheetViews>
    <sheetView tabSelected="1" zoomScale="120" zoomScaleNormal="120" workbookViewId="0">
      <selection activeCell="A2" sqref="A2"/>
    </sheetView>
  </sheetViews>
  <sheetFormatPr baseColWidth="10" defaultColWidth="9.140625" defaultRowHeight="12.75" x14ac:dyDescent="0.2"/>
  <cols>
    <col min="1" max="1" width="67.140625" style="1" customWidth="1"/>
    <col min="2" max="2" width="13.7109375" style="1" customWidth="1"/>
    <col min="3" max="3" width="72.28515625" style="1" customWidth="1"/>
    <col min="4" max="4" width="18.7109375" style="1" customWidth="1"/>
    <col min="5" max="5" width="14.28515625" style="1" customWidth="1"/>
    <col min="6" max="16384" width="9.140625" style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s="2" customFormat="1" x14ac:dyDescent="0.2">
      <c r="A2" s="3" t="s">
        <v>152</v>
      </c>
      <c r="B2" s="4">
        <v>44845</v>
      </c>
      <c r="C2" t="s">
        <v>153</v>
      </c>
      <c r="D2" s="5">
        <v>769.76</v>
      </c>
    </row>
    <row r="3" spans="1:5" s="2" customFormat="1" x14ac:dyDescent="0.2">
      <c r="A3" s="3" t="s">
        <v>91</v>
      </c>
      <c r="B3" s="4">
        <v>44838</v>
      </c>
      <c r="C3" t="s">
        <v>92</v>
      </c>
      <c r="D3" s="5">
        <v>60533.57</v>
      </c>
    </row>
    <row r="4" spans="1:5" s="2" customFormat="1" x14ac:dyDescent="0.2">
      <c r="A4" s="3" t="s">
        <v>324</v>
      </c>
      <c r="B4" s="4">
        <v>44854</v>
      </c>
      <c r="C4" s="3" t="s">
        <v>158</v>
      </c>
      <c r="D4" s="5">
        <v>25000</v>
      </c>
    </row>
    <row r="5" spans="1:5" s="2" customFormat="1" x14ac:dyDescent="0.2">
      <c r="A5" s="3" t="s">
        <v>227</v>
      </c>
      <c r="B5" s="4">
        <v>44848</v>
      </c>
      <c r="C5" s="3" t="s">
        <v>142</v>
      </c>
      <c r="D5" s="5">
        <v>50481.27</v>
      </c>
    </row>
    <row r="6" spans="1:5" s="2" customFormat="1" x14ac:dyDescent="0.2">
      <c r="A6" s="3" t="s">
        <v>227</v>
      </c>
      <c r="B6" s="4">
        <v>44853</v>
      </c>
      <c r="C6" s="3" t="s">
        <v>142</v>
      </c>
      <c r="D6" s="5">
        <v>138230.01</v>
      </c>
    </row>
    <row r="7" spans="1:5" s="2" customFormat="1" x14ac:dyDescent="0.2">
      <c r="A7" s="3" t="s">
        <v>227</v>
      </c>
      <c r="B7" s="4">
        <v>44855</v>
      </c>
      <c r="C7" s="3" t="s">
        <v>273</v>
      </c>
      <c r="D7" s="5">
        <v>128921.95</v>
      </c>
    </row>
    <row r="8" spans="1:5" s="2" customFormat="1" x14ac:dyDescent="0.2">
      <c r="A8" s="3" t="s">
        <v>227</v>
      </c>
      <c r="B8" s="4">
        <v>44855</v>
      </c>
      <c r="C8" s="3" t="s">
        <v>273</v>
      </c>
      <c r="D8" s="5">
        <v>65568.639999999999</v>
      </c>
    </row>
    <row r="9" spans="1:5" s="2" customFormat="1" x14ac:dyDescent="0.2">
      <c r="A9" s="3" t="s">
        <v>227</v>
      </c>
      <c r="B9" s="4">
        <v>44859</v>
      </c>
      <c r="C9" s="3" t="s">
        <v>273</v>
      </c>
      <c r="D9" s="5">
        <v>21105.05</v>
      </c>
    </row>
    <row r="10" spans="1:5" s="2" customFormat="1" x14ac:dyDescent="0.2">
      <c r="A10" s="3" t="s">
        <v>256</v>
      </c>
      <c r="B10" s="4">
        <v>44852</v>
      </c>
      <c r="C10" t="s">
        <v>17</v>
      </c>
      <c r="D10" s="5">
        <v>2644</v>
      </c>
    </row>
    <row r="11" spans="1:5" s="2" customFormat="1" x14ac:dyDescent="0.2">
      <c r="A11" s="3" t="s">
        <v>151</v>
      </c>
      <c r="B11" s="4">
        <v>44844</v>
      </c>
      <c r="C11" s="3" t="s">
        <v>138</v>
      </c>
      <c r="D11" s="5">
        <v>16500</v>
      </c>
    </row>
    <row r="12" spans="1:5" s="2" customFormat="1" x14ac:dyDescent="0.2">
      <c r="A12" s="3" t="s">
        <v>5</v>
      </c>
      <c r="B12" s="4">
        <v>44837</v>
      </c>
      <c r="C12" s="3" t="s">
        <v>6</v>
      </c>
      <c r="D12" s="5">
        <v>1642.05</v>
      </c>
    </row>
    <row r="13" spans="1:5" s="2" customFormat="1" x14ac:dyDescent="0.2">
      <c r="A13" s="3" t="s">
        <v>137</v>
      </c>
      <c r="B13" s="4">
        <v>44841</v>
      </c>
      <c r="C13" s="3" t="s">
        <v>138</v>
      </c>
      <c r="D13" s="5">
        <v>30982.5</v>
      </c>
    </row>
    <row r="14" spans="1:5" s="2" customFormat="1" x14ac:dyDescent="0.2">
      <c r="A14" s="3" t="s">
        <v>325</v>
      </c>
      <c r="B14" s="4">
        <v>44854</v>
      </c>
      <c r="C14" s="3" t="s">
        <v>326</v>
      </c>
      <c r="D14" s="5">
        <v>15856</v>
      </c>
    </row>
    <row r="15" spans="1:5" s="2" customFormat="1" x14ac:dyDescent="0.2">
      <c r="A15" s="3" t="s">
        <v>394</v>
      </c>
      <c r="B15" s="4">
        <v>44858</v>
      </c>
      <c r="C15" s="3" t="s">
        <v>248</v>
      </c>
      <c r="D15" s="5">
        <v>38280</v>
      </c>
    </row>
    <row r="16" spans="1:5" s="2" customFormat="1" x14ac:dyDescent="0.2">
      <c r="A16" s="3" t="s">
        <v>327</v>
      </c>
      <c r="B16" s="4">
        <v>44854</v>
      </c>
      <c r="C16" s="3" t="s">
        <v>328</v>
      </c>
      <c r="D16" s="5">
        <v>100000</v>
      </c>
    </row>
    <row r="17" spans="1:4" s="2" customFormat="1" x14ac:dyDescent="0.2">
      <c r="A17" s="3" t="s">
        <v>329</v>
      </c>
      <c r="B17" s="4">
        <v>44854</v>
      </c>
      <c r="C17" s="3" t="s">
        <v>328</v>
      </c>
      <c r="D17" s="5">
        <v>20000</v>
      </c>
    </row>
    <row r="18" spans="1:4" s="2" customFormat="1" x14ac:dyDescent="0.2">
      <c r="A18" s="3" t="s">
        <v>228</v>
      </c>
      <c r="B18" s="4">
        <v>44848</v>
      </c>
      <c r="C18" s="3" t="s">
        <v>2</v>
      </c>
      <c r="D18" s="5">
        <v>200000</v>
      </c>
    </row>
    <row r="19" spans="1:4" s="2" customFormat="1" x14ac:dyDescent="0.2">
      <c r="A19" s="3" t="s">
        <v>228</v>
      </c>
      <c r="B19" s="4">
        <v>44862</v>
      </c>
      <c r="C19" s="3" t="s">
        <v>2</v>
      </c>
      <c r="D19" s="5">
        <v>100000</v>
      </c>
    </row>
    <row r="20" spans="1:4" s="2" customFormat="1" x14ac:dyDescent="0.2">
      <c r="A20" s="3" t="s">
        <v>154</v>
      </c>
      <c r="B20" s="4">
        <v>44845</v>
      </c>
      <c r="C20" s="3" t="s">
        <v>116</v>
      </c>
      <c r="D20" s="5">
        <v>4000</v>
      </c>
    </row>
    <row r="21" spans="1:4" s="2" customFormat="1" x14ac:dyDescent="0.2">
      <c r="A21" s="3" t="s">
        <v>155</v>
      </c>
      <c r="B21" s="4">
        <v>44845</v>
      </c>
      <c r="C21" s="3" t="s">
        <v>116</v>
      </c>
      <c r="D21" s="5">
        <v>4000</v>
      </c>
    </row>
    <row r="22" spans="1:4" s="2" customFormat="1" x14ac:dyDescent="0.2">
      <c r="A22" s="3" t="s">
        <v>395</v>
      </c>
      <c r="B22" s="4">
        <v>44858</v>
      </c>
      <c r="C22" s="3" t="s">
        <v>248</v>
      </c>
      <c r="D22" s="5">
        <v>17400</v>
      </c>
    </row>
    <row r="23" spans="1:4" s="2" customFormat="1" x14ac:dyDescent="0.2">
      <c r="A23" s="3" t="s">
        <v>229</v>
      </c>
      <c r="B23" s="4">
        <v>44848</v>
      </c>
      <c r="C23" s="3" t="s">
        <v>158</v>
      </c>
      <c r="D23" s="5">
        <v>8270.92</v>
      </c>
    </row>
    <row r="24" spans="1:4" s="2" customFormat="1" x14ac:dyDescent="0.2">
      <c r="A24" s="3" t="s">
        <v>229</v>
      </c>
      <c r="B24" s="4">
        <v>44854</v>
      </c>
      <c r="C24" s="3" t="s">
        <v>158</v>
      </c>
      <c r="D24" s="5">
        <v>100000</v>
      </c>
    </row>
    <row r="25" spans="1:4" s="2" customFormat="1" x14ac:dyDescent="0.2">
      <c r="A25" s="3" t="s">
        <v>330</v>
      </c>
      <c r="B25" s="4">
        <v>44854</v>
      </c>
      <c r="C25" s="3" t="s">
        <v>158</v>
      </c>
      <c r="D25" s="5">
        <v>7189.5</v>
      </c>
    </row>
    <row r="26" spans="1:4" s="2" customFormat="1" x14ac:dyDescent="0.2">
      <c r="A26" s="3" t="s">
        <v>7</v>
      </c>
      <c r="B26" s="4">
        <v>44837</v>
      </c>
      <c r="C26" t="s">
        <v>8</v>
      </c>
      <c r="D26" s="5">
        <v>613445.5</v>
      </c>
    </row>
    <row r="27" spans="1:4" s="2" customFormat="1" x14ac:dyDescent="0.2">
      <c r="A27" s="3" t="s">
        <v>7</v>
      </c>
      <c r="B27" s="4">
        <v>44853</v>
      </c>
      <c r="C27" t="s">
        <v>8</v>
      </c>
      <c r="D27" s="5">
        <v>2082306.82</v>
      </c>
    </row>
    <row r="28" spans="1:4" s="2" customFormat="1" x14ac:dyDescent="0.2">
      <c r="A28" s="3" t="s">
        <v>9</v>
      </c>
      <c r="B28" s="4">
        <v>44837</v>
      </c>
      <c r="C28" s="3" t="s">
        <v>10</v>
      </c>
      <c r="D28" s="5">
        <v>300</v>
      </c>
    </row>
    <row r="29" spans="1:4" s="2" customFormat="1" x14ac:dyDescent="0.2">
      <c r="A29" s="3" t="s">
        <v>396</v>
      </c>
      <c r="B29" s="4">
        <v>44858</v>
      </c>
      <c r="C29" s="3" t="s">
        <v>248</v>
      </c>
      <c r="D29" s="5">
        <v>11600</v>
      </c>
    </row>
    <row r="30" spans="1:4" s="2" customFormat="1" x14ac:dyDescent="0.2">
      <c r="A30" s="3" t="s">
        <v>331</v>
      </c>
      <c r="B30" s="4">
        <v>44854</v>
      </c>
      <c r="C30" s="3" t="s">
        <v>4</v>
      </c>
      <c r="D30" s="5">
        <v>30000</v>
      </c>
    </row>
    <row r="31" spans="1:4" s="2" customFormat="1" x14ac:dyDescent="0.2">
      <c r="A31" s="3" t="s">
        <v>117</v>
      </c>
      <c r="B31" s="4">
        <v>44841</v>
      </c>
      <c r="C31" s="3" t="s">
        <v>31</v>
      </c>
      <c r="D31" s="5">
        <v>7953.16</v>
      </c>
    </row>
    <row r="32" spans="1:4" s="2" customFormat="1" x14ac:dyDescent="0.2">
      <c r="A32" s="3" t="s">
        <v>156</v>
      </c>
      <c r="B32" s="4">
        <v>44845</v>
      </c>
      <c r="C32" t="s">
        <v>153</v>
      </c>
      <c r="D32" s="5">
        <v>448.1</v>
      </c>
    </row>
    <row r="33" spans="1:4" s="2" customFormat="1" x14ac:dyDescent="0.2">
      <c r="A33" s="3" t="s">
        <v>11</v>
      </c>
      <c r="B33" s="4">
        <v>44837</v>
      </c>
      <c r="C33" t="s">
        <v>12</v>
      </c>
      <c r="D33" s="5">
        <v>21234.47</v>
      </c>
    </row>
    <row r="34" spans="1:4" s="2" customFormat="1" x14ac:dyDescent="0.2">
      <c r="A34" s="3" t="s">
        <v>13</v>
      </c>
      <c r="B34" s="4">
        <v>44837</v>
      </c>
      <c r="C34" s="3" t="s">
        <v>14</v>
      </c>
      <c r="D34" s="5">
        <v>5000</v>
      </c>
    </row>
    <row r="35" spans="1:4" s="2" customFormat="1" x14ac:dyDescent="0.2">
      <c r="A35" s="3" t="s">
        <v>332</v>
      </c>
      <c r="B35" s="4">
        <v>44854</v>
      </c>
      <c r="C35" s="3" t="s">
        <v>328</v>
      </c>
      <c r="D35" s="5">
        <v>6159.78</v>
      </c>
    </row>
    <row r="36" spans="1:4" s="2" customFormat="1" x14ac:dyDescent="0.2">
      <c r="A36" s="3" t="s">
        <v>1</v>
      </c>
      <c r="B36" s="4">
        <v>44835</v>
      </c>
      <c r="C36" s="3" t="s">
        <v>2</v>
      </c>
      <c r="D36" s="5">
        <v>160650</v>
      </c>
    </row>
    <row r="37" spans="1:4" s="2" customFormat="1" x14ac:dyDescent="0.2">
      <c r="A37" s="3" t="s">
        <v>15</v>
      </c>
      <c r="B37" s="4">
        <v>44837</v>
      </c>
      <c r="C37" s="3" t="s">
        <v>14</v>
      </c>
      <c r="D37" s="5">
        <v>5000</v>
      </c>
    </row>
    <row r="38" spans="1:4" s="2" customFormat="1" x14ac:dyDescent="0.2">
      <c r="A38" s="3" t="s">
        <v>286</v>
      </c>
      <c r="B38" s="4">
        <v>44853</v>
      </c>
      <c r="C38" t="s">
        <v>287</v>
      </c>
      <c r="D38" s="5">
        <v>12242.78</v>
      </c>
    </row>
    <row r="39" spans="1:4" s="2" customFormat="1" x14ac:dyDescent="0.2">
      <c r="A39" s="3" t="s">
        <v>463</v>
      </c>
      <c r="B39" s="4">
        <v>44865</v>
      </c>
      <c r="C39" t="s">
        <v>8</v>
      </c>
      <c r="D39" s="5">
        <v>188</v>
      </c>
    </row>
    <row r="40" spans="1:4" s="2" customFormat="1" x14ac:dyDescent="0.2">
      <c r="A40" s="3" t="s">
        <v>464</v>
      </c>
      <c r="B40" s="4">
        <v>44865</v>
      </c>
      <c r="C40" t="s">
        <v>8</v>
      </c>
      <c r="D40" s="5">
        <v>30445.9</v>
      </c>
    </row>
    <row r="41" spans="1:4" s="2" customFormat="1" x14ac:dyDescent="0.2">
      <c r="A41" s="3" t="s">
        <v>397</v>
      </c>
      <c r="B41" s="4">
        <v>44858</v>
      </c>
      <c r="C41" t="s">
        <v>398</v>
      </c>
      <c r="D41" s="5">
        <v>5974.06</v>
      </c>
    </row>
    <row r="42" spans="1:4" s="2" customFormat="1" x14ac:dyDescent="0.2">
      <c r="A42" s="3" t="s">
        <v>399</v>
      </c>
      <c r="B42" s="4">
        <v>44858</v>
      </c>
      <c r="C42" t="s">
        <v>400</v>
      </c>
      <c r="D42" s="5">
        <v>2716.89</v>
      </c>
    </row>
    <row r="43" spans="1:4" s="2" customFormat="1" x14ac:dyDescent="0.2">
      <c r="A43" s="3" t="s">
        <v>333</v>
      </c>
      <c r="B43" s="4">
        <v>44854</v>
      </c>
      <c r="C43" s="3" t="s">
        <v>334</v>
      </c>
      <c r="D43" s="5">
        <v>100000</v>
      </c>
    </row>
    <row r="44" spans="1:4" s="2" customFormat="1" x14ac:dyDescent="0.2">
      <c r="A44" s="3" t="s">
        <v>16</v>
      </c>
      <c r="B44" s="4">
        <v>44837</v>
      </c>
      <c r="C44" t="s">
        <v>17</v>
      </c>
      <c r="D44" s="5">
        <v>4266.5</v>
      </c>
    </row>
    <row r="45" spans="1:4" s="2" customFormat="1" x14ac:dyDescent="0.2">
      <c r="A45" s="3" t="s">
        <v>16</v>
      </c>
      <c r="B45" s="4">
        <v>44837</v>
      </c>
      <c r="C45" t="s">
        <v>17</v>
      </c>
      <c r="D45" s="5">
        <v>2625.07</v>
      </c>
    </row>
    <row r="46" spans="1:4" s="2" customFormat="1" x14ac:dyDescent="0.2">
      <c r="A46" s="3" t="s">
        <v>16</v>
      </c>
      <c r="B46" s="4">
        <v>44852</v>
      </c>
      <c r="C46" t="s">
        <v>17</v>
      </c>
      <c r="D46" s="5">
        <v>3309.61</v>
      </c>
    </row>
    <row r="47" spans="1:4" s="2" customFormat="1" x14ac:dyDescent="0.2">
      <c r="A47" s="3" t="s">
        <v>16</v>
      </c>
      <c r="B47" s="4">
        <v>44865</v>
      </c>
      <c r="C47" t="s">
        <v>17</v>
      </c>
      <c r="D47" s="5">
        <v>2536.71</v>
      </c>
    </row>
    <row r="48" spans="1:4" s="2" customFormat="1" x14ac:dyDescent="0.2">
      <c r="A48" s="3" t="s">
        <v>18</v>
      </c>
      <c r="B48" s="4">
        <v>44837</v>
      </c>
      <c r="C48" s="3" t="s">
        <v>19</v>
      </c>
      <c r="D48" s="5">
        <v>3000</v>
      </c>
    </row>
    <row r="49" spans="1:4" s="2" customFormat="1" x14ac:dyDescent="0.2">
      <c r="A49" s="3" t="s">
        <v>20</v>
      </c>
      <c r="B49" s="4">
        <v>44837</v>
      </c>
      <c r="C49" t="s">
        <v>21</v>
      </c>
      <c r="D49" s="5">
        <v>12470.55</v>
      </c>
    </row>
    <row r="50" spans="1:4" s="2" customFormat="1" x14ac:dyDescent="0.2">
      <c r="A50" s="3" t="s">
        <v>257</v>
      </c>
      <c r="B50" s="4">
        <v>44852</v>
      </c>
      <c r="C50" s="3" t="s">
        <v>258</v>
      </c>
      <c r="D50" s="5">
        <v>7500</v>
      </c>
    </row>
    <row r="51" spans="1:4" s="2" customFormat="1" x14ac:dyDescent="0.2">
      <c r="A51" s="3" t="s">
        <v>401</v>
      </c>
      <c r="B51" s="4">
        <v>44858</v>
      </c>
      <c r="C51" s="3" t="s">
        <v>248</v>
      </c>
      <c r="D51" s="5">
        <v>23200</v>
      </c>
    </row>
    <row r="52" spans="1:4" s="2" customFormat="1" x14ac:dyDescent="0.2">
      <c r="A52" s="3" t="s">
        <v>402</v>
      </c>
      <c r="B52" s="4">
        <v>44858</v>
      </c>
      <c r="C52" s="3" t="s">
        <v>248</v>
      </c>
      <c r="D52" s="5">
        <v>22950</v>
      </c>
    </row>
    <row r="53" spans="1:4" s="2" customFormat="1" x14ac:dyDescent="0.2">
      <c r="A53" s="3" t="s">
        <v>403</v>
      </c>
      <c r="B53" s="4">
        <v>44858</v>
      </c>
      <c r="C53" s="3" t="s">
        <v>248</v>
      </c>
      <c r="D53" s="5">
        <v>17400</v>
      </c>
    </row>
    <row r="54" spans="1:4" s="2" customFormat="1" x14ac:dyDescent="0.2">
      <c r="A54" s="3" t="s">
        <v>157</v>
      </c>
      <c r="B54" s="4">
        <v>44845</v>
      </c>
      <c r="C54" s="3" t="s">
        <v>158</v>
      </c>
      <c r="D54" s="5">
        <v>950.01</v>
      </c>
    </row>
    <row r="55" spans="1:4" s="2" customFormat="1" x14ac:dyDescent="0.2">
      <c r="A55" s="3" t="s">
        <v>157</v>
      </c>
      <c r="B55" s="4">
        <v>44845</v>
      </c>
      <c r="C55" s="3" t="s">
        <v>72</v>
      </c>
      <c r="D55" s="5">
        <v>3405.88</v>
      </c>
    </row>
    <row r="56" spans="1:4" s="2" customFormat="1" x14ac:dyDescent="0.2">
      <c r="A56" s="3" t="s">
        <v>157</v>
      </c>
      <c r="B56" s="4">
        <v>44852</v>
      </c>
      <c r="C56" t="s">
        <v>259</v>
      </c>
      <c r="D56" s="5">
        <v>1880</v>
      </c>
    </row>
    <row r="57" spans="1:4" s="2" customFormat="1" x14ac:dyDescent="0.2">
      <c r="A57" s="3" t="s">
        <v>230</v>
      </c>
      <c r="B57" s="4">
        <v>44848</v>
      </c>
      <c r="C57" s="3" t="s">
        <v>226</v>
      </c>
      <c r="D57" s="5">
        <v>45909.120000000003</v>
      </c>
    </row>
    <row r="58" spans="1:4" s="2" customFormat="1" x14ac:dyDescent="0.2">
      <c r="A58" s="3" t="s">
        <v>22</v>
      </c>
      <c r="B58" s="4">
        <v>44837</v>
      </c>
      <c r="C58" s="3" t="s">
        <v>10</v>
      </c>
      <c r="D58" s="5">
        <v>1174.95</v>
      </c>
    </row>
    <row r="59" spans="1:4" s="2" customFormat="1" x14ac:dyDescent="0.2">
      <c r="A59" s="3" t="s">
        <v>404</v>
      </c>
      <c r="B59" s="4">
        <v>44858</v>
      </c>
      <c r="C59" t="s">
        <v>405</v>
      </c>
      <c r="D59" s="5">
        <v>25950.47</v>
      </c>
    </row>
    <row r="60" spans="1:4" s="2" customFormat="1" x14ac:dyDescent="0.2">
      <c r="A60" s="3" t="s">
        <v>335</v>
      </c>
      <c r="B60" s="4">
        <v>44854</v>
      </c>
      <c r="C60" s="3" t="s">
        <v>336</v>
      </c>
      <c r="D60" s="5">
        <v>3108.93</v>
      </c>
    </row>
    <row r="61" spans="1:4" s="2" customFormat="1" x14ac:dyDescent="0.2">
      <c r="A61" s="3" t="s">
        <v>231</v>
      </c>
      <c r="B61" s="4">
        <v>44848</v>
      </c>
      <c r="C61" s="3" t="s">
        <v>158</v>
      </c>
      <c r="D61" s="5">
        <v>25000</v>
      </c>
    </row>
    <row r="62" spans="1:4" s="2" customFormat="1" x14ac:dyDescent="0.2">
      <c r="A62" s="3" t="s">
        <v>231</v>
      </c>
      <c r="B62" s="4">
        <v>44853</v>
      </c>
      <c r="C62" s="3" t="s">
        <v>158</v>
      </c>
      <c r="D62" s="5">
        <v>25000</v>
      </c>
    </row>
    <row r="63" spans="1:4" s="2" customFormat="1" x14ac:dyDescent="0.2">
      <c r="A63" s="3" t="s">
        <v>231</v>
      </c>
      <c r="B63" s="4">
        <v>44862</v>
      </c>
      <c r="C63" s="3" t="s">
        <v>158</v>
      </c>
      <c r="D63" s="5">
        <v>30000</v>
      </c>
    </row>
    <row r="64" spans="1:4" s="2" customFormat="1" x14ac:dyDescent="0.2">
      <c r="A64" s="3" t="s">
        <v>118</v>
      </c>
      <c r="B64" s="4">
        <v>44841</v>
      </c>
      <c r="C64" s="3" t="s">
        <v>31</v>
      </c>
      <c r="D64" s="5">
        <v>8000</v>
      </c>
    </row>
    <row r="65" spans="1:4" s="2" customFormat="1" x14ac:dyDescent="0.2">
      <c r="A65" s="3" t="s">
        <v>406</v>
      </c>
      <c r="B65" s="4">
        <v>44858</v>
      </c>
      <c r="C65" s="3" t="s">
        <v>248</v>
      </c>
      <c r="D65" s="5">
        <v>20880</v>
      </c>
    </row>
    <row r="66" spans="1:4" s="2" customFormat="1" x14ac:dyDescent="0.2">
      <c r="A66" s="3" t="s">
        <v>144</v>
      </c>
      <c r="B66" s="4">
        <v>44844</v>
      </c>
      <c r="C66" s="3" t="s">
        <v>145</v>
      </c>
      <c r="D66" s="5">
        <v>342065.44</v>
      </c>
    </row>
    <row r="67" spans="1:4" s="2" customFormat="1" x14ac:dyDescent="0.2">
      <c r="A67" s="3" t="s">
        <v>159</v>
      </c>
      <c r="B67" s="4">
        <v>44845</v>
      </c>
      <c r="C67" s="3" t="s">
        <v>116</v>
      </c>
      <c r="D67" s="5">
        <v>1200</v>
      </c>
    </row>
    <row r="68" spans="1:4" s="2" customFormat="1" x14ac:dyDescent="0.2">
      <c r="A68" s="3" t="s">
        <v>160</v>
      </c>
      <c r="B68" s="4">
        <v>44845</v>
      </c>
      <c r="C68" s="3" t="s">
        <v>161</v>
      </c>
      <c r="D68" s="5">
        <v>7500</v>
      </c>
    </row>
    <row r="69" spans="1:4" s="2" customFormat="1" x14ac:dyDescent="0.2">
      <c r="A69" s="3" t="s">
        <v>160</v>
      </c>
      <c r="B69" s="4">
        <v>44845</v>
      </c>
      <c r="C69" s="3" t="s">
        <v>162</v>
      </c>
      <c r="D69" s="5">
        <v>7500</v>
      </c>
    </row>
    <row r="70" spans="1:4" s="2" customFormat="1" x14ac:dyDescent="0.2">
      <c r="A70" s="3" t="s">
        <v>337</v>
      </c>
      <c r="B70" s="4">
        <v>44854</v>
      </c>
      <c r="C70" s="3" t="s">
        <v>248</v>
      </c>
      <c r="D70" s="5">
        <v>34425</v>
      </c>
    </row>
    <row r="71" spans="1:4" s="2" customFormat="1" x14ac:dyDescent="0.2">
      <c r="A71" s="3" t="s">
        <v>23</v>
      </c>
      <c r="B71" s="4">
        <v>44837</v>
      </c>
      <c r="C71" t="s">
        <v>24</v>
      </c>
      <c r="D71" s="5">
        <v>9534.92</v>
      </c>
    </row>
    <row r="72" spans="1:4" s="2" customFormat="1" x14ac:dyDescent="0.2">
      <c r="A72" s="3" t="s">
        <v>288</v>
      </c>
      <c r="B72" s="4">
        <v>44853</v>
      </c>
      <c r="C72" s="3" t="s">
        <v>289</v>
      </c>
      <c r="D72" s="5">
        <v>11725.2</v>
      </c>
    </row>
    <row r="73" spans="1:4" s="2" customFormat="1" x14ac:dyDescent="0.2">
      <c r="A73" s="3" t="s">
        <v>288</v>
      </c>
      <c r="B73" s="4">
        <v>44853</v>
      </c>
      <c r="C73" s="3" t="s">
        <v>290</v>
      </c>
      <c r="D73" s="5">
        <v>27973.1</v>
      </c>
    </row>
    <row r="74" spans="1:4" s="2" customFormat="1" x14ac:dyDescent="0.2">
      <c r="A74" s="3" t="s">
        <v>288</v>
      </c>
      <c r="B74" s="4">
        <v>44853</v>
      </c>
      <c r="C74" s="3" t="s">
        <v>290</v>
      </c>
      <c r="D74" s="5">
        <v>31083.15</v>
      </c>
    </row>
    <row r="75" spans="1:4" s="2" customFormat="1" x14ac:dyDescent="0.2">
      <c r="A75" s="3" t="s">
        <v>288</v>
      </c>
      <c r="B75" s="4">
        <v>44854</v>
      </c>
      <c r="C75" s="3" t="s">
        <v>338</v>
      </c>
      <c r="D75" s="5">
        <v>5329715</v>
      </c>
    </row>
    <row r="76" spans="1:4" s="2" customFormat="1" x14ac:dyDescent="0.2">
      <c r="A76" s="3" t="s">
        <v>339</v>
      </c>
      <c r="B76" s="4">
        <v>44854</v>
      </c>
      <c r="C76" s="3" t="s">
        <v>171</v>
      </c>
      <c r="D76" s="5">
        <v>7888</v>
      </c>
    </row>
    <row r="77" spans="1:4" s="2" customFormat="1" x14ac:dyDescent="0.2">
      <c r="A77" s="3" t="s">
        <v>340</v>
      </c>
      <c r="B77" s="4">
        <v>44854</v>
      </c>
      <c r="C77" s="3" t="s">
        <v>158</v>
      </c>
      <c r="D77" s="5">
        <v>8317.2000000000007</v>
      </c>
    </row>
    <row r="78" spans="1:4" s="2" customFormat="1" x14ac:dyDescent="0.2">
      <c r="A78" s="3" t="s">
        <v>93</v>
      </c>
      <c r="B78" s="4">
        <v>44838</v>
      </c>
      <c r="C78" s="3" t="s">
        <v>94</v>
      </c>
      <c r="D78" s="5">
        <v>3558016</v>
      </c>
    </row>
    <row r="79" spans="1:4" s="2" customFormat="1" x14ac:dyDescent="0.2">
      <c r="A79" s="3" t="s">
        <v>93</v>
      </c>
      <c r="B79" s="4">
        <v>44855</v>
      </c>
      <c r="C79" s="3" t="s">
        <v>94</v>
      </c>
      <c r="D79" s="5">
        <v>6475000</v>
      </c>
    </row>
    <row r="80" spans="1:4" s="2" customFormat="1" x14ac:dyDescent="0.2">
      <c r="A80" s="3" t="s">
        <v>93</v>
      </c>
      <c r="B80" s="4">
        <v>44860</v>
      </c>
      <c r="C80" s="3" t="s">
        <v>437</v>
      </c>
      <c r="D80" s="5">
        <v>776857.31</v>
      </c>
    </row>
    <row r="81" spans="1:4" s="2" customFormat="1" x14ac:dyDescent="0.2">
      <c r="A81" s="3" t="s">
        <v>443</v>
      </c>
      <c r="B81" s="4">
        <v>44861</v>
      </c>
      <c r="C81" s="3" t="s">
        <v>248</v>
      </c>
      <c r="D81" s="5">
        <v>50000</v>
      </c>
    </row>
    <row r="82" spans="1:4" s="2" customFormat="1" x14ac:dyDescent="0.2">
      <c r="A82" s="3" t="s">
        <v>383</v>
      </c>
      <c r="B82" s="4">
        <v>44855</v>
      </c>
      <c r="C82" s="3" t="s">
        <v>272</v>
      </c>
      <c r="D82" s="5">
        <v>23732.67</v>
      </c>
    </row>
    <row r="83" spans="1:4" s="2" customFormat="1" x14ac:dyDescent="0.2">
      <c r="A83" s="3" t="s">
        <v>383</v>
      </c>
      <c r="B83" s="4">
        <v>44855</v>
      </c>
      <c r="C83" s="3" t="s">
        <v>272</v>
      </c>
      <c r="D83" s="5">
        <v>25809.11</v>
      </c>
    </row>
    <row r="84" spans="1:4" s="2" customFormat="1" x14ac:dyDescent="0.2">
      <c r="A84" s="3" t="s">
        <v>341</v>
      </c>
      <c r="B84" s="4">
        <v>44854</v>
      </c>
      <c r="C84" s="3" t="s">
        <v>342</v>
      </c>
      <c r="D84" s="5">
        <v>8727.43</v>
      </c>
    </row>
    <row r="85" spans="1:4" s="2" customFormat="1" x14ac:dyDescent="0.2">
      <c r="A85" s="3" t="s">
        <v>465</v>
      </c>
      <c r="B85" s="4">
        <v>44865</v>
      </c>
      <c r="C85" t="s">
        <v>8</v>
      </c>
      <c r="D85" s="5">
        <v>307175.24</v>
      </c>
    </row>
    <row r="86" spans="1:4" s="2" customFormat="1" x14ac:dyDescent="0.2">
      <c r="A86" s="3" t="s">
        <v>465</v>
      </c>
      <c r="B86" s="4">
        <v>44865</v>
      </c>
      <c r="C86" t="s">
        <v>8</v>
      </c>
      <c r="D86" s="5">
        <v>311901.71000000002</v>
      </c>
    </row>
    <row r="87" spans="1:4" s="2" customFormat="1" x14ac:dyDescent="0.2">
      <c r="A87" s="3" t="s">
        <v>407</v>
      </c>
      <c r="B87" s="4">
        <v>44858</v>
      </c>
      <c r="C87" s="3" t="s">
        <v>248</v>
      </c>
      <c r="D87" s="5">
        <v>34800</v>
      </c>
    </row>
    <row r="88" spans="1:4" s="2" customFormat="1" x14ac:dyDescent="0.2">
      <c r="A88" s="3" t="s">
        <v>408</v>
      </c>
      <c r="B88" s="4">
        <v>44858</v>
      </c>
      <c r="C88" s="3" t="s">
        <v>248</v>
      </c>
      <c r="D88" s="5">
        <v>11475</v>
      </c>
    </row>
    <row r="89" spans="1:4" s="2" customFormat="1" x14ac:dyDescent="0.2">
      <c r="A89" s="3" t="s">
        <v>343</v>
      </c>
      <c r="B89" s="4">
        <v>44854</v>
      </c>
      <c r="C89" s="3" t="s">
        <v>344</v>
      </c>
      <c r="D89" s="5">
        <v>50000</v>
      </c>
    </row>
    <row r="90" spans="1:4" s="2" customFormat="1" x14ac:dyDescent="0.2">
      <c r="A90" s="3" t="s">
        <v>139</v>
      </c>
      <c r="B90" s="4">
        <v>44841</v>
      </c>
      <c r="C90" s="3" t="s">
        <v>138</v>
      </c>
      <c r="D90" s="5">
        <v>15312</v>
      </c>
    </row>
    <row r="91" spans="1:4" s="2" customFormat="1" x14ac:dyDescent="0.2">
      <c r="A91" s="3" t="s">
        <v>260</v>
      </c>
      <c r="B91" s="4">
        <v>44852</v>
      </c>
      <c r="C91" s="3" t="s">
        <v>130</v>
      </c>
      <c r="D91" s="5">
        <v>449</v>
      </c>
    </row>
    <row r="92" spans="1:4" s="2" customFormat="1" x14ac:dyDescent="0.2">
      <c r="A92" s="3" t="s">
        <v>409</v>
      </c>
      <c r="B92" s="4">
        <v>44858</v>
      </c>
      <c r="C92" s="3" t="s">
        <v>76</v>
      </c>
      <c r="D92" s="5">
        <v>116000</v>
      </c>
    </row>
    <row r="93" spans="1:4" s="2" customFormat="1" x14ac:dyDescent="0.2">
      <c r="A93" s="3" t="s">
        <v>392</v>
      </c>
      <c r="B93" s="4">
        <v>44855</v>
      </c>
      <c r="C93" s="3" t="s">
        <v>138</v>
      </c>
      <c r="D93" s="5">
        <v>10600</v>
      </c>
    </row>
    <row r="94" spans="1:4" s="2" customFormat="1" x14ac:dyDescent="0.2">
      <c r="A94" s="3" t="s">
        <v>163</v>
      </c>
      <c r="B94" s="4">
        <v>44845</v>
      </c>
      <c r="C94" s="3" t="s">
        <v>116</v>
      </c>
      <c r="D94" s="5">
        <v>4000</v>
      </c>
    </row>
    <row r="95" spans="1:4" s="2" customFormat="1" x14ac:dyDescent="0.2">
      <c r="A95" s="3" t="s">
        <v>261</v>
      </c>
      <c r="B95" s="4">
        <v>44852</v>
      </c>
      <c r="C95" t="s">
        <v>262</v>
      </c>
      <c r="D95" s="5">
        <v>1505.62</v>
      </c>
    </row>
    <row r="96" spans="1:4" s="2" customFormat="1" x14ac:dyDescent="0.2">
      <c r="A96" s="3" t="s">
        <v>345</v>
      </c>
      <c r="B96" s="4">
        <v>44854</v>
      </c>
      <c r="C96" s="3" t="s">
        <v>328</v>
      </c>
      <c r="D96" s="5">
        <v>6441.6</v>
      </c>
    </row>
    <row r="97" spans="1:4" s="2" customFormat="1" x14ac:dyDescent="0.2">
      <c r="A97" s="3" t="s">
        <v>410</v>
      </c>
      <c r="B97" s="4">
        <v>44858</v>
      </c>
      <c r="C97" s="3" t="s">
        <v>248</v>
      </c>
      <c r="D97" s="5">
        <v>8700</v>
      </c>
    </row>
    <row r="98" spans="1:4" s="2" customFormat="1" x14ac:dyDescent="0.2">
      <c r="A98" s="3" t="s">
        <v>411</v>
      </c>
      <c r="B98" s="4">
        <v>44858</v>
      </c>
      <c r="C98" s="3" t="s">
        <v>248</v>
      </c>
      <c r="D98" s="5">
        <v>11475</v>
      </c>
    </row>
    <row r="99" spans="1:4" s="2" customFormat="1" x14ac:dyDescent="0.2">
      <c r="A99" s="3" t="s">
        <v>25</v>
      </c>
      <c r="B99" s="4">
        <v>44837</v>
      </c>
      <c r="C99" s="3" t="s">
        <v>14</v>
      </c>
      <c r="D99" s="5">
        <v>5000</v>
      </c>
    </row>
    <row r="100" spans="1:4" s="2" customFormat="1" x14ac:dyDescent="0.2">
      <c r="A100" s="3" t="s">
        <v>26</v>
      </c>
      <c r="B100" s="4">
        <v>44837</v>
      </c>
      <c r="C100" s="3" t="s">
        <v>10</v>
      </c>
      <c r="D100" s="5">
        <v>476.4</v>
      </c>
    </row>
    <row r="101" spans="1:4" s="2" customFormat="1" x14ac:dyDescent="0.2">
      <c r="A101" s="3" t="s">
        <v>164</v>
      </c>
      <c r="B101" s="4">
        <v>44845</v>
      </c>
      <c r="C101" s="3" t="s">
        <v>165</v>
      </c>
      <c r="D101" s="5">
        <v>156041.62</v>
      </c>
    </row>
    <row r="102" spans="1:4" s="2" customFormat="1" x14ac:dyDescent="0.2">
      <c r="A102" s="3" t="s">
        <v>412</v>
      </c>
      <c r="B102" s="4">
        <v>44858</v>
      </c>
      <c r="C102" s="3" t="s">
        <v>248</v>
      </c>
      <c r="D102" s="5">
        <v>11600</v>
      </c>
    </row>
    <row r="103" spans="1:4" s="2" customFormat="1" x14ac:dyDescent="0.2">
      <c r="A103" s="3" t="s">
        <v>166</v>
      </c>
      <c r="B103" s="4">
        <v>44845</v>
      </c>
      <c r="C103" t="s">
        <v>153</v>
      </c>
      <c r="D103" s="5">
        <v>573.57000000000005</v>
      </c>
    </row>
    <row r="104" spans="1:4" s="2" customFormat="1" x14ac:dyDescent="0.2">
      <c r="A104" s="3" t="s">
        <v>291</v>
      </c>
      <c r="B104" s="4">
        <v>44853</v>
      </c>
      <c r="C104" s="3" t="s">
        <v>171</v>
      </c>
      <c r="D104" s="5">
        <v>3190</v>
      </c>
    </row>
    <row r="105" spans="1:4" s="2" customFormat="1" x14ac:dyDescent="0.2">
      <c r="A105" s="3" t="s">
        <v>167</v>
      </c>
      <c r="B105" s="4">
        <v>44845</v>
      </c>
      <c r="C105" s="3" t="s">
        <v>31</v>
      </c>
      <c r="D105" s="5">
        <v>500</v>
      </c>
    </row>
    <row r="106" spans="1:4" s="2" customFormat="1" x14ac:dyDescent="0.2">
      <c r="A106" s="3" t="s">
        <v>451</v>
      </c>
      <c r="B106" s="4">
        <v>44862</v>
      </c>
      <c r="C106" s="3" t="s">
        <v>305</v>
      </c>
      <c r="D106" s="5">
        <v>11190</v>
      </c>
    </row>
    <row r="107" spans="1:4" s="2" customFormat="1" x14ac:dyDescent="0.2">
      <c r="A107" s="3" t="s">
        <v>346</v>
      </c>
      <c r="B107" s="4">
        <v>44854</v>
      </c>
      <c r="C107" t="s">
        <v>347</v>
      </c>
      <c r="D107" s="5">
        <v>6545.22</v>
      </c>
    </row>
    <row r="108" spans="1:4" s="2" customFormat="1" x14ac:dyDescent="0.2">
      <c r="A108" s="3" t="s">
        <v>346</v>
      </c>
      <c r="B108" s="4">
        <v>44854</v>
      </c>
      <c r="C108" s="3" t="s">
        <v>348</v>
      </c>
      <c r="D108" s="5">
        <v>12598.48</v>
      </c>
    </row>
    <row r="109" spans="1:4" s="2" customFormat="1" x14ac:dyDescent="0.2">
      <c r="A109" s="3" t="s">
        <v>168</v>
      </c>
      <c r="B109" s="4">
        <v>44845</v>
      </c>
      <c r="C109" s="3" t="s">
        <v>116</v>
      </c>
      <c r="D109" s="5">
        <v>3250</v>
      </c>
    </row>
    <row r="110" spans="1:4" s="2" customFormat="1" x14ac:dyDescent="0.2">
      <c r="A110" s="3" t="s">
        <v>349</v>
      </c>
      <c r="B110" s="4">
        <v>44854</v>
      </c>
      <c r="C110" s="3" t="s">
        <v>158</v>
      </c>
      <c r="D110" s="5">
        <v>9976</v>
      </c>
    </row>
    <row r="111" spans="1:4" s="2" customFormat="1" x14ac:dyDescent="0.2">
      <c r="A111" s="3" t="s">
        <v>27</v>
      </c>
      <c r="B111" s="4">
        <v>44837</v>
      </c>
      <c r="C111" s="3" t="s">
        <v>14</v>
      </c>
      <c r="D111" s="5">
        <v>5000</v>
      </c>
    </row>
    <row r="112" spans="1:4" s="2" customFormat="1" x14ac:dyDescent="0.2">
      <c r="A112" s="3" t="s">
        <v>28</v>
      </c>
      <c r="B112" s="4">
        <v>44837</v>
      </c>
      <c r="C112" s="3" t="s">
        <v>14</v>
      </c>
      <c r="D112" s="5">
        <v>5000</v>
      </c>
    </row>
    <row r="113" spans="1:4" s="2" customFormat="1" x14ac:dyDescent="0.2">
      <c r="A113" s="3" t="s">
        <v>466</v>
      </c>
      <c r="B113" s="4">
        <v>44865</v>
      </c>
      <c r="C113" t="s">
        <v>262</v>
      </c>
      <c r="D113" s="5">
        <v>240.55</v>
      </c>
    </row>
    <row r="114" spans="1:4" s="2" customFormat="1" x14ac:dyDescent="0.2">
      <c r="A114" s="3" t="s">
        <v>232</v>
      </c>
      <c r="B114" s="4">
        <v>44848</v>
      </c>
      <c r="C114" s="3" t="s">
        <v>233</v>
      </c>
      <c r="D114" s="5">
        <v>40000</v>
      </c>
    </row>
    <row r="115" spans="1:4" s="2" customFormat="1" x14ac:dyDescent="0.2">
      <c r="A115" s="3" t="s">
        <v>232</v>
      </c>
      <c r="B115" s="4">
        <v>44854</v>
      </c>
      <c r="C115" s="3" t="s">
        <v>4</v>
      </c>
      <c r="D115" s="5">
        <v>40000</v>
      </c>
    </row>
    <row r="116" spans="1:4" s="2" customFormat="1" x14ac:dyDescent="0.2">
      <c r="A116" s="3" t="s">
        <v>169</v>
      </c>
      <c r="B116" s="4">
        <v>44845</v>
      </c>
      <c r="C116" t="s">
        <v>153</v>
      </c>
      <c r="D116" s="5">
        <v>384.88</v>
      </c>
    </row>
    <row r="117" spans="1:4" s="2" customFormat="1" x14ac:dyDescent="0.2">
      <c r="A117" s="3" t="s">
        <v>467</v>
      </c>
      <c r="B117" s="4">
        <v>44865</v>
      </c>
      <c r="C117" t="s">
        <v>468</v>
      </c>
      <c r="D117" s="5">
        <v>3608.43</v>
      </c>
    </row>
    <row r="118" spans="1:4" s="2" customFormat="1" x14ac:dyDescent="0.2">
      <c r="A118" s="3" t="s">
        <v>29</v>
      </c>
      <c r="B118" s="4">
        <v>44837</v>
      </c>
      <c r="C118" s="3" t="s">
        <v>14</v>
      </c>
      <c r="D118" s="5">
        <v>5000</v>
      </c>
    </row>
    <row r="119" spans="1:4" s="2" customFormat="1" x14ac:dyDescent="0.2">
      <c r="A119" s="3" t="s">
        <v>170</v>
      </c>
      <c r="B119" s="4">
        <v>44845</v>
      </c>
      <c r="C119" s="3" t="s">
        <v>171</v>
      </c>
      <c r="D119" s="5">
        <v>4316.67</v>
      </c>
    </row>
    <row r="120" spans="1:4" s="2" customFormat="1" x14ac:dyDescent="0.2">
      <c r="A120" s="3" t="s">
        <v>170</v>
      </c>
      <c r="B120" s="4">
        <v>44865</v>
      </c>
      <c r="C120" s="3" t="s">
        <v>171</v>
      </c>
      <c r="D120" s="5">
        <v>52542.05</v>
      </c>
    </row>
    <row r="121" spans="1:4" s="2" customFormat="1" x14ac:dyDescent="0.2">
      <c r="A121" s="3" t="s">
        <v>263</v>
      </c>
      <c r="B121" s="4">
        <v>44852</v>
      </c>
      <c r="C121" t="s">
        <v>153</v>
      </c>
      <c r="D121" s="5">
        <v>769.37</v>
      </c>
    </row>
    <row r="122" spans="1:4" s="2" customFormat="1" x14ac:dyDescent="0.2">
      <c r="A122" s="3" t="s">
        <v>30</v>
      </c>
      <c r="B122" s="4">
        <v>44837</v>
      </c>
      <c r="C122" s="3" t="s">
        <v>31</v>
      </c>
      <c r="D122" s="5">
        <v>650</v>
      </c>
    </row>
    <row r="123" spans="1:4" s="2" customFormat="1" x14ac:dyDescent="0.2">
      <c r="A123" s="3" t="s">
        <v>264</v>
      </c>
      <c r="B123" s="4">
        <v>44852</v>
      </c>
      <c r="C123" s="3" t="s">
        <v>265</v>
      </c>
      <c r="D123" s="5">
        <v>5907.23</v>
      </c>
    </row>
    <row r="124" spans="1:4" s="2" customFormat="1" x14ac:dyDescent="0.2">
      <c r="A124" s="3" t="s">
        <v>292</v>
      </c>
      <c r="B124" s="4">
        <v>44853</v>
      </c>
      <c r="C124" s="3" t="s">
        <v>293</v>
      </c>
      <c r="D124" s="5">
        <v>100000</v>
      </c>
    </row>
    <row r="125" spans="1:4" s="2" customFormat="1" x14ac:dyDescent="0.2">
      <c r="A125" s="3" t="s">
        <v>292</v>
      </c>
      <c r="B125" s="4">
        <v>44865</v>
      </c>
      <c r="C125" s="3" t="s">
        <v>469</v>
      </c>
      <c r="D125" s="5">
        <v>2360</v>
      </c>
    </row>
    <row r="126" spans="1:4" s="2" customFormat="1" x14ac:dyDescent="0.2">
      <c r="A126" s="3" t="s">
        <v>172</v>
      </c>
      <c r="B126" s="4">
        <v>44845</v>
      </c>
      <c r="C126" s="3" t="s">
        <v>6</v>
      </c>
      <c r="D126" s="5">
        <v>542.17999999999995</v>
      </c>
    </row>
    <row r="127" spans="1:4" s="2" customFormat="1" x14ac:dyDescent="0.2">
      <c r="A127" s="3" t="s">
        <v>393</v>
      </c>
      <c r="B127" s="4">
        <v>44856</v>
      </c>
      <c r="C127" s="3" t="s">
        <v>158</v>
      </c>
      <c r="D127" s="5">
        <v>104541.19</v>
      </c>
    </row>
    <row r="128" spans="1:4" s="2" customFormat="1" x14ac:dyDescent="0.2">
      <c r="A128" s="3" t="s">
        <v>350</v>
      </c>
      <c r="B128" s="4">
        <v>44854</v>
      </c>
      <c r="C128" s="3" t="s">
        <v>328</v>
      </c>
      <c r="D128" s="5">
        <v>37351.85</v>
      </c>
    </row>
    <row r="129" spans="1:4" s="2" customFormat="1" x14ac:dyDescent="0.2">
      <c r="A129" s="3" t="s">
        <v>32</v>
      </c>
      <c r="B129" s="4">
        <v>44837</v>
      </c>
      <c r="C129" s="3" t="s">
        <v>14</v>
      </c>
      <c r="D129" s="5">
        <v>5000</v>
      </c>
    </row>
    <row r="130" spans="1:4" s="2" customFormat="1" x14ac:dyDescent="0.2">
      <c r="A130" s="3" t="s">
        <v>266</v>
      </c>
      <c r="B130" s="4">
        <v>44852</v>
      </c>
      <c r="C130" s="3" t="s">
        <v>267</v>
      </c>
      <c r="D130" s="5">
        <v>14143.11</v>
      </c>
    </row>
    <row r="131" spans="1:4" s="2" customFormat="1" x14ac:dyDescent="0.2">
      <c r="A131" s="3" t="s">
        <v>452</v>
      </c>
      <c r="B131" s="4">
        <v>44862</v>
      </c>
      <c r="C131" s="3" t="s">
        <v>116</v>
      </c>
      <c r="D131" s="5">
        <v>217200</v>
      </c>
    </row>
    <row r="132" spans="1:4" s="2" customFormat="1" x14ac:dyDescent="0.2">
      <c r="A132" s="3" t="s">
        <v>33</v>
      </c>
      <c r="B132" s="4">
        <v>44837</v>
      </c>
      <c r="C132" s="3" t="s">
        <v>14</v>
      </c>
      <c r="D132" s="5">
        <v>5000</v>
      </c>
    </row>
    <row r="133" spans="1:4" s="2" customFormat="1" x14ac:dyDescent="0.2">
      <c r="A133" s="3" t="s">
        <v>34</v>
      </c>
      <c r="B133" s="4">
        <v>44837</v>
      </c>
      <c r="C133" s="3" t="s">
        <v>14</v>
      </c>
      <c r="D133" s="5">
        <v>5000</v>
      </c>
    </row>
    <row r="134" spans="1:4" s="2" customFormat="1" x14ac:dyDescent="0.2">
      <c r="A134" s="3" t="s">
        <v>453</v>
      </c>
      <c r="B134" s="4">
        <v>44862</v>
      </c>
      <c r="C134" s="3" t="s">
        <v>454</v>
      </c>
      <c r="D134" s="5">
        <v>1078800</v>
      </c>
    </row>
    <row r="135" spans="1:4" s="2" customFormat="1" x14ac:dyDescent="0.2">
      <c r="A135" s="3" t="s">
        <v>294</v>
      </c>
      <c r="B135" s="4">
        <v>44853</v>
      </c>
      <c r="C135" t="s">
        <v>295</v>
      </c>
      <c r="D135" s="5">
        <v>30000</v>
      </c>
    </row>
    <row r="136" spans="1:4" s="2" customFormat="1" x14ac:dyDescent="0.2">
      <c r="A136" s="3" t="s">
        <v>294</v>
      </c>
      <c r="B136" s="4">
        <v>44858</v>
      </c>
      <c r="C136" s="3" t="s">
        <v>128</v>
      </c>
      <c r="D136" s="5">
        <v>27196.94</v>
      </c>
    </row>
    <row r="137" spans="1:4" s="2" customFormat="1" x14ac:dyDescent="0.2">
      <c r="A137" s="3" t="s">
        <v>351</v>
      </c>
      <c r="B137" s="4">
        <v>44854</v>
      </c>
      <c r="C137" s="3" t="s">
        <v>328</v>
      </c>
      <c r="D137" s="5">
        <v>60000</v>
      </c>
    </row>
    <row r="138" spans="1:4" s="2" customFormat="1" x14ac:dyDescent="0.2">
      <c r="A138" s="3" t="s">
        <v>35</v>
      </c>
      <c r="B138" s="4">
        <v>44837</v>
      </c>
      <c r="C138" s="6" t="s">
        <v>36</v>
      </c>
      <c r="D138" s="5">
        <v>6124.94</v>
      </c>
    </row>
    <row r="139" spans="1:4" s="2" customFormat="1" x14ac:dyDescent="0.2">
      <c r="A139" s="3" t="s">
        <v>37</v>
      </c>
      <c r="B139" s="4">
        <v>44837</v>
      </c>
      <c r="C139" s="3" t="s">
        <v>14</v>
      </c>
      <c r="D139" s="5">
        <v>5000</v>
      </c>
    </row>
    <row r="140" spans="1:4" s="2" customFormat="1" x14ac:dyDescent="0.2">
      <c r="A140" s="3" t="s">
        <v>38</v>
      </c>
      <c r="B140" s="4">
        <v>44837</v>
      </c>
      <c r="C140" s="3" t="s">
        <v>14</v>
      </c>
      <c r="D140" s="5">
        <v>5000</v>
      </c>
    </row>
    <row r="141" spans="1:4" s="2" customFormat="1" x14ac:dyDescent="0.2">
      <c r="A141" s="3" t="s">
        <v>39</v>
      </c>
      <c r="B141" s="4">
        <v>44837</v>
      </c>
      <c r="C141" t="s">
        <v>40</v>
      </c>
      <c r="D141" s="5">
        <v>21157.54</v>
      </c>
    </row>
    <row r="142" spans="1:4" s="2" customFormat="1" x14ac:dyDescent="0.2">
      <c r="A142" s="3" t="s">
        <v>413</v>
      </c>
      <c r="B142" s="4">
        <v>44858</v>
      </c>
      <c r="C142" s="3" t="s">
        <v>248</v>
      </c>
      <c r="D142" s="5">
        <v>23200</v>
      </c>
    </row>
    <row r="143" spans="1:4" s="2" customFormat="1" x14ac:dyDescent="0.2">
      <c r="A143" s="3" t="s">
        <v>41</v>
      </c>
      <c r="B143" s="4">
        <v>44837</v>
      </c>
      <c r="C143" s="3" t="s">
        <v>42</v>
      </c>
      <c r="D143" s="5">
        <v>4000</v>
      </c>
    </row>
    <row r="144" spans="1:4" s="2" customFormat="1" x14ac:dyDescent="0.2">
      <c r="A144" s="3" t="s">
        <v>43</v>
      </c>
      <c r="B144" s="4">
        <v>44837</v>
      </c>
      <c r="C144" s="3" t="s">
        <v>14</v>
      </c>
      <c r="D144" s="5">
        <v>5000</v>
      </c>
    </row>
    <row r="145" spans="1:4" s="2" customFormat="1" x14ac:dyDescent="0.2">
      <c r="A145" s="3" t="s">
        <v>44</v>
      </c>
      <c r="B145" s="4">
        <v>44837</v>
      </c>
      <c r="C145" s="3" t="s">
        <v>14</v>
      </c>
      <c r="D145" s="5">
        <v>5000</v>
      </c>
    </row>
    <row r="146" spans="1:4" s="2" customFormat="1" x14ac:dyDescent="0.2">
      <c r="A146" s="3" t="s">
        <v>45</v>
      </c>
      <c r="B146" s="4">
        <v>44837</v>
      </c>
      <c r="C146" t="s">
        <v>46</v>
      </c>
      <c r="D146" s="5">
        <v>26007.73</v>
      </c>
    </row>
    <row r="147" spans="1:4" s="2" customFormat="1" x14ac:dyDescent="0.2">
      <c r="A147" s="3" t="s">
        <v>173</v>
      </c>
      <c r="B147" s="4">
        <v>44845</v>
      </c>
      <c r="C147" s="3" t="s">
        <v>10</v>
      </c>
      <c r="D147" s="5">
        <v>1354.9</v>
      </c>
    </row>
    <row r="148" spans="1:4" s="2" customFormat="1" x14ac:dyDescent="0.2">
      <c r="A148" s="3" t="s">
        <v>414</v>
      </c>
      <c r="B148" s="4">
        <v>44858</v>
      </c>
      <c r="C148" s="3" t="s">
        <v>248</v>
      </c>
      <c r="D148" s="5">
        <v>17400</v>
      </c>
    </row>
    <row r="149" spans="1:4" s="2" customFormat="1" x14ac:dyDescent="0.2">
      <c r="A149" s="3" t="s">
        <v>47</v>
      </c>
      <c r="B149" s="4">
        <v>44837</v>
      </c>
      <c r="C149" s="3" t="s">
        <v>31</v>
      </c>
      <c r="D149" s="5">
        <v>8278.52</v>
      </c>
    </row>
    <row r="150" spans="1:4" s="2" customFormat="1" x14ac:dyDescent="0.2">
      <c r="A150" s="12" t="s">
        <v>438</v>
      </c>
      <c r="B150" s="4">
        <v>44860</v>
      </c>
      <c r="C150" t="s">
        <v>490</v>
      </c>
      <c r="D150" s="5">
        <v>769350</v>
      </c>
    </row>
    <row r="151" spans="1:4" s="2" customFormat="1" x14ac:dyDescent="0.2">
      <c r="A151" s="3" t="s">
        <v>174</v>
      </c>
      <c r="B151" s="4">
        <v>44845</v>
      </c>
      <c r="C151" s="3" t="s">
        <v>31</v>
      </c>
      <c r="D151" s="5">
        <v>1800</v>
      </c>
    </row>
    <row r="152" spans="1:4" s="2" customFormat="1" x14ac:dyDescent="0.2">
      <c r="A152" s="3" t="s">
        <v>119</v>
      </c>
      <c r="B152" s="4">
        <v>44841</v>
      </c>
      <c r="C152" s="3" t="s">
        <v>120</v>
      </c>
      <c r="D152" s="5">
        <v>38130</v>
      </c>
    </row>
    <row r="153" spans="1:4" s="2" customFormat="1" x14ac:dyDescent="0.2">
      <c r="A153" s="3" t="s">
        <v>119</v>
      </c>
      <c r="B153" s="4">
        <v>44841</v>
      </c>
      <c r="C153" s="3" t="s">
        <v>120</v>
      </c>
      <c r="D153" s="5">
        <v>39570</v>
      </c>
    </row>
    <row r="154" spans="1:4" s="2" customFormat="1" x14ac:dyDescent="0.2">
      <c r="A154" s="3" t="s">
        <v>119</v>
      </c>
      <c r="B154" s="4">
        <v>44847</v>
      </c>
      <c r="C154" s="3" t="s">
        <v>102</v>
      </c>
      <c r="D154" s="5">
        <v>37350</v>
      </c>
    </row>
    <row r="155" spans="1:4" s="2" customFormat="1" x14ac:dyDescent="0.2">
      <c r="A155" s="3" t="s">
        <v>352</v>
      </c>
      <c r="B155" s="4">
        <v>44854</v>
      </c>
      <c r="C155" s="3" t="s">
        <v>4</v>
      </c>
      <c r="D155" s="5">
        <v>20000</v>
      </c>
    </row>
    <row r="156" spans="1:4" s="2" customFormat="1" x14ac:dyDescent="0.2">
      <c r="A156" s="3" t="s">
        <v>175</v>
      </c>
      <c r="B156" s="4">
        <v>44845</v>
      </c>
      <c r="C156" s="3" t="s">
        <v>116</v>
      </c>
      <c r="D156" s="5">
        <v>582</v>
      </c>
    </row>
    <row r="157" spans="1:4" s="2" customFormat="1" x14ac:dyDescent="0.2">
      <c r="A157" s="3" t="s">
        <v>176</v>
      </c>
      <c r="B157" s="4">
        <v>44845</v>
      </c>
      <c r="C157" s="3" t="s">
        <v>116</v>
      </c>
      <c r="D157" s="5">
        <v>4000</v>
      </c>
    </row>
    <row r="158" spans="1:4" s="2" customFormat="1" x14ac:dyDescent="0.2">
      <c r="A158" s="3" t="s">
        <v>177</v>
      </c>
      <c r="B158" s="4">
        <v>44845</v>
      </c>
      <c r="C158" t="s">
        <v>153</v>
      </c>
      <c r="D158" s="5">
        <v>358.48</v>
      </c>
    </row>
    <row r="159" spans="1:4" s="2" customFormat="1" x14ac:dyDescent="0.2">
      <c r="A159" s="3" t="s">
        <v>296</v>
      </c>
      <c r="B159" s="4">
        <v>44853</v>
      </c>
      <c r="C159" s="3" t="s">
        <v>31</v>
      </c>
      <c r="D159" s="5">
        <v>30000</v>
      </c>
    </row>
    <row r="160" spans="1:4" s="2" customFormat="1" x14ac:dyDescent="0.2">
      <c r="A160" s="3" t="s">
        <v>296</v>
      </c>
      <c r="B160" s="4">
        <v>44854</v>
      </c>
      <c r="C160" s="3" t="s">
        <v>31</v>
      </c>
      <c r="D160" s="5">
        <v>12000</v>
      </c>
    </row>
    <row r="161" spans="1:4" s="2" customFormat="1" x14ac:dyDescent="0.2">
      <c r="A161" s="3" t="s">
        <v>48</v>
      </c>
      <c r="B161" s="4">
        <v>44837</v>
      </c>
      <c r="C161" s="3" t="s">
        <v>14</v>
      </c>
      <c r="D161" s="5">
        <v>5000</v>
      </c>
    </row>
    <row r="162" spans="1:4" s="2" customFormat="1" x14ac:dyDescent="0.2">
      <c r="A162" s="3" t="s">
        <v>268</v>
      </c>
      <c r="B162" s="4">
        <v>44852</v>
      </c>
      <c r="C162" s="3" t="s">
        <v>269</v>
      </c>
      <c r="D162" s="5">
        <v>12899</v>
      </c>
    </row>
    <row r="163" spans="1:4" s="2" customFormat="1" x14ac:dyDescent="0.2">
      <c r="A163" s="3" t="s">
        <v>353</v>
      </c>
      <c r="B163" s="4">
        <v>44854</v>
      </c>
      <c r="C163" s="3" t="s">
        <v>328</v>
      </c>
      <c r="D163" s="5">
        <v>30000</v>
      </c>
    </row>
    <row r="164" spans="1:4" s="2" customFormat="1" x14ac:dyDescent="0.2">
      <c r="A164" s="3" t="s">
        <v>49</v>
      </c>
      <c r="B164" s="4">
        <v>44837</v>
      </c>
      <c r="C164" s="3" t="s">
        <v>14</v>
      </c>
      <c r="D164" s="5">
        <v>5000</v>
      </c>
    </row>
    <row r="165" spans="1:4" s="2" customFormat="1" x14ac:dyDescent="0.2">
      <c r="A165" s="3" t="s">
        <v>270</v>
      </c>
      <c r="B165" s="4">
        <v>44852</v>
      </c>
      <c r="C165" t="s">
        <v>17</v>
      </c>
      <c r="D165" s="5">
        <v>4971.34</v>
      </c>
    </row>
    <row r="166" spans="1:4" s="2" customFormat="1" x14ac:dyDescent="0.2">
      <c r="A166" s="3" t="s">
        <v>384</v>
      </c>
      <c r="B166" s="4">
        <v>44855</v>
      </c>
      <c r="C166" s="3" t="s">
        <v>248</v>
      </c>
      <c r="D166" s="5">
        <v>104400</v>
      </c>
    </row>
    <row r="167" spans="1:4" s="2" customFormat="1" x14ac:dyDescent="0.2">
      <c r="A167" s="3" t="s">
        <v>108</v>
      </c>
      <c r="B167" s="4">
        <v>44840</v>
      </c>
      <c r="C167" s="3" t="s">
        <v>109</v>
      </c>
      <c r="D167" s="5">
        <v>3128152.28</v>
      </c>
    </row>
    <row r="168" spans="1:4" s="2" customFormat="1" x14ac:dyDescent="0.2">
      <c r="A168" s="3" t="s">
        <v>108</v>
      </c>
      <c r="B168" s="4">
        <v>44853</v>
      </c>
      <c r="C168" s="3" t="s">
        <v>297</v>
      </c>
      <c r="D168" s="5">
        <v>1611383.84</v>
      </c>
    </row>
    <row r="169" spans="1:4" s="2" customFormat="1" x14ac:dyDescent="0.2">
      <c r="A169" s="3" t="s">
        <v>444</v>
      </c>
      <c r="B169" s="4">
        <v>44861</v>
      </c>
      <c r="C169" s="3" t="s">
        <v>248</v>
      </c>
      <c r="D169" s="5">
        <v>100000</v>
      </c>
    </row>
    <row r="170" spans="1:4" s="2" customFormat="1" x14ac:dyDescent="0.2">
      <c r="A170" s="3" t="s">
        <v>298</v>
      </c>
      <c r="B170" s="4">
        <v>44853</v>
      </c>
      <c r="C170" s="3" t="s">
        <v>299</v>
      </c>
      <c r="D170" s="5">
        <v>40000</v>
      </c>
    </row>
    <row r="171" spans="1:4" s="2" customFormat="1" x14ac:dyDescent="0.2">
      <c r="A171" s="3" t="s">
        <v>50</v>
      </c>
      <c r="B171" s="4">
        <v>44837</v>
      </c>
      <c r="C171" s="3" t="s">
        <v>14</v>
      </c>
      <c r="D171" s="5">
        <v>5000</v>
      </c>
    </row>
    <row r="172" spans="1:4" s="2" customFormat="1" x14ac:dyDescent="0.2">
      <c r="A172" s="3" t="s">
        <v>354</v>
      </c>
      <c r="B172" s="4">
        <v>44854</v>
      </c>
      <c r="C172" s="3" t="s">
        <v>328</v>
      </c>
      <c r="D172" s="5">
        <v>20140</v>
      </c>
    </row>
    <row r="173" spans="1:4" s="2" customFormat="1" x14ac:dyDescent="0.2">
      <c r="A173" s="3" t="s">
        <v>51</v>
      </c>
      <c r="B173" s="4">
        <v>44837</v>
      </c>
      <c r="C173" s="3" t="s">
        <v>14</v>
      </c>
      <c r="D173" s="5">
        <v>5000</v>
      </c>
    </row>
    <row r="174" spans="1:4" s="2" customFormat="1" x14ac:dyDescent="0.2">
      <c r="A174" s="3" t="s">
        <v>178</v>
      </c>
      <c r="B174" s="4">
        <v>44845</v>
      </c>
      <c r="C174" t="s">
        <v>153</v>
      </c>
      <c r="D174" s="5">
        <v>288.66000000000003</v>
      </c>
    </row>
    <row r="175" spans="1:4" s="2" customFormat="1" x14ac:dyDescent="0.2">
      <c r="A175" s="3" t="s">
        <v>455</v>
      </c>
      <c r="B175" s="4">
        <v>44862</v>
      </c>
      <c r="C175" s="3" t="s">
        <v>135</v>
      </c>
      <c r="D175" s="5">
        <v>25000</v>
      </c>
    </row>
    <row r="176" spans="1:4" s="2" customFormat="1" x14ac:dyDescent="0.2">
      <c r="A176" s="3" t="s">
        <v>179</v>
      </c>
      <c r="B176" s="4">
        <v>44845</v>
      </c>
      <c r="C176" s="3" t="s">
        <v>116</v>
      </c>
      <c r="D176" s="5">
        <v>4000</v>
      </c>
    </row>
    <row r="177" spans="1:4" s="2" customFormat="1" x14ac:dyDescent="0.2">
      <c r="A177" s="3" t="s">
        <v>300</v>
      </c>
      <c r="B177" s="4">
        <v>44853</v>
      </c>
      <c r="C177" s="3" t="s">
        <v>301</v>
      </c>
      <c r="D177" s="5">
        <v>30000</v>
      </c>
    </row>
    <row r="178" spans="1:4" s="2" customFormat="1" x14ac:dyDescent="0.2">
      <c r="A178" s="3" t="s">
        <v>302</v>
      </c>
      <c r="B178" s="4">
        <v>44853</v>
      </c>
      <c r="C178" s="3" t="s">
        <v>303</v>
      </c>
      <c r="D178" s="5">
        <v>2639.25</v>
      </c>
    </row>
    <row r="179" spans="1:4" s="2" customFormat="1" x14ac:dyDescent="0.2">
      <c r="A179" s="3" t="s">
        <v>355</v>
      </c>
      <c r="B179" s="4">
        <v>44854</v>
      </c>
      <c r="C179" s="3" t="s">
        <v>128</v>
      </c>
      <c r="D179" s="5">
        <v>4131.76</v>
      </c>
    </row>
    <row r="180" spans="1:4" s="2" customFormat="1" x14ac:dyDescent="0.2">
      <c r="A180" s="3" t="s">
        <v>355</v>
      </c>
      <c r="B180" s="4">
        <v>44854</v>
      </c>
      <c r="C180" s="3" t="s">
        <v>128</v>
      </c>
      <c r="D180" s="5">
        <v>3521.92</v>
      </c>
    </row>
    <row r="181" spans="1:4" s="2" customFormat="1" x14ac:dyDescent="0.2">
      <c r="A181" s="3" t="s">
        <v>180</v>
      </c>
      <c r="B181" s="4">
        <v>44845</v>
      </c>
      <c r="C181" s="3" t="s">
        <v>181</v>
      </c>
      <c r="D181" s="5">
        <v>7500</v>
      </c>
    </row>
    <row r="182" spans="1:4" s="2" customFormat="1" x14ac:dyDescent="0.2">
      <c r="A182" s="12" t="s">
        <v>439</v>
      </c>
      <c r="B182" s="4">
        <v>44860</v>
      </c>
      <c r="C182" t="s">
        <v>440</v>
      </c>
      <c r="D182" s="5">
        <v>180000</v>
      </c>
    </row>
    <row r="183" spans="1:4" s="2" customFormat="1" x14ac:dyDescent="0.2">
      <c r="A183" s="3" t="s">
        <v>415</v>
      </c>
      <c r="B183" s="4">
        <v>44858</v>
      </c>
      <c r="C183" s="3" t="s">
        <v>248</v>
      </c>
      <c r="D183" s="5">
        <v>17400</v>
      </c>
    </row>
    <row r="184" spans="1:4" s="2" customFormat="1" x14ac:dyDescent="0.2">
      <c r="A184" s="3" t="s">
        <v>182</v>
      </c>
      <c r="B184" s="4">
        <v>44845</v>
      </c>
      <c r="C184" s="3" t="s">
        <v>183</v>
      </c>
      <c r="D184" s="5">
        <v>7500</v>
      </c>
    </row>
    <row r="185" spans="1:4" s="2" customFormat="1" x14ac:dyDescent="0.2">
      <c r="A185" s="3" t="s">
        <v>182</v>
      </c>
      <c r="B185" s="4">
        <v>44845</v>
      </c>
      <c r="C185" s="3" t="s">
        <v>72</v>
      </c>
      <c r="D185" s="5">
        <v>2988.12</v>
      </c>
    </row>
    <row r="186" spans="1:4" s="2" customFormat="1" x14ac:dyDescent="0.2">
      <c r="A186" s="3" t="s">
        <v>182</v>
      </c>
      <c r="B186" s="4">
        <v>44865</v>
      </c>
      <c r="C186" s="3" t="s">
        <v>470</v>
      </c>
      <c r="D186" s="5">
        <v>7500</v>
      </c>
    </row>
    <row r="187" spans="1:4" s="2" customFormat="1" x14ac:dyDescent="0.2">
      <c r="A187" s="3" t="s">
        <v>416</v>
      </c>
      <c r="B187" s="4">
        <v>44858</v>
      </c>
      <c r="C187" s="3" t="s">
        <v>248</v>
      </c>
      <c r="D187" s="5">
        <v>17212.5</v>
      </c>
    </row>
    <row r="188" spans="1:4" s="2" customFormat="1" x14ac:dyDescent="0.2">
      <c r="A188" s="3" t="s">
        <v>184</v>
      </c>
      <c r="B188" s="4">
        <v>44845</v>
      </c>
      <c r="C188" s="3" t="s">
        <v>116</v>
      </c>
      <c r="D188" s="5">
        <v>4000</v>
      </c>
    </row>
    <row r="189" spans="1:4" s="2" customFormat="1" x14ac:dyDescent="0.2">
      <c r="A189" s="3" t="s">
        <v>185</v>
      </c>
      <c r="B189" s="4">
        <v>44845</v>
      </c>
      <c r="C189" s="3" t="s">
        <v>116</v>
      </c>
      <c r="D189" s="5">
        <v>1200</v>
      </c>
    </row>
    <row r="190" spans="1:4" s="2" customFormat="1" x14ac:dyDescent="0.2">
      <c r="A190" s="3" t="s">
        <v>271</v>
      </c>
      <c r="B190" s="4">
        <v>44852</v>
      </c>
      <c r="C190" s="3" t="s">
        <v>272</v>
      </c>
      <c r="D190" s="5">
        <v>212036.19</v>
      </c>
    </row>
    <row r="191" spans="1:4" s="2" customFormat="1" x14ac:dyDescent="0.2">
      <c r="A191" s="3" t="s">
        <v>271</v>
      </c>
      <c r="B191" s="4">
        <v>44852</v>
      </c>
      <c r="C191" s="3" t="s">
        <v>272</v>
      </c>
      <c r="D191" s="5">
        <v>84293.119999999995</v>
      </c>
    </row>
    <row r="192" spans="1:4" s="2" customFormat="1" x14ac:dyDescent="0.2">
      <c r="A192" s="3" t="s">
        <v>417</v>
      </c>
      <c r="B192" s="4">
        <v>44858</v>
      </c>
      <c r="C192" s="3" t="s">
        <v>248</v>
      </c>
      <c r="D192" s="5">
        <v>11600</v>
      </c>
    </row>
    <row r="193" spans="1:4" s="2" customFormat="1" x14ac:dyDescent="0.2">
      <c r="A193" s="3" t="s">
        <v>471</v>
      </c>
      <c r="B193" s="4">
        <v>44865</v>
      </c>
      <c r="C193" t="s">
        <v>8</v>
      </c>
      <c r="D193" s="5">
        <v>25474.2</v>
      </c>
    </row>
    <row r="194" spans="1:4" s="2" customFormat="1" x14ac:dyDescent="0.2">
      <c r="A194" s="3" t="s">
        <v>471</v>
      </c>
      <c r="B194" s="4">
        <v>44865</v>
      </c>
      <c r="C194" t="s">
        <v>8</v>
      </c>
      <c r="D194" s="5">
        <v>22384</v>
      </c>
    </row>
    <row r="195" spans="1:4" s="2" customFormat="1" x14ac:dyDescent="0.2">
      <c r="A195" s="3" t="s">
        <v>356</v>
      </c>
      <c r="B195" s="4">
        <v>44854</v>
      </c>
      <c r="C195" s="3" t="s">
        <v>301</v>
      </c>
      <c r="D195" s="5">
        <v>10190</v>
      </c>
    </row>
    <row r="196" spans="1:4" s="2" customFormat="1" x14ac:dyDescent="0.2">
      <c r="A196" s="3" t="s">
        <v>435</v>
      </c>
      <c r="B196" s="4">
        <v>44858</v>
      </c>
      <c r="C196" s="3" t="s">
        <v>138</v>
      </c>
      <c r="D196" s="5">
        <v>128719.74</v>
      </c>
    </row>
    <row r="197" spans="1:4" s="2" customFormat="1" x14ac:dyDescent="0.2">
      <c r="A197" s="3" t="s">
        <v>110</v>
      </c>
      <c r="B197" s="4">
        <v>44840</v>
      </c>
      <c r="C197" t="s">
        <v>111</v>
      </c>
      <c r="D197" s="5">
        <v>236450.01</v>
      </c>
    </row>
    <row r="198" spans="1:4" s="2" customFormat="1" x14ac:dyDescent="0.2">
      <c r="A198" s="3" t="s">
        <v>110</v>
      </c>
      <c r="B198" s="4">
        <v>44840</v>
      </c>
      <c r="C198" t="s">
        <v>112</v>
      </c>
      <c r="D198" s="5">
        <v>122047.93</v>
      </c>
    </row>
    <row r="199" spans="1:4" s="2" customFormat="1" x14ac:dyDescent="0.2">
      <c r="A199" s="3" t="s">
        <v>460</v>
      </c>
      <c r="B199" s="4">
        <v>44862</v>
      </c>
      <c r="C199" s="3" t="s">
        <v>138</v>
      </c>
      <c r="D199" s="5">
        <v>34800</v>
      </c>
    </row>
    <row r="200" spans="1:4" s="2" customFormat="1" x14ac:dyDescent="0.2">
      <c r="A200" s="3" t="s">
        <v>304</v>
      </c>
      <c r="B200" s="4">
        <v>44853</v>
      </c>
      <c r="C200" s="3" t="s">
        <v>305</v>
      </c>
      <c r="D200" s="5">
        <v>850.01</v>
      </c>
    </row>
    <row r="201" spans="1:4" s="2" customFormat="1" x14ac:dyDescent="0.2">
      <c r="A201" s="3" t="s">
        <v>304</v>
      </c>
      <c r="B201" s="4">
        <v>44854</v>
      </c>
      <c r="C201" s="3" t="s">
        <v>305</v>
      </c>
      <c r="D201" s="5">
        <v>17786.009999999998</v>
      </c>
    </row>
    <row r="202" spans="1:4" s="2" customFormat="1" x14ac:dyDescent="0.2">
      <c r="A202" s="3" t="s">
        <v>357</v>
      </c>
      <c r="B202" s="4">
        <v>44854</v>
      </c>
      <c r="C202" s="3" t="s">
        <v>328</v>
      </c>
      <c r="D202" s="5">
        <v>13527.34</v>
      </c>
    </row>
    <row r="203" spans="1:4" s="2" customFormat="1" x14ac:dyDescent="0.2">
      <c r="A203" s="3" t="s">
        <v>472</v>
      </c>
      <c r="B203" s="4">
        <v>44865</v>
      </c>
      <c r="C203" s="3" t="s">
        <v>76</v>
      </c>
      <c r="D203" s="5">
        <v>209000</v>
      </c>
    </row>
    <row r="204" spans="1:4" s="2" customFormat="1" x14ac:dyDescent="0.2">
      <c r="A204" s="3" t="s">
        <v>472</v>
      </c>
      <c r="B204" s="4">
        <v>44865</v>
      </c>
      <c r="C204" s="3" t="s">
        <v>76</v>
      </c>
      <c r="D204" s="5">
        <v>1340000</v>
      </c>
    </row>
    <row r="205" spans="1:4" s="2" customFormat="1" x14ac:dyDescent="0.2">
      <c r="A205" s="3" t="s">
        <v>121</v>
      </c>
      <c r="B205" s="4">
        <v>44841</v>
      </c>
      <c r="C205" s="3" t="s">
        <v>122</v>
      </c>
      <c r="D205" s="5">
        <v>6110870.2699999996</v>
      </c>
    </row>
    <row r="206" spans="1:4" s="2" customFormat="1" x14ac:dyDescent="0.2">
      <c r="A206" s="3" t="s">
        <v>221</v>
      </c>
      <c r="B206" s="4">
        <v>44846</v>
      </c>
      <c r="C206" s="3" t="s">
        <v>222</v>
      </c>
      <c r="D206" s="5">
        <v>800000</v>
      </c>
    </row>
    <row r="207" spans="1:4" s="2" customFormat="1" x14ac:dyDescent="0.2">
      <c r="A207" s="3" t="s">
        <v>221</v>
      </c>
      <c r="B207" s="4">
        <v>44848</v>
      </c>
      <c r="C207" s="3" t="s">
        <v>222</v>
      </c>
      <c r="D207" s="5">
        <v>544592.48</v>
      </c>
    </row>
    <row r="208" spans="1:4" s="2" customFormat="1" x14ac:dyDescent="0.2">
      <c r="A208" s="3" t="s">
        <v>221</v>
      </c>
      <c r="B208" s="4">
        <v>44865</v>
      </c>
      <c r="C208" s="3" t="s">
        <v>222</v>
      </c>
      <c r="D208" s="5">
        <v>426903.27</v>
      </c>
    </row>
    <row r="209" spans="1:4" s="2" customFormat="1" x14ac:dyDescent="0.2">
      <c r="A209" s="3" t="s">
        <v>221</v>
      </c>
      <c r="B209" s="4">
        <v>44865</v>
      </c>
      <c r="C209" s="3" t="s">
        <v>222</v>
      </c>
      <c r="D209" s="5">
        <v>61360.02</v>
      </c>
    </row>
    <row r="210" spans="1:4" s="2" customFormat="1" x14ac:dyDescent="0.2">
      <c r="A210" s="3" t="s">
        <v>234</v>
      </c>
      <c r="B210" s="4">
        <v>44848</v>
      </c>
      <c r="C210" s="3" t="s">
        <v>235</v>
      </c>
      <c r="D210" s="5">
        <v>25000</v>
      </c>
    </row>
    <row r="211" spans="1:4" s="2" customFormat="1" x14ac:dyDescent="0.2">
      <c r="A211" s="3" t="s">
        <v>236</v>
      </c>
      <c r="B211" s="4">
        <v>44848</v>
      </c>
      <c r="C211" s="3" t="s">
        <v>237</v>
      </c>
      <c r="D211" s="5">
        <v>138032.13</v>
      </c>
    </row>
    <row r="212" spans="1:4" s="2" customFormat="1" x14ac:dyDescent="0.2">
      <c r="A212" s="3" t="s">
        <v>236</v>
      </c>
      <c r="B212" s="4">
        <v>44865</v>
      </c>
      <c r="C212" s="3" t="s">
        <v>237</v>
      </c>
      <c r="D212" s="5">
        <v>138032.12</v>
      </c>
    </row>
    <row r="213" spans="1:4" s="2" customFormat="1" x14ac:dyDescent="0.2">
      <c r="A213" s="3" t="s">
        <v>238</v>
      </c>
      <c r="B213" s="4">
        <v>44848</v>
      </c>
      <c r="C213" s="3" t="s">
        <v>239</v>
      </c>
      <c r="D213" s="5">
        <v>913856.06</v>
      </c>
    </row>
    <row r="214" spans="1:4" s="2" customFormat="1" x14ac:dyDescent="0.2">
      <c r="A214" s="3" t="s">
        <v>238</v>
      </c>
      <c r="B214" s="4">
        <v>44851</v>
      </c>
      <c r="C214" s="3" t="s">
        <v>239</v>
      </c>
      <c r="D214" s="5">
        <v>80000</v>
      </c>
    </row>
    <row r="215" spans="1:4" s="2" customFormat="1" x14ac:dyDescent="0.2">
      <c r="A215" s="3" t="s">
        <v>238</v>
      </c>
      <c r="B215" s="4">
        <v>44865</v>
      </c>
      <c r="C215" s="3" t="s">
        <v>239</v>
      </c>
      <c r="D215" s="5">
        <v>497145.22</v>
      </c>
    </row>
    <row r="216" spans="1:4" s="2" customFormat="1" x14ac:dyDescent="0.2">
      <c r="A216" s="3" t="s">
        <v>238</v>
      </c>
      <c r="B216" s="4">
        <v>44865</v>
      </c>
      <c r="C216" s="3" t="s">
        <v>239</v>
      </c>
      <c r="D216" s="5">
        <v>184800</v>
      </c>
    </row>
    <row r="217" spans="1:4" s="2" customFormat="1" x14ac:dyDescent="0.2">
      <c r="A217" s="3" t="s">
        <v>240</v>
      </c>
      <c r="B217" s="4">
        <v>44848</v>
      </c>
      <c r="C217" s="3" t="s">
        <v>241</v>
      </c>
      <c r="D217" s="5">
        <v>95400</v>
      </c>
    </row>
    <row r="218" spans="1:4" s="2" customFormat="1" x14ac:dyDescent="0.2">
      <c r="A218" s="3" t="s">
        <v>240</v>
      </c>
      <c r="B218" s="4">
        <v>44865</v>
      </c>
      <c r="C218" s="3" t="s">
        <v>241</v>
      </c>
      <c r="D218" s="5">
        <v>95400</v>
      </c>
    </row>
    <row r="219" spans="1:4" s="2" customFormat="1" x14ac:dyDescent="0.2">
      <c r="A219" s="3" t="s">
        <v>418</v>
      </c>
      <c r="B219" s="4">
        <v>44858</v>
      </c>
      <c r="C219" s="3" t="s">
        <v>248</v>
      </c>
      <c r="D219" s="5">
        <v>34800</v>
      </c>
    </row>
    <row r="220" spans="1:4" s="2" customFormat="1" x14ac:dyDescent="0.2">
      <c r="A220" s="3" t="s">
        <v>473</v>
      </c>
      <c r="B220" s="4">
        <v>44865</v>
      </c>
      <c r="C220" t="s">
        <v>8</v>
      </c>
      <c r="D220" s="5">
        <v>36060.61</v>
      </c>
    </row>
    <row r="221" spans="1:4" s="2" customFormat="1" x14ac:dyDescent="0.2">
      <c r="A221" s="3" t="s">
        <v>473</v>
      </c>
      <c r="B221" s="4">
        <v>44865</v>
      </c>
      <c r="C221" t="s">
        <v>8</v>
      </c>
      <c r="D221" s="5">
        <v>40337.26</v>
      </c>
    </row>
    <row r="222" spans="1:4" s="2" customFormat="1" x14ac:dyDescent="0.2">
      <c r="A222" s="3" t="s">
        <v>385</v>
      </c>
      <c r="B222" s="4">
        <v>44855</v>
      </c>
      <c r="C222" s="3" t="s">
        <v>248</v>
      </c>
      <c r="D222" s="5">
        <v>17400</v>
      </c>
    </row>
    <row r="223" spans="1:4" s="2" customFormat="1" x14ac:dyDescent="0.2">
      <c r="A223" s="3" t="s">
        <v>358</v>
      </c>
      <c r="B223" s="4">
        <v>44854</v>
      </c>
      <c r="C223" s="3" t="s">
        <v>328</v>
      </c>
      <c r="D223" s="5">
        <v>30000</v>
      </c>
    </row>
    <row r="224" spans="1:4" s="2" customFormat="1" x14ac:dyDescent="0.2">
      <c r="A224" s="3" t="s">
        <v>359</v>
      </c>
      <c r="B224" s="4">
        <v>44854</v>
      </c>
      <c r="C224" s="3" t="s">
        <v>360</v>
      </c>
      <c r="D224" s="5">
        <v>3000</v>
      </c>
    </row>
    <row r="225" spans="1:4" s="2" customFormat="1" x14ac:dyDescent="0.2">
      <c r="A225" s="3" t="s">
        <v>306</v>
      </c>
      <c r="B225" s="4">
        <v>44853</v>
      </c>
      <c r="C225" s="3" t="s">
        <v>273</v>
      </c>
      <c r="D225" s="5">
        <v>61452.32</v>
      </c>
    </row>
    <row r="226" spans="1:4" s="2" customFormat="1" x14ac:dyDescent="0.2">
      <c r="A226" s="3" t="s">
        <v>306</v>
      </c>
      <c r="B226" s="4">
        <v>44853</v>
      </c>
      <c r="C226" s="3" t="s">
        <v>142</v>
      </c>
      <c r="D226" s="5">
        <v>178812.24</v>
      </c>
    </row>
    <row r="227" spans="1:4" s="2" customFormat="1" x14ac:dyDescent="0.2">
      <c r="A227" s="3" t="s">
        <v>419</v>
      </c>
      <c r="B227" s="4">
        <v>44858</v>
      </c>
      <c r="C227" s="3" t="s">
        <v>248</v>
      </c>
      <c r="D227" s="5">
        <v>8606.25</v>
      </c>
    </row>
    <row r="228" spans="1:4" s="2" customFormat="1" x14ac:dyDescent="0.2">
      <c r="A228" s="3" t="s">
        <v>95</v>
      </c>
      <c r="B228" s="4">
        <v>44838</v>
      </c>
      <c r="C228" s="3" t="s">
        <v>96</v>
      </c>
      <c r="D228" s="5">
        <v>161877.45000000001</v>
      </c>
    </row>
    <row r="229" spans="1:4" s="2" customFormat="1" x14ac:dyDescent="0.2">
      <c r="A229" s="3" t="s">
        <v>95</v>
      </c>
      <c r="B229" s="4">
        <v>44841</v>
      </c>
      <c r="C229" s="3" t="s">
        <v>123</v>
      </c>
      <c r="D229" s="5">
        <v>29480.6</v>
      </c>
    </row>
    <row r="230" spans="1:4" s="2" customFormat="1" x14ac:dyDescent="0.2">
      <c r="A230" s="3" t="s">
        <v>95</v>
      </c>
      <c r="B230" s="4">
        <v>44844</v>
      </c>
      <c r="C230" s="3" t="s">
        <v>146</v>
      </c>
      <c r="D230" s="5">
        <v>424629.46</v>
      </c>
    </row>
    <row r="231" spans="1:4" s="2" customFormat="1" x14ac:dyDescent="0.2">
      <c r="A231" s="3" t="s">
        <v>95</v>
      </c>
      <c r="B231" s="4">
        <v>44844</v>
      </c>
      <c r="C231" s="3" t="s">
        <v>147</v>
      </c>
      <c r="D231" s="5">
        <v>316075.84999999998</v>
      </c>
    </row>
    <row r="232" spans="1:4" s="2" customFormat="1" x14ac:dyDescent="0.2">
      <c r="A232" s="3" t="s">
        <v>95</v>
      </c>
      <c r="B232" s="4">
        <v>44845</v>
      </c>
      <c r="C232" s="3" t="s">
        <v>123</v>
      </c>
      <c r="D232" s="5">
        <v>864474.87</v>
      </c>
    </row>
    <row r="233" spans="1:4" s="2" customFormat="1" x14ac:dyDescent="0.2">
      <c r="A233" s="3" t="s">
        <v>95</v>
      </c>
      <c r="B233" s="4">
        <v>44848</v>
      </c>
      <c r="C233" s="3" t="s">
        <v>123</v>
      </c>
      <c r="D233" s="5">
        <v>346470.62</v>
      </c>
    </row>
    <row r="234" spans="1:4" s="2" customFormat="1" x14ac:dyDescent="0.2">
      <c r="A234" s="3" t="s">
        <v>95</v>
      </c>
      <c r="B234" s="4">
        <v>44852</v>
      </c>
      <c r="C234" s="3" t="s">
        <v>123</v>
      </c>
      <c r="D234" s="5">
        <v>476425.27</v>
      </c>
    </row>
    <row r="235" spans="1:4" s="2" customFormat="1" x14ac:dyDescent="0.2">
      <c r="A235" s="3" t="s">
        <v>95</v>
      </c>
      <c r="B235" s="4">
        <v>44853</v>
      </c>
      <c r="C235" s="3" t="s">
        <v>307</v>
      </c>
      <c r="D235" s="5">
        <v>366633.05</v>
      </c>
    </row>
    <row r="236" spans="1:4" s="2" customFormat="1" x14ac:dyDescent="0.2">
      <c r="A236" s="3" t="s">
        <v>95</v>
      </c>
      <c r="B236" s="4">
        <v>44860</v>
      </c>
      <c r="C236" s="3" t="s">
        <v>123</v>
      </c>
      <c r="D236" s="5">
        <v>297720.17</v>
      </c>
    </row>
    <row r="237" spans="1:4" s="2" customFormat="1" x14ac:dyDescent="0.2">
      <c r="A237" s="3" t="s">
        <v>95</v>
      </c>
      <c r="B237" s="4">
        <v>44860</v>
      </c>
      <c r="C237" s="3" t="s">
        <v>123</v>
      </c>
      <c r="D237" s="5">
        <v>192126.46</v>
      </c>
    </row>
    <row r="238" spans="1:4" s="2" customFormat="1" x14ac:dyDescent="0.2">
      <c r="A238" s="3" t="s">
        <v>95</v>
      </c>
      <c r="B238" s="4">
        <v>44865</v>
      </c>
      <c r="C238" s="3" t="s">
        <v>474</v>
      </c>
      <c r="D238" s="5">
        <v>1787200.26</v>
      </c>
    </row>
    <row r="239" spans="1:4" s="2" customFormat="1" x14ac:dyDescent="0.2">
      <c r="A239" s="3" t="s">
        <v>141</v>
      </c>
      <c r="B239" s="4">
        <v>44842</v>
      </c>
      <c r="C239" s="3" t="s">
        <v>142</v>
      </c>
      <c r="D239" s="5">
        <v>614146.35</v>
      </c>
    </row>
    <row r="240" spans="1:4" s="2" customFormat="1" x14ac:dyDescent="0.2">
      <c r="A240" s="3" t="s">
        <v>141</v>
      </c>
      <c r="B240" s="4">
        <v>44852</v>
      </c>
      <c r="C240" s="3" t="s">
        <v>273</v>
      </c>
      <c r="D240" s="5">
        <v>153000.95000000001</v>
      </c>
    </row>
    <row r="241" spans="1:4" s="2" customFormat="1" x14ac:dyDescent="0.2">
      <c r="A241" s="3" t="s">
        <v>141</v>
      </c>
      <c r="B241" s="4">
        <v>44855</v>
      </c>
      <c r="C241" s="3" t="s">
        <v>273</v>
      </c>
      <c r="D241" s="5">
        <v>146744.72</v>
      </c>
    </row>
    <row r="242" spans="1:4" s="2" customFormat="1" x14ac:dyDescent="0.2">
      <c r="A242" s="3" t="s">
        <v>445</v>
      </c>
      <c r="B242" s="4">
        <v>44861</v>
      </c>
      <c r="C242" s="3" t="s">
        <v>248</v>
      </c>
      <c r="D242" s="5">
        <v>100000</v>
      </c>
    </row>
    <row r="243" spans="1:4" s="2" customFormat="1" x14ac:dyDescent="0.2">
      <c r="A243" s="3" t="s">
        <v>361</v>
      </c>
      <c r="B243" s="4">
        <v>44854</v>
      </c>
      <c r="C243" s="3" t="s">
        <v>72</v>
      </c>
      <c r="D243" s="5">
        <v>6251.9</v>
      </c>
    </row>
    <row r="244" spans="1:4" s="2" customFormat="1" x14ac:dyDescent="0.2">
      <c r="A244" s="3" t="s">
        <v>52</v>
      </c>
      <c r="B244" s="4">
        <v>44837</v>
      </c>
      <c r="C244" s="3" t="s">
        <v>14</v>
      </c>
      <c r="D244" s="5">
        <v>5000</v>
      </c>
    </row>
    <row r="245" spans="1:4" s="2" customFormat="1" x14ac:dyDescent="0.2">
      <c r="A245" s="3" t="s">
        <v>186</v>
      </c>
      <c r="B245" s="4">
        <v>44845</v>
      </c>
      <c r="C245" s="3" t="s">
        <v>116</v>
      </c>
      <c r="D245" s="5">
        <v>23689.69</v>
      </c>
    </row>
    <row r="246" spans="1:4" s="2" customFormat="1" x14ac:dyDescent="0.2">
      <c r="A246" s="3" t="s">
        <v>362</v>
      </c>
      <c r="B246" s="4">
        <v>44854</v>
      </c>
      <c r="C246" s="3" t="s">
        <v>128</v>
      </c>
      <c r="D246" s="5">
        <v>5550</v>
      </c>
    </row>
    <row r="247" spans="1:4" s="2" customFormat="1" x14ac:dyDescent="0.2">
      <c r="A247" s="3" t="s">
        <v>420</v>
      </c>
      <c r="B247" s="4">
        <v>44858</v>
      </c>
      <c r="C247" s="3" t="s">
        <v>248</v>
      </c>
      <c r="D247" s="5">
        <v>11600</v>
      </c>
    </row>
    <row r="248" spans="1:4" s="2" customFormat="1" x14ac:dyDescent="0.2">
      <c r="A248" s="3" t="s">
        <v>124</v>
      </c>
      <c r="B248" s="4">
        <v>44841</v>
      </c>
      <c r="C248" s="3" t="s">
        <v>10</v>
      </c>
      <c r="D248" s="5">
        <v>8000</v>
      </c>
    </row>
    <row r="249" spans="1:4" s="2" customFormat="1" x14ac:dyDescent="0.2">
      <c r="A249" s="3" t="s">
        <v>53</v>
      </c>
      <c r="B249" s="4">
        <v>44837</v>
      </c>
      <c r="C249" s="3" t="s">
        <v>14</v>
      </c>
      <c r="D249" s="5">
        <v>5000</v>
      </c>
    </row>
    <row r="250" spans="1:4" s="2" customFormat="1" x14ac:dyDescent="0.2">
      <c r="A250" s="3" t="s">
        <v>363</v>
      </c>
      <c r="B250" s="4">
        <v>44854</v>
      </c>
      <c r="C250" t="s">
        <v>364</v>
      </c>
      <c r="D250" s="5">
        <v>5500</v>
      </c>
    </row>
    <row r="251" spans="1:4" s="2" customFormat="1" x14ac:dyDescent="0.2">
      <c r="A251" s="3" t="s">
        <v>421</v>
      </c>
      <c r="B251" s="4">
        <v>44858</v>
      </c>
      <c r="C251" s="3" t="s">
        <v>248</v>
      </c>
      <c r="D251" s="5">
        <v>17400</v>
      </c>
    </row>
    <row r="252" spans="1:4" s="2" customFormat="1" x14ac:dyDescent="0.2">
      <c r="A252" s="3" t="s">
        <v>475</v>
      </c>
      <c r="B252" s="4">
        <v>44865</v>
      </c>
      <c r="C252" t="s">
        <v>153</v>
      </c>
      <c r="D252" s="5">
        <v>1750</v>
      </c>
    </row>
    <row r="253" spans="1:4" s="2" customFormat="1" x14ac:dyDescent="0.2">
      <c r="A253" s="3" t="s">
        <v>54</v>
      </c>
      <c r="B253" s="4">
        <v>44837</v>
      </c>
      <c r="C253" s="3" t="s">
        <v>14</v>
      </c>
      <c r="D253" s="5">
        <v>5000</v>
      </c>
    </row>
    <row r="254" spans="1:4" s="2" customFormat="1" x14ac:dyDescent="0.2">
      <c r="A254" s="3" t="s">
        <v>55</v>
      </c>
      <c r="B254" s="4">
        <v>44837</v>
      </c>
      <c r="C254" s="3" t="s">
        <v>14</v>
      </c>
      <c r="D254" s="5">
        <v>5000</v>
      </c>
    </row>
    <row r="255" spans="1:4" s="2" customFormat="1" x14ac:dyDescent="0.2">
      <c r="A255" s="3" t="s">
        <v>365</v>
      </c>
      <c r="B255" s="4">
        <v>44854</v>
      </c>
      <c r="C255" s="3" t="s">
        <v>128</v>
      </c>
      <c r="D255" s="5">
        <v>6421.82</v>
      </c>
    </row>
    <row r="256" spans="1:4" s="2" customFormat="1" x14ac:dyDescent="0.2">
      <c r="A256" s="3" t="s">
        <v>140</v>
      </c>
      <c r="B256" s="4">
        <v>44841</v>
      </c>
      <c r="C256" s="3" t="s">
        <v>138</v>
      </c>
      <c r="D256" s="5">
        <v>22968</v>
      </c>
    </row>
    <row r="257" spans="1:4" s="2" customFormat="1" x14ac:dyDescent="0.2">
      <c r="A257" s="3" t="s">
        <v>274</v>
      </c>
      <c r="B257" s="4">
        <v>44852</v>
      </c>
      <c r="C257" t="s">
        <v>17</v>
      </c>
      <c r="D257" s="5">
        <v>4521.7</v>
      </c>
    </row>
    <row r="258" spans="1:4" s="2" customFormat="1" x14ac:dyDescent="0.2">
      <c r="A258" s="3" t="s">
        <v>274</v>
      </c>
      <c r="B258" s="4">
        <v>44865</v>
      </c>
      <c r="C258" t="s">
        <v>17</v>
      </c>
      <c r="D258" s="5">
        <v>6250.02</v>
      </c>
    </row>
    <row r="259" spans="1:4" s="2" customFormat="1" x14ac:dyDescent="0.2">
      <c r="A259" s="3" t="s">
        <v>187</v>
      </c>
      <c r="B259" s="4">
        <v>44845</v>
      </c>
      <c r="C259" s="3" t="s">
        <v>116</v>
      </c>
      <c r="D259" s="5">
        <v>1200</v>
      </c>
    </row>
    <row r="260" spans="1:4" s="2" customFormat="1" x14ac:dyDescent="0.2">
      <c r="A260" s="3" t="s">
        <v>188</v>
      </c>
      <c r="B260" s="4">
        <v>44845</v>
      </c>
      <c r="C260" t="s">
        <v>153</v>
      </c>
      <c r="D260" s="5">
        <v>2600</v>
      </c>
    </row>
    <row r="261" spans="1:4" s="2" customFormat="1" x14ac:dyDescent="0.2">
      <c r="A261" s="3" t="s">
        <v>275</v>
      </c>
      <c r="B261" s="4">
        <v>44852</v>
      </c>
      <c r="C261" t="s">
        <v>17</v>
      </c>
      <c r="D261" s="5">
        <v>4768.74</v>
      </c>
    </row>
    <row r="262" spans="1:4" s="2" customFormat="1" x14ac:dyDescent="0.2">
      <c r="A262" s="3" t="s">
        <v>275</v>
      </c>
      <c r="B262" s="4">
        <v>44865</v>
      </c>
      <c r="C262" t="s">
        <v>17</v>
      </c>
      <c r="D262" s="5">
        <v>6255.95</v>
      </c>
    </row>
    <row r="263" spans="1:4" s="2" customFormat="1" x14ac:dyDescent="0.2">
      <c r="A263" s="3" t="s">
        <v>189</v>
      </c>
      <c r="B263" s="4">
        <v>44845</v>
      </c>
      <c r="C263" s="3" t="s">
        <v>116</v>
      </c>
      <c r="D263" s="5">
        <v>1200</v>
      </c>
    </row>
    <row r="264" spans="1:4" s="2" customFormat="1" x14ac:dyDescent="0.2">
      <c r="A264" s="3" t="s">
        <v>276</v>
      </c>
      <c r="B264" s="4">
        <v>44852</v>
      </c>
      <c r="C264" t="s">
        <v>153</v>
      </c>
      <c r="D264" s="5">
        <v>781.92</v>
      </c>
    </row>
    <row r="265" spans="1:4" s="2" customFormat="1" x14ac:dyDescent="0.2">
      <c r="A265" s="3" t="s">
        <v>56</v>
      </c>
      <c r="B265" s="4">
        <v>44837</v>
      </c>
      <c r="C265" s="3" t="s">
        <v>10</v>
      </c>
      <c r="D265" s="5">
        <v>956</v>
      </c>
    </row>
    <row r="266" spans="1:4" s="2" customFormat="1" x14ac:dyDescent="0.2">
      <c r="A266" s="3" t="s">
        <v>56</v>
      </c>
      <c r="B266" s="4">
        <v>44865</v>
      </c>
      <c r="C266" s="3" t="s">
        <v>31</v>
      </c>
      <c r="D266" s="5">
        <v>892</v>
      </c>
    </row>
    <row r="267" spans="1:4" s="2" customFormat="1" x14ac:dyDescent="0.2">
      <c r="A267" s="3" t="s">
        <v>277</v>
      </c>
      <c r="B267" s="4">
        <v>44852</v>
      </c>
      <c r="C267" t="s">
        <v>278</v>
      </c>
      <c r="D267" s="5">
        <v>2500</v>
      </c>
    </row>
    <row r="268" spans="1:4" s="2" customFormat="1" x14ac:dyDescent="0.2">
      <c r="A268" s="3" t="s">
        <v>308</v>
      </c>
      <c r="B268" s="4">
        <v>44853</v>
      </c>
      <c r="C268" s="3" t="s">
        <v>309</v>
      </c>
      <c r="D268" s="5">
        <v>2275</v>
      </c>
    </row>
    <row r="269" spans="1:4" s="2" customFormat="1" x14ac:dyDescent="0.2">
      <c r="A269" s="3" t="s">
        <v>308</v>
      </c>
      <c r="B269" s="4">
        <v>44865</v>
      </c>
      <c r="C269" s="3" t="s">
        <v>171</v>
      </c>
      <c r="D269" s="5">
        <v>10672</v>
      </c>
    </row>
    <row r="270" spans="1:4" s="2" customFormat="1" x14ac:dyDescent="0.2">
      <c r="A270" s="3" t="s">
        <v>57</v>
      </c>
      <c r="B270" s="4">
        <v>44837</v>
      </c>
      <c r="C270" s="3" t="s">
        <v>14</v>
      </c>
      <c r="D270" s="5">
        <v>5000</v>
      </c>
    </row>
    <row r="271" spans="1:4" s="2" customFormat="1" x14ac:dyDescent="0.2">
      <c r="A271" s="3" t="s">
        <v>125</v>
      </c>
      <c r="B271" s="4">
        <v>44841</v>
      </c>
      <c r="C271" s="3" t="s">
        <v>126</v>
      </c>
      <c r="D271" s="5">
        <v>400000</v>
      </c>
    </row>
    <row r="272" spans="1:4" s="2" customFormat="1" x14ac:dyDescent="0.2">
      <c r="A272" s="3" t="s">
        <v>125</v>
      </c>
      <c r="B272" s="4">
        <v>44848</v>
      </c>
      <c r="C272" s="3" t="s">
        <v>126</v>
      </c>
      <c r="D272" s="5">
        <v>200000</v>
      </c>
    </row>
    <row r="273" spans="1:4" s="2" customFormat="1" x14ac:dyDescent="0.2">
      <c r="A273" s="3" t="s">
        <v>125</v>
      </c>
      <c r="B273" s="4">
        <v>44854</v>
      </c>
      <c r="C273" s="3" t="s">
        <v>126</v>
      </c>
      <c r="D273" s="5">
        <v>300000</v>
      </c>
    </row>
    <row r="274" spans="1:4" s="2" customFormat="1" x14ac:dyDescent="0.2">
      <c r="A274" s="3" t="s">
        <v>279</v>
      </c>
      <c r="B274" s="4">
        <v>44852</v>
      </c>
      <c r="C274" s="3" t="s">
        <v>31</v>
      </c>
      <c r="D274" s="5">
        <v>904</v>
      </c>
    </row>
    <row r="275" spans="1:4" s="2" customFormat="1" x14ac:dyDescent="0.2">
      <c r="A275" s="3" t="s">
        <v>190</v>
      </c>
      <c r="B275" s="4">
        <v>44845</v>
      </c>
      <c r="C275" s="3" t="s">
        <v>116</v>
      </c>
      <c r="D275" s="5">
        <v>17000</v>
      </c>
    </row>
    <row r="276" spans="1:4" s="2" customFormat="1" x14ac:dyDescent="0.2">
      <c r="A276" s="3" t="s">
        <v>191</v>
      </c>
      <c r="B276" s="4">
        <v>44845</v>
      </c>
      <c r="C276" s="3" t="s">
        <v>192</v>
      </c>
      <c r="D276" s="5">
        <v>7500</v>
      </c>
    </row>
    <row r="277" spans="1:4" s="2" customFormat="1" x14ac:dyDescent="0.2">
      <c r="A277" s="3" t="s">
        <v>242</v>
      </c>
      <c r="B277" s="4">
        <v>44848</v>
      </c>
      <c r="C277" s="3" t="s">
        <v>243</v>
      </c>
      <c r="D277" s="5">
        <v>71000</v>
      </c>
    </row>
    <row r="278" spans="1:4" s="2" customFormat="1" x14ac:dyDescent="0.2">
      <c r="A278" s="3" t="s">
        <v>242</v>
      </c>
      <c r="B278" s="4">
        <v>44848</v>
      </c>
      <c r="C278" s="3" t="s">
        <v>243</v>
      </c>
      <c r="D278" s="5">
        <v>340</v>
      </c>
    </row>
    <row r="279" spans="1:4" s="2" customFormat="1" x14ac:dyDescent="0.2">
      <c r="A279" s="3" t="s">
        <v>461</v>
      </c>
      <c r="B279" s="4">
        <v>44862</v>
      </c>
      <c r="C279" s="3" t="s">
        <v>138</v>
      </c>
      <c r="D279" s="5">
        <v>22950</v>
      </c>
    </row>
    <row r="280" spans="1:4" s="2" customFormat="1" x14ac:dyDescent="0.2">
      <c r="A280" s="3" t="s">
        <v>58</v>
      </c>
      <c r="B280" s="4">
        <v>44837</v>
      </c>
      <c r="C280" s="3" t="s">
        <v>31</v>
      </c>
      <c r="D280" s="5">
        <v>113.27</v>
      </c>
    </row>
    <row r="281" spans="1:4" s="2" customFormat="1" x14ac:dyDescent="0.2">
      <c r="A281" s="3" t="s">
        <v>193</v>
      </c>
      <c r="B281" s="4">
        <v>44845</v>
      </c>
      <c r="C281" s="3" t="s">
        <v>194</v>
      </c>
      <c r="D281" s="5">
        <v>5292.1</v>
      </c>
    </row>
    <row r="282" spans="1:4" s="2" customFormat="1" x14ac:dyDescent="0.2">
      <c r="A282" s="3" t="s">
        <v>97</v>
      </c>
      <c r="B282" s="4">
        <v>44838</v>
      </c>
      <c r="C282" s="3" t="s">
        <v>98</v>
      </c>
      <c r="D282" s="5">
        <v>146984.89000000001</v>
      </c>
    </row>
    <row r="283" spans="1:4" s="2" customFormat="1" x14ac:dyDescent="0.2">
      <c r="A283" s="3" t="s">
        <v>97</v>
      </c>
      <c r="B283" s="4">
        <v>44861</v>
      </c>
      <c r="C283" s="3" t="s">
        <v>98</v>
      </c>
      <c r="D283" s="5">
        <v>119031.29</v>
      </c>
    </row>
    <row r="284" spans="1:4" s="2" customFormat="1" x14ac:dyDescent="0.2">
      <c r="A284" s="3" t="s">
        <v>366</v>
      </c>
      <c r="B284" s="4">
        <v>44854</v>
      </c>
      <c r="C284" s="3" t="s">
        <v>367</v>
      </c>
      <c r="D284" s="5">
        <v>19570</v>
      </c>
    </row>
    <row r="285" spans="1:4" s="2" customFormat="1" x14ac:dyDescent="0.2">
      <c r="A285" s="3" t="s">
        <v>368</v>
      </c>
      <c r="B285" s="4">
        <v>44854</v>
      </c>
      <c r="C285" s="3" t="s">
        <v>128</v>
      </c>
      <c r="D285" s="5">
        <v>24784.86</v>
      </c>
    </row>
    <row r="286" spans="1:4" s="2" customFormat="1" x14ac:dyDescent="0.2">
      <c r="A286" s="12" t="s">
        <v>476</v>
      </c>
      <c r="B286" s="4">
        <v>44865</v>
      </c>
      <c r="C286" s="3" t="s">
        <v>477</v>
      </c>
      <c r="D286" s="5">
        <v>825840</v>
      </c>
    </row>
    <row r="287" spans="1:4" s="2" customFormat="1" x14ac:dyDescent="0.2">
      <c r="A287" s="3" t="s">
        <v>478</v>
      </c>
      <c r="B287" s="4">
        <v>44865</v>
      </c>
      <c r="C287" s="3" t="s">
        <v>31</v>
      </c>
      <c r="D287" s="5">
        <v>974.5</v>
      </c>
    </row>
    <row r="288" spans="1:4" s="2" customFormat="1" x14ac:dyDescent="0.2">
      <c r="A288" s="10" t="s">
        <v>422</v>
      </c>
      <c r="B288" s="14">
        <v>44858</v>
      </c>
      <c r="C288" s="10" t="s">
        <v>423</v>
      </c>
      <c r="D288" s="15">
        <v>4297600</v>
      </c>
    </row>
    <row r="289" spans="1:4" s="2" customFormat="1" x14ac:dyDescent="0.2">
      <c r="A289" s="3" t="s">
        <v>369</v>
      </c>
      <c r="B289" s="4">
        <v>44854</v>
      </c>
      <c r="C289" s="3" t="s">
        <v>248</v>
      </c>
      <c r="D289" s="5">
        <v>104400</v>
      </c>
    </row>
    <row r="290" spans="1:4" s="2" customFormat="1" x14ac:dyDescent="0.2">
      <c r="A290" s="3" t="s">
        <v>59</v>
      </c>
      <c r="B290" s="4">
        <v>44837</v>
      </c>
      <c r="C290" s="3" t="s">
        <v>14</v>
      </c>
      <c r="D290" s="5">
        <v>5000</v>
      </c>
    </row>
    <row r="291" spans="1:4" s="2" customFormat="1" x14ac:dyDescent="0.2">
      <c r="A291" s="3" t="s">
        <v>456</v>
      </c>
      <c r="B291" s="4">
        <v>44862</v>
      </c>
      <c r="C291" s="3" t="s">
        <v>171</v>
      </c>
      <c r="D291" s="5">
        <v>3600</v>
      </c>
    </row>
    <row r="292" spans="1:4" s="2" customFormat="1" x14ac:dyDescent="0.2">
      <c r="A292" s="3" t="s">
        <v>456</v>
      </c>
      <c r="B292" s="4">
        <v>44862</v>
      </c>
      <c r="C292" s="3" t="s">
        <v>171</v>
      </c>
      <c r="D292" s="5">
        <v>3600</v>
      </c>
    </row>
    <row r="293" spans="1:4" s="2" customFormat="1" x14ac:dyDescent="0.2">
      <c r="A293" s="3" t="s">
        <v>456</v>
      </c>
      <c r="B293" s="4">
        <v>44862</v>
      </c>
      <c r="C293" s="3" t="s">
        <v>171</v>
      </c>
      <c r="D293" s="5">
        <v>3600</v>
      </c>
    </row>
    <row r="294" spans="1:4" s="2" customFormat="1" x14ac:dyDescent="0.2">
      <c r="A294" s="3" t="s">
        <v>456</v>
      </c>
      <c r="B294" s="4">
        <v>44862</v>
      </c>
      <c r="C294" s="3" t="s">
        <v>171</v>
      </c>
      <c r="D294" s="5">
        <v>3600</v>
      </c>
    </row>
    <row r="295" spans="1:4" s="2" customFormat="1" x14ac:dyDescent="0.2">
      <c r="A295" s="3" t="s">
        <v>456</v>
      </c>
      <c r="B295" s="4">
        <v>44862</v>
      </c>
      <c r="C295" s="3" t="s">
        <v>171</v>
      </c>
      <c r="D295" s="5">
        <v>3600</v>
      </c>
    </row>
    <row r="296" spans="1:4" s="2" customFormat="1" x14ac:dyDescent="0.2">
      <c r="A296" s="3" t="s">
        <v>456</v>
      </c>
      <c r="B296" s="4">
        <v>44862</v>
      </c>
      <c r="C296" s="3" t="s">
        <v>171</v>
      </c>
      <c r="D296" s="5">
        <v>3600</v>
      </c>
    </row>
    <row r="297" spans="1:4" s="2" customFormat="1" x14ac:dyDescent="0.2">
      <c r="A297" s="3" t="s">
        <v>148</v>
      </c>
      <c r="B297" s="4">
        <v>44844</v>
      </c>
      <c r="C297" t="s">
        <v>149</v>
      </c>
      <c r="D297" s="5">
        <v>11500</v>
      </c>
    </row>
    <row r="298" spans="1:4" s="2" customFormat="1" x14ac:dyDescent="0.2">
      <c r="A298" s="3" t="s">
        <v>148</v>
      </c>
      <c r="B298" s="4">
        <v>44844</v>
      </c>
      <c r="C298" s="3" t="s">
        <v>31</v>
      </c>
      <c r="D298" s="5">
        <v>1731.53</v>
      </c>
    </row>
    <row r="299" spans="1:4" s="2" customFormat="1" x14ac:dyDescent="0.2">
      <c r="A299" s="3" t="s">
        <v>195</v>
      </c>
      <c r="B299" s="4">
        <v>44845</v>
      </c>
      <c r="C299" s="3" t="s">
        <v>196</v>
      </c>
      <c r="D299" s="5">
        <v>7500</v>
      </c>
    </row>
    <row r="300" spans="1:4" s="2" customFormat="1" x14ac:dyDescent="0.2">
      <c r="A300" s="3" t="s">
        <v>195</v>
      </c>
      <c r="B300" s="4">
        <v>44852</v>
      </c>
      <c r="C300" s="3" t="s">
        <v>10</v>
      </c>
      <c r="D300" s="5">
        <v>2500</v>
      </c>
    </row>
    <row r="301" spans="1:4" s="2" customFormat="1" x14ac:dyDescent="0.2">
      <c r="A301" s="3" t="s">
        <v>127</v>
      </c>
      <c r="B301" s="4">
        <v>44841</v>
      </c>
      <c r="C301" s="3" t="s">
        <v>128</v>
      </c>
      <c r="D301" s="5">
        <v>5100</v>
      </c>
    </row>
    <row r="302" spans="1:4" s="2" customFormat="1" x14ac:dyDescent="0.2">
      <c r="A302" s="3" t="s">
        <v>127</v>
      </c>
      <c r="B302" s="4">
        <v>44865</v>
      </c>
      <c r="C302" t="s">
        <v>8</v>
      </c>
      <c r="D302" s="5">
        <v>521.54999999999995</v>
      </c>
    </row>
    <row r="303" spans="1:4" s="2" customFormat="1" x14ac:dyDescent="0.2">
      <c r="A303" s="3" t="s">
        <v>127</v>
      </c>
      <c r="B303" s="4">
        <v>44865</v>
      </c>
      <c r="C303" t="s">
        <v>8</v>
      </c>
      <c r="D303" s="5">
        <v>521.54999999999995</v>
      </c>
    </row>
    <row r="304" spans="1:4" s="2" customFormat="1" x14ac:dyDescent="0.2">
      <c r="A304" s="3" t="s">
        <v>60</v>
      </c>
      <c r="B304" s="4">
        <v>44837</v>
      </c>
      <c r="C304" t="s">
        <v>61</v>
      </c>
      <c r="D304" s="5">
        <v>16206.48</v>
      </c>
    </row>
    <row r="305" spans="1:4" s="2" customFormat="1" x14ac:dyDescent="0.2">
      <c r="A305" s="3" t="s">
        <v>310</v>
      </c>
      <c r="B305" s="4">
        <v>44853</v>
      </c>
      <c r="C305" t="s">
        <v>311</v>
      </c>
      <c r="D305" s="5">
        <v>2500</v>
      </c>
    </row>
    <row r="306" spans="1:4" s="2" customFormat="1" x14ac:dyDescent="0.2">
      <c r="A306" s="3" t="s">
        <v>280</v>
      </c>
      <c r="B306" s="4">
        <v>44852</v>
      </c>
      <c r="C306" t="s">
        <v>281</v>
      </c>
      <c r="D306" s="5">
        <v>860.36</v>
      </c>
    </row>
    <row r="307" spans="1:4" s="2" customFormat="1" x14ac:dyDescent="0.2">
      <c r="A307" s="3" t="s">
        <v>197</v>
      </c>
      <c r="B307" s="4">
        <v>44845</v>
      </c>
      <c r="C307" s="3" t="s">
        <v>198</v>
      </c>
      <c r="D307" s="5">
        <v>6699</v>
      </c>
    </row>
    <row r="308" spans="1:4" s="2" customFormat="1" x14ac:dyDescent="0.2">
      <c r="A308" s="3" t="s">
        <v>197</v>
      </c>
      <c r="B308" s="4">
        <v>44848</v>
      </c>
      <c r="C308" s="3" t="s">
        <v>244</v>
      </c>
      <c r="D308" s="5">
        <v>2819.01</v>
      </c>
    </row>
    <row r="309" spans="1:4" s="2" customFormat="1" x14ac:dyDescent="0.2">
      <c r="A309" s="3" t="s">
        <v>197</v>
      </c>
      <c r="B309" s="4">
        <v>44855</v>
      </c>
      <c r="C309" t="s">
        <v>386</v>
      </c>
      <c r="D309" s="5">
        <v>8799</v>
      </c>
    </row>
    <row r="310" spans="1:4" s="2" customFormat="1" x14ac:dyDescent="0.2">
      <c r="A310" s="3" t="s">
        <v>197</v>
      </c>
      <c r="B310" s="4">
        <v>44862</v>
      </c>
      <c r="C310" t="s">
        <v>491</v>
      </c>
      <c r="D310" s="5">
        <v>98706</v>
      </c>
    </row>
    <row r="311" spans="1:4" s="2" customFormat="1" x14ac:dyDescent="0.2">
      <c r="A311" s="3" t="s">
        <v>105</v>
      </c>
      <c r="B311" s="4">
        <v>44839</v>
      </c>
      <c r="C311" s="3" t="s">
        <v>14</v>
      </c>
      <c r="D311" s="5">
        <v>656000</v>
      </c>
    </row>
    <row r="312" spans="1:4" s="2" customFormat="1" x14ac:dyDescent="0.2">
      <c r="A312" s="3" t="s">
        <v>105</v>
      </c>
      <c r="B312" s="4">
        <v>44840</v>
      </c>
      <c r="C312" s="3" t="s">
        <v>113</v>
      </c>
      <c r="D312" s="5">
        <v>344283.49</v>
      </c>
    </row>
    <row r="313" spans="1:4" s="2" customFormat="1" x14ac:dyDescent="0.2">
      <c r="A313" s="3" t="s">
        <v>105</v>
      </c>
      <c r="B313" s="4">
        <v>44840</v>
      </c>
      <c r="C313" s="3" t="s">
        <v>113</v>
      </c>
      <c r="D313" s="5">
        <v>1178921.71</v>
      </c>
    </row>
    <row r="314" spans="1:4" s="2" customFormat="1" x14ac:dyDescent="0.2">
      <c r="A314" s="3" t="s">
        <v>105</v>
      </c>
      <c r="B314" s="4">
        <v>44841</v>
      </c>
      <c r="C314" s="3" t="s">
        <v>14</v>
      </c>
      <c r="D314" s="5">
        <v>346000</v>
      </c>
    </row>
    <row r="315" spans="1:4" s="2" customFormat="1" x14ac:dyDescent="0.2">
      <c r="A315" s="3" t="s">
        <v>105</v>
      </c>
      <c r="B315" s="4">
        <v>44853</v>
      </c>
      <c r="C315" s="3" t="s">
        <v>14</v>
      </c>
      <c r="D315" s="5">
        <v>176000</v>
      </c>
    </row>
    <row r="316" spans="1:4" s="2" customFormat="1" x14ac:dyDescent="0.2">
      <c r="A316" s="3" t="s">
        <v>105</v>
      </c>
      <c r="B316" s="4">
        <v>44853</v>
      </c>
      <c r="C316" s="3" t="s">
        <v>14</v>
      </c>
      <c r="D316" s="5">
        <v>50000</v>
      </c>
    </row>
    <row r="317" spans="1:4" s="2" customFormat="1" x14ac:dyDescent="0.2">
      <c r="A317" s="3" t="s">
        <v>105</v>
      </c>
      <c r="B317" s="4">
        <v>44853</v>
      </c>
      <c r="C317" s="3" t="s">
        <v>14</v>
      </c>
      <c r="D317" s="5">
        <v>60000</v>
      </c>
    </row>
    <row r="318" spans="1:4" s="2" customFormat="1" x14ac:dyDescent="0.2">
      <c r="A318" s="3" t="s">
        <v>105</v>
      </c>
      <c r="B318" s="4">
        <v>44854</v>
      </c>
      <c r="C318" s="3" t="s">
        <v>14</v>
      </c>
      <c r="D318" s="5">
        <v>148000</v>
      </c>
    </row>
    <row r="319" spans="1:4" s="2" customFormat="1" x14ac:dyDescent="0.2">
      <c r="A319" s="3" t="s">
        <v>105</v>
      </c>
      <c r="B319" s="4">
        <v>44854</v>
      </c>
      <c r="C319" s="3" t="s">
        <v>14</v>
      </c>
      <c r="D319" s="5">
        <v>38000</v>
      </c>
    </row>
    <row r="320" spans="1:4" s="2" customFormat="1" x14ac:dyDescent="0.2">
      <c r="A320" s="3" t="s">
        <v>105</v>
      </c>
      <c r="B320" s="4">
        <v>44858</v>
      </c>
      <c r="C320" s="3" t="s">
        <v>14</v>
      </c>
      <c r="D320" s="5">
        <v>50000</v>
      </c>
    </row>
    <row r="321" spans="1:4" s="2" customFormat="1" x14ac:dyDescent="0.2">
      <c r="A321" s="3" t="s">
        <v>105</v>
      </c>
      <c r="B321" s="4">
        <v>44858</v>
      </c>
      <c r="C321" s="3" t="s">
        <v>14</v>
      </c>
      <c r="D321" s="5">
        <v>190000</v>
      </c>
    </row>
    <row r="322" spans="1:4" s="2" customFormat="1" x14ac:dyDescent="0.2">
      <c r="A322" s="3" t="s">
        <v>105</v>
      </c>
      <c r="B322" s="4">
        <v>44862</v>
      </c>
      <c r="C322" s="3" t="s">
        <v>14</v>
      </c>
      <c r="D322" s="5">
        <v>84000</v>
      </c>
    </row>
    <row r="323" spans="1:4" s="2" customFormat="1" x14ac:dyDescent="0.2">
      <c r="A323" s="3" t="s">
        <v>105</v>
      </c>
      <c r="B323" s="4">
        <v>44862</v>
      </c>
      <c r="C323" s="3" t="s">
        <v>14</v>
      </c>
      <c r="D323" s="5">
        <v>8000</v>
      </c>
    </row>
    <row r="324" spans="1:4" s="2" customFormat="1" x14ac:dyDescent="0.2">
      <c r="A324" s="3" t="s">
        <v>143</v>
      </c>
      <c r="B324" s="4">
        <v>44842</v>
      </c>
      <c r="C324" s="3" t="s">
        <v>10</v>
      </c>
      <c r="D324" s="5">
        <v>25000</v>
      </c>
    </row>
    <row r="325" spans="1:4" s="2" customFormat="1" x14ac:dyDescent="0.2">
      <c r="A325" s="3" t="s">
        <v>143</v>
      </c>
      <c r="B325" s="4">
        <v>44854</v>
      </c>
      <c r="C325" s="3" t="s">
        <v>10</v>
      </c>
      <c r="D325" s="5">
        <v>200000</v>
      </c>
    </row>
    <row r="326" spans="1:4" s="2" customFormat="1" x14ac:dyDescent="0.2">
      <c r="A326" s="3" t="s">
        <v>143</v>
      </c>
      <c r="B326" s="4">
        <v>44862</v>
      </c>
      <c r="C326" s="3" t="s">
        <v>158</v>
      </c>
      <c r="D326" s="5">
        <v>100000</v>
      </c>
    </row>
    <row r="327" spans="1:4" s="2" customFormat="1" x14ac:dyDescent="0.2">
      <c r="A327" s="3" t="s">
        <v>370</v>
      </c>
      <c r="B327" s="4">
        <v>44854</v>
      </c>
      <c r="C327" s="3" t="s">
        <v>371</v>
      </c>
      <c r="D327" s="5">
        <v>45000</v>
      </c>
    </row>
    <row r="328" spans="1:4" s="2" customFormat="1" x14ac:dyDescent="0.2">
      <c r="A328" s="3" t="s">
        <v>372</v>
      </c>
      <c r="B328" s="4">
        <v>44854</v>
      </c>
      <c r="C328" s="3" t="s">
        <v>303</v>
      </c>
      <c r="D328" s="5">
        <v>8758</v>
      </c>
    </row>
    <row r="329" spans="1:4" s="2" customFormat="1" x14ac:dyDescent="0.2">
      <c r="A329" s="3" t="s">
        <v>436</v>
      </c>
      <c r="B329" s="4">
        <v>44858</v>
      </c>
      <c r="C329" s="3" t="s">
        <v>138</v>
      </c>
      <c r="D329" s="5">
        <v>34800</v>
      </c>
    </row>
    <row r="330" spans="1:4" s="2" customFormat="1" x14ac:dyDescent="0.2">
      <c r="A330" s="3" t="s">
        <v>245</v>
      </c>
      <c r="B330" s="4">
        <v>44848</v>
      </c>
      <c r="C330" s="3" t="s">
        <v>246</v>
      </c>
      <c r="D330" s="5">
        <v>2000000</v>
      </c>
    </row>
    <row r="331" spans="1:4" s="2" customFormat="1" x14ac:dyDescent="0.2">
      <c r="A331" s="3" t="s">
        <v>245</v>
      </c>
      <c r="B331" s="4">
        <v>44854</v>
      </c>
      <c r="C331" s="3" t="s">
        <v>246</v>
      </c>
      <c r="D331" s="5">
        <v>541918.64</v>
      </c>
    </row>
    <row r="332" spans="1:4" s="2" customFormat="1" x14ac:dyDescent="0.2">
      <c r="A332" s="3" t="s">
        <v>245</v>
      </c>
      <c r="B332" s="4">
        <v>44865</v>
      </c>
      <c r="C332" s="3" t="s">
        <v>246</v>
      </c>
      <c r="D332" s="5">
        <v>7275052.3399999999</v>
      </c>
    </row>
    <row r="333" spans="1:4" s="2" customFormat="1" x14ac:dyDescent="0.2">
      <c r="A333" s="3" t="s">
        <v>62</v>
      </c>
      <c r="B333" s="4">
        <v>44837</v>
      </c>
      <c r="C333" t="s">
        <v>63</v>
      </c>
      <c r="D333" s="5">
        <v>21536.81</v>
      </c>
    </row>
    <row r="334" spans="1:4" s="2" customFormat="1" x14ac:dyDescent="0.2">
      <c r="A334" s="3" t="s">
        <v>373</v>
      </c>
      <c r="B334" s="4">
        <v>44854</v>
      </c>
      <c r="C334" s="3" t="s">
        <v>171</v>
      </c>
      <c r="D334" s="5">
        <v>5066.21</v>
      </c>
    </row>
    <row r="335" spans="1:4" s="2" customFormat="1" x14ac:dyDescent="0.2">
      <c r="A335" s="3" t="s">
        <v>312</v>
      </c>
      <c r="B335" s="4">
        <v>44853</v>
      </c>
      <c r="C335" s="3" t="s">
        <v>313</v>
      </c>
      <c r="D335" s="5">
        <v>1392</v>
      </c>
    </row>
    <row r="336" spans="1:4" s="2" customFormat="1" x14ac:dyDescent="0.2">
      <c r="A336" s="3" t="s">
        <v>114</v>
      </c>
      <c r="B336" s="4">
        <v>44840</v>
      </c>
      <c r="C336" s="3" t="s">
        <v>94</v>
      </c>
      <c r="D336" s="5">
        <v>127427.76</v>
      </c>
    </row>
    <row r="337" spans="1:4" s="2" customFormat="1" x14ac:dyDescent="0.2">
      <c r="A337" s="3" t="s">
        <v>114</v>
      </c>
      <c r="B337" s="4">
        <v>44840</v>
      </c>
      <c r="C337" s="3" t="s">
        <v>94</v>
      </c>
      <c r="D337" s="5">
        <v>103903.95</v>
      </c>
    </row>
    <row r="338" spans="1:4" s="2" customFormat="1" x14ac:dyDescent="0.2">
      <c r="A338" s="3" t="s">
        <v>114</v>
      </c>
      <c r="B338" s="4">
        <v>44847</v>
      </c>
      <c r="C338" s="3" t="s">
        <v>94</v>
      </c>
      <c r="D338" s="5">
        <v>263634.45</v>
      </c>
    </row>
    <row r="339" spans="1:4" s="2" customFormat="1" x14ac:dyDescent="0.2">
      <c r="A339" s="3" t="s">
        <v>225</v>
      </c>
      <c r="B339" s="4">
        <v>44847</v>
      </c>
      <c r="C339" s="3" t="s">
        <v>226</v>
      </c>
      <c r="D339" s="5">
        <v>25480.13</v>
      </c>
    </row>
    <row r="340" spans="1:4" s="2" customFormat="1" x14ac:dyDescent="0.2">
      <c r="A340" s="3" t="s">
        <v>225</v>
      </c>
      <c r="B340" s="4">
        <v>44847</v>
      </c>
      <c r="C340" s="3" t="s">
        <v>226</v>
      </c>
      <c r="D340" s="5">
        <v>70335.34</v>
      </c>
    </row>
    <row r="341" spans="1:4" s="2" customFormat="1" x14ac:dyDescent="0.2">
      <c r="A341" s="3" t="s">
        <v>64</v>
      </c>
      <c r="B341" s="4">
        <v>44837</v>
      </c>
      <c r="C341" s="3" t="s">
        <v>14</v>
      </c>
      <c r="D341" s="5">
        <v>5000</v>
      </c>
    </row>
    <row r="342" spans="1:4" s="2" customFormat="1" x14ac:dyDescent="0.2">
      <c r="A342" s="3" t="s">
        <v>374</v>
      </c>
      <c r="B342" s="4">
        <v>44854</v>
      </c>
      <c r="C342" s="3" t="s">
        <v>328</v>
      </c>
      <c r="D342" s="5">
        <v>12518.18</v>
      </c>
    </row>
    <row r="343" spans="1:4" s="2" customFormat="1" x14ac:dyDescent="0.2">
      <c r="A343" s="3" t="s">
        <v>424</v>
      </c>
      <c r="B343" s="4">
        <v>44858</v>
      </c>
      <c r="C343" s="3" t="s">
        <v>248</v>
      </c>
      <c r="D343" s="5">
        <v>15000</v>
      </c>
    </row>
    <row r="344" spans="1:4" s="2" customFormat="1" x14ac:dyDescent="0.2">
      <c r="A344" s="3" t="s">
        <v>199</v>
      </c>
      <c r="B344" s="4">
        <v>44845</v>
      </c>
      <c r="C344" s="3" t="s">
        <v>72</v>
      </c>
      <c r="D344" s="5">
        <v>1216.22</v>
      </c>
    </row>
    <row r="345" spans="1:4" s="2" customFormat="1" x14ac:dyDescent="0.2">
      <c r="A345" s="3" t="s">
        <v>441</v>
      </c>
      <c r="B345" s="4">
        <v>44860</v>
      </c>
      <c r="C345" t="s">
        <v>442</v>
      </c>
      <c r="D345" s="5">
        <v>100000</v>
      </c>
    </row>
    <row r="346" spans="1:4" s="2" customFormat="1" x14ac:dyDescent="0.2">
      <c r="A346" s="3" t="s">
        <v>462</v>
      </c>
      <c r="B346" s="4">
        <v>44863</v>
      </c>
      <c r="C346" s="3" t="s">
        <v>4</v>
      </c>
      <c r="D346" s="5">
        <v>9947.6200000000008</v>
      </c>
    </row>
    <row r="347" spans="1:4" s="2" customFormat="1" x14ac:dyDescent="0.2">
      <c r="A347" s="3" t="s">
        <v>65</v>
      </c>
      <c r="B347" s="4">
        <v>44837</v>
      </c>
      <c r="C347" t="s">
        <v>66</v>
      </c>
      <c r="D347" s="5">
        <v>30000</v>
      </c>
    </row>
    <row r="348" spans="1:4" s="2" customFormat="1" x14ac:dyDescent="0.2">
      <c r="A348" s="3" t="s">
        <v>375</v>
      </c>
      <c r="B348" s="4">
        <v>44854</v>
      </c>
      <c r="C348" s="3" t="s">
        <v>128</v>
      </c>
      <c r="D348" s="5">
        <v>4528.37</v>
      </c>
    </row>
    <row r="349" spans="1:4" s="2" customFormat="1" x14ac:dyDescent="0.2">
      <c r="A349" s="3" t="s">
        <v>282</v>
      </c>
      <c r="B349" s="4">
        <v>44852</v>
      </c>
      <c r="C349" s="3" t="s">
        <v>31</v>
      </c>
      <c r="D349" s="5">
        <v>500</v>
      </c>
    </row>
    <row r="350" spans="1:4" s="2" customFormat="1" x14ac:dyDescent="0.2">
      <c r="A350" s="3" t="s">
        <v>479</v>
      </c>
      <c r="B350" s="4">
        <v>44865</v>
      </c>
      <c r="C350" s="3" t="s">
        <v>31</v>
      </c>
      <c r="D350" s="5">
        <v>8000</v>
      </c>
    </row>
    <row r="351" spans="1:4" s="2" customFormat="1" x14ac:dyDescent="0.2">
      <c r="A351" s="3" t="s">
        <v>99</v>
      </c>
      <c r="B351" s="4">
        <v>44838</v>
      </c>
      <c r="C351" t="s">
        <v>100</v>
      </c>
      <c r="D351" s="5">
        <v>93637.28</v>
      </c>
    </row>
    <row r="352" spans="1:4" s="2" customFormat="1" x14ac:dyDescent="0.2">
      <c r="A352" s="3" t="s">
        <v>67</v>
      </c>
      <c r="B352" s="4">
        <v>44837</v>
      </c>
      <c r="C352" t="s">
        <v>17</v>
      </c>
      <c r="D352" s="5">
        <v>2536.4</v>
      </c>
    </row>
    <row r="353" spans="1:4" s="2" customFormat="1" x14ac:dyDescent="0.2">
      <c r="A353" s="3" t="s">
        <v>67</v>
      </c>
      <c r="B353" s="4">
        <v>44845</v>
      </c>
      <c r="C353" t="s">
        <v>17</v>
      </c>
      <c r="D353" s="5">
        <v>3314.19</v>
      </c>
    </row>
    <row r="354" spans="1:4" s="2" customFormat="1" x14ac:dyDescent="0.2">
      <c r="A354" s="3" t="s">
        <v>68</v>
      </c>
      <c r="B354" s="4">
        <v>44837</v>
      </c>
      <c r="C354" t="s">
        <v>69</v>
      </c>
      <c r="D354" s="5">
        <v>1000</v>
      </c>
    </row>
    <row r="355" spans="1:4" s="2" customFormat="1" x14ac:dyDescent="0.2">
      <c r="A355" s="3" t="s">
        <v>200</v>
      </c>
      <c r="B355" s="4">
        <v>44845</v>
      </c>
      <c r="C355" s="3" t="s">
        <v>10</v>
      </c>
      <c r="D355" s="5">
        <v>1780.09</v>
      </c>
    </row>
    <row r="356" spans="1:4" s="2" customFormat="1" x14ac:dyDescent="0.2">
      <c r="A356" s="3" t="s">
        <v>480</v>
      </c>
      <c r="B356" s="4">
        <v>44865</v>
      </c>
      <c r="C356" t="s">
        <v>8</v>
      </c>
      <c r="D356" s="5">
        <v>14954.6</v>
      </c>
    </row>
    <row r="357" spans="1:4" s="2" customFormat="1" x14ac:dyDescent="0.2">
      <c r="A357" s="3" t="s">
        <v>480</v>
      </c>
      <c r="B357" s="4">
        <v>44865</v>
      </c>
      <c r="C357" t="s">
        <v>8</v>
      </c>
      <c r="D357" s="5">
        <v>14954.6</v>
      </c>
    </row>
    <row r="358" spans="1:4" s="2" customFormat="1" x14ac:dyDescent="0.2">
      <c r="A358" s="3" t="s">
        <v>314</v>
      </c>
      <c r="B358" s="4">
        <v>44853</v>
      </c>
      <c r="C358" s="3" t="s">
        <v>315</v>
      </c>
      <c r="D358" s="5">
        <v>1645</v>
      </c>
    </row>
    <row r="359" spans="1:4" s="2" customFormat="1" x14ac:dyDescent="0.2">
      <c r="A359" s="3" t="s">
        <v>314</v>
      </c>
      <c r="B359" s="4">
        <v>44854</v>
      </c>
      <c r="C359" s="3" t="s">
        <v>315</v>
      </c>
      <c r="D359" s="5">
        <v>5031.7299999999996</v>
      </c>
    </row>
    <row r="360" spans="1:4" s="2" customFormat="1" x14ac:dyDescent="0.2">
      <c r="A360" s="3" t="s">
        <v>314</v>
      </c>
      <c r="B360" s="4">
        <v>44854</v>
      </c>
      <c r="C360" s="3" t="s">
        <v>315</v>
      </c>
      <c r="D360" s="5">
        <v>5142.8100000000004</v>
      </c>
    </row>
    <row r="361" spans="1:4" s="2" customFormat="1" x14ac:dyDescent="0.2">
      <c r="A361" s="3" t="s">
        <v>425</v>
      </c>
      <c r="B361" s="4">
        <v>44858</v>
      </c>
      <c r="C361" s="3" t="s">
        <v>248</v>
      </c>
      <c r="D361" s="5">
        <v>17400</v>
      </c>
    </row>
    <row r="362" spans="1:4" s="2" customFormat="1" x14ac:dyDescent="0.2">
      <c r="A362" s="3" t="s">
        <v>446</v>
      </c>
      <c r="B362" s="4">
        <v>44861</v>
      </c>
      <c r="C362" s="3" t="s">
        <v>248</v>
      </c>
      <c r="D362" s="5">
        <v>150000</v>
      </c>
    </row>
    <row r="363" spans="1:4" s="2" customFormat="1" x14ac:dyDescent="0.2">
      <c r="A363" s="3" t="s">
        <v>129</v>
      </c>
      <c r="B363" s="4">
        <v>44841</v>
      </c>
      <c r="C363" s="3" t="s">
        <v>130</v>
      </c>
      <c r="D363" s="5">
        <v>22639</v>
      </c>
    </row>
    <row r="364" spans="1:4" s="2" customFormat="1" x14ac:dyDescent="0.2">
      <c r="A364" s="3" t="s">
        <v>201</v>
      </c>
      <c r="B364" s="4">
        <v>44845</v>
      </c>
      <c r="C364" s="3" t="s">
        <v>116</v>
      </c>
      <c r="D364" s="5">
        <v>1200</v>
      </c>
    </row>
    <row r="365" spans="1:4" s="2" customFormat="1" x14ac:dyDescent="0.2">
      <c r="A365" s="3" t="s">
        <v>426</v>
      </c>
      <c r="B365" s="4">
        <v>44858</v>
      </c>
      <c r="C365" s="3" t="s">
        <v>248</v>
      </c>
      <c r="D365" s="5">
        <v>23200</v>
      </c>
    </row>
    <row r="366" spans="1:4" s="2" customFormat="1" x14ac:dyDescent="0.2">
      <c r="A366" s="3" t="s">
        <v>70</v>
      </c>
      <c r="B366" s="4">
        <v>44837</v>
      </c>
      <c r="C366" s="3" t="s">
        <v>14</v>
      </c>
      <c r="D366" s="5">
        <v>5000</v>
      </c>
    </row>
    <row r="367" spans="1:4" s="2" customFormat="1" x14ac:dyDescent="0.2">
      <c r="A367" s="3" t="s">
        <v>376</v>
      </c>
      <c r="B367" s="4">
        <v>44854</v>
      </c>
      <c r="C367" s="3" t="s">
        <v>305</v>
      </c>
      <c r="D367" s="5">
        <v>6870</v>
      </c>
    </row>
    <row r="368" spans="1:4" s="2" customFormat="1" x14ac:dyDescent="0.2">
      <c r="A368" s="3" t="s">
        <v>202</v>
      </c>
      <c r="B368" s="4">
        <v>44845</v>
      </c>
      <c r="C368" s="3" t="s">
        <v>116</v>
      </c>
      <c r="D368" s="5">
        <v>17170.46</v>
      </c>
    </row>
    <row r="369" spans="1:4" s="2" customFormat="1" x14ac:dyDescent="0.2">
      <c r="A369" s="3" t="s">
        <v>316</v>
      </c>
      <c r="B369" s="4">
        <v>44853</v>
      </c>
      <c r="C369" t="s">
        <v>317</v>
      </c>
      <c r="D369" s="5">
        <v>25000</v>
      </c>
    </row>
    <row r="370" spans="1:4" s="2" customFormat="1" x14ac:dyDescent="0.2">
      <c r="A370" s="3" t="s">
        <v>316</v>
      </c>
      <c r="B370" s="4">
        <v>44854</v>
      </c>
      <c r="C370" s="3" t="s">
        <v>158</v>
      </c>
      <c r="D370" s="5">
        <v>20000</v>
      </c>
    </row>
    <row r="371" spans="1:4" s="2" customFormat="1" x14ac:dyDescent="0.2">
      <c r="A371" s="3" t="s">
        <v>71</v>
      </c>
      <c r="B371" s="4">
        <v>44837</v>
      </c>
      <c r="C371" s="3" t="s">
        <v>72</v>
      </c>
      <c r="D371" s="5">
        <v>1800</v>
      </c>
    </row>
    <row r="372" spans="1:4" s="2" customFormat="1" x14ac:dyDescent="0.2">
      <c r="A372" s="3" t="s">
        <v>71</v>
      </c>
      <c r="B372" s="4">
        <v>44845</v>
      </c>
      <c r="C372" s="3" t="s">
        <v>10</v>
      </c>
      <c r="D372" s="5">
        <v>1800</v>
      </c>
    </row>
    <row r="373" spans="1:4" s="2" customFormat="1" x14ac:dyDescent="0.2">
      <c r="A373" s="3" t="s">
        <v>427</v>
      </c>
      <c r="B373" s="4">
        <v>44858</v>
      </c>
      <c r="C373" s="3" t="s">
        <v>248</v>
      </c>
      <c r="D373" s="5">
        <v>11600</v>
      </c>
    </row>
    <row r="374" spans="1:4" s="2" customFormat="1" x14ac:dyDescent="0.2">
      <c r="A374" s="3" t="s">
        <v>203</v>
      </c>
      <c r="B374" s="4">
        <v>44845</v>
      </c>
      <c r="C374" s="3" t="s">
        <v>204</v>
      </c>
      <c r="D374" s="5">
        <v>7500</v>
      </c>
    </row>
    <row r="375" spans="1:4" s="2" customFormat="1" x14ac:dyDescent="0.2">
      <c r="A375" s="3" t="s">
        <v>387</v>
      </c>
      <c r="B375" s="4">
        <v>44855</v>
      </c>
      <c r="C375" t="s">
        <v>388</v>
      </c>
      <c r="D375" s="5">
        <v>11282.86</v>
      </c>
    </row>
    <row r="376" spans="1:4" s="2" customFormat="1" x14ac:dyDescent="0.2">
      <c r="A376" s="3" t="s">
        <v>377</v>
      </c>
      <c r="B376" s="4">
        <v>44854</v>
      </c>
      <c r="C376" s="3" t="s">
        <v>328</v>
      </c>
      <c r="D376" s="5">
        <v>11380.16</v>
      </c>
    </row>
    <row r="377" spans="1:4" s="2" customFormat="1" x14ac:dyDescent="0.2">
      <c r="A377" s="3" t="s">
        <v>205</v>
      </c>
      <c r="B377" s="4">
        <v>44845</v>
      </c>
      <c r="C377" s="3" t="s">
        <v>72</v>
      </c>
      <c r="D377" s="5">
        <v>9999.82</v>
      </c>
    </row>
    <row r="378" spans="1:4" s="2" customFormat="1" x14ac:dyDescent="0.2">
      <c r="A378" s="3" t="s">
        <v>131</v>
      </c>
      <c r="B378" s="4">
        <v>44841</v>
      </c>
      <c r="C378" s="3" t="s">
        <v>72</v>
      </c>
      <c r="D378" s="5">
        <v>8000</v>
      </c>
    </row>
    <row r="379" spans="1:4" s="2" customFormat="1" x14ac:dyDescent="0.2">
      <c r="A379" s="3" t="s">
        <v>73</v>
      </c>
      <c r="B379" s="4">
        <v>44837</v>
      </c>
      <c r="C379" s="6" t="s">
        <v>74</v>
      </c>
      <c r="D379" s="5">
        <v>8723.8799999999992</v>
      </c>
    </row>
    <row r="380" spans="1:4" s="2" customFormat="1" x14ac:dyDescent="0.2">
      <c r="A380" s="3" t="s">
        <v>283</v>
      </c>
      <c r="B380" s="4">
        <v>44852</v>
      </c>
      <c r="C380" s="3" t="s">
        <v>72</v>
      </c>
      <c r="D380" s="5">
        <v>2000</v>
      </c>
    </row>
    <row r="381" spans="1:4" s="2" customFormat="1" x14ac:dyDescent="0.2">
      <c r="A381" s="3" t="s">
        <v>283</v>
      </c>
      <c r="B381" s="4">
        <v>44865</v>
      </c>
      <c r="C381" t="s">
        <v>481</v>
      </c>
      <c r="D381" s="5">
        <v>5000</v>
      </c>
    </row>
    <row r="382" spans="1:4" s="2" customFormat="1" x14ac:dyDescent="0.2">
      <c r="A382" s="3" t="s">
        <v>428</v>
      </c>
      <c r="B382" s="4">
        <v>44858</v>
      </c>
      <c r="C382" s="3" t="s">
        <v>248</v>
      </c>
      <c r="D382" s="5">
        <v>23200</v>
      </c>
    </row>
    <row r="383" spans="1:4" s="2" customFormat="1" x14ac:dyDescent="0.2">
      <c r="A383" s="3" t="s">
        <v>389</v>
      </c>
      <c r="B383" s="4">
        <v>44855</v>
      </c>
      <c r="C383" s="3" t="s">
        <v>328</v>
      </c>
      <c r="D383" s="5">
        <v>15849</v>
      </c>
    </row>
    <row r="384" spans="1:4" s="2" customFormat="1" x14ac:dyDescent="0.2">
      <c r="A384" s="3" t="s">
        <v>389</v>
      </c>
      <c r="B384" s="4">
        <v>44865</v>
      </c>
      <c r="C384" s="3" t="s">
        <v>328</v>
      </c>
      <c r="D384" s="5">
        <v>15849</v>
      </c>
    </row>
    <row r="385" spans="1:4" s="2" customFormat="1" x14ac:dyDescent="0.2">
      <c r="A385" s="3" t="s">
        <v>206</v>
      </c>
      <c r="B385" s="4">
        <v>44845</v>
      </c>
      <c r="C385" s="3" t="s">
        <v>116</v>
      </c>
      <c r="D385" s="5">
        <v>1200</v>
      </c>
    </row>
    <row r="386" spans="1:4" s="2" customFormat="1" x14ac:dyDescent="0.2">
      <c r="A386" s="3" t="s">
        <v>318</v>
      </c>
      <c r="B386" s="4">
        <v>44853</v>
      </c>
      <c r="C386" s="3" t="s">
        <v>272</v>
      </c>
      <c r="D386" s="5">
        <v>64449.47</v>
      </c>
    </row>
    <row r="387" spans="1:4" s="2" customFormat="1" x14ac:dyDescent="0.2">
      <c r="A387" s="3" t="s">
        <v>207</v>
      </c>
      <c r="B387" s="4">
        <v>44845</v>
      </c>
      <c r="C387" s="3" t="s">
        <v>116</v>
      </c>
      <c r="D387" s="5">
        <v>1200</v>
      </c>
    </row>
    <row r="388" spans="1:4" s="2" customFormat="1" x14ac:dyDescent="0.2">
      <c r="A388" s="3" t="s">
        <v>208</v>
      </c>
      <c r="B388" s="4">
        <v>44845</v>
      </c>
      <c r="C388" s="3" t="s">
        <v>209</v>
      </c>
      <c r="D388" s="5">
        <v>7500</v>
      </c>
    </row>
    <row r="389" spans="1:4" s="2" customFormat="1" x14ac:dyDescent="0.2">
      <c r="A389" s="3" t="s">
        <v>247</v>
      </c>
      <c r="B389" s="4">
        <v>44848</v>
      </c>
      <c r="C389" s="3" t="s">
        <v>248</v>
      </c>
      <c r="D389" s="5">
        <v>23200</v>
      </c>
    </row>
    <row r="390" spans="1:4" s="2" customFormat="1" x14ac:dyDescent="0.2">
      <c r="A390" s="3" t="s">
        <v>429</v>
      </c>
      <c r="B390" s="4">
        <v>44858</v>
      </c>
      <c r="C390" s="3" t="s">
        <v>248</v>
      </c>
      <c r="D390" s="5">
        <v>8120</v>
      </c>
    </row>
    <row r="391" spans="1:4" s="2" customFormat="1" x14ac:dyDescent="0.2">
      <c r="A391" s="3" t="s">
        <v>284</v>
      </c>
      <c r="B391" s="4">
        <v>44852</v>
      </c>
      <c r="C391" t="s">
        <v>262</v>
      </c>
      <c r="D391" s="5">
        <v>1075.44</v>
      </c>
    </row>
    <row r="392" spans="1:4" s="2" customFormat="1" x14ac:dyDescent="0.2">
      <c r="A392" s="3" t="s">
        <v>252</v>
      </c>
      <c r="B392" s="4">
        <v>44851</v>
      </c>
      <c r="C392" s="3" t="s">
        <v>253</v>
      </c>
      <c r="D392" s="5">
        <v>643517</v>
      </c>
    </row>
    <row r="393" spans="1:4" s="2" customFormat="1" x14ac:dyDescent="0.2">
      <c r="A393" s="3" t="s">
        <v>252</v>
      </c>
      <c r="B393" s="4">
        <v>44865</v>
      </c>
      <c r="C393" t="s">
        <v>482</v>
      </c>
      <c r="D393" s="5">
        <v>10392</v>
      </c>
    </row>
    <row r="394" spans="1:4" s="2" customFormat="1" x14ac:dyDescent="0.2">
      <c r="A394" s="3" t="s">
        <v>249</v>
      </c>
      <c r="B394" s="4">
        <v>44848</v>
      </c>
      <c r="C394" s="3" t="s">
        <v>142</v>
      </c>
      <c r="D394" s="5">
        <v>506813.84</v>
      </c>
    </row>
    <row r="395" spans="1:4" s="2" customFormat="1" x14ac:dyDescent="0.2">
      <c r="A395" s="3" t="s">
        <v>249</v>
      </c>
      <c r="B395" s="4">
        <v>44852</v>
      </c>
      <c r="C395" s="3" t="s">
        <v>142</v>
      </c>
      <c r="D395" s="5">
        <v>246236.65</v>
      </c>
    </row>
    <row r="396" spans="1:4" s="2" customFormat="1" x14ac:dyDescent="0.2">
      <c r="A396" s="3" t="s">
        <v>115</v>
      </c>
      <c r="B396" s="4">
        <v>44840</v>
      </c>
      <c r="C396" s="3" t="s">
        <v>116</v>
      </c>
      <c r="D396" s="5">
        <v>887800</v>
      </c>
    </row>
    <row r="397" spans="1:4" s="2" customFormat="1" x14ac:dyDescent="0.2">
      <c r="A397" s="3" t="s">
        <v>132</v>
      </c>
      <c r="B397" s="4">
        <v>44841</v>
      </c>
      <c r="C397" s="3" t="s">
        <v>102</v>
      </c>
      <c r="D397" s="5">
        <v>110000</v>
      </c>
    </row>
    <row r="398" spans="1:4" s="2" customFormat="1" x14ac:dyDescent="0.2">
      <c r="A398" s="3" t="s">
        <v>132</v>
      </c>
      <c r="B398" s="4">
        <v>44847</v>
      </c>
      <c r="C398" s="3" t="s">
        <v>102</v>
      </c>
      <c r="D398" s="5">
        <v>110000</v>
      </c>
    </row>
    <row r="399" spans="1:4" s="2" customFormat="1" x14ac:dyDescent="0.2">
      <c r="A399" s="3" t="s">
        <v>132</v>
      </c>
      <c r="B399" s="4">
        <v>44854</v>
      </c>
      <c r="C399" s="3" t="s">
        <v>102</v>
      </c>
      <c r="D399" s="5">
        <v>110000</v>
      </c>
    </row>
    <row r="400" spans="1:4" s="2" customFormat="1" x14ac:dyDescent="0.2">
      <c r="A400" s="3" t="s">
        <v>132</v>
      </c>
      <c r="B400" s="4">
        <v>44862</v>
      </c>
      <c r="C400" s="3" t="s">
        <v>102</v>
      </c>
      <c r="D400" s="5">
        <v>110000</v>
      </c>
    </row>
    <row r="401" spans="1:4" s="2" customFormat="1" x14ac:dyDescent="0.2">
      <c r="A401" s="3" t="s">
        <v>101</v>
      </c>
      <c r="B401" s="4">
        <v>44838</v>
      </c>
      <c r="C401" s="3" t="s">
        <v>102</v>
      </c>
      <c r="D401" s="5">
        <v>1000662.12</v>
      </c>
    </row>
    <row r="402" spans="1:4" s="2" customFormat="1" x14ac:dyDescent="0.2">
      <c r="A402" s="3" t="s">
        <v>101</v>
      </c>
      <c r="B402" s="4">
        <v>44841</v>
      </c>
      <c r="C402" s="3" t="s">
        <v>102</v>
      </c>
      <c r="D402" s="5">
        <v>1537917.91</v>
      </c>
    </row>
    <row r="403" spans="1:4" s="2" customFormat="1" x14ac:dyDescent="0.2">
      <c r="A403" s="3" t="s">
        <v>101</v>
      </c>
      <c r="B403" s="4">
        <v>44841</v>
      </c>
      <c r="C403" s="3" t="s">
        <v>102</v>
      </c>
      <c r="D403" s="5">
        <v>2585105.3199999998</v>
      </c>
    </row>
    <row r="404" spans="1:4" s="2" customFormat="1" x14ac:dyDescent="0.2">
      <c r="A404" s="3" t="s">
        <v>101</v>
      </c>
      <c r="B404" s="4">
        <v>44847</v>
      </c>
      <c r="C404" s="3" t="s">
        <v>102</v>
      </c>
      <c r="D404" s="5">
        <v>1566367.49</v>
      </c>
    </row>
    <row r="405" spans="1:4" s="2" customFormat="1" x14ac:dyDescent="0.2">
      <c r="A405" s="3" t="s">
        <v>101</v>
      </c>
      <c r="B405" s="4">
        <v>44847</v>
      </c>
      <c r="C405" s="3" t="s">
        <v>102</v>
      </c>
      <c r="D405" s="5">
        <v>2298118.9500000002</v>
      </c>
    </row>
    <row r="406" spans="1:4" s="2" customFormat="1" x14ac:dyDescent="0.2">
      <c r="A406" s="3" t="s">
        <v>101</v>
      </c>
      <c r="B406" s="4">
        <v>44854</v>
      </c>
      <c r="C406" s="3" t="s">
        <v>102</v>
      </c>
      <c r="D406" s="5">
        <v>1563807.24</v>
      </c>
    </row>
    <row r="407" spans="1:4" s="2" customFormat="1" x14ac:dyDescent="0.2">
      <c r="A407" s="3" t="s">
        <v>101</v>
      </c>
      <c r="B407" s="4">
        <v>44854</v>
      </c>
      <c r="C407" s="3" t="s">
        <v>102</v>
      </c>
      <c r="D407" s="5">
        <v>2177253.52</v>
      </c>
    </row>
    <row r="408" spans="1:4" s="2" customFormat="1" x14ac:dyDescent="0.2">
      <c r="A408" s="3" t="s">
        <v>101</v>
      </c>
      <c r="B408" s="4">
        <v>44862</v>
      </c>
      <c r="C408" s="3" t="s">
        <v>102</v>
      </c>
      <c r="D408" s="5">
        <v>3741176.24</v>
      </c>
    </row>
    <row r="409" spans="1:4" s="2" customFormat="1" x14ac:dyDescent="0.2">
      <c r="A409" s="3" t="s">
        <v>210</v>
      </c>
      <c r="B409" s="4">
        <v>44845</v>
      </c>
      <c r="C409" t="s">
        <v>153</v>
      </c>
      <c r="D409" s="5">
        <v>403</v>
      </c>
    </row>
    <row r="410" spans="1:4" s="2" customFormat="1" x14ac:dyDescent="0.2">
      <c r="A410" s="3" t="s">
        <v>430</v>
      </c>
      <c r="B410" s="4">
        <v>44858</v>
      </c>
      <c r="C410" s="3" t="s">
        <v>248</v>
      </c>
      <c r="D410" s="5">
        <v>29000</v>
      </c>
    </row>
    <row r="411" spans="1:4" s="2" customFormat="1" x14ac:dyDescent="0.2">
      <c r="A411" s="3" t="s">
        <v>133</v>
      </c>
      <c r="B411" s="4">
        <v>44841</v>
      </c>
      <c r="C411" s="3" t="s">
        <v>116</v>
      </c>
      <c r="D411" s="5">
        <v>66552</v>
      </c>
    </row>
    <row r="412" spans="1:4" s="2" customFormat="1" x14ac:dyDescent="0.2">
      <c r="A412" s="3" t="s">
        <v>133</v>
      </c>
      <c r="B412" s="4">
        <v>44841</v>
      </c>
      <c r="C412" s="3" t="s">
        <v>116</v>
      </c>
      <c r="D412" s="5">
        <v>45784</v>
      </c>
    </row>
    <row r="413" spans="1:4" s="2" customFormat="1" x14ac:dyDescent="0.2">
      <c r="A413" s="3" t="s">
        <v>133</v>
      </c>
      <c r="B413" s="4">
        <v>44845</v>
      </c>
      <c r="C413" s="3" t="s">
        <v>116</v>
      </c>
      <c r="D413" s="5">
        <v>20000</v>
      </c>
    </row>
    <row r="414" spans="1:4" s="2" customFormat="1" x14ac:dyDescent="0.2">
      <c r="A414" s="3" t="s">
        <v>133</v>
      </c>
      <c r="B414" s="4">
        <v>44845</v>
      </c>
      <c r="C414" s="3" t="s">
        <v>116</v>
      </c>
      <c r="D414" s="5">
        <v>2298</v>
      </c>
    </row>
    <row r="415" spans="1:4" s="2" customFormat="1" x14ac:dyDescent="0.2">
      <c r="A415" s="3" t="s">
        <v>133</v>
      </c>
      <c r="B415" s="4">
        <v>44845</v>
      </c>
      <c r="C415" s="3" t="s">
        <v>116</v>
      </c>
      <c r="D415" s="5">
        <v>576</v>
      </c>
    </row>
    <row r="416" spans="1:4" s="2" customFormat="1" x14ac:dyDescent="0.2">
      <c r="A416" s="3" t="s">
        <v>133</v>
      </c>
      <c r="B416" s="4">
        <v>44845</v>
      </c>
      <c r="C416" s="3" t="s">
        <v>116</v>
      </c>
      <c r="D416" s="5">
        <v>7800</v>
      </c>
    </row>
    <row r="417" spans="1:4" s="2" customFormat="1" x14ac:dyDescent="0.2">
      <c r="A417" s="3" t="s">
        <v>133</v>
      </c>
      <c r="B417" s="4">
        <v>44845</v>
      </c>
      <c r="C417" s="3" t="s">
        <v>116</v>
      </c>
      <c r="D417" s="5">
        <v>3600</v>
      </c>
    </row>
    <row r="418" spans="1:4" s="2" customFormat="1" x14ac:dyDescent="0.2">
      <c r="A418" s="3" t="s">
        <v>133</v>
      </c>
      <c r="B418" s="4">
        <v>44845</v>
      </c>
      <c r="C418" s="3" t="s">
        <v>116</v>
      </c>
      <c r="D418" s="5">
        <v>18900</v>
      </c>
    </row>
    <row r="419" spans="1:4" s="2" customFormat="1" x14ac:dyDescent="0.2">
      <c r="A419" s="3" t="s">
        <v>133</v>
      </c>
      <c r="B419" s="4">
        <v>44845</v>
      </c>
      <c r="C419" s="3" t="s">
        <v>116</v>
      </c>
      <c r="D419" s="5">
        <v>6000</v>
      </c>
    </row>
    <row r="420" spans="1:4" s="2" customFormat="1" x14ac:dyDescent="0.2">
      <c r="A420" s="3" t="s">
        <v>133</v>
      </c>
      <c r="B420" s="4">
        <v>44845</v>
      </c>
      <c r="C420" s="3" t="s">
        <v>116</v>
      </c>
      <c r="D420" s="5">
        <v>2298</v>
      </c>
    </row>
    <row r="421" spans="1:4" s="2" customFormat="1" x14ac:dyDescent="0.2">
      <c r="A421" s="3" t="s">
        <v>133</v>
      </c>
      <c r="B421" s="4">
        <v>44845</v>
      </c>
      <c r="C421" s="3" t="s">
        <v>116</v>
      </c>
      <c r="D421" s="5">
        <v>639.29</v>
      </c>
    </row>
    <row r="422" spans="1:4" s="2" customFormat="1" x14ac:dyDescent="0.2">
      <c r="A422" s="3" t="s">
        <v>133</v>
      </c>
      <c r="B422" s="4">
        <v>44845</v>
      </c>
      <c r="C422" s="3" t="s">
        <v>116</v>
      </c>
      <c r="D422" s="5">
        <v>15600</v>
      </c>
    </row>
    <row r="423" spans="1:4" s="2" customFormat="1" x14ac:dyDescent="0.2">
      <c r="A423" s="3" t="s">
        <v>133</v>
      </c>
      <c r="B423" s="4">
        <v>44845</v>
      </c>
      <c r="C423" s="3" t="s">
        <v>116</v>
      </c>
      <c r="D423" s="5">
        <v>3900</v>
      </c>
    </row>
    <row r="424" spans="1:4" s="2" customFormat="1" x14ac:dyDescent="0.2">
      <c r="A424" s="3" t="s">
        <v>133</v>
      </c>
      <c r="B424" s="4">
        <v>44845</v>
      </c>
      <c r="C424" s="3" t="s">
        <v>116</v>
      </c>
      <c r="D424" s="5">
        <v>582</v>
      </c>
    </row>
    <row r="425" spans="1:4" s="2" customFormat="1" x14ac:dyDescent="0.2">
      <c r="A425" s="3" t="s">
        <v>133</v>
      </c>
      <c r="B425" s="4">
        <v>44845</v>
      </c>
      <c r="C425" t="s">
        <v>211</v>
      </c>
      <c r="D425" s="5">
        <v>325000</v>
      </c>
    </row>
    <row r="426" spans="1:4" s="2" customFormat="1" x14ac:dyDescent="0.2">
      <c r="A426" s="3" t="s">
        <v>133</v>
      </c>
      <c r="B426" s="4">
        <v>44849</v>
      </c>
      <c r="C426" t="s">
        <v>251</v>
      </c>
      <c r="D426" s="5">
        <v>180000</v>
      </c>
    </row>
    <row r="427" spans="1:4" s="2" customFormat="1" x14ac:dyDescent="0.2">
      <c r="A427" s="3" t="s">
        <v>133</v>
      </c>
      <c r="B427" s="4">
        <v>44852</v>
      </c>
      <c r="C427" s="3" t="s">
        <v>116</v>
      </c>
      <c r="D427" s="5">
        <v>36750</v>
      </c>
    </row>
    <row r="428" spans="1:4" s="2" customFormat="1" x14ac:dyDescent="0.2">
      <c r="A428" s="3" t="s">
        <v>133</v>
      </c>
      <c r="B428" s="4">
        <v>44852</v>
      </c>
      <c r="C428" s="3" t="s">
        <v>116</v>
      </c>
      <c r="D428" s="5">
        <v>132000</v>
      </c>
    </row>
    <row r="429" spans="1:4" s="2" customFormat="1" x14ac:dyDescent="0.2">
      <c r="A429" s="3" t="s">
        <v>133</v>
      </c>
      <c r="B429" s="4">
        <v>44858</v>
      </c>
      <c r="C429" s="3" t="s">
        <v>116</v>
      </c>
      <c r="D429" s="5">
        <v>55820</v>
      </c>
    </row>
    <row r="430" spans="1:4" s="2" customFormat="1" x14ac:dyDescent="0.2">
      <c r="A430" s="3" t="s">
        <v>133</v>
      </c>
      <c r="B430" s="4">
        <v>44858</v>
      </c>
      <c r="C430" s="3" t="s">
        <v>116</v>
      </c>
      <c r="D430" s="5">
        <v>65524</v>
      </c>
    </row>
    <row r="431" spans="1:4" s="2" customFormat="1" x14ac:dyDescent="0.2">
      <c r="A431" s="3" t="s">
        <v>133</v>
      </c>
      <c r="B431" s="4">
        <v>44861</v>
      </c>
      <c r="C431" t="s">
        <v>447</v>
      </c>
      <c r="D431" s="5">
        <v>2093.9699999999998</v>
      </c>
    </row>
    <row r="432" spans="1:4" s="2" customFormat="1" x14ac:dyDescent="0.2">
      <c r="A432" s="3" t="s">
        <v>133</v>
      </c>
      <c r="B432" s="4">
        <v>44861</v>
      </c>
      <c r="C432" t="s">
        <v>447</v>
      </c>
      <c r="D432" s="5">
        <v>199910.18</v>
      </c>
    </row>
    <row r="433" spans="1:4" s="2" customFormat="1" x14ac:dyDescent="0.2">
      <c r="A433" s="3" t="s">
        <v>133</v>
      </c>
      <c r="B433" s="4">
        <v>44865</v>
      </c>
      <c r="C433" t="s">
        <v>483</v>
      </c>
      <c r="D433" s="5">
        <v>2333.44</v>
      </c>
    </row>
    <row r="434" spans="1:4" s="2" customFormat="1" x14ac:dyDescent="0.2">
      <c r="A434" s="3" t="s">
        <v>223</v>
      </c>
      <c r="B434" s="4">
        <v>44846</v>
      </c>
      <c r="C434" s="3" t="s">
        <v>224</v>
      </c>
      <c r="D434" s="5">
        <v>1166667</v>
      </c>
    </row>
    <row r="435" spans="1:4" s="2" customFormat="1" x14ac:dyDescent="0.2">
      <c r="A435" s="3" t="s">
        <v>223</v>
      </c>
      <c r="B435" s="4">
        <v>44865</v>
      </c>
      <c r="C435" s="3" t="s">
        <v>224</v>
      </c>
      <c r="D435" s="5">
        <v>1000000</v>
      </c>
    </row>
    <row r="436" spans="1:4" s="2" customFormat="1" x14ac:dyDescent="0.2">
      <c r="A436" s="3" t="s">
        <v>285</v>
      </c>
      <c r="B436" s="4">
        <v>44852</v>
      </c>
      <c r="C436" s="3" t="s">
        <v>31</v>
      </c>
      <c r="D436" s="5">
        <v>1000</v>
      </c>
    </row>
    <row r="437" spans="1:4" s="2" customFormat="1" x14ac:dyDescent="0.2">
      <c r="A437" s="3" t="s">
        <v>285</v>
      </c>
      <c r="B437" s="4">
        <v>44865</v>
      </c>
      <c r="C437" s="3" t="s">
        <v>72</v>
      </c>
      <c r="D437" s="5">
        <v>483.74</v>
      </c>
    </row>
    <row r="438" spans="1:4" s="2" customFormat="1" x14ac:dyDescent="0.2">
      <c r="A438" s="3" t="s">
        <v>75</v>
      </c>
      <c r="B438" s="4">
        <v>44837</v>
      </c>
      <c r="C438" s="3" t="s">
        <v>76</v>
      </c>
      <c r="D438" s="5">
        <v>452918.05</v>
      </c>
    </row>
    <row r="439" spans="1:4" s="2" customFormat="1" x14ac:dyDescent="0.2">
      <c r="A439" s="3" t="s">
        <v>75</v>
      </c>
      <c r="B439" s="4">
        <v>44837</v>
      </c>
      <c r="C439" s="3" t="s">
        <v>76</v>
      </c>
      <c r="D439" s="5">
        <v>365692.62</v>
      </c>
    </row>
    <row r="440" spans="1:4" s="2" customFormat="1" x14ac:dyDescent="0.2">
      <c r="A440" s="3" t="s">
        <v>77</v>
      </c>
      <c r="B440" s="4">
        <v>44837</v>
      </c>
      <c r="C440" t="s">
        <v>78</v>
      </c>
      <c r="D440" s="5">
        <v>7134</v>
      </c>
    </row>
    <row r="441" spans="1:4" s="2" customFormat="1" x14ac:dyDescent="0.2">
      <c r="A441" s="3" t="s">
        <v>106</v>
      </c>
      <c r="B441" s="4">
        <v>44839</v>
      </c>
      <c r="C441" t="s">
        <v>107</v>
      </c>
      <c r="D441" s="5">
        <v>58135.199999999997</v>
      </c>
    </row>
    <row r="442" spans="1:4" s="2" customFormat="1" x14ac:dyDescent="0.2">
      <c r="A442" s="3" t="s">
        <v>319</v>
      </c>
      <c r="B442" s="4">
        <v>44853</v>
      </c>
      <c r="C442" s="3" t="s">
        <v>320</v>
      </c>
      <c r="D442" s="5">
        <v>62277.440000000002</v>
      </c>
    </row>
    <row r="443" spans="1:4" s="2" customFormat="1" x14ac:dyDescent="0.2">
      <c r="A443" s="3" t="s">
        <v>484</v>
      </c>
      <c r="B443" s="4">
        <v>44865</v>
      </c>
      <c r="C443" t="s">
        <v>8</v>
      </c>
      <c r="D443" s="5">
        <v>206633.62</v>
      </c>
    </row>
    <row r="444" spans="1:4" s="2" customFormat="1" x14ac:dyDescent="0.2">
      <c r="A444" s="3" t="s">
        <v>484</v>
      </c>
      <c r="B444" s="4">
        <v>44865</v>
      </c>
      <c r="C444" t="s">
        <v>8</v>
      </c>
      <c r="D444" s="5">
        <v>203894.2</v>
      </c>
    </row>
    <row r="445" spans="1:4" s="2" customFormat="1" x14ac:dyDescent="0.2">
      <c r="A445" s="3" t="s">
        <v>150</v>
      </c>
      <c r="B445" s="4">
        <v>44844</v>
      </c>
      <c r="C445" s="3" t="s">
        <v>130</v>
      </c>
      <c r="D445" s="5">
        <v>7874</v>
      </c>
    </row>
    <row r="446" spans="1:4" s="2" customFormat="1" x14ac:dyDescent="0.2">
      <c r="A446" s="3" t="s">
        <v>150</v>
      </c>
      <c r="B446" s="4">
        <v>44858</v>
      </c>
      <c r="C446" s="3" t="s">
        <v>130</v>
      </c>
      <c r="D446" s="5">
        <v>350</v>
      </c>
    </row>
    <row r="447" spans="1:4" s="2" customFormat="1" x14ac:dyDescent="0.2">
      <c r="A447" s="3" t="s">
        <v>378</v>
      </c>
      <c r="B447" s="4">
        <v>44854</v>
      </c>
      <c r="C447" s="3" t="s">
        <v>130</v>
      </c>
      <c r="D447" s="5">
        <v>217756.45</v>
      </c>
    </row>
    <row r="448" spans="1:4" s="2" customFormat="1" x14ac:dyDescent="0.2">
      <c r="A448" s="3" t="s">
        <v>448</v>
      </c>
      <c r="B448" s="4">
        <v>44861</v>
      </c>
      <c r="C448" s="3" t="s">
        <v>248</v>
      </c>
      <c r="D448" s="5">
        <v>100000</v>
      </c>
    </row>
    <row r="449" spans="1:4" s="2" customFormat="1" x14ac:dyDescent="0.2">
      <c r="A449" s="3" t="s">
        <v>485</v>
      </c>
      <c r="B449" s="4">
        <v>44865</v>
      </c>
      <c r="C449" s="3" t="s">
        <v>486</v>
      </c>
      <c r="D449" s="5">
        <v>45998</v>
      </c>
    </row>
    <row r="450" spans="1:4" s="2" customFormat="1" x14ac:dyDescent="0.2">
      <c r="A450" s="3" t="s">
        <v>254</v>
      </c>
      <c r="B450" s="4">
        <v>44851</v>
      </c>
      <c r="C450" t="s">
        <v>255</v>
      </c>
      <c r="D450" s="5">
        <v>2112133</v>
      </c>
    </row>
    <row r="451" spans="1:4" s="2" customFormat="1" x14ac:dyDescent="0.2">
      <c r="A451" s="3" t="s">
        <v>379</v>
      </c>
      <c r="B451" s="4">
        <v>44854</v>
      </c>
      <c r="C451" s="3" t="s">
        <v>380</v>
      </c>
      <c r="D451" s="5">
        <v>19459.75</v>
      </c>
    </row>
    <row r="452" spans="1:4" s="2" customFormat="1" x14ac:dyDescent="0.2">
      <c r="A452" s="3" t="s">
        <v>487</v>
      </c>
      <c r="B452" s="4">
        <v>44865</v>
      </c>
      <c r="C452" t="s">
        <v>262</v>
      </c>
      <c r="D452" s="5">
        <v>2706.5</v>
      </c>
    </row>
    <row r="453" spans="1:4" s="2" customFormat="1" x14ac:dyDescent="0.2">
      <c r="A453" s="3" t="s">
        <v>381</v>
      </c>
      <c r="B453" s="4">
        <v>44854</v>
      </c>
      <c r="C453" s="3" t="s">
        <v>265</v>
      </c>
      <c r="D453" s="5">
        <v>3042</v>
      </c>
    </row>
    <row r="454" spans="1:4" s="2" customFormat="1" x14ac:dyDescent="0.2">
      <c r="A454" s="3" t="s">
        <v>449</v>
      </c>
      <c r="B454" s="4">
        <v>44861</v>
      </c>
      <c r="C454" s="3" t="s">
        <v>248</v>
      </c>
      <c r="D454" s="5">
        <v>69600</v>
      </c>
    </row>
    <row r="455" spans="1:4" s="2" customFormat="1" x14ac:dyDescent="0.2">
      <c r="A455" s="3" t="s">
        <v>449</v>
      </c>
      <c r="B455" s="4">
        <v>44861</v>
      </c>
      <c r="C455" s="3" t="s">
        <v>248</v>
      </c>
      <c r="D455" s="5">
        <v>69600</v>
      </c>
    </row>
    <row r="456" spans="1:4" s="2" customFormat="1" x14ac:dyDescent="0.2">
      <c r="A456" s="3" t="s">
        <v>3</v>
      </c>
      <c r="B456" s="4">
        <v>44835</v>
      </c>
      <c r="C456" s="3" t="s">
        <v>4</v>
      </c>
      <c r="D456" s="5">
        <v>29721.29</v>
      </c>
    </row>
    <row r="457" spans="1:4" s="2" customFormat="1" x14ac:dyDescent="0.2">
      <c r="A457" s="3" t="s">
        <v>3</v>
      </c>
      <c r="B457" s="4">
        <v>44854</v>
      </c>
      <c r="C457" s="3" t="s">
        <v>305</v>
      </c>
      <c r="D457" s="5">
        <v>20115.560000000001</v>
      </c>
    </row>
    <row r="458" spans="1:4" s="2" customFormat="1" x14ac:dyDescent="0.2">
      <c r="A458" s="3" t="s">
        <v>79</v>
      </c>
      <c r="B458" s="4">
        <v>44837</v>
      </c>
      <c r="C458" t="s">
        <v>69</v>
      </c>
      <c r="D458" s="5">
        <v>1000</v>
      </c>
    </row>
    <row r="459" spans="1:4" s="2" customFormat="1" x14ac:dyDescent="0.2">
      <c r="A459" s="3" t="s">
        <v>79</v>
      </c>
      <c r="B459" s="4">
        <v>44845</v>
      </c>
      <c r="C459" s="3" t="s">
        <v>31</v>
      </c>
      <c r="D459" s="5">
        <v>2280.12</v>
      </c>
    </row>
    <row r="460" spans="1:4" s="2" customFormat="1" x14ac:dyDescent="0.2">
      <c r="A460" s="3" t="s">
        <v>80</v>
      </c>
      <c r="B460" s="4">
        <v>44837</v>
      </c>
      <c r="C460" s="6" t="s">
        <v>36</v>
      </c>
      <c r="D460" s="5">
        <v>2520.56</v>
      </c>
    </row>
    <row r="461" spans="1:4" s="2" customFormat="1" x14ac:dyDescent="0.2">
      <c r="A461" s="3" t="s">
        <v>134</v>
      </c>
      <c r="B461" s="4">
        <v>44841</v>
      </c>
      <c r="C461" s="3" t="s">
        <v>135</v>
      </c>
      <c r="D461" s="5">
        <v>8000</v>
      </c>
    </row>
    <row r="462" spans="1:4" s="2" customFormat="1" x14ac:dyDescent="0.2">
      <c r="A462" s="3" t="s">
        <v>81</v>
      </c>
      <c r="B462" s="4">
        <v>44837</v>
      </c>
      <c r="C462" s="3" t="s">
        <v>14</v>
      </c>
      <c r="D462" s="5">
        <v>5000</v>
      </c>
    </row>
    <row r="463" spans="1:4" s="2" customFormat="1" x14ac:dyDescent="0.2">
      <c r="A463" s="3" t="s">
        <v>82</v>
      </c>
      <c r="B463" s="4">
        <v>44837</v>
      </c>
      <c r="C463" s="3" t="s">
        <v>14</v>
      </c>
      <c r="D463" s="5">
        <v>5000</v>
      </c>
    </row>
    <row r="464" spans="1:4" s="2" customFormat="1" x14ac:dyDescent="0.2">
      <c r="A464" s="3" t="s">
        <v>83</v>
      </c>
      <c r="B464" s="4">
        <v>44837</v>
      </c>
      <c r="C464" s="3" t="s">
        <v>14</v>
      </c>
      <c r="D464" s="5">
        <v>5000</v>
      </c>
    </row>
    <row r="465" spans="1:4" s="2" customFormat="1" x14ac:dyDescent="0.2">
      <c r="A465" s="3" t="s">
        <v>431</v>
      </c>
      <c r="B465" s="4">
        <v>44858</v>
      </c>
      <c r="C465" s="3" t="s">
        <v>248</v>
      </c>
      <c r="D465" s="5">
        <v>5737.5</v>
      </c>
    </row>
    <row r="466" spans="1:4" s="2" customFormat="1" x14ac:dyDescent="0.2">
      <c r="A466" s="3" t="s">
        <v>212</v>
      </c>
      <c r="B466" s="4">
        <v>44845</v>
      </c>
      <c r="C466" s="3" t="s">
        <v>213</v>
      </c>
      <c r="D466" s="5">
        <v>7500</v>
      </c>
    </row>
    <row r="467" spans="1:4" s="2" customFormat="1" x14ac:dyDescent="0.2">
      <c r="A467" s="3" t="s">
        <v>214</v>
      </c>
      <c r="B467" s="4">
        <v>44845</v>
      </c>
      <c r="C467" s="3" t="s">
        <v>215</v>
      </c>
      <c r="D467" s="5">
        <v>7500</v>
      </c>
    </row>
    <row r="468" spans="1:4" s="2" customFormat="1" x14ac:dyDescent="0.2">
      <c r="A468" s="3" t="s">
        <v>136</v>
      </c>
      <c r="B468" s="4">
        <v>44841</v>
      </c>
      <c r="C468" s="3" t="s">
        <v>135</v>
      </c>
      <c r="D468" s="5">
        <v>8000</v>
      </c>
    </row>
    <row r="469" spans="1:4" s="2" customFormat="1" x14ac:dyDescent="0.2">
      <c r="A469" s="3" t="s">
        <v>84</v>
      </c>
      <c r="B469" s="4">
        <v>44837</v>
      </c>
      <c r="C469" s="3" t="s">
        <v>14</v>
      </c>
      <c r="D469" s="5">
        <v>5000</v>
      </c>
    </row>
    <row r="470" spans="1:4" s="2" customFormat="1" x14ac:dyDescent="0.2">
      <c r="A470" s="3" t="s">
        <v>85</v>
      </c>
      <c r="B470" s="4">
        <v>44837</v>
      </c>
      <c r="C470" s="6" t="s">
        <v>36</v>
      </c>
      <c r="D470" s="5">
        <v>645.26</v>
      </c>
    </row>
    <row r="471" spans="1:4" s="2" customFormat="1" x14ac:dyDescent="0.2">
      <c r="A471" s="3" t="s">
        <v>216</v>
      </c>
      <c r="B471" s="4">
        <v>44845</v>
      </c>
      <c r="C471" s="3" t="s">
        <v>217</v>
      </c>
      <c r="D471" s="5">
        <v>7500</v>
      </c>
    </row>
    <row r="472" spans="1:4" s="2" customFormat="1" x14ac:dyDescent="0.2">
      <c r="A472" s="3" t="s">
        <v>321</v>
      </c>
      <c r="B472" s="4">
        <v>44853</v>
      </c>
      <c r="C472" s="3" t="s">
        <v>2</v>
      </c>
      <c r="D472" s="5">
        <v>208800</v>
      </c>
    </row>
    <row r="473" spans="1:4" s="2" customFormat="1" x14ac:dyDescent="0.2">
      <c r="A473" s="3" t="s">
        <v>432</v>
      </c>
      <c r="B473" s="4">
        <v>44858</v>
      </c>
      <c r="C473" s="3" t="s">
        <v>248</v>
      </c>
      <c r="D473" s="5">
        <v>11475</v>
      </c>
    </row>
    <row r="474" spans="1:4" s="2" customFormat="1" x14ac:dyDescent="0.2">
      <c r="A474" s="3" t="s">
        <v>457</v>
      </c>
      <c r="B474" s="4">
        <v>44862</v>
      </c>
      <c r="C474" s="3" t="s">
        <v>116</v>
      </c>
      <c r="D474" s="5">
        <v>49880</v>
      </c>
    </row>
    <row r="475" spans="1:4" s="2" customFormat="1" x14ac:dyDescent="0.2">
      <c r="A475" s="3" t="s">
        <v>218</v>
      </c>
      <c r="B475" s="4">
        <v>44845</v>
      </c>
      <c r="C475" s="3" t="s">
        <v>116</v>
      </c>
      <c r="D475" s="5">
        <v>1200</v>
      </c>
    </row>
    <row r="476" spans="1:4" s="2" customFormat="1" x14ac:dyDescent="0.2">
      <c r="A476" s="3" t="s">
        <v>433</v>
      </c>
      <c r="B476" s="4">
        <v>44858</v>
      </c>
      <c r="C476" s="3" t="s">
        <v>248</v>
      </c>
      <c r="D476" s="5">
        <v>34800</v>
      </c>
    </row>
    <row r="477" spans="1:4" s="2" customFormat="1" x14ac:dyDescent="0.2">
      <c r="A477" s="3" t="s">
        <v>219</v>
      </c>
      <c r="B477" s="4">
        <v>44845</v>
      </c>
      <c r="C477" s="3" t="s">
        <v>220</v>
      </c>
      <c r="D477" s="5">
        <v>7500</v>
      </c>
    </row>
    <row r="478" spans="1:4" s="2" customFormat="1" x14ac:dyDescent="0.2">
      <c r="A478" s="3" t="s">
        <v>86</v>
      </c>
      <c r="B478" s="4">
        <v>44837</v>
      </c>
      <c r="C478" s="3" t="s">
        <v>14</v>
      </c>
      <c r="D478" s="5">
        <v>5000</v>
      </c>
    </row>
    <row r="479" spans="1:4" s="2" customFormat="1" x14ac:dyDescent="0.2">
      <c r="A479" s="3" t="s">
        <v>87</v>
      </c>
      <c r="B479" s="4">
        <v>44837</v>
      </c>
      <c r="C479" s="3" t="s">
        <v>14</v>
      </c>
      <c r="D479" s="5">
        <v>5000</v>
      </c>
    </row>
    <row r="480" spans="1:4" s="2" customFormat="1" x14ac:dyDescent="0.2">
      <c r="A480" s="3" t="s">
        <v>434</v>
      </c>
      <c r="B480" s="4">
        <v>44858</v>
      </c>
      <c r="C480" s="3" t="s">
        <v>248</v>
      </c>
      <c r="D480" s="5">
        <v>5800</v>
      </c>
    </row>
    <row r="481" spans="1:4" s="2" customFormat="1" x14ac:dyDescent="0.2">
      <c r="A481" s="3" t="s">
        <v>458</v>
      </c>
      <c r="B481" s="4">
        <v>44862</v>
      </c>
      <c r="C481" s="3" t="s">
        <v>171</v>
      </c>
      <c r="D481" s="5">
        <v>52905.65</v>
      </c>
    </row>
    <row r="482" spans="1:4" s="2" customFormat="1" x14ac:dyDescent="0.2">
      <c r="A482" s="3" t="s">
        <v>88</v>
      </c>
      <c r="B482" s="4">
        <v>44837</v>
      </c>
      <c r="C482" s="3" t="s">
        <v>14</v>
      </c>
      <c r="D482" s="5">
        <v>5000</v>
      </c>
    </row>
    <row r="483" spans="1:4" s="2" customFormat="1" x14ac:dyDescent="0.2">
      <c r="A483" s="3" t="s">
        <v>103</v>
      </c>
      <c r="B483" s="4">
        <v>44838</v>
      </c>
      <c r="C483" s="3" t="s">
        <v>104</v>
      </c>
      <c r="D483" s="5">
        <v>10496.77</v>
      </c>
    </row>
    <row r="484" spans="1:4" s="2" customFormat="1" x14ac:dyDescent="0.2">
      <c r="A484" s="3" t="s">
        <v>103</v>
      </c>
      <c r="B484" s="4">
        <v>44847</v>
      </c>
      <c r="C484" s="3" t="s">
        <v>104</v>
      </c>
      <c r="D484" s="5">
        <v>202312.15</v>
      </c>
    </row>
    <row r="485" spans="1:4" s="2" customFormat="1" x14ac:dyDescent="0.2">
      <c r="A485" s="3" t="s">
        <v>103</v>
      </c>
      <c r="B485" s="4">
        <v>44848</v>
      </c>
      <c r="C485" s="3" t="s">
        <v>104</v>
      </c>
      <c r="D485" s="5">
        <v>305216.03000000003</v>
      </c>
    </row>
    <row r="486" spans="1:4" s="2" customFormat="1" x14ac:dyDescent="0.2">
      <c r="A486" s="3" t="s">
        <v>103</v>
      </c>
      <c r="B486" s="4">
        <v>44848</v>
      </c>
      <c r="C486" s="3" t="s">
        <v>250</v>
      </c>
      <c r="D486" s="5">
        <v>787230.79</v>
      </c>
    </row>
    <row r="487" spans="1:4" s="2" customFormat="1" x14ac:dyDescent="0.2">
      <c r="A487" s="3" t="s">
        <v>103</v>
      </c>
      <c r="B487" s="4">
        <v>44853</v>
      </c>
      <c r="C487" s="3" t="s">
        <v>94</v>
      </c>
      <c r="D487" s="5">
        <v>256565.02</v>
      </c>
    </row>
    <row r="488" spans="1:4" s="2" customFormat="1" x14ac:dyDescent="0.2">
      <c r="A488" s="3" t="s">
        <v>103</v>
      </c>
      <c r="B488" s="4">
        <v>44863</v>
      </c>
      <c r="C488" s="3" t="s">
        <v>250</v>
      </c>
      <c r="D488" s="5">
        <v>629539.27</v>
      </c>
    </row>
    <row r="489" spans="1:4" s="2" customFormat="1" x14ac:dyDescent="0.2">
      <c r="A489" s="3" t="s">
        <v>103</v>
      </c>
      <c r="B489" s="4">
        <v>44863</v>
      </c>
      <c r="C489" s="3" t="s">
        <v>250</v>
      </c>
      <c r="D489" s="5">
        <v>340017.05</v>
      </c>
    </row>
    <row r="490" spans="1:4" s="2" customFormat="1" x14ac:dyDescent="0.2">
      <c r="A490" s="3" t="s">
        <v>488</v>
      </c>
      <c r="B490" s="4">
        <v>44865</v>
      </c>
      <c r="C490" s="3" t="s">
        <v>489</v>
      </c>
      <c r="D490" s="5">
        <v>23757.24</v>
      </c>
    </row>
    <row r="491" spans="1:4" s="2" customFormat="1" x14ac:dyDescent="0.2">
      <c r="A491" s="3" t="s">
        <v>390</v>
      </c>
      <c r="B491" s="4">
        <v>44855</v>
      </c>
      <c r="C491" t="s">
        <v>391</v>
      </c>
      <c r="D491" s="5">
        <v>11298.7</v>
      </c>
    </row>
    <row r="492" spans="1:4" s="2" customFormat="1" x14ac:dyDescent="0.2">
      <c r="A492" s="3" t="s">
        <v>89</v>
      </c>
      <c r="B492" s="4">
        <v>44837</v>
      </c>
      <c r="C492" s="3" t="s">
        <v>14</v>
      </c>
      <c r="D492" s="5">
        <v>5000</v>
      </c>
    </row>
    <row r="493" spans="1:4" s="2" customFormat="1" x14ac:dyDescent="0.2">
      <c r="A493" s="3" t="s">
        <v>322</v>
      </c>
      <c r="B493" s="4">
        <v>44853</v>
      </c>
      <c r="C493" s="3" t="s">
        <v>171</v>
      </c>
      <c r="D493" s="5">
        <v>800</v>
      </c>
    </row>
    <row r="494" spans="1:4" s="2" customFormat="1" x14ac:dyDescent="0.2">
      <c r="A494" s="3" t="s">
        <v>450</v>
      </c>
      <c r="B494" s="4">
        <v>44861</v>
      </c>
      <c r="C494" s="3" t="s">
        <v>248</v>
      </c>
      <c r="D494" s="5">
        <v>100000</v>
      </c>
    </row>
    <row r="495" spans="1:4" s="2" customFormat="1" x14ac:dyDescent="0.2">
      <c r="A495" s="3" t="s">
        <v>459</v>
      </c>
      <c r="B495" s="4">
        <v>44862</v>
      </c>
      <c r="C495" s="3" t="s">
        <v>299</v>
      </c>
      <c r="D495" s="5">
        <v>60000</v>
      </c>
    </row>
    <row r="496" spans="1:4" s="2" customFormat="1" x14ac:dyDescent="0.2">
      <c r="A496" s="3" t="s">
        <v>90</v>
      </c>
      <c r="B496" s="4">
        <v>44837</v>
      </c>
      <c r="C496" s="3" t="s">
        <v>14</v>
      </c>
      <c r="D496" s="5">
        <v>5000</v>
      </c>
    </row>
    <row r="497" spans="1:4" s="2" customFormat="1" x14ac:dyDescent="0.2">
      <c r="A497" s="3" t="s">
        <v>323</v>
      </c>
      <c r="B497" s="4">
        <v>44853</v>
      </c>
      <c r="C497" s="3" t="s">
        <v>248</v>
      </c>
      <c r="D497" s="5">
        <v>11600</v>
      </c>
    </row>
    <row r="498" spans="1:4" s="2" customFormat="1" x14ac:dyDescent="0.2">
      <c r="A498" s="3" t="s">
        <v>382</v>
      </c>
      <c r="B498" s="4">
        <v>44854</v>
      </c>
      <c r="C498" s="3" t="s">
        <v>158</v>
      </c>
      <c r="D498" s="5">
        <v>11733.4</v>
      </c>
    </row>
    <row r="499" spans="1:4" ht="15.75" x14ac:dyDescent="0.25">
      <c r="D499" s="7">
        <f>SUM(D2:D498)</f>
        <v>101822092.81000006</v>
      </c>
    </row>
  </sheetData>
  <autoFilter ref="A1:D499" xr:uid="{00000000-0001-0000-0000-000000000000}">
    <sortState xmlns:xlrd2="http://schemas.microsoft.com/office/spreadsheetml/2017/richdata2" ref="A2:D498">
      <sortCondition ref="A2:A498"/>
    </sortState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C257-0A0A-4304-89D0-011F6B32E3F5}">
  <dimension ref="A1:E53"/>
  <sheetViews>
    <sheetView workbookViewId="0">
      <selection activeCell="B21" sqref="B21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3" t="s">
        <v>392</v>
      </c>
      <c r="B2" s="4">
        <v>44855</v>
      </c>
      <c r="C2" s="3" t="s">
        <v>138</v>
      </c>
      <c r="D2" s="5">
        <v>10600</v>
      </c>
      <c r="E2" s="5"/>
    </row>
    <row r="3" spans="1:5" x14ac:dyDescent="0.2">
      <c r="A3" s="3" t="s">
        <v>139</v>
      </c>
      <c r="B3" s="4">
        <v>44841</v>
      </c>
      <c r="C3" s="3" t="s">
        <v>138</v>
      </c>
      <c r="D3" s="5">
        <v>15312</v>
      </c>
      <c r="E3" s="5"/>
    </row>
    <row r="4" spans="1:5" x14ac:dyDescent="0.2">
      <c r="A4" s="3" t="s">
        <v>151</v>
      </c>
      <c r="B4" s="4">
        <v>44844</v>
      </c>
      <c r="C4" s="3" t="s">
        <v>138</v>
      </c>
      <c r="D4" s="5">
        <v>16500</v>
      </c>
      <c r="E4" s="5"/>
    </row>
    <row r="5" spans="1:5" x14ac:dyDescent="0.2">
      <c r="A5" s="3" t="s">
        <v>461</v>
      </c>
      <c r="B5" s="4">
        <v>44862</v>
      </c>
      <c r="C5" s="3" t="s">
        <v>138</v>
      </c>
      <c r="D5" s="5">
        <v>22950</v>
      </c>
      <c r="E5" s="5"/>
    </row>
    <row r="6" spans="1:5" x14ac:dyDescent="0.2">
      <c r="A6" s="3" t="s">
        <v>140</v>
      </c>
      <c r="B6" s="4">
        <v>44841</v>
      </c>
      <c r="C6" s="3" t="s">
        <v>138</v>
      </c>
      <c r="D6" s="5">
        <v>22968</v>
      </c>
      <c r="E6" s="5"/>
    </row>
    <row r="7" spans="1:5" x14ac:dyDescent="0.2">
      <c r="A7" s="3" t="s">
        <v>137</v>
      </c>
      <c r="B7" s="4">
        <v>44841</v>
      </c>
      <c r="C7" s="3" t="s">
        <v>138</v>
      </c>
      <c r="D7" s="5">
        <v>30982.5</v>
      </c>
      <c r="E7" s="5"/>
    </row>
    <row r="8" spans="1:5" x14ac:dyDescent="0.2">
      <c r="A8" s="3" t="s">
        <v>460</v>
      </c>
      <c r="B8" s="4">
        <v>44862</v>
      </c>
      <c r="C8" s="3" t="s">
        <v>138</v>
      </c>
      <c r="D8" s="5">
        <v>34800</v>
      </c>
      <c r="E8" s="5"/>
    </row>
    <row r="9" spans="1:5" x14ac:dyDescent="0.2">
      <c r="A9" s="3" t="s">
        <v>436</v>
      </c>
      <c r="B9" s="4">
        <v>44858</v>
      </c>
      <c r="C9" s="3" t="s">
        <v>138</v>
      </c>
      <c r="D9" s="5">
        <v>34800</v>
      </c>
      <c r="E9" s="5"/>
    </row>
    <row r="10" spans="1:5" x14ac:dyDescent="0.2">
      <c r="A10" s="3" t="s">
        <v>435</v>
      </c>
      <c r="B10" s="4">
        <v>44858</v>
      </c>
      <c r="C10" s="3" t="s">
        <v>138</v>
      </c>
      <c r="D10" s="5">
        <v>128719.74</v>
      </c>
      <c r="E10" s="5"/>
    </row>
    <row r="11" spans="1:5" x14ac:dyDescent="0.2">
      <c r="D11" s="11">
        <f>SUM(D2:D10)</f>
        <v>317632.24</v>
      </c>
    </row>
    <row r="16" spans="1:5" x14ac:dyDescent="0.2">
      <c r="A16" s="8" t="s">
        <v>0</v>
      </c>
      <c r="B16" s="8" t="s">
        <v>494</v>
      </c>
    </row>
    <row r="17" spans="1:2" x14ac:dyDescent="0.2">
      <c r="A17" s="20" t="s">
        <v>392</v>
      </c>
      <c r="B17" s="21">
        <v>10600</v>
      </c>
    </row>
    <row r="18" spans="1:2" x14ac:dyDescent="0.2">
      <c r="A18" s="20" t="s">
        <v>139</v>
      </c>
      <c r="B18" s="21">
        <v>15312</v>
      </c>
    </row>
    <row r="19" spans="1:2" x14ac:dyDescent="0.2">
      <c r="A19" s="20" t="s">
        <v>151</v>
      </c>
      <c r="B19" s="21">
        <v>16500</v>
      </c>
    </row>
    <row r="20" spans="1:2" x14ac:dyDescent="0.2">
      <c r="A20" s="20" t="s">
        <v>461</v>
      </c>
      <c r="B20" s="21">
        <v>22950</v>
      </c>
    </row>
    <row r="21" spans="1:2" x14ac:dyDescent="0.2">
      <c r="A21" s="20" t="s">
        <v>140</v>
      </c>
      <c r="B21" s="21">
        <v>22968</v>
      </c>
    </row>
    <row r="22" spans="1:2" x14ac:dyDescent="0.2">
      <c r="A22" s="20" t="s">
        <v>137</v>
      </c>
      <c r="B22" s="21">
        <v>30982.5</v>
      </c>
    </row>
    <row r="23" spans="1:2" x14ac:dyDescent="0.2">
      <c r="A23" s="20" t="s">
        <v>460</v>
      </c>
      <c r="B23" s="21">
        <v>34800</v>
      </c>
    </row>
    <row r="24" spans="1:2" x14ac:dyDescent="0.2">
      <c r="A24" s="20" t="s">
        <v>436</v>
      </c>
      <c r="B24" s="21">
        <v>34800</v>
      </c>
    </row>
    <row r="25" spans="1:2" x14ac:dyDescent="0.2">
      <c r="A25" s="20" t="s">
        <v>435</v>
      </c>
      <c r="B25" s="21">
        <v>128719.74</v>
      </c>
    </row>
    <row r="26" spans="1:2" x14ac:dyDescent="0.2">
      <c r="A26" s="23"/>
      <c r="B26" s="22">
        <f>SUM(B17:B25)</f>
        <v>317632.24</v>
      </c>
    </row>
    <row r="40" spans="1:2" ht="15" x14ac:dyDescent="0.25">
      <c r="A40" s="54" t="s">
        <v>522</v>
      </c>
      <c r="B40" s="54" t="s">
        <v>497</v>
      </c>
    </row>
    <row r="41" spans="1:2" x14ac:dyDescent="0.2">
      <c r="A41" s="55" t="s">
        <v>535</v>
      </c>
      <c r="B41" s="29"/>
    </row>
    <row r="42" spans="1:2" x14ac:dyDescent="0.2">
      <c r="A42" s="55" t="s">
        <v>524</v>
      </c>
      <c r="B42" s="22">
        <v>485149.61</v>
      </c>
    </row>
    <row r="43" spans="1:2" x14ac:dyDescent="0.2">
      <c r="A43" s="55" t="s">
        <v>525</v>
      </c>
      <c r="B43" s="29">
        <v>1891927.02</v>
      </c>
    </row>
    <row r="44" spans="1:2" x14ac:dyDescent="0.2">
      <c r="A44" s="55" t="s">
        <v>526</v>
      </c>
      <c r="B44" s="22">
        <v>4452531.87</v>
      </c>
    </row>
    <row r="45" spans="1:2" x14ac:dyDescent="0.2">
      <c r="A45" s="55" t="s">
        <v>527</v>
      </c>
      <c r="B45" s="29">
        <v>2319382.59</v>
      </c>
    </row>
    <row r="46" spans="1:2" x14ac:dyDescent="0.2">
      <c r="A46" s="55" t="s">
        <v>537</v>
      </c>
      <c r="B46" s="29">
        <v>1916212.94</v>
      </c>
    </row>
    <row r="47" spans="1:2" x14ac:dyDescent="0.2">
      <c r="A47" s="45" t="s">
        <v>529</v>
      </c>
      <c r="B47" s="29">
        <v>485441.2</v>
      </c>
    </row>
    <row r="48" spans="1:2" x14ac:dyDescent="0.2">
      <c r="A48" s="45" t="s">
        <v>530</v>
      </c>
      <c r="B48" s="29">
        <v>374309.87</v>
      </c>
    </row>
    <row r="49" spans="1:2" x14ac:dyDescent="0.2">
      <c r="A49" s="45" t="s">
        <v>538</v>
      </c>
      <c r="B49" s="29">
        <v>238960</v>
      </c>
    </row>
    <row r="50" spans="1:2" x14ac:dyDescent="0.2">
      <c r="A50" s="45" t="s">
        <v>539</v>
      </c>
      <c r="B50" s="29">
        <v>317632.24</v>
      </c>
    </row>
    <row r="51" spans="1:2" x14ac:dyDescent="0.2">
      <c r="A51" s="45" t="s">
        <v>533</v>
      </c>
      <c r="B51" s="29"/>
    </row>
    <row r="52" spans="1:2" x14ac:dyDescent="0.2">
      <c r="A52" s="45" t="s">
        <v>534</v>
      </c>
      <c r="B52" s="29"/>
    </row>
    <row r="53" spans="1:2" ht="15" x14ac:dyDescent="0.25">
      <c r="A53" s="56" t="s">
        <v>510</v>
      </c>
      <c r="B53" s="32">
        <f>SUBTOTAL(9,B41:B52)</f>
        <v>12481547.339999998</v>
      </c>
    </row>
  </sheetData>
  <sortState xmlns:xlrd2="http://schemas.microsoft.com/office/spreadsheetml/2017/richdata2" ref="A2:D10">
    <sortCondition ref="D2:D10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F3E1-4C79-4E4D-A081-77B8DDF15D5C}">
  <sheetPr filterMode="1"/>
  <dimension ref="A1:E50"/>
  <sheetViews>
    <sheetView topLeftCell="A22" workbookViewId="0">
      <selection activeCell="B49" sqref="B49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68.140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s="19" customFormat="1" x14ac:dyDescent="0.2">
      <c r="A2" s="16" t="s">
        <v>227</v>
      </c>
      <c r="B2" s="17">
        <v>44848</v>
      </c>
      <c r="C2" s="16" t="s">
        <v>142</v>
      </c>
      <c r="D2" s="18">
        <v>50481.27</v>
      </c>
      <c r="E2" s="71">
        <f>SUM(D2:D6 )</f>
        <v>404306.92</v>
      </c>
    </row>
    <row r="3" spans="1:5" s="19" customFormat="1" hidden="1" x14ac:dyDescent="0.2">
      <c r="A3" s="16" t="s">
        <v>227</v>
      </c>
      <c r="B3" s="17">
        <v>44853</v>
      </c>
      <c r="C3" s="16" t="s">
        <v>142</v>
      </c>
      <c r="D3" s="18">
        <v>138230.01</v>
      </c>
    </row>
    <row r="4" spans="1:5" s="19" customFormat="1" hidden="1" x14ac:dyDescent="0.2">
      <c r="A4" s="16" t="s">
        <v>227</v>
      </c>
      <c r="B4" s="17">
        <v>44855</v>
      </c>
      <c r="C4" s="16" t="s">
        <v>273</v>
      </c>
      <c r="D4" s="18">
        <v>128921.95</v>
      </c>
    </row>
    <row r="5" spans="1:5" s="19" customFormat="1" hidden="1" x14ac:dyDescent="0.2">
      <c r="A5" s="16" t="s">
        <v>227</v>
      </c>
      <c r="B5" s="17">
        <v>44855</v>
      </c>
      <c r="C5" s="16" t="s">
        <v>273</v>
      </c>
      <c r="D5" s="18">
        <v>65568.639999999999</v>
      </c>
    </row>
    <row r="6" spans="1:5" s="19" customFormat="1" hidden="1" x14ac:dyDescent="0.2">
      <c r="A6" s="16" t="s">
        <v>227</v>
      </c>
      <c r="B6" s="17">
        <v>44859</v>
      </c>
      <c r="C6" s="16" t="s">
        <v>273</v>
      </c>
      <c r="D6" s="18">
        <v>21105.05</v>
      </c>
    </row>
    <row r="7" spans="1:5" x14ac:dyDescent="0.2">
      <c r="A7" s="3" t="s">
        <v>230</v>
      </c>
      <c r="B7" s="4">
        <v>44848</v>
      </c>
      <c r="C7" s="3" t="s">
        <v>226</v>
      </c>
      <c r="D7" s="5">
        <v>45909.120000000003</v>
      </c>
      <c r="E7" s="5">
        <v>45909.120000000003</v>
      </c>
    </row>
    <row r="8" spans="1:5" s="19" customFormat="1" x14ac:dyDescent="0.2">
      <c r="A8" s="16" t="s">
        <v>383</v>
      </c>
      <c r="B8" s="17">
        <v>44855</v>
      </c>
      <c r="C8" s="16" t="s">
        <v>272</v>
      </c>
      <c r="D8" s="18">
        <v>23732.67</v>
      </c>
      <c r="E8" s="71">
        <f>SUM(D8:D9 )</f>
        <v>49541.78</v>
      </c>
    </row>
    <row r="9" spans="1:5" s="19" customFormat="1" hidden="1" x14ac:dyDescent="0.2">
      <c r="A9" s="16" t="s">
        <v>383</v>
      </c>
      <c r="B9" s="17">
        <v>44855</v>
      </c>
      <c r="C9" s="16" t="s">
        <v>272</v>
      </c>
      <c r="D9" s="18">
        <v>25809.11</v>
      </c>
    </row>
    <row r="10" spans="1:5" x14ac:dyDescent="0.2">
      <c r="A10" s="3" t="s">
        <v>164</v>
      </c>
      <c r="B10" s="4">
        <v>44845</v>
      </c>
      <c r="C10" s="3" t="s">
        <v>165</v>
      </c>
      <c r="D10" s="5">
        <v>156041.62</v>
      </c>
      <c r="E10" s="5">
        <v>156041.62</v>
      </c>
    </row>
    <row r="11" spans="1:5" s="19" customFormat="1" x14ac:dyDescent="0.2">
      <c r="A11" s="16" t="s">
        <v>271</v>
      </c>
      <c r="B11" s="17">
        <v>44852</v>
      </c>
      <c r="C11" s="16" t="s">
        <v>272</v>
      </c>
      <c r="D11" s="18">
        <v>212036.19</v>
      </c>
      <c r="E11" s="71">
        <f>SUM(D11:D12 )</f>
        <v>296329.31</v>
      </c>
    </row>
    <row r="12" spans="1:5" s="19" customFormat="1" hidden="1" x14ac:dyDescent="0.2">
      <c r="A12" s="16" t="s">
        <v>271</v>
      </c>
      <c r="B12" s="17">
        <v>44852</v>
      </c>
      <c r="C12" s="16" t="s">
        <v>272</v>
      </c>
      <c r="D12" s="18">
        <v>84293.119999999995</v>
      </c>
    </row>
    <row r="13" spans="1:5" x14ac:dyDescent="0.2">
      <c r="A13" s="3" t="s">
        <v>306</v>
      </c>
      <c r="B13" s="4">
        <v>44853</v>
      </c>
      <c r="C13" s="3" t="s">
        <v>273</v>
      </c>
      <c r="D13" s="5">
        <v>61452.32</v>
      </c>
      <c r="E13" s="11">
        <f>SUM(D13:D14 )</f>
        <v>240264.56</v>
      </c>
    </row>
    <row r="14" spans="1:5" hidden="1" x14ac:dyDescent="0.2">
      <c r="A14" s="3" t="s">
        <v>306</v>
      </c>
      <c r="B14" s="4">
        <v>44853</v>
      </c>
      <c r="C14" s="3" t="s">
        <v>142</v>
      </c>
      <c r="D14" s="5">
        <v>178812.24</v>
      </c>
    </row>
    <row r="15" spans="1:5" s="19" customFormat="1" x14ac:dyDescent="0.2">
      <c r="A15" s="16" t="s">
        <v>141</v>
      </c>
      <c r="B15" s="17">
        <v>44842</v>
      </c>
      <c r="C15" s="16" t="s">
        <v>142</v>
      </c>
      <c r="D15" s="18">
        <v>614146.35</v>
      </c>
      <c r="E15" s="71">
        <f>SUM(D15:D17 )</f>
        <v>913892.02</v>
      </c>
    </row>
    <row r="16" spans="1:5" s="19" customFormat="1" hidden="1" x14ac:dyDescent="0.2">
      <c r="A16" s="16" t="s">
        <v>141</v>
      </c>
      <c r="B16" s="17">
        <v>44852</v>
      </c>
      <c r="C16" s="16" t="s">
        <v>273</v>
      </c>
      <c r="D16" s="18">
        <v>153000.95000000001</v>
      </c>
    </row>
    <row r="17" spans="1:5" s="19" customFormat="1" hidden="1" x14ac:dyDescent="0.2">
      <c r="A17" s="16" t="s">
        <v>141</v>
      </c>
      <c r="B17" s="17">
        <v>44855</v>
      </c>
      <c r="C17" s="16" t="s">
        <v>273</v>
      </c>
      <c r="D17" s="18">
        <v>146744.72</v>
      </c>
    </row>
    <row r="18" spans="1:5" x14ac:dyDescent="0.2">
      <c r="A18" s="3" t="s">
        <v>97</v>
      </c>
      <c r="B18" s="4">
        <v>44838</v>
      </c>
      <c r="C18" s="3" t="s">
        <v>98</v>
      </c>
      <c r="D18" s="5">
        <v>146984.89000000001</v>
      </c>
      <c r="E18" s="11">
        <f>SUM(D18:D19 )</f>
        <v>266016.18</v>
      </c>
    </row>
    <row r="19" spans="1:5" hidden="1" x14ac:dyDescent="0.2">
      <c r="A19" s="3" t="s">
        <v>97</v>
      </c>
      <c r="B19" s="4">
        <v>44861</v>
      </c>
      <c r="C19" s="3" t="s">
        <v>98</v>
      </c>
      <c r="D19" s="5">
        <v>119031.29</v>
      </c>
    </row>
    <row r="20" spans="1:5" s="19" customFormat="1" x14ac:dyDescent="0.2">
      <c r="A20" s="16" t="s">
        <v>225</v>
      </c>
      <c r="B20" s="17">
        <v>44847</v>
      </c>
      <c r="C20" s="16" t="s">
        <v>226</v>
      </c>
      <c r="D20" s="18">
        <v>25480.13</v>
      </c>
      <c r="E20" s="71">
        <f>SUM(D20:D21 )</f>
        <v>95815.47</v>
      </c>
    </row>
    <row r="21" spans="1:5" s="19" customFormat="1" hidden="1" x14ac:dyDescent="0.2">
      <c r="A21" s="16" t="s">
        <v>225</v>
      </c>
      <c r="B21" s="17">
        <v>44847</v>
      </c>
      <c r="C21" s="16" t="s">
        <v>226</v>
      </c>
      <c r="D21" s="18">
        <v>70335.34</v>
      </c>
    </row>
    <row r="22" spans="1:5" x14ac:dyDescent="0.2">
      <c r="A22" s="3" t="s">
        <v>318</v>
      </c>
      <c r="B22" s="4">
        <v>44853</v>
      </c>
      <c r="C22" s="3" t="s">
        <v>272</v>
      </c>
      <c r="D22" s="5">
        <v>64449.47</v>
      </c>
      <c r="E22" s="5">
        <v>64449.47</v>
      </c>
    </row>
    <row r="23" spans="1:5" s="19" customFormat="1" x14ac:dyDescent="0.2">
      <c r="A23" s="16" t="s">
        <v>249</v>
      </c>
      <c r="B23" s="17">
        <v>44848</v>
      </c>
      <c r="C23" s="16" t="s">
        <v>142</v>
      </c>
      <c r="D23" s="18">
        <v>506813.84</v>
      </c>
      <c r="E23" s="71">
        <f>SUM(D23:D24 )</f>
        <v>753050.49</v>
      </c>
    </row>
    <row r="24" spans="1:5" s="19" customFormat="1" hidden="1" x14ac:dyDescent="0.2">
      <c r="A24" s="16" t="s">
        <v>249</v>
      </c>
      <c r="B24" s="17">
        <v>44852</v>
      </c>
      <c r="C24" s="16" t="s">
        <v>142</v>
      </c>
      <c r="D24" s="18">
        <v>246236.65</v>
      </c>
    </row>
    <row r="25" spans="1:5" x14ac:dyDescent="0.2">
      <c r="A25" s="3" t="s">
        <v>103</v>
      </c>
      <c r="B25" s="4">
        <v>44838</v>
      </c>
      <c r="C25" s="3" t="s">
        <v>104</v>
      </c>
      <c r="D25" s="5">
        <v>10496.77</v>
      </c>
      <c r="E25" s="11">
        <f>SUM(D25:D30 )</f>
        <v>2274812.06</v>
      </c>
    </row>
    <row r="26" spans="1:5" hidden="1" x14ac:dyDescent="0.2">
      <c r="A26" s="3" t="s">
        <v>103</v>
      </c>
      <c r="B26" s="4">
        <v>44847</v>
      </c>
      <c r="C26" s="3" t="s">
        <v>104</v>
      </c>
      <c r="D26" s="5">
        <v>202312.15</v>
      </c>
    </row>
    <row r="27" spans="1:5" hidden="1" x14ac:dyDescent="0.2">
      <c r="A27" s="3" t="s">
        <v>103</v>
      </c>
      <c r="B27" s="4">
        <v>44848</v>
      </c>
      <c r="C27" s="3" t="s">
        <v>104</v>
      </c>
      <c r="D27" s="5">
        <v>305216.03000000003</v>
      </c>
    </row>
    <row r="28" spans="1:5" hidden="1" x14ac:dyDescent="0.2">
      <c r="A28" s="3" t="s">
        <v>103</v>
      </c>
      <c r="B28" s="4">
        <v>44848</v>
      </c>
      <c r="C28" s="3" t="s">
        <v>250</v>
      </c>
      <c r="D28" s="5">
        <v>787230.79</v>
      </c>
    </row>
    <row r="29" spans="1:5" hidden="1" x14ac:dyDescent="0.2">
      <c r="A29" s="3" t="s">
        <v>103</v>
      </c>
      <c r="B29" s="4">
        <v>44863</v>
      </c>
      <c r="C29" s="3" t="s">
        <v>250</v>
      </c>
      <c r="D29" s="5">
        <v>629539.27</v>
      </c>
    </row>
    <row r="30" spans="1:5" hidden="1" x14ac:dyDescent="0.2">
      <c r="A30" s="3" t="s">
        <v>103</v>
      </c>
      <c r="B30" s="4">
        <v>44863</v>
      </c>
      <c r="C30" s="3" t="s">
        <v>250</v>
      </c>
      <c r="D30" s="5">
        <v>340017.05</v>
      </c>
    </row>
    <row r="31" spans="1:5" s="19" customFormat="1" x14ac:dyDescent="0.2">
      <c r="A31" s="16" t="s">
        <v>488</v>
      </c>
      <c r="B31" s="17">
        <v>44865</v>
      </c>
      <c r="C31" s="16" t="s">
        <v>489</v>
      </c>
      <c r="D31" s="18">
        <v>23757.24</v>
      </c>
      <c r="E31" s="18">
        <v>23757.24</v>
      </c>
    </row>
    <row r="32" spans="1:5" hidden="1" x14ac:dyDescent="0.2">
      <c r="D32" s="70">
        <f>SUM(D2:D31)</f>
        <v>5584186.2399999993</v>
      </c>
    </row>
    <row r="36" spans="1:2" x14ac:dyDescent="0.2">
      <c r="A36" s="8" t="s">
        <v>0</v>
      </c>
      <c r="B36" s="9" t="s">
        <v>495</v>
      </c>
    </row>
    <row r="37" spans="1:2" x14ac:dyDescent="0.2">
      <c r="A37" s="20" t="s">
        <v>488</v>
      </c>
      <c r="B37" s="21">
        <v>23757.24</v>
      </c>
    </row>
    <row r="38" spans="1:2" x14ac:dyDescent="0.2">
      <c r="A38" s="20" t="s">
        <v>230</v>
      </c>
      <c r="B38" s="21">
        <v>45909.120000000003</v>
      </c>
    </row>
    <row r="39" spans="1:2" x14ac:dyDescent="0.2">
      <c r="A39" s="20" t="s">
        <v>383</v>
      </c>
      <c r="B39" s="22">
        <v>49541.78</v>
      </c>
    </row>
    <row r="40" spans="1:2" x14ac:dyDescent="0.2">
      <c r="A40" s="20" t="s">
        <v>318</v>
      </c>
      <c r="B40" s="21">
        <v>64449.47</v>
      </c>
    </row>
    <row r="41" spans="1:2" x14ac:dyDescent="0.2">
      <c r="A41" s="20" t="s">
        <v>225</v>
      </c>
      <c r="B41" s="22">
        <v>95815.47</v>
      </c>
    </row>
    <row r="42" spans="1:2" x14ac:dyDescent="0.2">
      <c r="A42" s="20" t="s">
        <v>164</v>
      </c>
      <c r="B42" s="21">
        <v>156041.62</v>
      </c>
    </row>
    <row r="43" spans="1:2" x14ac:dyDescent="0.2">
      <c r="A43" s="20" t="s">
        <v>306</v>
      </c>
      <c r="B43" s="22">
        <v>240264.56</v>
      </c>
    </row>
    <row r="44" spans="1:2" x14ac:dyDescent="0.2">
      <c r="A44" s="20" t="s">
        <v>97</v>
      </c>
      <c r="B44" s="22">
        <v>266016.18</v>
      </c>
    </row>
    <row r="45" spans="1:2" x14ac:dyDescent="0.2">
      <c r="A45" s="20" t="s">
        <v>271</v>
      </c>
      <c r="B45" s="22">
        <v>296329.31</v>
      </c>
    </row>
    <row r="46" spans="1:2" x14ac:dyDescent="0.2">
      <c r="A46" s="20" t="s">
        <v>227</v>
      </c>
      <c r="B46" s="22">
        <v>404306.92</v>
      </c>
    </row>
    <row r="47" spans="1:2" x14ac:dyDescent="0.2">
      <c r="A47" s="20" t="s">
        <v>249</v>
      </c>
      <c r="B47" s="22">
        <v>753050.49</v>
      </c>
    </row>
    <row r="48" spans="1:2" x14ac:dyDescent="0.2">
      <c r="A48" s="20" t="s">
        <v>141</v>
      </c>
      <c r="B48" s="22">
        <v>913892.02</v>
      </c>
    </row>
    <row r="49" spans="1:2" x14ac:dyDescent="0.2">
      <c r="A49" s="20" t="s">
        <v>103</v>
      </c>
      <c r="B49" s="22">
        <v>2274812.06</v>
      </c>
    </row>
    <row r="50" spans="1:2" x14ac:dyDescent="0.2">
      <c r="A50" s="23"/>
      <c r="B50" s="22">
        <f>SUBTOTAL(9,B37:B49)</f>
        <v>5584186.2400000002</v>
      </c>
    </row>
  </sheetData>
  <autoFilter ref="A1:E32" xr:uid="{2F4CF3E1-4C79-4E4D-A081-77B8DDF15D5C}">
    <filterColumn colId="4">
      <customFilters>
        <customFilter operator="notEqual" val=" "/>
      </customFilters>
    </filterColumn>
  </autoFilter>
  <sortState xmlns:xlrd2="http://schemas.microsoft.com/office/spreadsheetml/2017/richdata2" ref="A37:B49">
    <sortCondition ref="B4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0619-77ED-4D0A-9A96-5CAC03A5BE60}">
  <sheetPr filterMode="1"/>
  <dimension ref="A1:E145"/>
  <sheetViews>
    <sheetView topLeftCell="A40" workbookViewId="0">
      <selection activeCell="B145" sqref="B145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3" t="s">
        <v>394</v>
      </c>
      <c r="B2" s="4">
        <v>44858</v>
      </c>
      <c r="C2" s="3" t="s">
        <v>248</v>
      </c>
      <c r="D2" s="5">
        <v>38280</v>
      </c>
      <c r="E2" s="5">
        <v>38280</v>
      </c>
    </row>
    <row r="3" spans="1:5" x14ac:dyDescent="0.2">
      <c r="A3" s="3" t="s">
        <v>395</v>
      </c>
      <c r="B3" s="4">
        <v>44858</v>
      </c>
      <c r="C3" s="3" t="s">
        <v>248</v>
      </c>
      <c r="D3" s="5">
        <v>17400</v>
      </c>
      <c r="E3" s="5">
        <v>17400</v>
      </c>
    </row>
    <row r="4" spans="1:5" x14ac:dyDescent="0.2">
      <c r="A4" s="3" t="s">
        <v>396</v>
      </c>
      <c r="B4" s="4">
        <v>44858</v>
      </c>
      <c r="C4" s="3" t="s">
        <v>248</v>
      </c>
      <c r="D4" s="5">
        <v>11600</v>
      </c>
      <c r="E4" s="5">
        <v>11600</v>
      </c>
    </row>
    <row r="5" spans="1:5" x14ac:dyDescent="0.2">
      <c r="A5" s="3" t="s">
        <v>401</v>
      </c>
      <c r="B5" s="4">
        <v>44858</v>
      </c>
      <c r="C5" s="3" t="s">
        <v>248</v>
      </c>
      <c r="D5" s="5">
        <v>23200</v>
      </c>
      <c r="E5" s="5">
        <v>23200</v>
      </c>
    </row>
    <row r="6" spans="1:5" x14ac:dyDescent="0.2">
      <c r="A6" s="3" t="s">
        <v>402</v>
      </c>
      <c r="B6" s="4">
        <v>44858</v>
      </c>
      <c r="C6" s="3" t="s">
        <v>248</v>
      </c>
      <c r="D6" s="5">
        <v>22950</v>
      </c>
      <c r="E6" s="5">
        <v>22950</v>
      </c>
    </row>
    <row r="7" spans="1:5" x14ac:dyDescent="0.2">
      <c r="A7" s="3" t="s">
        <v>403</v>
      </c>
      <c r="B7" s="4">
        <v>44858</v>
      </c>
      <c r="C7" s="3" t="s">
        <v>248</v>
      </c>
      <c r="D7" s="5">
        <v>17400</v>
      </c>
      <c r="E7" s="5">
        <v>17400</v>
      </c>
    </row>
    <row r="8" spans="1:5" x14ac:dyDescent="0.2">
      <c r="A8" s="3" t="s">
        <v>406</v>
      </c>
      <c r="B8" s="4">
        <v>44858</v>
      </c>
      <c r="C8" s="3" t="s">
        <v>248</v>
      </c>
      <c r="D8" s="5">
        <v>20880</v>
      </c>
      <c r="E8" s="5">
        <v>20880</v>
      </c>
    </row>
    <row r="9" spans="1:5" x14ac:dyDescent="0.2">
      <c r="A9" s="3" t="s">
        <v>337</v>
      </c>
      <c r="B9" s="4">
        <v>44854</v>
      </c>
      <c r="C9" s="3" t="s">
        <v>248</v>
      </c>
      <c r="D9" s="5">
        <v>34425</v>
      </c>
      <c r="E9" s="5">
        <v>34425</v>
      </c>
    </row>
    <row r="10" spans="1:5" x14ac:dyDescent="0.2">
      <c r="A10" s="3" t="s">
        <v>443</v>
      </c>
      <c r="B10" s="4">
        <v>44861</v>
      </c>
      <c r="C10" s="3" t="s">
        <v>248</v>
      </c>
      <c r="D10" s="5">
        <v>50000</v>
      </c>
      <c r="E10" s="5">
        <v>50000</v>
      </c>
    </row>
    <row r="11" spans="1:5" x14ac:dyDescent="0.2">
      <c r="A11" s="3" t="s">
        <v>407</v>
      </c>
      <c r="B11" s="4">
        <v>44858</v>
      </c>
      <c r="C11" s="3" t="s">
        <v>248</v>
      </c>
      <c r="D11" s="5">
        <v>34800</v>
      </c>
      <c r="E11" s="5">
        <v>34800</v>
      </c>
    </row>
    <row r="12" spans="1:5" x14ac:dyDescent="0.2">
      <c r="A12" s="3" t="s">
        <v>408</v>
      </c>
      <c r="B12" s="4">
        <v>44858</v>
      </c>
      <c r="C12" s="3" t="s">
        <v>248</v>
      </c>
      <c r="D12" s="5">
        <v>11475</v>
      </c>
      <c r="E12" s="5">
        <v>11475</v>
      </c>
    </row>
    <row r="13" spans="1:5" x14ac:dyDescent="0.2">
      <c r="A13" s="3" t="s">
        <v>410</v>
      </c>
      <c r="B13" s="4">
        <v>44858</v>
      </c>
      <c r="C13" s="3" t="s">
        <v>248</v>
      </c>
      <c r="D13" s="5">
        <v>8700</v>
      </c>
      <c r="E13" s="5">
        <v>8700</v>
      </c>
    </row>
    <row r="14" spans="1:5" x14ac:dyDescent="0.2">
      <c r="A14" s="3" t="s">
        <v>411</v>
      </c>
      <c r="B14" s="4">
        <v>44858</v>
      </c>
      <c r="C14" s="3" t="s">
        <v>248</v>
      </c>
      <c r="D14" s="5">
        <v>11475</v>
      </c>
      <c r="E14" s="5">
        <v>11475</v>
      </c>
    </row>
    <row r="15" spans="1:5" x14ac:dyDescent="0.2">
      <c r="A15" s="3" t="s">
        <v>412</v>
      </c>
      <c r="B15" s="4">
        <v>44858</v>
      </c>
      <c r="C15" s="3" t="s">
        <v>248</v>
      </c>
      <c r="D15" s="5">
        <v>11600</v>
      </c>
      <c r="E15" s="5">
        <v>11600</v>
      </c>
    </row>
    <row r="16" spans="1:5" x14ac:dyDescent="0.2">
      <c r="A16" s="3" t="s">
        <v>413</v>
      </c>
      <c r="B16" s="4">
        <v>44858</v>
      </c>
      <c r="C16" s="3" t="s">
        <v>248</v>
      </c>
      <c r="D16" s="5">
        <v>23200</v>
      </c>
      <c r="E16" s="5">
        <v>23200</v>
      </c>
    </row>
    <row r="17" spans="1:5" x14ac:dyDescent="0.2">
      <c r="A17" s="3" t="s">
        <v>414</v>
      </c>
      <c r="B17" s="4">
        <v>44858</v>
      </c>
      <c r="C17" s="3" t="s">
        <v>248</v>
      </c>
      <c r="D17" s="5">
        <v>17400</v>
      </c>
      <c r="E17" s="5">
        <v>17400</v>
      </c>
    </row>
    <row r="18" spans="1:5" x14ac:dyDescent="0.2">
      <c r="A18" s="3" t="s">
        <v>384</v>
      </c>
      <c r="B18" s="4">
        <v>44855</v>
      </c>
      <c r="C18" s="3" t="s">
        <v>248</v>
      </c>
      <c r="D18" s="5">
        <v>104400</v>
      </c>
      <c r="E18" s="5">
        <v>104400</v>
      </c>
    </row>
    <row r="19" spans="1:5" x14ac:dyDescent="0.2">
      <c r="A19" s="3" t="s">
        <v>444</v>
      </c>
      <c r="B19" s="4">
        <v>44861</v>
      </c>
      <c r="C19" s="3" t="s">
        <v>248</v>
      </c>
      <c r="D19" s="5">
        <v>100000</v>
      </c>
      <c r="E19" s="5">
        <v>100000</v>
      </c>
    </row>
    <row r="20" spans="1:5" x14ac:dyDescent="0.2">
      <c r="A20" s="3" t="s">
        <v>415</v>
      </c>
      <c r="B20" s="4">
        <v>44858</v>
      </c>
      <c r="C20" s="3" t="s">
        <v>248</v>
      </c>
      <c r="D20" s="5">
        <v>17400</v>
      </c>
      <c r="E20" s="5">
        <v>17400</v>
      </c>
    </row>
    <row r="21" spans="1:5" x14ac:dyDescent="0.2">
      <c r="A21" s="3" t="s">
        <v>416</v>
      </c>
      <c r="B21" s="4">
        <v>44858</v>
      </c>
      <c r="C21" s="3" t="s">
        <v>248</v>
      </c>
      <c r="D21" s="5">
        <v>17212.5</v>
      </c>
      <c r="E21" s="5">
        <v>17212.5</v>
      </c>
    </row>
    <row r="22" spans="1:5" x14ac:dyDescent="0.2">
      <c r="A22" s="3" t="s">
        <v>417</v>
      </c>
      <c r="B22" s="4">
        <v>44858</v>
      </c>
      <c r="C22" s="3" t="s">
        <v>248</v>
      </c>
      <c r="D22" s="5">
        <v>11600</v>
      </c>
      <c r="E22" s="5">
        <v>11600</v>
      </c>
    </row>
    <row r="23" spans="1:5" x14ac:dyDescent="0.2">
      <c r="A23" s="3" t="s">
        <v>418</v>
      </c>
      <c r="B23" s="4">
        <v>44858</v>
      </c>
      <c r="C23" s="3" t="s">
        <v>248</v>
      </c>
      <c r="D23" s="5">
        <v>34800</v>
      </c>
      <c r="E23" s="5">
        <v>34800</v>
      </c>
    </row>
    <row r="24" spans="1:5" x14ac:dyDescent="0.2">
      <c r="A24" s="3" t="s">
        <v>385</v>
      </c>
      <c r="B24" s="4">
        <v>44855</v>
      </c>
      <c r="C24" s="3" t="s">
        <v>248</v>
      </c>
      <c r="D24" s="5">
        <v>17400</v>
      </c>
      <c r="E24" s="5">
        <v>17400</v>
      </c>
    </row>
    <row r="25" spans="1:5" x14ac:dyDescent="0.2">
      <c r="A25" s="3" t="s">
        <v>419</v>
      </c>
      <c r="B25" s="4">
        <v>44858</v>
      </c>
      <c r="C25" s="3" t="s">
        <v>248</v>
      </c>
      <c r="D25" s="5">
        <v>8606.25</v>
      </c>
      <c r="E25" s="5">
        <v>8606.25</v>
      </c>
    </row>
    <row r="26" spans="1:5" x14ac:dyDescent="0.2">
      <c r="A26" s="3" t="s">
        <v>445</v>
      </c>
      <c r="B26" s="4">
        <v>44861</v>
      </c>
      <c r="C26" s="3" t="s">
        <v>248</v>
      </c>
      <c r="D26" s="5">
        <v>100000</v>
      </c>
      <c r="E26" s="5">
        <v>100000</v>
      </c>
    </row>
    <row r="27" spans="1:5" x14ac:dyDescent="0.2">
      <c r="A27" s="3" t="s">
        <v>420</v>
      </c>
      <c r="B27" s="4">
        <v>44858</v>
      </c>
      <c r="C27" s="3" t="s">
        <v>248</v>
      </c>
      <c r="D27" s="5">
        <v>11600</v>
      </c>
      <c r="E27" s="5">
        <v>11600</v>
      </c>
    </row>
    <row r="28" spans="1:5" x14ac:dyDescent="0.2">
      <c r="A28" s="3" t="s">
        <v>421</v>
      </c>
      <c r="B28" s="4">
        <v>44858</v>
      </c>
      <c r="C28" s="3" t="s">
        <v>248</v>
      </c>
      <c r="D28" s="5">
        <v>17400</v>
      </c>
      <c r="E28" s="5">
        <v>17400</v>
      </c>
    </row>
    <row r="29" spans="1:5" x14ac:dyDescent="0.2">
      <c r="A29" s="3" t="s">
        <v>369</v>
      </c>
      <c r="B29" s="4">
        <v>44854</v>
      </c>
      <c r="C29" s="3" t="s">
        <v>248</v>
      </c>
      <c r="D29" s="5">
        <v>104400</v>
      </c>
      <c r="E29" s="5">
        <v>104400</v>
      </c>
    </row>
    <row r="30" spans="1:5" x14ac:dyDescent="0.2">
      <c r="A30" s="3" t="s">
        <v>424</v>
      </c>
      <c r="B30" s="4">
        <v>44858</v>
      </c>
      <c r="C30" s="3" t="s">
        <v>248</v>
      </c>
      <c r="D30" s="5">
        <v>15000</v>
      </c>
      <c r="E30" s="5">
        <v>15000</v>
      </c>
    </row>
    <row r="31" spans="1:5" x14ac:dyDescent="0.2">
      <c r="A31" s="3" t="s">
        <v>425</v>
      </c>
      <c r="B31" s="4">
        <v>44858</v>
      </c>
      <c r="C31" s="3" t="s">
        <v>248</v>
      </c>
      <c r="D31" s="5">
        <v>17400</v>
      </c>
      <c r="E31" s="5">
        <v>17400</v>
      </c>
    </row>
    <row r="32" spans="1:5" x14ac:dyDescent="0.2">
      <c r="A32" s="3" t="s">
        <v>446</v>
      </c>
      <c r="B32" s="4">
        <v>44861</v>
      </c>
      <c r="C32" s="3" t="s">
        <v>248</v>
      </c>
      <c r="D32" s="5">
        <v>150000</v>
      </c>
      <c r="E32" s="5">
        <v>150000</v>
      </c>
    </row>
    <row r="33" spans="1:5" x14ac:dyDescent="0.2">
      <c r="A33" s="3" t="s">
        <v>426</v>
      </c>
      <c r="B33" s="4">
        <v>44858</v>
      </c>
      <c r="C33" s="3" t="s">
        <v>248</v>
      </c>
      <c r="D33" s="5">
        <v>23200</v>
      </c>
      <c r="E33" s="5">
        <v>23200</v>
      </c>
    </row>
    <row r="34" spans="1:5" x14ac:dyDescent="0.2">
      <c r="A34" s="3" t="s">
        <v>427</v>
      </c>
      <c r="B34" s="4">
        <v>44858</v>
      </c>
      <c r="C34" s="3" t="s">
        <v>248</v>
      </c>
      <c r="D34" s="5">
        <v>11600</v>
      </c>
      <c r="E34" s="5">
        <v>11600</v>
      </c>
    </row>
    <row r="35" spans="1:5" x14ac:dyDescent="0.2">
      <c r="A35" s="3" t="s">
        <v>428</v>
      </c>
      <c r="B35" s="4">
        <v>44858</v>
      </c>
      <c r="C35" s="3" t="s">
        <v>248</v>
      </c>
      <c r="D35" s="5">
        <v>23200</v>
      </c>
      <c r="E35" s="5">
        <v>23200</v>
      </c>
    </row>
    <row r="36" spans="1:5" x14ac:dyDescent="0.2">
      <c r="A36" s="3" t="s">
        <v>247</v>
      </c>
      <c r="B36" s="4">
        <v>44848</v>
      </c>
      <c r="C36" s="3" t="s">
        <v>248</v>
      </c>
      <c r="D36" s="5">
        <v>23200</v>
      </c>
      <c r="E36" s="5">
        <v>23200</v>
      </c>
    </row>
    <row r="37" spans="1:5" x14ac:dyDescent="0.2">
      <c r="A37" s="3" t="s">
        <v>429</v>
      </c>
      <c r="B37" s="4">
        <v>44858</v>
      </c>
      <c r="C37" s="3" t="s">
        <v>248</v>
      </c>
      <c r="D37" s="5">
        <v>8120</v>
      </c>
      <c r="E37" s="5">
        <v>8120</v>
      </c>
    </row>
    <row r="38" spans="1:5" x14ac:dyDescent="0.2">
      <c r="A38" s="3" t="s">
        <v>430</v>
      </c>
      <c r="B38" s="4">
        <v>44858</v>
      </c>
      <c r="C38" s="3" t="s">
        <v>248</v>
      </c>
      <c r="D38" s="5">
        <v>29000</v>
      </c>
      <c r="E38" s="5">
        <v>29000</v>
      </c>
    </row>
    <row r="39" spans="1:5" x14ac:dyDescent="0.2">
      <c r="A39" s="3" t="s">
        <v>448</v>
      </c>
      <c r="B39" s="4">
        <v>44861</v>
      </c>
      <c r="C39" s="3" t="s">
        <v>248</v>
      </c>
      <c r="D39" s="5">
        <v>100000</v>
      </c>
      <c r="E39" s="5">
        <v>100000</v>
      </c>
    </row>
    <row r="40" spans="1:5" x14ac:dyDescent="0.2">
      <c r="A40" s="3" t="s">
        <v>449</v>
      </c>
      <c r="B40" s="4">
        <v>44861</v>
      </c>
      <c r="C40" s="3" t="s">
        <v>248</v>
      </c>
      <c r="D40" s="5">
        <v>69600</v>
      </c>
      <c r="E40" s="11">
        <f>SUM( D40:D41)</f>
        <v>139200</v>
      </c>
    </row>
    <row r="41" spans="1:5" hidden="1" x14ac:dyDescent="0.2">
      <c r="A41" s="3" t="s">
        <v>449</v>
      </c>
      <c r="B41" s="4">
        <v>44861</v>
      </c>
      <c r="C41" s="3" t="s">
        <v>248</v>
      </c>
      <c r="D41" s="5">
        <v>69600</v>
      </c>
    </row>
    <row r="42" spans="1:5" x14ac:dyDescent="0.2">
      <c r="A42" s="3" t="s">
        <v>431</v>
      </c>
      <c r="B42" s="4">
        <v>44858</v>
      </c>
      <c r="C42" s="3" t="s">
        <v>248</v>
      </c>
      <c r="D42" s="5">
        <v>5737.5</v>
      </c>
      <c r="E42" s="5">
        <v>5737.5</v>
      </c>
    </row>
    <row r="43" spans="1:5" x14ac:dyDescent="0.2">
      <c r="A43" s="3" t="s">
        <v>432</v>
      </c>
      <c r="B43" s="4">
        <v>44858</v>
      </c>
      <c r="C43" s="3" t="s">
        <v>248</v>
      </c>
      <c r="D43" s="5">
        <v>11475</v>
      </c>
      <c r="E43" s="5">
        <v>11475</v>
      </c>
    </row>
    <row r="44" spans="1:5" x14ac:dyDescent="0.2">
      <c r="A44" s="3" t="s">
        <v>433</v>
      </c>
      <c r="B44" s="4">
        <v>44858</v>
      </c>
      <c r="C44" s="3" t="s">
        <v>248</v>
      </c>
      <c r="D44" s="5">
        <v>34800</v>
      </c>
      <c r="E44" s="5">
        <v>34800</v>
      </c>
    </row>
    <row r="45" spans="1:5" x14ac:dyDescent="0.2">
      <c r="A45" s="3" t="s">
        <v>434</v>
      </c>
      <c r="B45" s="4">
        <v>44858</v>
      </c>
      <c r="C45" s="3" t="s">
        <v>248</v>
      </c>
      <c r="D45" s="5">
        <v>5800</v>
      </c>
      <c r="E45" s="5">
        <v>5800</v>
      </c>
    </row>
    <row r="46" spans="1:5" x14ac:dyDescent="0.2">
      <c r="A46" s="3" t="s">
        <v>450</v>
      </c>
      <c r="B46" s="4">
        <v>44861</v>
      </c>
      <c r="C46" s="3" t="s">
        <v>248</v>
      </c>
      <c r="D46" s="5">
        <v>100000</v>
      </c>
      <c r="E46" s="5">
        <v>100000</v>
      </c>
    </row>
    <row r="47" spans="1:5" x14ac:dyDescent="0.2">
      <c r="A47" s="3" t="s">
        <v>323</v>
      </c>
      <c r="B47" s="4">
        <v>44853</v>
      </c>
      <c r="C47" s="3" t="s">
        <v>248</v>
      </c>
      <c r="D47" s="5">
        <v>11600</v>
      </c>
      <c r="E47" s="5">
        <v>11600</v>
      </c>
    </row>
    <row r="48" spans="1:5" hidden="1" x14ac:dyDescent="0.2">
      <c r="D48" s="11">
        <f>SUM(D2:D47)</f>
        <v>1608936.25</v>
      </c>
    </row>
    <row r="53" spans="1:2" x14ac:dyDescent="0.2">
      <c r="A53" s="8" t="s">
        <v>0</v>
      </c>
      <c r="B53" s="9" t="s">
        <v>495</v>
      </c>
    </row>
    <row r="54" spans="1:2" x14ac:dyDescent="0.2">
      <c r="A54" s="20" t="s">
        <v>431</v>
      </c>
      <c r="B54" s="21">
        <v>5737.5</v>
      </c>
    </row>
    <row r="55" spans="1:2" x14ac:dyDescent="0.2">
      <c r="A55" s="20" t="s">
        <v>434</v>
      </c>
      <c r="B55" s="21">
        <v>5800</v>
      </c>
    </row>
    <row r="56" spans="1:2" x14ac:dyDescent="0.2">
      <c r="A56" s="20" t="s">
        <v>429</v>
      </c>
      <c r="B56" s="21">
        <v>8120</v>
      </c>
    </row>
    <row r="57" spans="1:2" x14ac:dyDescent="0.2">
      <c r="A57" s="20" t="s">
        <v>419</v>
      </c>
      <c r="B57" s="21">
        <v>8606.25</v>
      </c>
    </row>
    <row r="58" spans="1:2" x14ac:dyDescent="0.2">
      <c r="A58" s="20" t="s">
        <v>410</v>
      </c>
      <c r="B58" s="21">
        <v>8700</v>
      </c>
    </row>
    <row r="59" spans="1:2" x14ac:dyDescent="0.2">
      <c r="A59" s="20" t="s">
        <v>408</v>
      </c>
      <c r="B59" s="21">
        <v>11475</v>
      </c>
    </row>
    <row r="60" spans="1:2" x14ac:dyDescent="0.2">
      <c r="A60" s="20" t="s">
        <v>411</v>
      </c>
      <c r="B60" s="21">
        <v>11475</v>
      </c>
    </row>
    <row r="61" spans="1:2" x14ac:dyDescent="0.2">
      <c r="A61" s="20" t="s">
        <v>432</v>
      </c>
      <c r="B61" s="21">
        <v>11475</v>
      </c>
    </row>
    <row r="62" spans="1:2" x14ac:dyDescent="0.2">
      <c r="A62" s="20" t="s">
        <v>396</v>
      </c>
      <c r="B62" s="21">
        <v>11600</v>
      </c>
    </row>
    <row r="63" spans="1:2" x14ac:dyDescent="0.2">
      <c r="A63" s="20" t="s">
        <v>412</v>
      </c>
      <c r="B63" s="21">
        <v>11600</v>
      </c>
    </row>
    <row r="64" spans="1:2" x14ac:dyDescent="0.2">
      <c r="A64" s="20" t="s">
        <v>417</v>
      </c>
      <c r="B64" s="21">
        <v>11600</v>
      </c>
    </row>
    <row r="65" spans="1:2" x14ac:dyDescent="0.2">
      <c r="A65" s="20" t="s">
        <v>420</v>
      </c>
      <c r="B65" s="21">
        <v>11600</v>
      </c>
    </row>
    <row r="66" spans="1:2" x14ac:dyDescent="0.2">
      <c r="A66" s="20" t="s">
        <v>427</v>
      </c>
      <c r="B66" s="21">
        <v>11600</v>
      </c>
    </row>
    <row r="67" spans="1:2" x14ac:dyDescent="0.2">
      <c r="A67" s="20" t="s">
        <v>323</v>
      </c>
      <c r="B67" s="21">
        <v>11600</v>
      </c>
    </row>
    <row r="68" spans="1:2" x14ac:dyDescent="0.2">
      <c r="A68" s="20" t="s">
        <v>424</v>
      </c>
      <c r="B68" s="21">
        <v>15000</v>
      </c>
    </row>
    <row r="69" spans="1:2" x14ac:dyDescent="0.2">
      <c r="A69" s="20" t="s">
        <v>416</v>
      </c>
      <c r="B69" s="21">
        <v>17212.5</v>
      </c>
    </row>
    <row r="70" spans="1:2" x14ac:dyDescent="0.2">
      <c r="A70" s="20" t="s">
        <v>395</v>
      </c>
      <c r="B70" s="21">
        <v>17400</v>
      </c>
    </row>
    <row r="71" spans="1:2" x14ac:dyDescent="0.2">
      <c r="A71" s="20" t="s">
        <v>403</v>
      </c>
      <c r="B71" s="21">
        <v>17400</v>
      </c>
    </row>
    <row r="72" spans="1:2" x14ac:dyDescent="0.2">
      <c r="A72" s="20" t="s">
        <v>414</v>
      </c>
      <c r="B72" s="21">
        <v>17400</v>
      </c>
    </row>
    <row r="73" spans="1:2" x14ac:dyDescent="0.2">
      <c r="A73" s="20" t="s">
        <v>415</v>
      </c>
      <c r="B73" s="21">
        <v>17400</v>
      </c>
    </row>
    <row r="74" spans="1:2" x14ac:dyDescent="0.2">
      <c r="A74" s="20" t="s">
        <v>385</v>
      </c>
      <c r="B74" s="21">
        <v>17400</v>
      </c>
    </row>
    <row r="75" spans="1:2" x14ac:dyDescent="0.2">
      <c r="A75" s="20" t="s">
        <v>421</v>
      </c>
      <c r="B75" s="21">
        <v>17400</v>
      </c>
    </row>
    <row r="76" spans="1:2" x14ac:dyDescent="0.2">
      <c r="A76" s="20" t="s">
        <v>425</v>
      </c>
      <c r="B76" s="21">
        <v>17400</v>
      </c>
    </row>
    <row r="77" spans="1:2" x14ac:dyDescent="0.2">
      <c r="A77" s="20" t="s">
        <v>406</v>
      </c>
      <c r="B77" s="21">
        <v>20880</v>
      </c>
    </row>
    <row r="78" spans="1:2" x14ac:dyDescent="0.2">
      <c r="A78" s="20" t="s">
        <v>402</v>
      </c>
      <c r="B78" s="21">
        <v>22950</v>
      </c>
    </row>
    <row r="79" spans="1:2" x14ac:dyDescent="0.2">
      <c r="A79" s="20" t="s">
        <v>401</v>
      </c>
      <c r="B79" s="21">
        <v>23200</v>
      </c>
    </row>
    <row r="80" spans="1:2" x14ac:dyDescent="0.2">
      <c r="A80" s="20" t="s">
        <v>413</v>
      </c>
      <c r="B80" s="21">
        <v>23200</v>
      </c>
    </row>
    <row r="81" spans="1:2" x14ac:dyDescent="0.2">
      <c r="A81" s="20" t="s">
        <v>426</v>
      </c>
      <c r="B81" s="21">
        <v>23200</v>
      </c>
    </row>
    <row r="82" spans="1:2" x14ac:dyDescent="0.2">
      <c r="A82" s="20" t="s">
        <v>428</v>
      </c>
      <c r="B82" s="21">
        <v>23200</v>
      </c>
    </row>
    <row r="83" spans="1:2" x14ac:dyDescent="0.2">
      <c r="A83" s="20" t="s">
        <v>247</v>
      </c>
      <c r="B83" s="21">
        <v>23200</v>
      </c>
    </row>
    <row r="84" spans="1:2" x14ac:dyDescent="0.2">
      <c r="A84" s="20" t="s">
        <v>430</v>
      </c>
      <c r="B84" s="21">
        <v>29000</v>
      </c>
    </row>
    <row r="85" spans="1:2" x14ac:dyDescent="0.2">
      <c r="A85" s="20" t="s">
        <v>337</v>
      </c>
      <c r="B85" s="21">
        <v>34425</v>
      </c>
    </row>
    <row r="86" spans="1:2" x14ac:dyDescent="0.2">
      <c r="A86" s="20" t="s">
        <v>407</v>
      </c>
      <c r="B86" s="21">
        <v>34800</v>
      </c>
    </row>
    <row r="87" spans="1:2" x14ac:dyDescent="0.2">
      <c r="A87" s="20" t="s">
        <v>418</v>
      </c>
      <c r="B87" s="21">
        <v>34800</v>
      </c>
    </row>
    <row r="88" spans="1:2" x14ac:dyDescent="0.2">
      <c r="A88" s="20" t="s">
        <v>433</v>
      </c>
      <c r="B88" s="21">
        <v>34800</v>
      </c>
    </row>
    <row r="89" spans="1:2" x14ac:dyDescent="0.2">
      <c r="A89" s="20" t="s">
        <v>394</v>
      </c>
      <c r="B89" s="21">
        <v>38280</v>
      </c>
    </row>
    <row r="90" spans="1:2" x14ac:dyDescent="0.2">
      <c r="A90" s="20" t="s">
        <v>443</v>
      </c>
      <c r="B90" s="21">
        <v>50000</v>
      </c>
    </row>
    <row r="91" spans="1:2" x14ac:dyDescent="0.2">
      <c r="A91" s="20" t="s">
        <v>444</v>
      </c>
      <c r="B91" s="21">
        <v>100000</v>
      </c>
    </row>
    <row r="92" spans="1:2" x14ac:dyDescent="0.2">
      <c r="A92" s="20" t="s">
        <v>445</v>
      </c>
      <c r="B92" s="21">
        <v>100000</v>
      </c>
    </row>
    <row r="93" spans="1:2" x14ac:dyDescent="0.2">
      <c r="A93" s="20" t="s">
        <v>448</v>
      </c>
      <c r="B93" s="21">
        <v>100000</v>
      </c>
    </row>
    <row r="94" spans="1:2" x14ac:dyDescent="0.2">
      <c r="A94" s="20" t="s">
        <v>450</v>
      </c>
      <c r="B94" s="21">
        <v>100000</v>
      </c>
    </row>
    <row r="95" spans="1:2" x14ac:dyDescent="0.2">
      <c r="A95" s="20" t="s">
        <v>384</v>
      </c>
      <c r="B95" s="21">
        <v>104400</v>
      </c>
    </row>
    <row r="96" spans="1:2" x14ac:dyDescent="0.2">
      <c r="A96" s="20" t="s">
        <v>369</v>
      </c>
      <c r="B96" s="21">
        <v>104400</v>
      </c>
    </row>
    <row r="97" spans="1:2" x14ac:dyDescent="0.2">
      <c r="A97" s="20" t="s">
        <v>449</v>
      </c>
      <c r="B97" s="22">
        <v>139200</v>
      </c>
    </row>
    <row r="98" spans="1:2" x14ac:dyDescent="0.2">
      <c r="A98" s="20" t="s">
        <v>446</v>
      </c>
      <c r="B98" s="21">
        <v>150000</v>
      </c>
    </row>
    <row r="99" spans="1:2" x14ac:dyDescent="0.2">
      <c r="A99" s="23"/>
      <c r="B99" s="22">
        <f>SUBTOTAL(9,B54:B98)</f>
        <v>1608936.25</v>
      </c>
    </row>
    <row r="109" spans="1:2" ht="15" x14ac:dyDescent="0.25">
      <c r="A109" s="24" t="s">
        <v>496</v>
      </c>
      <c r="B109" s="25" t="s">
        <v>497</v>
      </c>
    </row>
    <row r="110" spans="1:2" x14ac:dyDescent="0.2">
      <c r="A110" s="26" t="s">
        <v>498</v>
      </c>
      <c r="B110" s="27"/>
    </row>
    <row r="111" spans="1:2" x14ac:dyDescent="0.2">
      <c r="A111" s="26" t="s">
        <v>499</v>
      </c>
      <c r="B111" s="28">
        <v>113139</v>
      </c>
    </row>
    <row r="112" spans="1:2" x14ac:dyDescent="0.2">
      <c r="A112" s="26" t="s">
        <v>500</v>
      </c>
      <c r="B112" s="29">
        <v>212315</v>
      </c>
    </row>
    <row r="113" spans="1:2" x14ac:dyDescent="0.2">
      <c r="A113" s="30" t="s">
        <v>501</v>
      </c>
      <c r="B113" s="28">
        <v>197886.8</v>
      </c>
    </row>
    <row r="114" spans="1:2" x14ac:dyDescent="0.2">
      <c r="A114" s="30" t="s">
        <v>502</v>
      </c>
      <c r="B114" s="28">
        <v>2252665.6</v>
      </c>
    </row>
    <row r="115" spans="1:2" x14ac:dyDescent="0.2">
      <c r="A115" s="30" t="s">
        <v>503</v>
      </c>
      <c r="B115" s="29">
        <v>6948262.5</v>
      </c>
    </row>
    <row r="116" spans="1:2" x14ac:dyDescent="0.2">
      <c r="A116" s="30" t="s">
        <v>504</v>
      </c>
      <c r="B116" s="28">
        <v>3275795.45</v>
      </c>
    </row>
    <row r="117" spans="1:2" x14ac:dyDescent="0.2">
      <c r="A117" s="30" t="s">
        <v>505</v>
      </c>
      <c r="B117" s="29">
        <v>1418906.25</v>
      </c>
    </row>
    <row r="118" spans="1:2" x14ac:dyDescent="0.2">
      <c r="A118" s="30" t="s">
        <v>506</v>
      </c>
      <c r="B118" s="28">
        <v>2178191.16</v>
      </c>
    </row>
    <row r="119" spans="1:2" x14ac:dyDescent="0.2">
      <c r="A119" s="30" t="s">
        <v>507</v>
      </c>
      <c r="B119" s="28">
        <v>1608936.25</v>
      </c>
    </row>
    <row r="120" spans="1:2" x14ac:dyDescent="0.2">
      <c r="A120" s="30" t="s">
        <v>508</v>
      </c>
      <c r="B120" s="28"/>
    </row>
    <row r="121" spans="1:2" x14ac:dyDescent="0.2">
      <c r="A121" s="30" t="s">
        <v>509</v>
      </c>
      <c r="B121" s="28"/>
    </row>
    <row r="122" spans="1:2" ht="15" x14ac:dyDescent="0.25">
      <c r="A122" s="31" t="s">
        <v>510</v>
      </c>
      <c r="B122" s="32">
        <f>SUM(B110:B121)</f>
        <v>18206098.010000002</v>
      </c>
    </row>
    <row r="134" spans="1:2" ht="15" x14ac:dyDescent="0.25">
      <c r="A134" s="33" t="s">
        <v>511</v>
      </c>
      <c r="B134" s="34" t="s">
        <v>497</v>
      </c>
    </row>
    <row r="135" spans="1:2" x14ac:dyDescent="0.2">
      <c r="A135" s="35" t="s">
        <v>512</v>
      </c>
      <c r="B135" s="36">
        <v>13181003.039999999</v>
      </c>
    </row>
    <row r="136" spans="1:2" ht="15" x14ac:dyDescent="0.25">
      <c r="A136" s="37" t="s">
        <v>513</v>
      </c>
      <c r="B136" s="36">
        <v>13242277.75</v>
      </c>
    </row>
    <row r="137" spans="1:2" ht="15" x14ac:dyDescent="0.25">
      <c r="A137" s="37" t="s">
        <v>514</v>
      </c>
      <c r="B137" s="36">
        <v>11480326.689999999</v>
      </c>
    </row>
    <row r="138" spans="1:2" ht="15" x14ac:dyDescent="0.25">
      <c r="A138" s="37" t="s">
        <v>515</v>
      </c>
      <c r="B138" s="36">
        <v>13202883.74</v>
      </c>
    </row>
    <row r="139" spans="1:2" ht="15" x14ac:dyDescent="0.25">
      <c r="A139" s="37" t="s">
        <v>516</v>
      </c>
      <c r="B139" s="36">
        <v>21630615.449999999</v>
      </c>
    </row>
    <row r="140" spans="1:2" ht="15" x14ac:dyDescent="0.25">
      <c r="A140" s="37" t="s">
        <v>517</v>
      </c>
      <c r="B140" s="36">
        <v>10678500.960000001</v>
      </c>
    </row>
    <row r="141" spans="1:2" ht="15" x14ac:dyDescent="0.25">
      <c r="A141" s="37" t="s">
        <v>518</v>
      </c>
      <c r="B141" s="36">
        <v>11803161.699999999</v>
      </c>
    </row>
    <row r="142" spans="1:2" x14ac:dyDescent="0.2">
      <c r="A142" s="35" t="s">
        <v>519</v>
      </c>
      <c r="B142" s="38">
        <v>10571114.5</v>
      </c>
    </row>
    <row r="143" spans="1:2" x14ac:dyDescent="0.2">
      <c r="A143" s="39" t="s">
        <v>520</v>
      </c>
      <c r="B143" s="40">
        <v>13681359.849999998</v>
      </c>
    </row>
    <row r="144" spans="1:2" ht="15" x14ac:dyDescent="0.25">
      <c r="A144" s="39" t="s">
        <v>521</v>
      </c>
      <c r="B144" s="41">
        <v>18206098.010000002</v>
      </c>
    </row>
    <row r="145" spans="1:2" ht="15" x14ac:dyDescent="0.25">
      <c r="A145" s="42" t="s">
        <v>510</v>
      </c>
      <c r="B145" s="43">
        <f>SUM(B135:B144)</f>
        <v>137677341.69</v>
      </c>
    </row>
  </sheetData>
  <autoFilter ref="A1:E48" xr:uid="{C5080619-77ED-4D0A-9A96-5CAC03A5BE60}">
    <filterColumn colId="4">
      <customFilters>
        <customFilter operator="notEqual" val=" "/>
      </customFilters>
    </filterColumn>
  </autoFilter>
  <sortState xmlns:xlrd2="http://schemas.microsoft.com/office/spreadsheetml/2017/richdata2" ref="A54:B98">
    <sortCondition ref="B54:B9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EA11-54FA-4244-B35D-B8AEAEEC7FD1}">
  <dimension ref="A1:E65"/>
  <sheetViews>
    <sheetView workbookViewId="0">
      <selection activeCell="A2" sqref="A2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20" t="s">
        <v>438</v>
      </c>
      <c r="B2" s="4">
        <v>44860</v>
      </c>
      <c r="C2" t="s">
        <v>490</v>
      </c>
      <c r="D2" s="5">
        <v>769350</v>
      </c>
    </row>
    <row r="3" spans="1:5" x14ac:dyDescent="0.2">
      <c r="A3" s="20" t="s">
        <v>439</v>
      </c>
      <c r="B3" s="4">
        <v>44860</v>
      </c>
      <c r="C3" t="s">
        <v>440</v>
      </c>
      <c r="D3" s="5">
        <v>180000</v>
      </c>
    </row>
    <row r="4" spans="1:5" x14ac:dyDescent="0.2">
      <c r="A4" s="20" t="s">
        <v>476</v>
      </c>
      <c r="B4" s="4">
        <v>44865</v>
      </c>
      <c r="C4" s="3" t="s">
        <v>477</v>
      </c>
      <c r="D4" s="5">
        <v>825840</v>
      </c>
    </row>
    <row r="5" spans="1:5" x14ac:dyDescent="0.2">
      <c r="D5" s="11">
        <f>SUM(D2:D4)</f>
        <v>1775190</v>
      </c>
    </row>
    <row r="13" spans="1:5" x14ac:dyDescent="0.2">
      <c r="A13" s="8" t="s">
        <v>0</v>
      </c>
      <c r="B13" s="8" t="s">
        <v>494</v>
      </c>
    </row>
    <row r="14" spans="1:5" x14ac:dyDescent="0.2">
      <c r="A14" s="20" t="s">
        <v>439</v>
      </c>
      <c r="B14" s="21">
        <v>180000</v>
      </c>
    </row>
    <row r="15" spans="1:5" x14ac:dyDescent="0.2">
      <c r="A15" s="20" t="s">
        <v>438</v>
      </c>
      <c r="B15" s="21">
        <v>769350</v>
      </c>
    </row>
    <row r="16" spans="1:5" x14ac:dyDescent="0.2">
      <c r="A16" s="20" t="s">
        <v>476</v>
      </c>
      <c r="B16" s="21">
        <v>825840</v>
      </c>
    </row>
    <row r="17" spans="1:2" x14ac:dyDescent="0.2">
      <c r="A17" s="23"/>
      <c r="B17" s="22">
        <f>SUM(B14:B16)</f>
        <v>1775190</v>
      </c>
    </row>
    <row r="31" spans="1:2" x14ac:dyDescent="0.2">
      <c r="A31" s="44" t="s">
        <v>522</v>
      </c>
      <c r="B31" s="44" t="s">
        <v>497</v>
      </c>
    </row>
    <row r="32" spans="1:2" x14ac:dyDescent="0.2">
      <c r="A32" s="30" t="s">
        <v>523</v>
      </c>
      <c r="B32" s="29"/>
    </row>
    <row r="33" spans="1:2" x14ac:dyDescent="0.2">
      <c r="A33" s="30" t="s">
        <v>524</v>
      </c>
      <c r="B33" s="29">
        <v>3691993</v>
      </c>
    </row>
    <row r="34" spans="1:2" x14ac:dyDescent="0.2">
      <c r="A34" s="30" t="s">
        <v>525</v>
      </c>
      <c r="B34" s="29">
        <v>2419167</v>
      </c>
    </row>
    <row r="35" spans="1:2" x14ac:dyDescent="0.2">
      <c r="A35" s="30" t="s">
        <v>526</v>
      </c>
      <c r="B35" s="29">
        <v>1993494</v>
      </c>
    </row>
    <row r="36" spans="1:2" x14ac:dyDescent="0.2">
      <c r="A36" s="30" t="s">
        <v>527</v>
      </c>
      <c r="B36" s="29">
        <v>3021968</v>
      </c>
    </row>
    <row r="37" spans="1:2" x14ac:dyDescent="0.2">
      <c r="A37" s="30" t="s">
        <v>528</v>
      </c>
      <c r="B37" s="29">
        <v>4399833</v>
      </c>
    </row>
    <row r="38" spans="1:2" x14ac:dyDescent="0.2">
      <c r="A38" s="45" t="s">
        <v>529</v>
      </c>
      <c r="B38" s="29">
        <v>1416225</v>
      </c>
    </row>
    <row r="39" spans="1:2" x14ac:dyDescent="0.2">
      <c r="A39" s="45" t="s">
        <v>530</v>
      </c>
      <c r="B39" s="29">
        <v>265581</v>
      </c>
    </row>
    <row r="40" spans="1:2" x14ac:dyDescent="0.2">
      <c r="A40" s="45" t="s">
        <v>531</v>
      </c>
      <c r="B40" s="28">
        <v>1886895</v>
      </c>
    </row>
    <row r="41" spans="1:2" x14ac:dyDescent="0.2">
      <c r="A41" s="45" t="s">
        <v>532</v>
      </c>
      <c r="B41" s="28">
        <v>1775190</v>
      </c>
    </row>
    <row r="42" spans="1:2" x14ac:dyDescent="0.2">
      <c r="A42" s="45" t="s">
        <v>533</v>
      </c>
      <c r="B42" s="28"/>
    </row>
    <row r="43" spans="1:2" x14ac:dyDescent="0.2">
      <c r="A43" s="45" t="s">
        <v>534</v>
      </c>
      <c r="B43" s="28"/>
    </row>
    <row r="44" spans="1:2" x14ac:dyDescent="0.2">
      <c r="A44" s="46" t="s">
        <v>510</v>
      </c>
      <c r="B44" s="43">
        <f>SUBTOTAL(9,B32:B43)</f>
        <v>20870346</v>
      </c>
    </row>
    <row r="55" spans="1:2" ht="15" x14ac:dyDescent="0.25">
      <c r="A55" s="25" t="s">
        <v>511</v>
      </c>
      <c r="B55" s="25" t="s">
        <v>497</v>
      </c>
    </row>
    <row r="56" spans="1:2" x14ac:dyDescent="0.2">
      <c r="A56" s="47" t="s">
        <v>513</v>
      </c>
      <c r="B56" s="48">
        <v>11305544.829999996</v>
      </c>
    </row>
    <row r="57" spans="1:2" x14ac:dyDescent="0.2">
      <c r="A57" s="47" t="s">
        <v>514</v>
      </c>
      <c r="B57" s="48">
        <v>12310996.85</v>
      </c>
    </row>
    <row r="58" spans="1:2" x14ac:dyDescent="0.2">
      <c r="A58" s="47" t="s">
        <v>515</v>
      </c>
      <c r="B58" s="48">
        <v>12884799.58</v>
      </c>
    </row>
    <row r="59" spans="1:2" x14ac:dyDescent="0.2">
      <c r="A59" s="47" t="s">
        <v>516</v>
      </c>
      <c r="B59" s="48">
        <v>11421600.84</v>
      </c>
    </row>
    <row r="60" spans="1:2" x14ac:dyDescent="0.2">
      <c r="A60" s="47" t="s">
        <v>517</v>
      </c>
      <c r="B60" s="48">
        <v>21823728.370000001</v>
      </c>
    </row>
    <row r="61" spans="1:2" x14ac:dyDescent="0.2">
      <c r="A61" s="47" t="s">
        <v>518</v>
      </c>
      <c r="B61" s="48">
        <v>15458588.42</v>
      </c>
    </row>
    <row r="62" spans="1:2" x14ac:dyDescent="0.2">
      <c r="A62" s="49" t="s">
        <v>519</v>
      </c>
      <c r="B62" s="50">
        <v>28213256.450000003</v>
      </c>
    </row>
    <row r="63" spans="1:2" x14ac:dyDescent="0.2">
      <c r="A63" s="49" t="s">
        <v>520</v>
      </c>
      <c r="B63" s="50">
        <v>21548946.59</v>
      </c>
    </row>
    <row r="64" spans="1:2" x14ac:dyDescent="0.2">
      <c r="A64" s="49" t="s">
        <v>521</v>
      </c>
      <c r="B64" s="50">
        <v>20870346</v>
      </c>
    </row>
    <row r="65" spans="1:2" x14ac:dyDescent="0.2">
      <c r="A65" s="31" t="s">
        <v>510</v>
      </c>
      <c r="B65" s="43">
        <f>SUM(B56:B64)</f>
        <v>155837807.93000001</v>
      </c>
    </row>
  </sheetData>
  <sortState xmlns:xlrd2="http://schemas.microsoft.com/office/spreadsheetml/2017/richdata2" ref="A14:B16">
    <sortCondition ref="B1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DF21-7A62-4B77-AF64-FA23E954A13B}">
  <sheetPr filterMode="1"/>
  <dimension ref="A1:E74"/>
  <sheetViews>
    <sheetView workbookViewId="0">
      <selection activeCell="A78" sqref="A78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3" t="s">
        <v>119</v>
      </c>
      <c r="B2" s="4">
        <v>44847</v>
      </c>
      <c r="C2" s="3" t="s">
        <v>102</v>
      </c>
      <c r="D2" s="5">
        <v>37350</v>
      </c>
      <c r="E2" s="5">
        <v>37350</v>
      </c>
    </row>
    <row r="3" spans="1:5" x14ac:dyDescent="0.2">
      <c r="A3" s="3" t="s">
        <v>132</v>
      </c>
      <c r="B3" s="4">
        <v>44841</v>
      </c>
      <c r="C3" s="3" t="s">
        <v>102</v>
      </c>
      <c r="D3" s="5">
        <v>110000</v>
      </c>
      <c r="E3" s="11">
        <f>SUM( D3:D6)</f>
        <v>440000</v>
      </c>
    </row>
    <row r="4" spans="1:5" hidden="1" x14ac:dyDescent="0.2">
      <c r="A4" s="3" t="s">
        <v>132</v>
      </c>
      <c r="B4" s="4">
        <v>44847</v>
      </c>
      <c r="C4" s="3" t="s">
        <v>102</v>
      </c>
      <c r="D4" s="5">
        <v>110000</v>
      </c>
    </row>
    <row r="5" spans="1:5" hidden="1" x14ac:dyDescent="0.2">
      <c r="A5" s="3" t="s">
        <v>132</v>
      </c>
      <c r="B5" s="4">
        <v>44854</v>
      </c>
      <c r="C5" s="3" t="s">
        <v>102</v>
      </c>
      <c r="D5" s="5">
        <v>110000</v>
      </c>
    </row>
    <row r="6" spans="1:5" hidden="1" x14ac:dyDescent="0.2">
      <c r="A6" s="3" t="s">
        <v>132</v>
      </c>
      <c r="B6" s="4">
        <v>44862</v>
      </c>
      <c r="C6" s="3" t="s">
        <v>102</v>
      </c>
      <c r="D6" s="5">
        <v>110000</v>
      </c>
    </row>
    <row r="7" spans="1:5" x14ac:dyDescent="0.2">
      <c r="A7" s="3" t="s">
        <v>101</v>
      </c>
      <c r="B7" s="4">
        <v>44838</v>
      </c>
      <c r="C7" s="3" t="s">
        <v>102</v>
      </c>
      <c r="D7" s="5">
        <v>1000662.12</v>
      </c>
      <c r="E7" s="11">
        <f>SUM(D7:D14 )</f>
        <v>16470408.789999999</v>
      </c>
    </row>
    <row r="8" spans="1:5" hidden="1" x14ac:dyDescent="0.2">
      <c r="A8" s="3" t="s">
        <v>101</v>
      </c>
      <c r="B8" s="4">
        <v>44841</v>
      </c>
      <c r="C8" s="3" t="s">
        <v>102</v>
      </c>
      <c r="D8" s="5">
        <v>1537917.91</v>
      </c>
    </row>
    <row r="9" spans="1:5" hidden="1" x14ac:dyDescent="0.2">
      <c r="A9" s="3" t="s">
        <v>101</v>
      </c>
      <c r="B9" s="4">
        <v>44841</v>
      </c>
      <c r="C9" s="3" t="s">
        <v>102</v>
      </c>
      <c r="D9" s="5">
        <v>2585105.3199999998</v>
      </c>
    </row>
    <row r="10" spans="1:5" hidden="1" x14ac:dyDescent="0.2">
      <c r="A10" s="3" t="s">
        <v>101</v>
      </c>
      <c r="B10" s="4">
        <v>44847</v>
      </c>
      <c r="C10" s="3" t="s">
        <v>102</v>
      </c>
      <c r="D10" s="5">
        <v>1566367.49</v>
      </c>
    </row>
    <row r="11" spans="1:5" hidden="1" x14ac:dyDescent="0.2">
      <c r="A11" s="3" t="s">
        <v>101</v>
      </c>
      <c r="B11" s="4">
        <v>44847</v>
      </c>
      <c r="C11" s="3" t="s">
        <v>102</v>
      </c>
      <c r="D11" s="5">
        <v>2298118.9500000002</v>
      </c>
    </row>
    <row r="12" spans="1:5" hidden="1" x14ac:dyDescent="0.2">
      <c r="A12" s="3" t="s">
        <v>101</v>
      </c>
      <c r="B12" s="4">
        <v>44854</v>
      </c>
      <c r="C12" s="3" t="s">
        <v>102</v>
      </c>
      <c r="D12" s="5">
        <v>1563807.24</v>
      </c>
    </row>
    <row r="13" spans="1:5" hidden="1" x14ac:dyDescent="0.2">
      <c r="A13" s="3" t="s">
        <v>101</v>
      </c>
      <c r="B13" s="4">
        <v>44854</v>
      </c>
      <c r="C13" s="3" t="s">
        <v>102</v>
      </c>
      <c r="D13" s="5">
        <v>2177253.52</v>
      </c>
    </row>
    <row r="14" spans="1:5" hidden="1" x14ac:dyDescent="0.2">
      <c r="A14" s="3" t="s">
        <v>101</v>
      </c>
      <c r="B14" s="4">
        <v>44862</v>
      </c>
      <c r="C14" s="3" t="s">
        <v>102</v>
      </c>
      <c r="D14" s="5">
        <v>3741176.24</v>
      </c>
    </row>
    <row r="15" spans="1:5" hidden="1" x14ac:dyDescent="0.2">
      <c r="D15" s="11">
        <f>SUM(D2:D14)</f>
        <v>16947758.789999999</v>
      </c>
    </row>
    <row r="22" spans="1:2" x14ac:dyDescent="0.2">
      <c r="A22" s="8" t="s">
        <v>0</v>
      </c>
      <c r="B22" s="9" t="s">
        <v>495</v>
      </c>
    </row>
    <row r="23" spans="1:2" x14ac:dyDescent="0.2">
      <c r="A23" s="20" t="s">
        <v>119</v>
      </c>
      <c r="B23" s="21">
        <v>37350</v>
      </c>
    </row>
    <row r="24" spans="1:2" x14ac:dyDescent="0.2">
      <c r="A24" s="20" t="s">
        <v>132</v>
      </c>
      <c r="B24" s="22">
        <v>440000</v>
      </c>
    </row>
    <row r="25" spans="1:2" x14ac:dyDescent="0.2">
      <c r="A25" s="20" t="s">
        <v>101</v>
      </c>
      <c r="B25" s="22">
        <v>16470408.789999999</v>
      </c>
    </row>
    <row r="26" spans="1:2" x14ac:dyDescent="0.2">
      <c r="A26" s="23"/>
      <c r="B26" s="22">
        <f>SUBTOTAL(9,B23:B25)</f>
        <v>16947758.789999999</v>
      </c>
    </row>
    <row r="39" spans="1:2" ht="15" x14ac:dyDescent="0.25">
      <c r="A39" s="24" t="s">
        <v>496</v>
      </c>
      <c r="B39" s="25" t="s">
        <v>497</v>
      </c>
    </row>
    <row r="40" spans="1:2" x14ac:dyDescent="0.2">
      <c r="A40" s="26" t="s">
        <v>535</v>
      </c>
      <c r="B40" s="51">
        <v>10917119.949999999</v>
      </c>
    </row>
    <row r="41" spans="1:2" x14ac:dyDescent="0.2">
      <c r="A41" s="26" t="s">
        <v>524</v>
      </c>
      <c r="B41" s="28">
        <v>11850349.52</v>
      </c>
    </row>
    <row r="42" spans="1:2" x14ac:dyDescent="0.2">
      <c r="A42" s="26" t="s">
        <v>536</v>
      </c>
      <c r="B42" s="28">
        <v>15890355.1</v>
      </c>
    </row>
    <row r="43" spans="1:2" x14ac:dyDescent="0.2">
      <c r="A43" s="30" t="s">
        <v>501</v>
      </c>
      <c r="B43" s="28">
        <v>12288086.550000001</v>
      </c>
    </row>
    <row r="44" spans="1:2" x14ac:dyDescent="0.2">
      <c r="A44" s="30" t="s">
        <v>502</v>
      </c>
      <c r="B44" s="28">
        <v>14765643.15</v>
      </c>
    </row>
    <row r="45" spans="1:2" x14ac:dyDescent="0.2">
      <c r="A45" s="30" t="s">
        <v>503</v>
      </c>
      <c r="B45" s="28">
        <v>18485207.609999999</v>
      </c>
    </row>
    <row r="46" spans="1:2" x14ac:dyDescent="0.2">
      <c r="A46" s="30" t="s">
        <v>504</v>
      </c>
      <c r="B46" s="29">
        <v>14905261.579999998</v>
      </c>
    </row>
    <row r="47" spans="1:2" x14ac:dyDescent="0.2">
      <c r="A47" s="30" t="s">
        <v>505</v>
      </c>
      <c r="B47" s="28">
        <v>15630170.919999998</v>
      </c>
    </row>
    <row r="48" spans="1:2" x14ac:dyDescent="0.2">
      <c r="A48" s="30" t="s">
        <v>506</v>
      </c>
      <c r="B48" s="22">
        <v>18673991.539999999</v>
      </c>
    </row>
    <row r="49" spans="1:2" x14ac:dyDescent="0.2">
      <c r="A49" s="30" t="s">
        <v>507</v>
      </c>
      <c r="B49" s="28">
        <v>16947758.789999999</v>
      </c>
    </row>
    <row r="50" spans="1:2" x14ac:dyDescent="0.2">
      <c r="A50" s="30" t="s">
        <v>508</v>
      </c>
      <c r="B50" s="28"/>
    </row>
    <row r="51" spans="1:2" x14ac:dyDescent="0.2">
      <c r="A51" s="30" t="s">
        <v>509</v>
      </c>
      <c r="B51" s="28"/>
    </row>
    <row r="52" spans="1:2" x14ac:dyDescent="0.2">
      <c r="A52" s="31" t="s">
        <v>510</v>
      </c>
      <c r="B52" s="52">
        <f>SUBTOTAL(9,B40:B51)</f>
        <v>150353944.70999998</v>
      </c>
    </row>
    <row r="63" spans="1:2" ht="15" x14ac:dyDescent="0.25">
      <c r="A63" s="25" t="s">
        <v>511</v>
      </c>
      <c r="B63" s="25" t="s">
        <v>497</v>
      </c>
    </row>
    <row r="64" spans="1:2" x14ac:dyDescent="0.2">
      <c r="A64" s="53" t="s">
        <v>512</v>
      </c>
      <c r="B64" s="28">
        <v>59681317.369999997</v>
      </c>
    </row>
    <row r="65" spans="1:2" x14ac:dyDescent="0.2">
      <c r="A65" s="53" t="s">
        <v>513</v>
      </c>
      <c r="B65" s="28">
        <v>71596398.170000002</v>
      </c>
    </row>
    <row r="66" spans="1:2" x14ac:dyDescent="0.2">
      <c r="A66" s="53" t="s">
        <v>514</v>
      </c>
      <c r="B66" s="28">
        <v>80449843.450000003</v>
      </c>
    </row>
    <row r="67" spans="1:2" x14ac:dyDescent="0.2">
      <c r="A67" s="53" t="s">
        <v>515</v>
      </c>
      <c r="B67" s="28">
        <v>88997159</v>
      </c>
    </row>
    <row r="68" spans="1:2" x14ac:dyDescent="0.2">
      <c r="A68" s="53" t="s">
        <v>516</v>
      </c>
      <c r="B68" s="28">
        <v>75709421.150000006</v>
      </c>
    </row>
    <row r="69" spans="1:2" x14ac:dyDescent="0.2">
      <c r="A69" s="53" t="s">
        <v>517</v>
      </c>
      <c r="B69" s="28">
        <v>85442395.490000024</v>
      </c>
    </row>
    <row r="70" spans="1:2" x14ac:dyDescent="0.2">
      <c r="A70" s="53" t="s">
        <v>518</v>
      </c>
      <c r="B70" s="28">
        <v>110525583.23</v>
      </c>
    </row>
    <row r="71" spans="1:2" x14ac:dyDescent="0.2">
      <c r="A71" s="53" t="s">
        <v>519</v>
      </c>
      <c r="B71" s="28">
        <v>120906697.31</v>
      </c>
    </row>
    <row r="72" spans="1:2" x14ac:dyDescent="0.2">
      <c r="A72" s="53" t="s">
        <v>520</v>
      </c>
      <c r="B72" s="28">
        <v>127975375.17000002</v>
      </c>
    </row>
    <row r="73" spans="1:2" x14ac:dyDescent="0.2">
      <c r="A73" s="53" t="s">
        <v>521</v>
      </c>
      <c r="B73" s="28">
        <v>150353944.70999998</v>
      </c>
    </row>
    <row r="74" spans="1:2" x14ac:dyDescent="0.2">
      <c r="A74" s="46" t="s">
        <v>510</v>
      </c>
      <c r="B74" s="43">
        <f>SUBTOTAL(9,B64:B73)</f>
        <v>971638135.05000019</v>
      </c>
    </row>
  </sheetData>
  <autoFilter ref="A1:E15" xr:uid="{D599DF21-7A62-4B77-AF64-FA23E954A13B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4A99-F572-43C7-BA23-6C1FA996E81F}">
  <sheetPr filterMode="1"/>
  <dimension ref="A1:E85"/>
  <sheetViews>
    <sheetView topLeftCell="A9" workbookViewId="0">
      <selection activeCell="A66" sqref="A66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3" t="s">
        <v>327</v>
      </c>
      <c r="B2" s="4">
        <v>44854</v>
      </c>
      <c r="C2" s="3" t="s">
        <v>328</v>
      </c>
      <c r="D2" s="5">
        <v>100000</v>
      </c>
      <c r="E2" s="5">
        <v>100000</v>
      </c>
    </row>
    <row r="3" spans="1:5" x14ac:dyDescent="0.2">
      <c r="A3" s="3" t="s">
        <v>329</v>
      </c>
      <c r="B3" s="4">
        <v>44854</v>
      </c>
      <c r="C3" s="3" t="s">
        <v>328</v>
      </c>
      <c r="D3" s="5">
        <v>20000</v>
      </c>
      <c r="E3" s="5">
        <v>20000</v>
      </c>
    </row>
    <row r="4" spans="1:5" x14ac:dyDescent="0.2">
      <c r="A4" s="3" t="s">
        <v>332</v>
      </c>
      <c r="B4" s="4">
        <v>44854</v>
      </c>
      <c r="C4" s="3" t="s">
        <v>328</v>
      </c>
      <c r="D4" s="5">
        <v>6159.78</v>
      </c>
      <c r="E4" s="5">
        <v>6159.78</v>
      </c>
    </row>
    <row r="5" spans="1:5" x14ac:dyDescent="0.2">
      <c r="A5" s="3" t="s">
        <v>345</v>
      </c>
      <c r="B5" s="4">
        <v>44854</v>
      </c>
      <c r="C5" s="3" t="s">
        <v>328</v>
      </c>
      <c r="D5" s="5">
        <v>6441.6</v>
      </c>
      <c r="E5" s="5">
        <v>6441.6</v>
      </c>
    </row>
    <row r="6" spans="1:5" x14ac:dyDescent="0.2">
      <c r="A6" s="3" t="s">
        <v>350</v>
      </c>
      <c r="B6" s="4">
        <v>44854</v>
      </c>
      <c r="C6" s="3" t="s">
        <v>328</v>
      </c>
      <c r="D6" s="5">
        <v>37351.85</v>
      </c>
      <c r="E6" s="5">
        <v>37351.85</v>
      </c>
    </row>
    <row r="7" spans="1:5" x14ac:dyDescent="0.2">
      <c r="A7" s="3" t="s">
        <v>351</v>
      </c>
      <c r="B7" s="4">
        <v>44854</v>
      </c>
      <c r="C7" s="3" t="s">
        <v>328</v>
      </c>
      <c r="D7" s="5">
        <v>60000</v>
      </c>
      <c r="E7" s="5">
        <v>60000</v>
      </c>
    </row>
    <row r="8" spans="1:5" x14ac:dyDescent="0.2">
      <c r="A8" s="3" t="s">
        <v>353</v>
      </c>
      <c r="B8" s="4">
        <v>44854</v>
      </c>
      <c r="C8" s="3" t="s">
        <v>328</v>
      </c>
      <c r="D8" s="5">
        <v>30000</v>
      </c>
      <c r="E8" s="5">
        <v>30000</v>
      </c>
    </row>
    <row r="9" spans="1:5" x14ac:dyDescent="0.2">
      <c r="A9" s="3" t="s">
        <v>108</v>
      </c>
      <c r="B9" s="4">
        <v>44840</v>
      </c>
      <c r="C9" s="3" t="s">
        <v>109</v>
      </c>
      <c r="D9" s="5">
        <v>3128152.28</v>
      </c>
      <c r="E9" s="11">
        <f>SUM(D9:D10)</f>
        <v>4739536.12</v>
      </c>
    </row>
    <row r="10" spans="1:5" hidden="1" x14ac:dyDescent="0.2">
      <c r="A10" s="3" t="s">
        <v>108</v>
      </c>
      <c r="B10" s="4">
        <v>44853</v>
      </c>
      <c r="C10" s="3" t="s">
        <v>297</v>
      </c>
      <c r="D10" s="5">
        <v>1611383.84</v>
      </c>
    </row>
    <row r="11" spans="1:5" x14ac:dyDescent="0.2">
      <c r="A11" s="3" t="s">
        <v>354</v>
      </c>
      <c r="B11" s="4">
        <v>44854</v>
      </c>
      <c r="C11" s="3" t="s">
        <v>328</v>
      </c>
      <c r="D11" s="5">
        <v>20140</v>
      </c>
      <c r="E11" s="5">
        <v>20140</v>
      </c>
    </row>
    <row r="12" spans="1:5" x14ac:dyDescent="0.2">
      <c r="A12" s="3" t="s">
        <v>357</v>
      </c>
      <c r="B12" s="4">
        <v>44854</v>
      </c>
      <c r="C12" s="3" t="s">
        <v>328</v>
      </c>
      <c r="D12" s="5">
        <v>13527.34</v>
      </c>
      <c r="E12" s="5">
        <v>13527.34</v>
      </c>
    </row>
    <row r="13" spans="1:5" x14ac:dyDescent="0.2">
      <c r="A13" s="3" t="s">
        <v>358</v>
      </c>
      <c r="B13" s="4">
        <v>44854</v>
      </c>
      <c r="C13" s="3" t="s">
        <v>328</v>
      </c>
      <c r="D13" s="5">
        <v>30000</v>
      </c>
      <c r="E13" s="5">
        <v>30000</v>
      </c>
    </row>
    <row r="14" spans="1:5" x14ac:dyDescent="0.2">
      <c r="A14" s="3" t="s">
        <v>374</v>
      </c>
      <c r="B14" s="4">
        <v>44854</v>
      </c>
      <c r="C14" s="3" t="s">
        <v>328</v>
      </c>
      <c r="D14" s="5">
        <v>12518.18</v>
      </c>
      <c r="E14" s="5">
        <v>12518.18</v>
      </c>
    </row>
    <row r="15" spans="1:5" x14ac:dyDescent="0.2">
      <c r="A15" s="3" t="s">
        <v>377</v>
      </c>
      <c r="B15" s="4">
        <v>44854</v>
      </c>
      <c r="C15" s="3" t="s">
        <v>328</v>
      </c>
      <c r="D15" s="5">
        <v>11380.16</v>
      </c>
      <c r="E15" s="5">
        <v>11380.16</v>
      </c>
    </row>
    <row r="16" spans="1:5" x14ac:dyDescent="0.2">
      <c r="A16" s="3" t="s">
        <v>389</v>
      </c>
      <c r="B16" s="4">
        <v>44855</v>
      </c>
      <c r="C16" s="3" t="s">
        <v>328</v>
      </c>
      <c r="D16" s="5">
        <v>15849</v>
      </c>
      <c r="E16" s="11">
        <f>SUM(D16:D17 )</f>
        <v>31698</v>
      </c>
    </row>
    <row r="17" spans="1:4" hidden="1" x14ac:dyDescent="0.2">
      <c r="A17" s="3" t="s">
        <v>389</v>
      </c>
      <c r="B17" s="4">
        <v>44865</v>
      </c>
      <c r="C17" s="3" t="s">
        <v>328</v>
      </c>
      <c r="D17" s="5">
        <v>15849</v>
      </c>
    </row>
    <row r="22" spans="1:4" x14ac:dyDescent="0.2">
      <c r="A22" s="8" t="s">
        <v>0</v>
      </c>
      <c r="B22" s="9" t="s">
        <v>495</v>
      </c>
    </row>
    <row r="23" spans="1:4" x14ac:dyDescent="0.2">
      <c r="A23" s="20" t="s">
        <v>332</v>
      </c>
      <c r="B23" s="21">
        <v>6159.78</v>
      </c>
    </row>
    <row r="24" spans="1:4" x14ac:dyDescent="0.2">
      <c r="A24" s="20" t="s">
        <v>345</v>
      </c>
      <c r="B24" s="21">
        <v>6441.6</v>
      </c>
    </row>
    <row r="25" spans="1:4" x14ac:dyDescent="0.2">
      <c r="A25" s="20" t="s">
        <v>377</v>
      </c>
      <c r="B25" s="21">
        <v>11380.16</v>
      </c>
    </row>
    <row r="26" spans="1:4" x14ac:dyDescent="0.2">
      <c r="A26" s="20" t="s">
        <v>374</v>
      </c>
      <c r="B26" s="21">
        <v>12518.18</v>
      </c>
    </row>
    <row r="27" spans="1:4" x14ac:dyDescent="0.2">
      <c r="A27" s="20" t="s">
        <v>357</v>
      </c>
      <c r="B27" s="21">
        <v>13527.34</v>
      </c>
    </row>
    <row r="28" spans="1:4" x14ac:dyDescent="0.2">
      <c r="A28" s="20" t="s">
        <v>329</v>
      </c>
      <c r="B28" s="21">
        <v>20000</v>
      </c>
    </row>
    <row r="29" spans="1:4" x14ac:dyDescent="0.2">
      <c r="A29" s="20" t="s">
        <v>354</v>
      </c>
      <c r="B29" s="21">
        <v>20140</v>
      </c>
    </row>
    <row r="30" spans="1:4" x14ac:dyDescent="0.2">
      <c r="A30" s="20" t="s">
        <v>353</v>
      </c>
      <c r="B30" s="21">
        <v>30000</v>
      </c>
    </row>
    <row r="31" spans="1:4" x14ac:dyDescent="0.2">
      <c r="A31" s="20" t="s">
        <v>358</v>
      </c>
      <c r="B31" s="21">
        <v>30000</v>
      </c>
    </row>
    <row r="32" spans="1:4" x14ac:dyDescent="0.2">
      <c r="A32" s="20" t="s">
        <v>389</v>
      </c>
      <c r="B32" s="22">
        <v>31698</v>
      </c>
    </row>
    <row r="33" spans="1:2" x14ac:dyDescent="0.2">
      <c r="A33" s="20" t="s">
        <v>350</v>
      </c>
      <c r="B33" s="21">
        <v>37351.85</v>
      </c>
    </row>
    <row r="34" spans="1:2" x14ac:dyDescent="0.2">
      <c r="A34" s="20" t="s">
        <v>351</v>
      </c>
      <c r="B34" s="21">
        <v>60000</v>
      </c>
    </row>
    <row r="35" spans="1:2" x14ac:dyDescent="0.2">
      <c r="A35" s="20" t="s">
        <v>327</v>
      </c>
      <c r="B35" s="21">
        <v>100000</v>
      </c>
    </row>
    <row r="36" spans="1:2" x14ac:dyDescent="0.2">
      <c r="A36" s="20" t="s">
        <v>108</v>
      </c>
      <c r="B36" s="22">
        <v>4739536.12</v>
      </c>
    </row>
    <row r="37" spans="1:2" x14ac:dyDescent="0.2">
      <c r="A37" s="23"/>
      <c r="B37" s="22">
        <f>SUBTOTAL(9,B23:B36)</f>
        <v>5118753.03</v>
      </c>
    </row>
    <row r="48" spans="1:2" ht="15" x14ac:dyDescent="0.25">
      <c r="A48" s="54" t="s">
        <v>522</v>
      </c>
      <c r="B48" s="54" t="s">
        <v>497</v>
      </c>
    </row>
    <row r="49" spans="1:2" x14ac:dyDescent="0.2">
      <c r="A49" s="55" t="s">
        <v>535</v>
      </c>
      <c r="B49" s="29">
        <v>3999700</v>
      </c>
    </row>
    <row r="50" spans="1:2" x14ac:dyDescent="0.2">
      <c r="A50" s="55" t="s">
        <v>524</v>
      </c>
      <c r="B50" s="22">
        <v>3515793.46</v>
      </c>
    </row>
    <row r="51" spans="1:2" x14ac:dyDescent="0.2">
      <c r="A51" s="55" t="s">
        <v>525</v>
      </c>
      <c r="B51" s="29">
        <v>4685781.03</v>
      </c>
    </row>
    <row r="52" spans="1:2" x14ac:dyDescent="0.2">
      <c r="A52" s="55" t="s">
        <v>526</v>
      </c>
      <c r="B52" s="22">
        <v>6548288.0300000003</v>
      </c>
    </row>
    <row r="53" spans="1:2" x14ac:dyDescent="0.2">
      <c r="A53" s="55" t="s">
        <v>527</v>
      </c>
      <c r="B53" s="29">
        <v>5477314.3599999994</v>
      </c>
    </row>
    <row r="54" spans="1:2" x14ac:dyDescent="0.2">
      <c r="A54" s="55" t="s">
        <v>537</v>
      </c>
      <c r="B54" s="29">
        <v>8710668.1099999994</v>
      </c>
    </row>
    <row r="55" spans="1:2" x14ac:dyDescent="0.2">
      <c r="A55" s="45" t="s">
        <v>529</v>
      </c>
      <c r="B55" s="29">
        <v>5655954.6100000003</v>
      </c>
    </row>
    <row r="56" spans="1:2" x14ac:dyDescent="0.2">
      <c r="A56" s="45" t="s">
        <v>530</v>
      </c>
      <c r="B56" s="29">
        <v>459180.22</v>
      </c>
    </row>
    <row r="57" spans="1:2" x14ac:dyDescent="0.2">
      <c r="A57" s="45" t="s">
        <v>538</v>
      </c>
      <c r="B57" s="29">
        <v>5864396.0300000003</v>
      </c>
    </row>
    <row r="58" spans="1:2" x14ac:dyDescent="0.2">
      <c r="A58" s="45" t="s">
        <v>539</v>
      </c>
      <c r="B58" s="29">
        <v>5118753.03</v>
      </c>
    </row>
    <row r="59" spans="1:2" x14ac:dyDescent="0.2">
      <c r="A59" s="45" t="s">
        <v>533</v>
      </c>
      <c r="B59" s="29"/>
    </row>
    <row r="60" spans="1:2" x14ac:dyDescent="0.2">
      <c r="A60" s="45" t="s">
        <v>534</v>
      </c>
      <c r="B60" s="29"/>
    </row>
    <row r="61" spans="1:2" ht="15" x14ac:dyDescent="0.25">
      <c r="A61" s="56" t="s">
        <v>510</v>
      </c>
      <c r="B61" s="32">
        <f>SUBTOTAL(9,B49:B60)</f>
        <v>50035828.880000003</v>
      </c>
    </row>
    <row r="74" spans="1:2" ht="15" x14ac:dyDescent="0.25">
      <c r="A74" s="54" t="s">
        <v>511</v>
      </c>
      <c r="B74" s="54" t="s">
        <v>497</v>
      </c>
    </row>
    <row r="75" spans="1:2" ht="15" x14ac:dyDescent="0.2">
      <c r="A75" s="55" t="s">
        <v>540</v>
      </c>
      <c r="B75" s="57">
        <v>2349804.4900000002</v>
      </c>
    </row>
    <row r="76" spans="1:2" x14ac:dyDescent="0.2">
      <c r="A76" s="55" t="s">
        <v>541</v>
      </c>
      <c r="B76" s="29">
        <v>33219163.170000002</v>
      </c>
    </row>
    <row r="77" spans="1:2" x14ac:dyDescent="0.2">
      <c r="A77" s="55" t="s">
        <v>542</v>
      </c>
      <c r="B77" s="29">
        <v>41534727.170000002</v>
      </c>
    </row>
    <row r="78" spans="1:2" x14ac:dyDescent="0.2">
      <c r="A78" s="55" t="s">
        <v>543</v>
      </c>
      <c r="B78" s="29">
        <v>64623022.280000053</v>
      </c>
    </row>
    <row r="79" spans="1:2" x14ac:dyDescent="0.2">
      <c r="A79" s="55" t="s">
        <v>544</v>
      </c>
      <c r="B79" s="29">
        <v>36116924.529999986</v>
      </c>
    </row>
    <row r="80" spans="1:2" x14ac:dyDescent="0.2">
      <c r="A80" s="55" t="s">
        <v>545</v>
      </c>
      <c r="B80" s="29">
        <v>32613961.109999999</v>
      </c>
    </row>
    <row r="81" spans="1:2" x14ac:dyDescent="0.2">
      <c r="A81" s="55" t="s">
        <v>546</v>
      </c>
      <c r="B81" s="29">
        <v>39885673.149999999</v>
      </c>
    </row>
    <row r="82" spans="1:2" x14ac:dyDescent="0.2">
      <c r="A82" s="55" t="s">
        <v>547</v>
      </c>
      <c r="B82" s="29">
        <v>25196439.07</v>
      </c>
    </row>
    <row r="83" spans="1:2" ht="15" x14ac:dyDescent="0.25">
      <c r="A83" s="58" t="s">
        <v>548</v>
      </c>
      <c r="B83" s="41">
        <v>31832090.620000005</v>
      </c>
    </row>
    <row r="84" spans="1:2" ht="15" x14ac:dyDescent="0.25">
      <c r="A84" s="58" t="s">
        <v>549</v>
      </c>
      <c r="B84" s="41">
        <v>50035828.880000003</v>
      </c>
    </row>
    <row r="85" spans="1:2" ht="15" x14ac:dyDescent="0.25">
      <c r="A85" s="56" t="s">
        <v>510</v>
      </c>
      <c r="B85" s="32">
        <f>SUM(B75:B84)</f>
        <v>357407634.47000009</v>
      </c>
    </row>
  </sheetData>
  <autoFilter ref="A1:E17" xr:uid="{3DED4A99-F572-43C7-BA23-6C1FA996E81F}">
    <filterColumn colId="4">
      <customFilters>
        <customFilter operator="notEqual" val=" "/>
      </customFilters>
    </filterColumn>
  </autoFilter>
  <sortState xmlns:xlrd2="http://schemas.microsoft.com/office/spreadsheetml/2017/richdata2" ref="A23:B36">
    <sortCondition ref="B3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075B3-EA11-403B-A2DA-2AEE0103E610}">
  <sheetPr filterMode="1"/>
  <dimension ref="A1:E63"/>
  <sheetViews>
    <sheetView workbookViewId="0">
      <selection activeCell="B37" sqref="B37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3" t="s">
        <v>228</v>
      </c>
      <c r="B2" s="4">
        <v>44848</v>
      </c>
      <c r="C2" s="3" t="s">
        <v>2</v>
      </c>
      <c r="D2" s="5">
        <v>200000</v>
      </c>
      <c r="E2" s="11">
        <f>SUM(D2:D3 )</f>
        <v>300000</v>
      </c>
    </row>
    <row r="3" spans="1:5" hidden="1" x14ac:dyDescent="0.2">
      <c r="A3" s="3" t="s">
        <v>228</v>
      </c>
      <c r="B3" s="4">
        <v>44862</v>
      </c>
      <c r="C3" s="3" t="s">
        <v>2</v>
      </c>
      <c r="D3" s="5">
        <v>100000</v>
      </c>
    </row>
    <row r="4" spans="1:5" x14ac:dyDescent="0.2">
      <c r="A4" s="3" t="s">
        <v>1</v>
      </c>
      <c r="B4" s="4">
        <v>44835</v>
      </c>
      <c r="C4" s="3" t="s">
        <v>2</v>
      </c>
      <c r="D4" s="5">
        <v>160650</v>
      </c>
      <c r="E4" s="5">
        <v>160650</v>
      </c>
    </row>
    <row r="5" spans="1:5" x14ac:dyDescent="0.2">
      <c r="A5" s="3" t="s">
        <v>292</v>
      </c>
      <c r="B5" s="4">
        <v>44853</v>
      </c>
      <c r="C5" s="3" t="s">
        <v>293</v>
      </c>
      <c r="D5" s="5">
        <v>100000</v>
      </c>
      <c r="E5" s="5">
        <v>100000</v>
      </c>
    </row>
    <row r="6" spans="1:5" x14ac:dyDescent="0.2">
      <c r="A6" s="3" t="s">
        <v>321</v>
      </c>
      <c r="B6" s="4">
        <v>44853</v>
      </c>
      <c r="C6" s="3" t="s">
        <v>2</v>
      </c>
      <c r="D6" s="5">
        <v>208800</v>
      </c>
      <c r="E6" s="5">
        <v>208800</v>
      </c>
    </row>
    <row r="12" spans="1:5" x14ac:dyDescent="0.2">
      <c r="A12" s="8" t="s">
        <v>0</v>
      </c>
      <c r="B12" s="9" t="s">
        <v>495</v>
      </c>
    </row>
    <row r="13" spans="1:5" x14ac:dyDescent="0.2">
      <c r="A13" s="20" t="s">
        <v>292</v>
      </c>
      <c r="B13" s="21">
        <v>100000</v>
      </c>
    </row>
    <row r="14" spans="1:5" x14ac:dyDescent="0.2">
      <c r="A14" s="20" t="s">
        <v>1</v>
      </c>
      <c r="B14" s="21">
        <v>160650</v>
      </c>
    </row>
    <row r="15" spans="1:5" x14ac:dyDescent="0.2">
      <c r="A15" s="20" t="s">
        <v>321</v>
      </c>
      <c r="B15" s="21">
        <v>208800</v>
      </c>
    </row>
    <row r="16" spans="1:5" x14ac:dyDescent="0.2">
      <c r="A16" s="20" t="s">
        <v>228</v>
      </c>
      <c r="B16" s="22">
        <v>300000</v>
      </c>
    </row>
    <row r="17" spans="1:2" x14ac:dyDescent="0.2">
      <c r="A17" s="23"/>
      <c r="B17" s="22">
        <f>SUBTOTAL(9,B13:B16)</f>
        <v>769450</v>
      </c>
    </row>
    <row r="28" spans="1:2" ht="15" x14ac:dyDescent="0.25">
      <c r="A28" s="54" t="s">
        <v>522</v>
      </c>
      <c r="B28" s="54" t="s">
        <v>497</v>
      </c>
    </row>
    <row r="29" spans="1:2" x14ac:dyDescent="0.2">
      <c r="A29" s="55" t="s">
        <v>535</v>
      </c>
      <c r="B29" s="29">
        <v>4759356.0199999996</v>
      </c>
    </row>
    <row r="30" spans="1:2" x14ac:dyDescent="0.2">
      <c r="A30" s="55" t="s">
        <v>524</v>
      </c>
      <c r="B30" s="22">
        <v>9159095.4700000007</v>
      </c>
    </row>
    <row r="31" spans="1:2" x14ac:dyDescent="0.2">
      <c r="A31" s="55" t="s">
        <v>525</v>
      </c>
      <c r="B31" s="29">
        <v>12001380.74</v>
      </c>
    </row>
    <row r="32" spans="1:2" x14ac:dyDescent="0.2">
      <c r="A32" s="55" t="s">
        <v>526</v>
      </c>
      <c r="B32" s="22">
        <v>5527766.7200000007</v>
      </c>
    </row>
    <row r="33" spans="1:2" x14ac:dyDescent="0.2">
      <c r="A33" s="55" t="s">
        <v>527</v>
      </c>
      <c r="B33" s="29">
        <v>9749864.2400000002</v>
      </c>
    </row>
    <row r="34" spans="1:2" x14ac:dyDescent="0.2">
      <c r="A34" s="55" t="s">
        <v>537</v>
      </c>
      <c r="B34" s="29">
        <v>7417207.7000000002</v>
      </c>
    </row>
    <row r="35" spans="1:2" x14ac:dyDescent="0.2">
      <c r="A35" s="45" t="s">
        <v>529</v>
      </c>
      <c r="B35" s="29">
        <v>1259990.74</v>
      </c>
    </row>
    <row r="36" spans="1:2" x14ac:dyDescent="0.2">
      <c r="A36" s="45" t="s">
        <v>530</v>
      </c>
      <c r="B36" s="29">
        <v>1976050</v>
      </c>
    </row>
    <row r="37" spans="1:2" x14ac:dyDescent="0.2">
      <c r="A37" s="45" t="s">
        <v>538</v>
      </c>
      <c r="B37" s="29">
        <v>5538968.25</v>
      </c>
    </row>
    <row r="38" spans="1:2" x14ac:dyDescent="0.2">
      <c r="A38" s="45" t="s">
        <v>539</v>
      </c>
      <c r="B38" s="29">
        <v>769450</v>
      </c>
    </row>
    <row r="39" spans="1:2" x14ac:dyDescent="0.2">
      <c r="A39" s="45" t="s">
        <v>533</v>
      </c>
      <c r="B39" s="29"/>
    </row>
    <row r="40" spans="1:2" x14ac:dyDescent="0.2">
      <c r="A40" s="45" t="s">
        <v>534</v>
      </c>
      <c r="B40" s="29"/>
    </row>
    <row r="41" spans="1:2" ht="15" x14ac:dyDescent="0.25">
      <c r="A41" s="56" t="s">
        <v>510</v>
      </c>
      <c r="B41" s="32">
        <f>SUBTOTAL(9,B29:B40)</f>
        <v>58159129.88000001</v>
      </c>
    </row>
    <row r="56" spans="1:2" ht="15" x14ac:dyDescent="0.25">
      <c r="A56" s="54" t="s">
        <v>511</v>
      </c>
      <c r="B56" s="54" t="s">
        <v>550</v>
      </c>
    </row>
    <row r="57" spans="1:2" x14ac:dyDescent="0.2">
      <c r="A57" s="55" t="s">
        <v>516</v>
      </c>
      <c r="B57" s="29">
        <v>8589629.7599999961</v>
      </c>
    </row>
    <row r="58" spans="1:2" x14ac:dyDescent="0.2">
      <c r="A58" s="55" t="s">
        <v>517</v>
      </c>
      <c r="B58" s="29">
        <v>9283244.1199999992</v>
      </c>
    </row>
    <row r="59" spans="1:2" x14ac:dyDescent="0.2">
      <c r="A59" s="55" t="s">
        <v>518</v>
      </c>
      <c r="B59" s="29">
        <v>18370928.539999999</v>
      </c>
    </row>
    <row r="60" spans="1:2" x14ac:dyDescent="0.2">
      <c r="A60" s="55" t="s">
        <v>519</v>
      </c>
      <c r="B60" s="29">
        <v>20177393.780000001</v>
      </c>
    </row>
    <row r="61" spans="1:2" x14ac:dyDescent="0.2">
      <c r="A61" s="55" t="s">
        <v>520</v>
      </c>
      <c r="B61" s="29">
        <v>31170457.249999993</v>
      </c>
    </row>
    <row r="62" spans="1:2" x14ac:dyDescent="0.2">
      <c r="A62" s="55" t="s">
        <v>521</v>
      </c>
      <c r="B62" s="29">
        <v>58159129.88000001</v>
      </c>
    </row>
    <row r="63" spans="1:2" ht="15" x14ac:dyDescent="0.25">
      <c r="A63" s="55" t="s">
        <v>551</v>
      </c>
      <c r="B63" s="32">
        <f>SUM(B57:B62)</f>
        <v>145750783.32999998</v>
      </c>
    </row>
  </sheetData>
  <autoFilter ref="A1:E6" xr:uid="{307075B3-EA11-403B-A2DA-2AEE0103E610}">
    <filterColumn colId="4">
      <customFilters>
        <customFilter operator="notEqual" val=" "/>
      </customFilters>
    </filterColumn>
  </autoFilter>
  <sortState xmlns:xlrd2="http://schemas.microsoft.com/office/spreadsheetml/2017/richdata2" ref="A13:B16">
    <sortCondition ref="B16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AD3C-4586-4AEF-BEF5-E82E24A6F028}">
  <dimension ref="A1:K47"/>
  <sheetViews>
    <sheetView topLeftCell="B1" workbookViewId="0">
      <selection activeCell="K47" sqref="H36:K47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  <col min="8" max="8" width="16" customWidth="1"/>
    <col min="9" max="9" width="15.7109375" customWidth="1"/>
    <col min="10" max="10" width="15.140625" customWidth="1"/>
    <col min="11" max="11" width="16" customWidth="1"/>
  </cols>
  <sheetData>
    <row r="1" spans="1:9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  <c r="H1" s="72" t="s">
        <v>552</v>
      </c>
      <c r="I1" s="72"/>
    </row>
    <row r="2" spans="1:9" ht="15" x14ac:dyDescent="0.25">
      <c r="A2" s="3" t="s">
        <v>245</v>
      </c>
      <c r="B2" s="4">
        <v>44848</v>
      </c>
      <c r="C2" s="3" t="s">
        <v>246</v>
      </c>
      <c r="D2" s="5">
        <v>2000000</v>
      </c>
      <c r="E2" s="11">
        <f>SUM(D2:D4 )</f>
        <v>9816970.9800000004</v>
      </c>
      <c r="H2" s="25" t="s">
        <v>522</v>
      </c>
      <c r="I2" s="25" t="s">
        <v>497</v>
      </c>
    </row>
    <row r="3" spans="1:9" x14ac:dyDescent="0.2">
      <c r="A3" s="3" t="s">
        <v>245</v>
      </c>
      <c r="B3" s="4">
        <v>44854</v>
      </c>
      <c r="C3" s="3" t="s">
        <v>246</v>
      </c>
      <c r="D3" s="5">
        <v>541918.64</v>
      </c>
      <c r="H3" s="55" t="s">
        <v>523</v>
      </c>
      <c r="I3" s="59">
        <v>8916865.1899999995</v>
      </c>
    </row>
    <row r="4" spans="1:9" x14ac:dyDescent="0.2">
      <c r="A4" s="3" t="s">
        <v>245</v>
      </c>
      <c r="B4" s="4">
        <v>44865</v>
      </c>
      <c r="C4" s="3" t="s">
        <v>246</v>
      </c>
      <c r="D4" s="5">
        <v>7275052.3399999999</v>
      </c>
      <c r="H4" s="55" t="s">
        <v>553</v>
      </c>
      <c r="I4" s="29">
        <v>9561850.5399999991</v>
      </c>
    </row>
    <row r="5" spans="1:9" x14ac:dyDescent="0.2">
      <c r="H5" s="55" t="s">
        <v>536</v>
      </c>
      <c r="I5" s="29">
        <v>8724548.620000001</v>
      </c>
    </row>
    <row r="6" spans="1:9" x14ac:dyDescent="0.2">
      <c r="H6" s="55" t="s">
        <v>554</v>
      </c>
      <c r="I6" s="29">
        <v>9674851.5899999999</v>
      </c>
    </row>
    <row r="7" spans="1:9" x14ac:dyDescent="0.2">
      <c r="H7" s="55" t="s">
        <v>555</v>
      </c>
      <c r="I7" s="29">
        <v>9269237.3300000001</v>
      </c>
    </row>
    <row r="8" spans="1:9" x14ac:dyDescent="0.2">
      <c r="H8" s="55" t="s">
        <v>528</v>
      </c>
      <c r="I8" s="29">
        <v>9703081.9600000009</v>
      </c>
    </row>
    <row r="9" spans="1:9" x14ac:dyDescent="0.2">
      <c r="H9" s="55" t="s">
        <v>529</v>
      </c>
      <c r="I9" s="29">
        <v>9646145.7100000009</v>
      </c>
    </row>
    <row r="10" spans="1:9" x14ac:dyDescent="0.2">
      <c r="H10" s="55" t="s">
        <v>556</v>
      </c>
      <c r="I10" s="29">
        <v>9504196.4299999997</v>
      </c>
    </row>
    <row r="11" spans="1:9" x14ac:dyDescent="0.2">
      <c r="H11" s="55" t="s">
        <v>531</v>
      </c>
      <c r="I11" s="29">
        <v>9614572.9699999988</v>
      </c>
    </row>
    <row r="12" spans="1:9" x14ac:dyDescent="0.2">
      <c r="H12" s="55" t="s">
        <v>532</v>
      </c>
      <c r="I12" s="29">
        <v>9816970.9800000004</v>
      </c>
    </row>
    <row r="13" spans="1:9" x14ac:dyDescent="0.2">
      <c r="H13" s="55" t="s">
        <v>557</v>
      </c>
      <c r="I13" s="29"/>
    </row>
    <row r="14" spans="1:9" x14ac:dyDescent="0.2">
      <c r="H14" s="55" t="s">
        <v>558</v>
      </c>
      <c r="I14" s="29"/>
    </row>
    <row r="15" spans="1:9" x14ac:dyDescent="0.2">
      <c r="H15" s="55" t="s">
        <v>559</v>
      </c>
      <c r="I15" s="29">
        <f>SUM(I3:I14)</f>
        <v>94432321.320000008</v>
      </c>
    </row>
    <row r="36" spans="8:11" x14ac:dyDescent="0.2">
      <c r="H36" s="73" t="s">
        <v>560</v>
      </c>
      <c r="I36" s="74"/>
      <c r="J36" s="74"/>
      <c r="K36" s="75"/>
    </row>
    <row r="37" spans="8:11" ht="15" x14ac:dyDescent="0.25">
      <c r="H37" s="25" t="s">
        <v>511</v>
      </c>
      <c r="I37" s="25" t="s">
        <v>495</v>
      </c>
      <c r="J37" s="25" t="s">
        <v>561</v>
      </c>
      <c r="K37" s="25" t="s">
        <v>562</v>
      </c>
    </row>
    <row r="38" spans="8:11" x14ac:dyDescent="0.2">
      <c r="H38" s="60" t="s">
        <v>541</v>
      </c>
      <c r="I38" s="29">
        <v>72183034.639999986</v>
      </c>
      <c r="J38" s="29">
        <v>72183034.639999986</v>
      </c>
      <c r="K38" s="29"/>
    </row>
    <row r="39" spans="8:11" x14ac:dyDescent="0.2">
      <c r="H39" s="60" t="s">
        <v>542</v>
      </c>
      <c r="I39" s="29">
        <v>65310368.68999999</v>
      </c>
      <c r="J39" s="29">
        <v>65310368.68999999</v>
      </c>
      <c r="K39" s="29"/>
    </row>
    <row r="40" spans="8:11" x14ac:dyDescent="0.2">
      <c r="H40" s="60" t="s">
        <v>543</v>
      </c>
      <c r="I40" s="29">
        <v>74015264.75999999</v>
      </c>
      <c r="J40" s="29">
        <v>74015264.75999999</v>
      </c>
      <c r="K40" s="29"/>
    </row>
    <row r="41" spans="8:11" x14ac:dyDescent="0.2">
      <c r="H41" s="60" t="s">
        <v>544</v>
      </c>
      <c r="I41" s="29">
        <v>71833183.890000001</v>
      </c>
      <c r="J41" s="29">
        <v>71833183.890000001</v>
      </c>
      <c r="K41" s="29"/>
    </row>
    <row r="42" spans="8:11" x14ac:dyDescent="0.2">
      <c r="H42" s="60" t="s">
        <v>545</v>
      </c>
      <c r="I42" s="29">
        <v>70965165.319999993</v>
      </c>
      <c r="J42" s="29">
        <v>70965165.319999993</v>
      </c>
      <c r="K42" s="29"/>
    </row>
    <row r="43" spans="8:11" x14ac:dyDescent="0.2">
      <c r="H43" s="58" t="s">
        <v>546</v>
      </c>
      <c r="I43" s="29">
        <v>90946679.379999995</v>
      </c>
      <c r="J43" s="29">
        <v>90946679.379999995</v>
      </c>
      <c r="K43" s="29"/>
    </row>
    <row r="44" spans="8:11" x14ac:dyDescent="0.2">
      <c r="H44" s="58" t="s">
        <v>547</v>
      </c>
      <c r="I44" s="29">
        <f>J44+K44</f>
        <v>59286267.530000001</v>
      </c>
      <c r="J44" s="29">
        <v>39733051.480000004</v>
      </c>
      <c r="K44" s="61">
        <v>19553216.050000001</v>
      </c>
    </row>
    <row r="45" spans="8:11" x14ac:dyDescent="0.2">
      <c r="H45" s="58" t="s">
        <v>548</v>
      </c>
      <c r="I45" s="29">
        <f>J45+K45</f>
        <v>102237287.49000001</v>
      </c>
      <c r="J45" s="29">
        <v>28381906.880000006</v>
      </c>
      <c r="K45" s="61">
        <v>73855380.609999999</v>
      </c>
    </row>
    <row r="46" spans="8:11" x14ac:dyDescent="0.2">
      <c r="H46" s="58" t="s">
        <v>549</v>
      </c>
      <c r="I46" s="29">
        <f>J46+K46</f>
        <v>94432321.320000008</v>
      </c>
      <c r="J46" s="29"/>
      <c r="K46" s="61">
        <v>94432321.320000008</v>
      </c>
    </row>
    <row r="47" spans="8:11" x14ac:dyDescent="0.2">
      <c r="H47" s="58" t="s">
        <v>563</v>
      </c>
      <c r="I47" s="29">
        <f>SUM(I38:I45)</f>
        <v>606777251.69999993</v>
      </c>
      <c r="J47" s="29">
        <f>SUM(J38:J45)</f>
        <v>513368655.03999996</v>
      </c>
      <c r="K47" s="61">
        <f>SUBTOTAL(9,K44:K46)</f>
        <v>187840917.98000002</v>
      </c>
    </row>
  </sheetData>
  <mergeCells count="2">
    <mergeCell ref="H1:I1"/>
    <mergeCell ref="H36:K3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C54D-9861-4D1A-9368-088609206E17}">
  <dimension ref="A1:M13"/>
  <sheetViews>
    <sheetView topLeftCell="D1" workbookViewId="0">
      <selection activeCell="M12" sqref="I1:M12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  <col min="9" max="9" width="32.28515625" customWidth="1"/>
    <col min="10" max="10" width="17.7109375" customWidth="1"/>
    <col min="11" max="11" width="16" customWidth="1"/>
    <col min="12" max="12" width="17.140625" customWidth="1"/>
    <col min="13" max="13" width="18.140625" customWidth="1"/>
  </cols>
  <sheetData>
    <row r="1" spans="1:13" ht="4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  <c r="I1" s="62"/>
      <c r="J1" s="63" t="s">
        <v>564</v>
      </c>
      <c r="K1" s="63" t="s">
        <v>565</v>
      </c>
      <c r="L1" s="63" t="s">
        <v>566</v>
      </c>
      <c r="M1" s="64" t="s">
        <v>567</v>
      </c>
    </row>
    <row r="2" spans="1:13" ht="15" x14ac:dyDescent="0.25">
      <c r="A2" s="3" t="s">
        <v>288</v>
      </c>
      <c r="B2" s="4">
        <v>44853</v>
      </c>
      <c r="C2" s="3" t="s">
        <v>289</v>
      </c>
      <c r="D2" s="5">
        <v>11725.2</v>
      </c>
      <c r="E2" s="11">
        <f>SUM( D2:D5)</f>
        <v>5400496.4500000002</v>
      </c>
      <c r="I2" s="65" t="s">
        <v>568</v>
      </c>
      <c r="J2" s="66">
        <v>54652736.270000003</v>
      </c>
      <c r="K2" s="66">
        <v>54652736.270000003</v>
      </c>
      <c r="L2" s="66"/>
      <c r="M2" s="66"/>
    </row>
    <row r="3" spans="1:13" ht="15" x14ac:dyDescent="0.25">
      <c r="A3" s="3" t="s">
        <v>288</v>
      </c>
      <c r="B3" s="4">
        <v>44853</v>
      </c>
      <c r="C3" s="3" t="s">
        <v>290</v>
      </c>
      <c r="D3" s="5">
        <v>27973.1</v>
      </c>
      <c r="I3" s="65" t="s">
        <v>569</v>
      </c>
      <c r="J3" s="66">
        <v>72436561.439999998</v>
      </c>
      <c r="K3" s="66">
        <v>47031534.840000004</v>
      </c>
      <c r="L3" s="66">
        <v>25405026.600000001</v>
      </c>
      <c r="M3" s="66"/>
    </row>
    <row r="4" spans="1:13" ht="15" x14ac:dyDescent="0.25">
      <c r="A4" s="3" t="s">
        <v>288</v>
      </c>
      <c r="B4" s="4">
        <v>44853</v>
      </c>
      <c r="C4" s="3" t="s">
        <v>290</v>
      </c>
      <c r="D4" s="5">
        <v>31083.15</v>
      </c>
      <c r="I4" s="65" t="s">
        <v>570</v>
      </c>
      <c r="J4" s="66">
        <v>72884150</v>
      </c>
      <c r="K4" s="66">
        <v>51196790</v>
      </c>
      <c r="L4" s="66">
        <v>21687360</v>
      </c>
      <c r="M4" s="66"/>
    </row>
    <row r="5" spans="1:13" ht="15" x14ac:dyDescent="0.25">
      <c r="A5" s="3" t="s">
        <v>288</v>
      </c>
      <c r="B5" s="4">
        <v>44854</v>
      </c>
      <c r="C5" s="3" t="s">
        <v>338</v>
      </c>
      <c r="D5" s="5">
        <v>5329715</v>
      </c>
      <c r="I5" s="65" t="s">
        <v>571</v>
      </c>
      <c r="J5" s="66">
        <v>76815507.270000011</v>
      </c>
      <c r="K5" s="66">
        <v>55128147.270000003</v>
      </c>
      <c r="L5" s="66">
        <v>21687360</v>
      </c>
      <c r="M5" s="66"/>
    </row>
    <row r="6" spans="1:13" ht="15" x14ac:dyDescent="0.25">
      <c r="I6" s="65" t="s">
        <v>572</v>
      </c>
      <c r="J6" s="66">
        <v>98732624.839999989</v>
      </c>
      <c r="K6" s="66">
        <v>54847822.189999998</v>
      </c>
      <c r="L6" s="66">
        <v>19880080</v>
      </c>
      <c r="M6" s="66">
        <v>24004722.649999991</v>
      </c>
    </row>
    <row r="7" spans="1:13" ht="15" x14ac:dyDescent="0.25">
      <c r="I7" s="65" t="s">
        <v>573</v>
      </c>
      <c r="J7" s="66">
        <v>85573982.529999986</v>
      </c>
      <c r="K7" s="66">
        <v>41916813.909999989</v>
      </c>
      <c r="L7" s="66">
        <v>23494640</v>
      </c>
      <c r="M7" s="66">
        <v>20162528.620000001</v>
      </c>
    </row>
    <row r="8" spans="1:13" ht="15" x14ac:dyDescent="0.25">
      <c r="I8" s="65" t="s">
        <v>574</v>
      </c>
      <c r="J8" s="66">
        <v>88136395.219999999</v>
      </c>
      <c r="K8" s="66">
        <v>54525451.159999996</v>
      </c>
      <c r="L8" s="66">
        <v>23494640</v>
      </c>
      <c r="M8" s="66">
        <v>10116304.059999999</v>
      </c>
    </row>
    <row r="9" spans="1:13" ht="15" x14ac:dyDescent="0.25">
      <c r="I9" s="65" t="s">
        <v>575</v>
      </c>
      <c r="J9" s="61">
        <v>50873632.419999994</v>
      </c>
      <c r="K9" s="61">
        <v>46992631.279999994</v>
      </c>
      <c r="L9" s="61">
        <v>1807280</v>
      </c>
      <c r="M9" s="61">
        <v>2073721.14</v>
      </c>
    </row>
    <row r="10" spans="1:13" ht="15" x14ac:dyDescent="0.25">
      <c r="A10" s="8" t="s">
        <v>0</v>
      </c>
      <c r="B10" s="8" t="s">
        <v>492</v>
      </c>
      <c r="C10" s="8" t="s">
        <v>493</v>
      </c>
      <c r="D10" s="8" t="s">
        <v>494</v>
      </c>
      <c r="I10" s="65" t="s">
        <v>576</v>
      </c>
      <c r="J10" s="61">
        <f>SUM(K10:M10 )</f>
        <v>59672917.360000007</v>
      </c>
      <c r="K10" s="29">
        <v>50052410.850000009</v>
      </c>
      <c r="L10" s="61"/>
      <c r="M10" s="61">
        <v>9620506.5099999998</v>
      </c>
    </row>
    <row r="11" spans="1:13" ht="15" x14ac:dyDescent="0.25">
      <c r="A11" s="3" t="s">
        <v>150</v>
      </c>
      <c r="B11" s="4">
        <v>44844</v>
      </c>
      <c r="C11" s="3" t="s">
        <v>130</v>
      </c>
      <c r="D11" s="5">
        <v>7874</v>
      </c>
      <c r="E11" s="11">
        <f>SUM(D11:D13 )</f>
        <v>225980.45</v>
      </c>
      <c r="I11" s="65" t="s">
        <v>577</v>
      </c>
      <c r="J11" s="67">
        <f>SUM( K11:M11)</f>
        <v>50766342.830000006</v>
      </c>
      <c r="K11" s="29">
        <v>48234679.320000008</v>
      </c>
      <c r="L11" s="55"/>
      <c r="M11" s="29">
        <v>2531663.5099999998</v>
      </c>
    </row>
    <row r="12" spans="1:13" ht="15" x14ac:dyDescent="0.25">
      <c r="A12" s="3" t="s">
        <v>150</v>
      </c>
      <c r="B12" s="4">
        <v>44858</v>
      </c>
      <c r="C12" s="3" t="s">
        <v>130</v>
      </c>
      <c r="D12" s="5">
        <v>350</v>
      </c>
      <c r="I12" s="68" t="s">
        <v>563</v>
      </c>
      <c r="J12" s="61">
        <f>SUM(J2:J10)</f>
        <v>659778507.3499999</v>
      </c>
      <c r="K12" s="66">
        <f>SUM(K2:K11)</f>
        <v>504579017.08999997</v>
      </c>
      <c r="L12" s="66">
        <f>SUM(L2:L10)</f>
        <v>137456386.59999999</v>
      </c>
      <c r="M12" s="66">
        <f>SUM(M6:M11)</f>
        <v>68509446.489999995</v>
      </c>
    </row>
    <row r="13" spans="1:13" x14ac:dyDescent="0.2">
      <c r="A13" s="3" t="s">
        <v>378</v>
      </c>
      <c r="B13" s="4">
        <v>44854</v>
      </c>
      <c r="C13" s="3" t="s">
        <v>130</v>
      </c>
      <c r="D13" s="5">
        <v>217756.45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19A3-4144-4ECC-AAA1-E3141753BBE9}">
  <dimension ref="A1:E106"/>
  <sheetViews>
    <sheetView topLeftCell="A60" workbookViewId="0">
      <selection activeCell="B81" sqref="A72:B81"/>
    </sheetView>
  </sheetViews>
  <sheetFormatPr baseColWidth="10" defaultRowHeight="12.75" x14ac:dyDescent="0.2"/>
  <cols>
    <col min="1" max="1" width="67.140625" customWidth="1"/>
    <col min="2" max="2" width="13.7109375" customWidth="1"/>
    <col min="3" max="3" width="72.28515625" customWidth="1"/>
    <col min="4" max="4" width="18.7109375" customWidth="1"/>
    <col min="5" max="5" width="14.28515625" customWidth="1"/>
  </cols>
  <sheetData>
    <row r="1" spans="1:5" x14ac:dyDescent="0.2">
      <c r="A1" s="8" t="s">
        <v>0</v>
      </c>
      <c r="B1" s="8" t="s">
        <v>492</v>
      </c>
      <c r="C1" s="8" t="s">
        <v>493</v>
      </c>
      <c r="D1" s="8" t="s">
        <v>494</v>
      </c>
      <c r="E1" s="9" t="s">
        <v>495</v>
      </c>
    </row>
    <row r="2" spans="1:5" x14ac:dyDescent="0.2">
      <c r="A2" s="3" t="s">
        <v>221</v>
      </c>
      <c r="B2" s="4">
        <v>44846</v>
      </c>
      <c r="C2" s="3" t="s">
        <v>222</v>
      </c>
      <c r="D2" s="5">
        <v>800000</v>
      </c>
      <c r="E2" s="13">
        <f>SUM(D2:D5 )</f>
        <v>1832855.77</v>
      </c>
    </row>
    <row r="3" spans="1:5" x14ac:dyDescent="0.2">
      <c r="A3" s="3" t="s">
        <v>221</v>
      </c>
      <c r="B3" s="4">
        <v>44848</v>
      </c>
      <c r="C3" s="3" t="s">
        <v>222</v>
      </c>
      <c r="D3" s="5">
        <v>544592.48</v>
      </c>
      <c r="E3" s="2"/>
    </row>
    <row r="4" spans="1:5" x14ac:dyDescent="0.2">
      <c r="A4" s="3" t="s">
        <v>221</v>
      </c>
      <c r="B4" s="4">
        <v>44865</v>
      </c>
      <c r="C4" s="3" t="s">
        <v>222</v>
      </c>
      <c r="D4" s="5">
        <v>426903.27</v>
      </c>
      <c r="E4" s="2"/>
    </row>
    <row r="5" spans="1:5" x14ac:dyDescent="0.2">
      <c r="A5" s="3" t="s">
        <v>221</v>
      </c>
      <c r="B5" s="4">
        <v>44865</v>
      </c>
      <c r="C5" s="3" t="s">
        <v>222</v>
      </c>
      <c r="D5" s="5">
        <v>61360.02</v>
      </c>
      <c r="E5" s="2"/>
    </row>
    <row r="6" spans="1:5" x14ac:dyDescent="0.2">
      <c r="A6" s="3"/>
      <c r="B6" s="4"/>
      <c r="C6" s="3"/>
      <c r="D6" s="5"/>
      <c r="E6" s="2"/>
    </row>
    <row r="7" spans="1:5" x14ac:dyDescent="0.2">
      <c r="A7" s="3"/>
      <c r="B7" s="4"/>
      <c r="C7" s="3"/>
      <c r="D7" s="5"/>
      <c r="E7" s="2"/>
    </row>
    <row r="8" spans="1:5" x14ac:dyDescent="0.2">
      <c r="A8" s="3"/>
      <c r="B8" s="4"/>
      <c r="C8" s="3"/>
      <c r="D8" s="5"/>
      <c r="E8" s="2"/>
    </row>
    <row r="9" spans="1:5" x14ac:dyDescent="0.2">
      <c r="A9" s="8" t="s">
        <v>0</v>
      </c>
      <c r="B9" s="8" t="s">
        <v>492</v>
      </c>
      <c r="C9" s="8" t="s">
        <v>493</v>
      </c>
      <c r="D9" s="8" t="s">
        <v>494</v>
      </c>
      <c r="E9" s="9" t="s">
        <v>495</v>
      </c>
    </row>
    <row r="10" spans="1:5" x14ac:dyDescent="0.2">
      <c r="A10" s="3" t="s">
        <v>234</v>
      </c>
      <c r="B10" s="4">
        <v>44848</v>
      </c>
      <c r="C10" s="3" t="s">
        <v>235</v>
      </c>
      <c r="D10" s="5">
        <v>25000</v>
      </c>
      <c r="E10" s="5">
        <v>25000</v>
      </c>
    </row>
    <row r="11" spans="1:5" x14ac:dyDescent="0.2">
      <c r="A11" s="3"/>
      <c r="B11" s="4"/>
      <c r="C11" s="3"/>
      <c r="D11" s="5"/>
      <c r="E11" s="2"/>
    </row>
    <row r="12" spans="1:5" x14ac:dyDescent="0.2">
      <c r="A12" s="3"/>
      <c r="B12" s="4"/>
      <c r="C12" s="3"/>
      <c r="D12" s="5"/>
      <c r="E12" s="2"/>
    </row>
    <row r="13" spans="1:5" x14ac:dyDescent="0.2">
      <c r="A13" s="3"/>
      <c r="B13" s="4"/>
      <c r="C13" s="3"/>
      <c r="D13" s="5"/>
      <c r="E13" s="2"/>
    </row>
    <row r="14" spans="1:5" x14ac:dyDescent="0.2">
      <c r="A14" s="8" t="s">
        <v>0</v>
      </c>
      <c r="B14" s="8" t="s">
        <v>492</v>
      </c>
      <c r="C14" s="8" t="s">
        <v>493</v>
      </c>
      <c r="D14" s="8" t="s">
        <v>494</v>
      </c>
      <c r="E14" s="9" t="s">
        <v>495</v>
      </c>
    </row>
    <row r="15" spans="1:5" x14ac:dyDescent="0.2">
      <c r="A15" s="3" t="s">
        <v>236</v>
      </c>
      <c r="B15" s="4">
        <v>44848</v>
      </c>
      <c r="C15" s="3" t="s">
        <v>237</v>
      </c>
      <c r="D15" s="5">
        <v>138032.13</v>
      </c>
      <c r="E15" s="13">
        <f>SUM(D15:D16 )</f>
        <v>276064.25</v>
      </c>
    </row>
    <row r="16" spans="1:5" x14ac:dyDescent="0.2">
      <c r="A16" s="3" t="s">
        <v>236</v>
      </c>
      <c r="B16" s="4">
        <v>44865</v>
      </c>
      <c r="C16" s="3" t="s">
        <v>237</v>
      </c>
      <c r="D16" s="5">
        <v>138032.12</v>
      </c>
      <c r="E16" s="2"/>
    </row>
    <row r="17" spans="1:5" x14ac:dyDescent="0.2">
      <c r="A17" s="3"/>
      <c r="B17" s="4"/>
      <c r="C17" s="3"/>
      <c r="D17" s="5"/>
      <c r="E17" s="2"/>
    </row>
    <row r="18" spans="1:5" x14ac:dyDescent="0.2">
      <c r="A18" s="3"/>
      <c r="B18" s="4"/>
      <c r="C18" s="3"/>
      <c r="D18" s="5"/>
      <c r="E18" s="2"/>
    </row>
    <row r="19" spans="1:5" x14ac:dyDescent="0.2">
      <c r="A19" s="3"/>
      <c r="B19" s="4"/>
      <c r="C19" s="3"/>
      <c r="D19" s="5"/>
      <c r="E19" s="2"/>
    </row>
    <row r="20" spans="1:5" x14ac:dyDescent="0.2">
      <c r="A20" s="8" t="s">
        <v>0</v>
      </c>
      <c r="B20" s="8" t="s">
        <v>492</v>
      </c>
      <c r="C20" s="8" t="s">
        <v>493</v>
      </c>
      <c r="D20" s="8" t="s">
        <v>494</v>
      </c>
      <c r="E20" s="9" t="s">
        <v>495</v>
      </c>
    </row>
    <row r="21" spans="1:5" x14ac:dyDescent="0.2">
      <c r="A21" s="3" t="s">
        <v>238</v>
      </c>
      <c r="B21" s="4">
        <v>44848</v>
      </c>
      <c r="C21" s="3" t="s">
        <v>239</v>
      </c>
      <c r="D21" s="5">
        <v>913856.06</v>
      </c>
      <c r="E21" s="13">
        <f>SUM(D21:D24 )</f>
        <v>1675801.28</v>
      </c>
    </row>
    <row r="22" spans="1:5" x14ac:dyDescent="0.2">
      <c r="A22" s="3" t="s">
        <v>238</v>
      </c>
      <c r="B22" s="4">
        <v>44851</v>
      </c>
      <c r="C22" s="3" t="s">
        <v>239</v>
      </c>
      <c r="D22" s="5">
        <v>80000</v>
      </c>
      <c r="E22" s="2"/>
    </row>
    <row r="23" spans="1:5" x14ac:dyDescent="0.2">
      <c r="A23" s="3" t="s">
        <v>238</v>
      </c>
      <c r="B23" s="4">
        <v>44865</v>
      </c>
      <c r="C23" s="3" t="s">
        <v>239</v>
      </c>
      <c r="D23" s="5">
        <v>497145.22</v>
      </c>
      <c r="E23" s="2"/>
    </row>
    <row r="24" spans="1:5" x14ac:dyDescent="0.2">
      <c r="A24" s="3" t="s">
        <v>238</v>
      </c>
      <c r="B24" s="4">
        <v>44865</v>
      </c>
      <c r="C24" s="3" t="s">
        <v>239</v>
      </c>
      <c r="D24" s="5">
        <v>184800</v>
      </c>
      <c r="E24" s="2"/>
    </row>
    <row r="25" spans="1:5" x14ac:dyDescent="0.2">
      <c r="A25" s="3"/>
      <c r="B25" s="4"/>
      <c r="C25" s="3"/>
      <c r="D25" s="5"/>
      <c r="E25" s="2"/>
    </row>
    <row r="26" spans="1:5" x14ac:dyDescent="0.2">
      <c r="A26" s="3"/>
      <c r="B26" s="4"/>
      <c r="C26" s="3"/>
      <c r="D26" s="5"/>
      <c r="E26" s="2"/>
    </row>
    <row r="27" spans="1:5" x14ac:dyDescent="0.2">
      <c r="A27" s="3"/>
      <c r="B27" s="4"/>
      <c r="C27" s="3"/>
      <c r="D27" s="5"/>
      <c r="E27" s="2"/>
    </row>
    <row r="28" spans="1:5" x14ac:dyDescent="0.2">
      <c r="A28" s="8" t="s">
        <v>0</v>
      </c>
      <c r="B28" s="8" t="s">
        <v>492</v>
      </c>
      <c r="C28" s="8" t="s">
        <v>493</v>
      </c>
      <c r="D28" s="8" t="s">
        <v>494</v>
      </c>
      <c r="E28" s="9" t="s">
        <v>495</v>
      </c>
    </row>
    <row r="29" spans="1:5" x14ac:dyDescent="0.2">
      <c r="A29" s="3" t="s">
        <v>240</v>
      </c>
      <c r="B29" s="4">
        <v>44848</v>
      </c>
      <c r="C29" s="3" t="s">
        <v>241</v>
      </c>
      <c r="D29" s="5">
        <v>95400</v>
      </c>
      <c r="E29" s="13">
        <f>SUM(D29:D30 )</f>
        <v>190800</v>
      </c>
    </row>
    <row r="30" spans="1:5" x14ac:dyDescent="0.2">
      <c r="A30" s="3" t="s">
        <v>240</v>
      </c>
      <c r="B30" s="4">
        <v>44865</v>
      </c>
      <c r="C30" s="3" t="s">
        <v>241</v>
      </c>
      <c r="D30" s="5">
        <v>95400</v>
      </c>
      <c r="E30" s="2"/>
    </row>
    <row r="35" spans="1:5" x14ac:dyDescent="0.2">
      <c r="A35" s="8" t="s">
        <v>0</v>
      </c>
      <c r="B35" s="8" t="s">
        <v>492</v>
      </c>
      <c r="C35" s="8" t="s">
        <v>493</v>
      </c>
      <c r="D35" s="8" t="s">
        <v>494</v>
      </c>
      <c r="E35" s="9" t="s">
        <v>495</v>
      </c>
    </row>
    <row r="36" spans="1:5" x14ac:dyDescent="0.2">
      <c r="A36" s="3" t="s">
        <v>93</v>
      </c>
      <c r="B36" s="4">
        <v>44838</v>
      </c>
      <c r="C36" s="3" t="s">
        <v>94</v>
      </c>
      <c r="D36" s="5">
        <v>3558016</v>
      </c>
      <c r="E36" s="13">
        <f>SUM( D36:D38)</f>
        <v>10809873.310000001</v>
      </c>
    </row>
    <row r="37" spans="1:5" x14ac:dyDescent="0.2">
      <c r="A37" s="3" t="s">
        <v>93</v>
      </c>
      <c r="B37" s="4">
        <v>44855</v>
      </c>
      <c r="C37" s="3" t="s">
        <v>94</v>
      </c>
      <c r="D37" s="5">
        <v>6475000</v>
      </c>
      <c r="E37" s="2"/>
    </row>
    <row r="38" spans="1:5" x14ac:dyDescent="0.2">
      <c r="A38" s="3" t="s">
        <v>93</v>
      </c>
      <c r="B38" s="4">
        <v>44860</v>
      </c>
      <c r="C38" s="3" t="s">
        <v>437</v>
      </c>
      <c r="D38" s="5">
        <v>776857.31</v>
      </c>
      <c r="E38" s="2"/>
    </row>
    <row r="43" spans="1:5" x14ac:dyDescent="0.2">
      <c r="A43" s="8" t="s">
        <v>0</v>
      </c>
      <c r="B43" s="8" t="s">
        <v>492</v>
      </c>
      <c r="C43" s="8" t="s">
        <v>493</v>
      </c>
      <c r="D43" s="8" t="s">
        <v>494</v>
      </c>
      <c r="E43" s="9" t="s">
        <v>495</v>
      </c>
    </row>
    <row r="44" spans="1:5" x14ac:dyDescent="0.2">
      <c r="A44" s="3" t="s">
        <v>223</v>
      </c>
      <c r="B44" s="4">
        <v>44846</v>
      </c>
      <c r="C44" s="3" t="s">
        <v>224</v>
      </c>
      <c r="D44" s="5">
        <v>1166667</v>
      </c>
      <c r="E44" s="13">
        <f>SUM( D44:D46)</f>
        <v>2166667</v>
      </c>
    </row>
    <row r="45" spans="1:5" x14ac:dyDescent="0.2">
      <c r="A45" s="3" t="s">
        <v>223</v>
      </c>
      <c r="B45" s="4">
        <v>44865</v>
      </c>
      <c r="C45" s="3" t="s">
        <v>224</v>
      </c>
      <c r="D45" s="5">
        <v>1000000</v>
      </c>
      <c r="E45" s="2"/>
    </row>
    <row r="51" spans="1:5" x14ac:dyDescent="0.2">
      <c r="A51" s="8" t="s">
        <v>0</v>
      </c>
      <c r="B51" s="8" t="s">
        <v>492</v>
      </c>
      <c r="C51" s="8" t="s">
        <v>493</v>
      </c>
      <c r="D51" s="8" t="s">
        <v>494</v>
      </c>
      <c r="E51" s="9" t="s">
        <v>495</v>
      </c>
    </row>
    <row r="52" spans="1:5" x14ac:dyDescent="0.2">
      <c r="A52" s="3" t="s">
        <v>95</v>
      </c>
      <c r="B52" s="4">
        <v>44838</v>
      </c>
      <c r="C52" s="3" t="s">
        <v>96</v>
      </c>
      <c r="D52" s="5">
        <v>161877.45000000001</v>
      </c>
      <c r="E52" s="13">
        <f>SUM(D52:D62 )</f>
        <v>5263114.0599999996</v>
      </c>
    </row>
    <row r="53" spans="1:5" x14ac:dyDescent="0.2">
      <c r="A53" s="3" t="s">
        <v>95</v>
      </c>
      <c r="B53" s="4">
        <v>44841</v>
      </c>
      <c r="C53" s="3" t="s">
        <v>123</v>
      </c>
      <c r="D53" s="5">
        <v>29480.6</v>
      </c>
      <c r="E53" s="2"/>
    </row>
    <row r="54" spans="1:5" x14ac:dyDescent="0.2">
      <c r="A54" s="3" t="s">
        <v>95</v>
      </c>
      <c r="B54" s="4">
        <v>44844</v>
      </c>
      <c r="C54" s="3" t="s">
        <v>146</v>
      </c>
      <c r="D54" s="5">
        <v>424629.46</v>
      </c>
      <c r="E54" s="2"/>
    </row>
    <row r="55" spans="1:5" x14ac:dyDescent="0.2">
      <c r="A55" s="3" t="s">
        <v>95</v>
      </c>
      <c r="B55" s="4">
        <v>44844</v>
      </c>
      <c r="C55" s="3" t="s">
        <v>147</v>
      </c>
      <c r="D55" s="5">
        <v>316075.84999999998</v>
      </c>
      <c r="E55" s="2"/>
    </row>
    <row r="56" spans="1:5" x14ac:dyDescent="0.2">
      <c r="A56" s="3" t="s">
        <v>95</v>
      </c>
      <c r="B56" s="4">
        <v>44845</v>
      </c>
      <c r="C56" s="3" t="s">
        <v>123</v>
      </c>
      <c r="D56" s="5">
        <v>864474.87</v>
      </c>
      <c r="E56" s="2"/>
    </row>
    <row r="57" spans="1:5" x14ac:dyDescent="0.2">
      <c r="A57" s="3" t="s">
        <v>95</v>
      </c>
      <c r="B57" s="4">
        <v>44848</v>
      </c>
      <c r="C57" s="3" t="s">
        <v>123</v>
      </c>
      <c r="D57" s="5">
        <v>346470.62</v>
      </c>
      <c r="E57" s="2"/>
    </row>
    <row r="58" spans="1:5" x14ac:dyDescent="0.2">
      <c r="A58" s="3" t="s">
        <v>95</v>
      </c>
      <c r="B58" s="4">
        <v>44852</v>
      </c>
      <c r="C58" s="3" t="s">
        <v>123</v>
      </c>
      <c r="D58" s="5">
        <v>476425.27</v>
      </c>
      <c r="E58" s="2"/>
    </row>
    <row r="59" spans="1:5" x14ac:dyDescent="0.2">
      <c r="A59" s="3" t="s">
        <v>95</v>
      </c>
      <c r="B59" s="4">
        <v>44853</v>
      </c>
      <c r="C59" s="3" t="s">
        <v>307</v>
      </c>
      <c r="D59" s="5">
        <v>366633.05</v>
      </c>
      <c r="E59" s="2"/>
    </row>
    <row r="60" spans="1:5" x14ac:dyDescent="0.2">
      <c r="A60" s="3" t="s">
        <v>95</v>
      </c>
      <c r="B60" s="4">
        <v>44860</v>
      </c>
      <c r="C60" s="3" t="s">
        <v>123</v>
      </c>
      <c r="D60" s="5">
        <v>297720.17</v>
      </c>
      <c r="E60" s="2"/>
    </row>
    <row r="61" spans="1:5" x14ac:dyDescent="0.2">
      <c r="A61" s="3" t="s">
        <v>95</v>
      </c>
      <c r="B61" s="4">
        <v>44860</v>
      </c>
      <c r="C61" s="3" t="s">
        <v>123</v>
      </c>
      <c r="D61" s="5">
        <v>192126.46</v>
      </c>
      <c r="E61" s="2"/>
    </row>
    <row r="62" spans="1:5" x14ac:dyDescent="0.2">
      <c r="A62" s="3" t="s">
        <v>95</v>
      </c>
      <c r="B62" s="4">
        <v>44865</v>
      </c>
      <c r="C62" s="3" t="s">
        <v>474</v>
      </c>
      <c r="D62" s="5">
        <v>1787200.26</v>
      </c>
      <c r="E62" s="2"/>
    </row>
    <row r="72" spans="1:2" x14ac:dyDescent="0.2">
      <c r="A72" s="8" t="s">
        <v>0</v>
      </c>
      <c r="B72" s="23" t="s">
        <v>495</v>
      </c>
    </row>
    <row r="73" spans="1:2" x14ac:dyDescent="0.2">
      <c r="A73" s="69" t="s">
        <v>579</v>
      </c>
      <c r="B73" s="61">
        <v>25000</v>
      </c>
    </row>
    <row r="74" spans="1:2" ht="12" customHeight="1" x14ac:dyDescent="0.2">
      <c r="A74" s="69" t="s">
        <v>582</v>
      </c>
      <c r="B74" s="61">
        <v>190800</v>
      </c>
    </row>
    <row r="75" spans="1:2" ht="12" customHeight="1" x14ac:dyDescent="0.2">
      <c r="A75" s="69" t="s">
        <v>580</v>
      </c>
      <c r="B75" s="61">
        <v>276064.25</v>
      </c>
    </row>
    <row r="76" spans="1:2" x14ac:dyDescent="0.2">
      <c r="A76" s="69" t="s">
        <v>581</v>
      </c>
      <c r="B76" s="61">
        <v>1675801.28</v>
      </c>
    </row>
    <row r="77" spans="1:2" x14ac:dyDescent="0.2">
      <c r="A77" s="69" t="s">
        <v>578</v>
      </c>
      <c r="B77" s="61">
        <v>1832855.77</v>
      </c>
    </row>
    <row r="78" spans="1:2" x14ac:dyDescent="0.2">
      <c r="A78" s="69" t="s">
        <v>584</v>
      </c>
      <c r="B78" s="61">
        <v>2166667</v>
      </c>
    </row>
    <row r="79" spans="1:2" x14ac:dyDescent="0.2">
      <c r="A79" s="69" t="s">
        <v>585</v>
      </c>
      <c r="B79" s="61">
        <v>5263114.0599999996</v>
      </c>
    </row>
    <row r="80" spans="1:2" x14ac:dyDescent="0.2">
      <c r="A80" s="69" t="s">
        <v>583</v>
      </c>
      <c r="B80" s="61">
        <v>10809873.310000001</v>
      </c>
    </row>
    <row r="81" spans="1:2" x14ac:dyDescent="0.2">
      <c r="A81" s="23"/>
      <c r="B81" s="61">
        <f>SUM(B73:B80)</f>
        <v>22240175.670000002</v>
      </c>
    </row>
    <row r="93" spans="1:2" ht="15" x14ac:dyDescent="0.25">
      <c r="A93" s="54" t="s">
        <v>522</v>
      </c>
      <c r="B93" s="54" t="s">
        <v>497</v>
      </c>
    </row>
    <row r="94" spans="1:2" x14ac:dyDescent="0.2">
      <c r="A94" s="55" t="s">
        <v>535</v>
      </c>
      <c r="B94" s="29">
        <v>15814849.630000001</v>
      </c>
    </row>
    <row r="95" spans="1:2" x14ac:dyDescent="0.2">
      <c r="A95" s="55" t="s">
        <v>524</v>
      </c>
      <c r="B95" s="22">
        <v>15771753.550000001</v>
      </c>
    </row>
    <row r="96" spans="1:2" x14ac:dyDescent="0.2">
      <c r="A96" s="55" t="s">
        <v>525</v>
      </c>
      <c r="B96" s="29">
        <v>26127345.140000001</v>
      </c>
    </row>
    <row r="97" spans="1:2" x14ac:dyDescent="0.2">
      <c r="A97" s="55" t="s">
        <v>526</v>
      </c>
      <c r="B97" s="22">
        <v>19036003.259999998</v>
      </c>
    </row>
    <row r="98" spans="1:2" x14ac:dyDescent="0.2">
      <c r="A98" s="55" t="s">
        <v>527</v>
      </c>
      <c r="B98" s="29">
        <v>25899564.119999997</v>
      </c>
    </row>
    <row r="99" spans="1:2" x14ac:dyDescent="0.2">
      <c r="A99" s="55" t="s">
        <v>537</v>
      </c>
      <c r="B99" s="29">
        <v>20659065.460000001</v>
      </c>
    </row>
    <row r="100" spans="1:2" x14ac:dyDescent="0.2">
      <c r="A100" s="45" t="s">
        <v>529</v>
      </c>
      <c r="B100" s="29">
        <v>16049105.350000001</v>
      </c>
    </row>
    <row r="101" spans="1:2" x14ac:dyDescent="0.2">
      <c r="A101" s="45" t="s">
        <v>530</v>
      </c>
      <c r="B101" s="29">
        <v>11083458.65</v>
      </c>
    </row>
    <row r="102" spans="1:2" x14ac:dyDescent="0.2">
      <c r="A102" s="45" t="s">
        <v>538</v>
      </c>
      <c r="B102" s="29">
        <v>17754749.899999999</v>
      </c>
    </row>
    <row r="103" spans="1:2" x14ac:dyDescent="0.2">
      <c r="A103" s="45" t="s">
        <v>539</v>
      </c>
      <c r="B103" s="29">
        <v>22240175.670000002</v>
      </c>
    </row>
    <row r="104" spans="1:2" x14ac:dyDescent="0.2">
      <c r="A104" s="45" t="s">
        <v>533</v>
      </c>
      <c r="B104" s="29"/>
    </row>
    <row r="105" spans="1:2" x14ac:dyDescent="0.2">
      <c r="A105" s="45" t="s">
        <v>534</v>
      </c>
      <c r="B105" s="29"/>
    </row>
    <row r="106" spans="1:2" ht="15" x14ac:dyDescent="0.25">
      <c r="A106" s="56" t="s">
        <v>510</v>
      </c>
      <c r="B106" s="32">
        <f>SUBTOTAL(9,B94:B105)</f>
        <v>190436070.73000002</v>
      </c>
    </row>
  </sheetData>
  <sortState xmlns:xlrd2="http://schemas.microsoft.com/office/spreadsheetml/2017/richdata2" ref="A73:B80">
    <sortCondition ref="B8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</vt:lpstr>
      <vt:lpstr>DIF</vt:lpstr>
      <vt:lpstr>DES</vt:lpstr>
      <vt:lpstr>COM</vt:lpstr>
      <vt:lpstr>ARRE</vt:lpstr>
      <vt:lpstr>PARQ</vt:lpstr>
      <vt:lpstr>BAS</vt:lpstr>
      <vt:lpstr>SERV</vt:lpstr>
      <vt:lpstr>PARAM</vt:lpstr>
      <vt:lpstr>HON</vt:lpstr>
      <vt:lpstr>OBRA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2022-11-15T21:11:58Z</dcterms:created>
  <dcterms:modified xsi:type="dcterms:W3CDTF">2022-12-09T22:01:33Z</dcterms:modified>
</cp:coreProperties>
</file>