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ESTINATARIOS\"/>
    </mc:Choice>
  </mc:AlternateContent>
  <xr:revisionPtr revIDLastSave="0" documentId="13_ncr:1_{12B2F823-A232-4DFA-9DC4-0A506669CC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" sheetId="1" r:id="rId1"/>
    <sheet name="DIF" sheetId="2" r:id="rId2"/>
    <sheet name="DES" sheetId="3" r:id="rId3"/>
    <sheet name="COM" sheetId="4" r:id="rId4"/>
    <sheet name="ARRE" sheetId="5" r:id="rId5"/>
    <sheet name="PARQ" sheetId="6" r:id="rId6"/>
    <sheet name="BAS" sheetId="7" r:id="rId7"/>
    <sheet name="SER" sheetId="8" r:id="rId8"/>
    <sheet name="PARA" sheetId="9" r:id="rId9"/>
    <sheet name="HON" sheetId="10" r:id="rId10"/>
    <sheet name="OBRA" sheetId="11" r:id="rId11"/>
    <sheet name="becas" sheetId="12" r:id="rId12"/>
  </sheets>
  <definedNames>
    <definedName name="_xlnm._FilterDatabase" localSheetId="3" hidden="1">COM!$A$1:$E$16</definedName>
    <definedName name="_xlnm._FilterDatabase" localSheetId="0" hidden="1">CONC!$A$1:$D$576</definedName>
    <definedName name="_xlnm._FilterDatabase" localSheetId="10" hidden="1">OBRA!$A$1:$E$25</definedName>
    <definedName name="_xlnm._FilterDatabase" localSheetId="5" hidden="1">PARQ!$A$1:$E$7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1" l="1"/>
  <c r="E24" i="11"/>
  <c r="B103" i="9"/>
  <c r="B74" i="9"/>
  <c r="K12" i="8"/>
  <c r="J12" i="8"/>
  <c r="I12" i="8"/>
  <c r="H12" i="8"/>
  <c r="H11" i="8"/>
  <c r="H10" i="8"/>
  <c r="D5" i="8"/>
  <c r="K57" i="7"/>
  <c r="J57" i="7"/>
  <c r="I57" i="7"/>
  <c r="I56" i="7"/>
  <c r="I55" i="7"/>
  <c r="I54" i="7"/>
  <c r="I15" i="7"/>
  <c r="B41" i="6"/>
  <c r="B63" i="6"/>
  <c r="B17" i="6"/>
  <c r="B63" i="5"/>
  <c r="B39" i="5"/>
  <c r="B16" i="5"/>
  <c r="B22" i="4"/>
  <c r="B75" i="4"/>
  <c r="B53" i="4"/>
  <c r="B58" i="3"/>
  <c r="B37" i="3"/>
  <c r="B87" i="2"/>
  <c r="B49" i="2"/>
  <c r="B69" i="2"/>
  <c r="D236" i="12"/>
  <c r="D47" i="12"/>
  <c r="E54" i="9"/>
  <c r="E42" i="9"/>
  <c r="E36" i="9"/>
  <c r="E29" i="9"/>
  <c r="E22" i="9"/>
  <c r="E10" i="9"/>
  <c r="E2" i="9"/>
  <c r="E7" i="4"/>
  <c r="E2" i="4"/>
  <c r="D6" i="5"/>
  <c r="E3" i="6"/>
  <c r="D7" i="6"/>
  <c r="D5" i="7"/>
  <c r="E18" i="11"/>
  <c r="E15" i="11"/>
  <c r="E13" i="11"/>
  <c r="E8" i="11"/>
  <c r="E5" i="11"/>
  <c r="D16" i="4"/>
  <c r="D24" i="2"/>
  <c r="D576" i="1" l="1"/>
</calcChain>
</file>

<file path=xl/sharedStrings.xml><?xml version="1.0" encoding="utf-8"?>
<sst xmlns="http://schemas.openxmlformats.org/spreadsheetml/2006/main" count="2154" uniqueCount="553">
  <si>
    <t>Persona física o razón social</t>
  </si>
  <si>
    <t>Mantenimiento de Parques y Jardines</t>
  </si>
  <si>
    <t>ALIMENTOS PARA PERSONAL</t>
  </si>
  <si>
    <t>ARCO FINANCIERA, SA DE CV, SOFOM</t>
  </si>
  <si>
    <t>RETENCIONES DE NOMINA</t>
  </si>
  <si>
    <t>ARIAS RUANO FRANCISCO</t>
  </si>
  <si>
    <t>Articulos de Aseo y Limpia</t>
  </si>
  <si>
    <t>Becas Y Otras Ayudas Para Programas de Capacitacion</t>
  </si>
  <si>
    <t>BELTRAN MORENO HECTOR ADONAI</t>
  </si>
  <si>
    <t>GASTOS DIVERSOS</t>
  </si>
  <si>
    <t>CARDENAS SOTO BERNARDO XAVIER</t>
  </si>
  <si>
    <t>COTA SOTO CARLOS JAVIER</t>
  </si>
  <si>
    <t>PRODUCTOS ALIMENTICIOS PARA CAFETERIA</t>
  </si>
  <si>
    <t>Apoyos a la Educación</t>
  </si>
  <si>
    <t>GARCIA MENDOZA FELICIANO</t>
  </si>
  <si>
    <t>MADERA BAEZ PERLA MARIA</t>
  </si>
  <si>
    <t>PORTILLO OSUNA CARLOS ARMANDO</t>
  </si>
  <si>
    <t>Papeleria y Articulos de Oficina</t>
  </si>
  <si>
    <t>URCISICHI OSUNA LUIS PABLO</t>
  </si>
  <si>
    <t>COMISION MUNICIPAL DE DESARROLLO DE CENTROS POBLADOS</t>
  </si>
  <si>
    <t>Aplicación Impuesto Predial Rustico</t>
  </si>
  <si>
    <t>JUNTA DE AGUA POTABLE Y ALCANTARILLADO DEL MUNICIPIO DE AHOME</t>
  </si>
  <si>
    <t>SERVICIOS DEL VALLE DEL FUERTE, S.A. DE C.V.</t>
  </si>
  <si>
    <t>Combustibles y Lubricantes</t>
  </si>
  <si>
    <t>VELCO CONSTRUCCIONES, S.A. C.V</t>
  </si>
  <si>
    <t>FISM-PROGR.INFR.BASICA DEL SECTOR EDUCATIVO</t>
  </si>
  <si>
    <t>MUNICIPIO DE AHOME</t>
  </si>
  <si>
    <t>SRIA. DE ADMINISTRACION Y FINANZAS, ZOFEMAT GOBIERNO DEL EDO.</t>
  </si>
  <si>
    <t>GRINLEASING S.A.P.I DE C.V.</t>
  </si>
  <si>
    <t>ARRENDAMIENTO FINANCIERO</t>
  </si>
  <si>
    <t>INFONACOT</t>
  </si>
  <si>
    <t xml:space="preserve">PAGO DE CREDITO FONACOT </t>
  </si>
  <si>
    <t>PENSIONES  POR VIUDEZ Y ORFANDAD</t>
  </si>
  <si>
    <t>SERVICIOS BROXEL SAPI DE CV</t>
  </si>
  <si>
    <t>APOYOS SINDICATO DE TRABAJADORES DEL MPIO DE AHOME</t>
  </si>
  <si>
    <t>ARMENTA AYALA ROSARIO</t>
  </si>
  <si>
    <t>CASTRO ACOSTA MARIA DE JESUS</t>
  </si>
  <si>
    <t>GAS DEL PACIFICO SA DE CV.</t>
  </si>
  <si>
    <t>PAGO STOCK GAS</t>
  </si>
  <si>
    <t>INSTITUTO MEXICANO DEL SEGURO SOCIAL</t>
  </si>
  <si>
    <t>Cuotas IMSS, ISSSTE, etc</t>
  </si>
  <si>
    <t>FISM-PROGR.ALCANTARILLADO</t>
  </si>
  <si>
    <t>LEYVA MEZA SANDRA MANUELA</t>
  </si>
  <si>
    <t>LUBPAC Y SERVICIOS SA DE CV</t>
  </si>
  <si>
    <t>SERVICIOS DE AVALUOS</t>
  </si>
  <si>
    <t>MOREH INHUMACIONES, S.A. DE C.V.</t>
  </si>
  <si>
    <t>RADIOMOVIL DIPSA SA DE CV</t>
  </si>
  <si>
    <t>Servicio de Telefono</t>
  </si>
  <si>
    <t>ROMERO JAUREGUI RACHEL NATALY</t>
  </si>
  <si>
    <t>SERVICIOS DEL CERRO DE LA MEMORIA SA DE CV</t>
  </si>
  <si>
    <t>SINDICATO DE TRABAJADORES AL SERVICIO DEL H. AYUNTAMIENTO DE AHOME, SINALOA</t>
  </si>
  <si>
    <t>URIAS VERDUZCO JOSE RAMON</t>
  </si>
  <si>
    <t>MANTENIMIENTO DE EDIFICIO</t>
  </si>
  <si>
    <t>FISM-PROGR. ELECTRIFICACION RURAL Y COL. POBRES</t>
  </si>
  <si>
    <t>MUÑOZ GAYTAN JOSE JULIAN</t>
  </si>
  <si>
    <t>JUNTA DE AGUA POTABLE Y ALCANTARILLADO DEL MPIO DE AHOME(O.P.D.)</t>
  </si>
  <si>
    <t>TELEFONIA POR CABLE SA DE CV</t>
  </si>
  <si>
    <t>DEVOLUCION DE PAGO POR NULIDAD DE LA DETERMINACION Y LIQUIDACION DEL CREDITO FISCAL</t>
  </si>
  <si>
    <t>Actividades Civicas y Culturales</t>
  </si>
  <si>
    <t>CEBALLOS RENDON PEDRO</t>
  </si>
  <si>
    <t>FELIX AUTOMOTORES S.A DE C.V</t>
  </si>
  <si>
    <t>Reparacion y Mantenimiento de Equipo de Transporte</t>
  </si>
  <si>
    <t>GARCIA COTA GUADALUPE ERNESTO</t>
  </si>
  <si>
    <t>HEREDIA ZAVALA MARIA DE LOS ANGELES</t>
  </si>
  <si>
    <t>HERNANDEZ FLORES CECILIA</t>
  </si>
  <si>
    <t>LUGO TORRES MARIA CLEOFAS</t>
  </si>
  <si>
    <t>LUNA CASTRO JUDITH ELENA</t>
  </si>
  <si>
    <t>MORALES VALENZUELA MARYSOL</t>
  </si>
  <si>
    <t>MUEBLERIAS VALDEZ  BALUARTE, S.A. DE C.V.</t>
  </si>
  <si>
    <t>PALACIOS LEAL ALEJANDRA CAROLINA</t>
  </si>
  <si>
    <t>POSTLETHWAITE HERNANDEZ JOSE FABIAN</t>
  </si>
  <si>
    <t>RODRIGUEZ MORALES OFELIA</t>
  </si>
  <si>
    <t>ROMANILLO MONTOYA JULIO CESAR</t>
  </si>
  <si>
    <t>SALMERON PEREZ JESUS RAMON</t>
  </si>
  <si>
    <t>VALDEZ MIGUEL JULIO CESAR</t>
  </si>
  <si>
    <t>VALDEZ MORENO LAURA ELENA</t>
  </si>
  <si>
    <t>VALLE SARACHO CARLOS ROBERTO</t>
  </si>
  <si>
    <t>INSTITUTO MUNICIPAL DE ARTE Y CULTURA DE AHOME</t>
  </si>
  <si>
    <t>Instituto Municipal de Arte y Cultura</t>
  </si>
  <si>
    <t>SISTEMA PARA EL DESARROLLO INTEGRAL DE LA FAMILIA DEL MUNICIPIO DE AHOME</t>
  </si>
  <si>
    <t>SISTEMA MUNICIPAL PARA EL DESARROLLO INTEGRAL DE LA FAMILIA (DIF)</t>
  </si>
  <si>
    <t>PACHECO SERRANO DHYELA</t>
  </si>
  <si>
    <t>FISM-PROGR. URBANIZACION (COMEDORES COMUNITARIOS)</t>
  </si>
  <si>
    <t>ACOSTA RIESTRA ROTHXANA YANET</t>
  </si>
  <si>
    <t>AMEZQUITA RIOS JESUS ALFONSO</t>
  </si>
  <si>
    <t>ARAGON BERRELLEZA JESSICA</t>
  </si>
  <si>
    <t>CASTILLO VALENZUELA MARIO ALBERTO</t>
  </si>
  <si>
    <t>ESTRADA ARELLANO DAVID</t>
  </si>
  <si>
    <t>ALIMENTACION INFRACTORES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</si>
  <si>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</si>
  <si>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</si>
  <si>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</si>
  <si>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</si>
  <si>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</si>
  <si>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</si>
  <si>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</si>
  <si>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</si>
  <si>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ACONDICIONAMIENTO VIAL</t>
  </si>
  <si>
    <t>OP ECOLOGIA SAPI DE CV</t>
  </si>
  <si>
    <t>Servicio de Recolección y Disposición Final de Basura</t>
  </si>
  <si>
    <t>Difusión Por Radio, Television, y Otros Medios de Mensajes Sobre Programas y Actividades Gubernamentales</t>
  </si>
  <si>
    <t>FISM-PROGR. MEJORAMIENTO VIV .CUARTO DORMITORIO</t>
  </si>
  <si>
    <t>SECRETARIA DE ADMINISTRACION Y FINANZAS</t>
  </si>
  <si>
    <t>Impuesto sobre Nómina</t>
  </si>
  <si>
    <t>TESORERIA DE LA FEDERACION</t>
  </si>
  <si>
    <t>CAMACHO ARMENTA JOSE ANGEL</t>
  </si>
  <si>
    <t>CORPORACION NOVAVISION S DE RL DE CV</t>
  </si>
  <si>
    <t xml:space="preserve">DEVOLUCION DE PAGO POR NULIDAD DE LA DETERMINACION Y LIQUIDACION DEL CREDITO FISCAL </t>
  </si>
  <si>
    <t>MANTENIMIENTO DE EQUIPO DE TRANSPORTE</t>
  </si>
  <si>
    <t>GONZALEZ EGUIARTE ALFREDO</t>
  </si>
  <si>
    <t>ICAM ARQUITECTOS SA DE CV</t>
  </si>
  <si>
    <t>FISM-PROGR. MEJORAMIENTO VIV .CUARTO PARA BAÑO</t>
  </si>
  <si>
    <t>PEREZ LOPEZ PABLO CIRILO</t>
  </si>
  <si>
    <t>ROSAS HERNANDEZ SIXTO JAVIER</t>
  </si>
  <si>
    <t>FERRENOR SA DE C.V</t>
  </si>
  <si>
    <t>MANTENIMIENTO DE PARQUES Y JARDINES</t>
  </si>
  <si>
    <t>GENARO MARTINEZ RITO</t>
  </si>
  <si>
    <t>GRUPO ELITE DEL PACIFICO SA DE CV</t>
  </si>
  <si>
    <t>SERVICIO DE VIGILANCIA</t>
  </si>
  <si>
    <t>GUTIERREZ SANCHEZ RAMIRO HUMBERTO</t>
  </si>
  <si>
    <t>IMPRESION DIGITAL</t>
  </si>
  <si>
    <t>Arreglos Florales y Coronas</t>
  </si>
  <si>
    <t>JUNTA DE AGUA POTABLE Y ALCANTARILLADO DEL MPIO DE AHOME  ( I.P.R.)</t>
  </si>
  <si>
    <t>MOTOLOGY,  SA DE CV</t>
  </si>
  <si>
    <t>REPARACION Y MANTENIMIENTO DE MAQUINARIA</t>
  </si>
  <si>
    <t>RIVERA ROBLES ERNESTO</t>
  </si>
  <si>
    <t>SAARSO INGENIERIA, SA DE CV</t>
  </si>
  <si>
    <t>VALENZUELA GASTELUM GLORIA SOLEDAD</t>
  </si>
  <si>
    <t>VIDRIO VISION DEL NOROESTE, S.A. DE C.V.</t>
  </si>
  <si>
    <t>ZAMUDIO MEDINA OCTAVIO</t>
  </si>
  <si>
    <t>ACOSTA CAMPAS OSMARA ITZEL</t>
  </si>
  <si>
    <t>Medicinas y Servicios Medicos</t>
  </si>
  <si>
    <t>Arrendamiento de Edificios</t>
  </si>
  <si>
    <t>ALVAREZ FLORES ROSA ISELA</t>
  </si>
  <si>
    <t>ARMENTA ARMENTA ARISTEO</t>
  </si>
  <si>
    <t xml:space="preserve"> Mantenimiento Y Equipo de Oficina</t>
  </si>
  <si>
    <t>CERVANTES CASTRO JESUS AARON</t>
  </si>
  <si>
    <t>CHAVEZ ARCE DAVID</t>
  </si>
  <si>
    <t>COPIADORAS DIGITALES DE SINALOA S.A. DE C.V.</t>
  </si>
  <si>
    <t>FONSECA CASTRO VERONICA</t>
  </si>
  <si>
    <t>GASTELUM BERRELLEZA SANDRA LUZ</t>
  </si>
  <si>
    <t>IRIZAR LOPEZ SILVIA</t>
  </si>
  <si>
    <t>OTROS APOYOS/ALIMENTOS A PERSONAS DE BAJOS RECURSOS ECONOMICOS</t>
  </si>
  <si>
    <t>OCHOA VALENZUELA ESTEFANIA</t>
  </si>
  <si>
    <t>PRIMERO SEGUROS SA DE CV</t>
  </si>
  <si>
    <t>Seguros  de Responsabilidad Patrimonial Y Fianzas</t>
  </si>
  <si>
    <t>TREJO LLANTAS Y SERVICIOS, S.A. DE C.V.</t>
  </si>
  <si>
    <t>GPM GRUPO PROMOMEDIOS CULIACAN SA DE CV</t>
  </si>
  <si>
    <t>RODRIGUEZ QUINTANA JOSE MANUEL</t>
  </si>
  <si>
    <t>CAMPOY ACOSTA JUAN MANUEL</t>
  </si>
  <si>
    <t>CONSULTORIA MERCURIO S.C.</t>
  </si>
  <si>
    <t>GALICIA ARIZMENDI FABIAN OSWALDO</t>
  </si>
  <si>
    <t>HERNANDEZ CUADRAS ARELY</t>
  </si>
  <si>
    <t>HERNANDEZ ROSAS MONICA GABRIELA</t>
  </si>
  <si>
    <t>INSTITUTO SINALOENSE DE EDUCACION POR RADIO</t>
  </si>
  <si>
    <t>QUINTERO ARAUJO JUAN CARLOS</t>
  </si>
  <si>
    <t>RODRIGUEZ COTA DAGOBERTO</t>
  </si>
  <si>
    <t>SANCHEZ MONTOYA ALAN YOVAN</t>
  </si>
  <si>
    <t>SINCO Y MEDIOS S.C.</t>
  </si>
  <si>
    <t>VEGA VALDEZ MARIA ISABEL</t>
  </si>
  <si>
    <t>FISM-PROGR.URBANIZACION, (PAVIMENTACION)</t>
  </si>
  <si>
    <t>COMUNICACION ACTIVA DE SINALOA S.A C.V</t>
  </si>
  <si>
    <t>GRUPO CHAVEZ RADIOCAST, S.A. DE C.V.</t>
  </si>
  <si>
    <t>Herramientas y Maquinaria Herramientas</t>
  </si>
  <si>
    <t>GUTIERREZ LUGO OMAR FERNANDO</t>
  </si>
  <si>
    <t>VELAZCO RAMIREZ DOMINGO</t>
  </si>
  <si>
    <t>YAMEL HALLAL ARMENTA</t>
  </si>
  <si>
    <t>PARRA GONZALEZ DULCINA</t>
  </si>
  <si>
    <t>AXA SEGUROS SA DE CV (LOPEZ LABRADA GUMERCINDO VALENTIN)AGENTE</t>
  </si>
  <si>
    <t>AXA SEGUROS SA DE CV (RUBIO RUBIO RAMON ALBERTO)AGENTE</t>
  </si>
  <si>
    <t>CONSUBANCO SA INSTITUCION DE BANCA MULTIPLE</t>
  </si>
  <si>
    <t>IMPULSORA PROMOBIEN, SA DE C.V</t>
  </si>
  <si>
    <t>INTERCAMBIOS BAJA SUR, SA DE CV SOFOM ENR</t>
  </si>
  <si>
    <t>FISM-PROGR.AGUA POTABLE</t>
  </si>
  <si>
    <t>MENDOZA GONZALEZ LEONARDO</t>
  </si>
  <si>
    <t>MENENDEZ DE LLANO BERMUDEZ ANTONIO</t>
  </si>
  <si>
    <t>PINZON VAZQUEZ JOEL ULISES</t>
  </si>
  <si>
    <t>PREVEO S.A DE C.V.</t>
  </si>
  <si>
    <t>SUPPLY CREDIT DE MEXICO, SAPI DE CV SOFOM ENR</t>
  </si>
  <si>
    <t>VENEGAS LORETO MARTIN EDUARDO</t>
  </si>
  <si>
    <t>FISM-PROGR. INFRAESTRUCTURA BASICA DEL SECTOR SALUD</t>
  </si>
  <si>
    <t>CAMEZ LOPEZ BRISEIDA ELANE</t>
  </si>
  <si>
    <t>DELGADO FLORES ARTURO</t>
  </si>
  <si>
    <t>FIERRO VILLELA LUIS ANTONIO</t>
  </si>
  <si>
    <t>LOPEZ RODRIGUEZ DELIA MARGARITA</t>
  </si>
  <si>
    <t>MORENO DURAN CONCESA</t>
  </si>
  <si>
    <t>NOZATO ESCOBOZA MANUEL AURELIO</t>
  </si>
  <si>
    <t>SANCHEZ ACUÑA ROCIO DEL CARMEN</t>
  </si>
  <si>
    <t>SANCHEZ LEYVA ALVIN ALEJANDRO</t>
  </si>
  <si>
    <t>VALDEZ SALAZAR EMMANUELLE</t>
  </si>
  <si>
    <t>REFACCIONES Y ACCESORIOS MENORES DE EQUIPO DE COMPUTO</t>
  </si>
  <si>
    <t>VEA URIAS ROSA</t>
  </si>
  <si>
    <t>VERDUGO ROSAS JESUS ANDREA</t>
  </si>
  <si>
    <t>APOYO  POR GASTOS FUNERALES DE (+) JUAN ANTONIO AYALA VIZCAINO A SOLICITUD DE YOSHIO GUADALUPE CHAVEZ MENDOZA DEL FRACC. JARDINES DE ZACATECAS. VECINA DE LA PERSONA FALLECIDA YA QUE VIVIA SOLO.</t>
  </si>
  <si>
    <t>OCHOA GASTELUM CONCEPCION GUADALUPE</t>
  </si>
  <si>
    <t>PAGO POR PRESTACIONES LEGALES DE FINIQUITOS POR RENUNCIA DE LA C. OCHOA GASTELUM CONCEPCION GUADALUPE COMO SUPERVISOR ADSCRITA EN DEPARTAMENO DE PARQUES Y JARDINES</t>
  </si>
  <si>
    <t xml:space="preserve">PAGO DE RETENCIONES REALIZADOS AL PERSONAL SINDICATO POR CONCEPTO DE CUOTA SINDICAL Y DESCTO SINDICATO </t>
  </si>
  <si>
    <t>PRESTAMO MENSUAL PARA TRABAJADORES JUBILADOS DEL AYUNTAMIENTO DE AHOME , CORRESPONDIENTE AL MES DE NOVIEMBRE DE 2022, CONFORME A LA CLAUSULA VIGESIMA NOVENA DEL CONTRATO COLECTIO DE TRABAJO VIGENTE</t>
  </si>
  <si>
    <t>30% DE LOS INGRESOS DE ZOFEMAT CORRESPONDIENTE AL MES DE OCTUBRE DE 2022</t>
  </si>
  <si>
    <t>ANGUAMEA ARMENTA MARIA DE JESUS</t>
  </si>
  <si>
    <t>APODACA SOLANO RAMON EDMUNDO</t>
  </si>
  <si>
    <t>CABRERA GARCIA EDUARDO ANTONIO</t>
  </si>
  <si>
    <t>CORTEZ ROMAN JOSE FRANCISCO</t>
  </si>
  <si>
    <t>COTRERAS SOTO GACIEL ORLANDO</t>
  </si>
  <si>
    <t>CUEVAS GIL HECTOR EDUARDO</t>
  </si>
  <si>
    <t>DE LA VEGA SOTELO LUIS MATEO</t>
  </si>
  <si>
    <t>ESCALANTE LUNA JESUS YAZIR</t>
  </si>
  <si>
    <t>ESPINOZA ARMENTA CRISTIAN ANTONIO</t>
  </si>
  <si>
    <t>FELIX MORENO JUAN LUIS</t>
  </si>
  <si>
    <t>FELIX OJEDA JOSE FRANCISCO</t>
  </si>
  <si>
    <t>FIERRO SANDOVAL AARON ANTONIO</t>
  </si>
  <si>
    <t>FLORES CECEÑA FRANCISCO JAVIER</t>
  </si>
  <si>
    <t>FLORES COTA JUAN JOSE</t>
  </si>
  <si>
    <t>GAMBOA ROBLES MANUEL ANTONIO</t>
  </si>
  <si>
    <t>GUEVARA LOPEZ JESUS ROBERTO</t>
  </si>
  <si>
    <t>LEYVA RUIZ JUAN CARLOS</t>
  </si>
  <si>
    <t>LOPEZ GAXIOLA JUAN CARLOS</t>
  </si>
  <si>
    <t>LOPEZ MIRANDA ARTEMIO RENE</t>
  </si>
  <si>
    <t>LOPEZ SOTO IGNACIO</t>
  </si>
  <si>
    <t>MATA MARTINEZ JOSE ANTONIO</t>
  </si>
  <si>
    <t>MONTENEGRO CAMACHO FRANCISCO JAVIER</t>
  </si>
  <si>
    <t>MORENO MONTOYA PEDRO ALEXIS</t>
  </si>
  <si>
    <t>ADQUISICION DE LINEA BLANCA PARA EL TRABAJADOR SINDICALIZADO EL CUAL SERA DESCONTADO EN UN PLAZO DE 36 QUINCENAS CONFORME A LO ESTIPULADO EN LA CLAUSULA CUADRAGESIMA SEXTA DEL CONTRATO COLECTIVO DE TRABAJADR VIGENTE.</t>
  </si>
  <si>
    <t>MURILLO LUGO CARLOS JULIAN</t>
  </si>
  <si>
    <t>OROZCO LOPEZ JESUS ALEXIS</t>
  </si>
  <si>
    <t>PACHECO MENDOZA ANGEL OSBALDO</t>
  </si>
  <si>
    <t>PORTILLO COTA JORGE LUIS</t>
  </si>
  <si>
    <t>RAMIREZ BOJORQUEZ JOSE VICTORIANO</t>
  </si>
  <si>
    <t>RAMOS ALMODOVAR CARLOS ALEJANDRO</t>
  </si>
  <si>
    <t>RIVERA VALDEZ NESTOR DANIEL</t>
  </si>
  <si>
    <t>RODRIGUEZ VALLE LUIS ANGEL</t>
  </si>
  <si>
    <t>ROMANILLO VALENZUELA JESUS ALBERTO</t>
  </si>
  <si>
    <t>ROSAS SANDOVAL FERNANDO</t>
  </si>
  <si>
    <t>RUIZ GALAVIZ GILBERTO</t>
  </si>
  <si>
    <t>RUIZ GARCIA JOSE CRISTIAN</t>
  </si>
  <si>
    <t>RUIZ PORTILLO GUSTAVO ADOLFO</t>
  </si>
  <si>
    <t>SALMERON SOLANO DAVID</t>
  </si>
  <si>
    <t>SARABIA MONTES DORIAN FRANCISCO</t>
  </si>
  <si>
    <t>PRESTAMO MENSUAL PARA TRABAJADORES ACTIVOS DEL AYUNTAMIENTO DE AHOME , CORRESPONDIENTE AL MES DE NOVIEMBRE DE 2022, CONFORME A LA CLAUSULA VIGESIMA NOVENA DEL CONTRATO COLECTIVO DE TRABAJO VIGENTE</t>
  </si>
  <si>
    <t>SOTO BORQUEZ ABRAHAM ALEJANDRO</t>
  </si>
  <si>
    <t>TIRADO CASTRO EDER JAHIR</t>
  </si>
  <si>
    <t>VALDEZ SANDOVAL JOHANA ADRIANA DEL ROSARIO</t>
  </si>
  <si>
    <t>VERDUGO ARANA ANDRES</t>
  </si>
  <si>
    <t>VERDUZCO VALDEZ CRUZ ALEJANDRO</t>
  </si>
  <si>
    <t>VILLEGAS ORRANTIA CARLOS ANGEL</t>
  </si>
  <si>
    <t>APOYOS ECONOMICOS PARA FAMILIAS VULNERABLES DEL MUNICIPIO DE AHOME, MES DE OCTUBRE REGIDOR C. JOSE ANGEL CAMACHO ARMENTA</t>
  </si>
  <si>
    <t>APOYOS ECONOMICOS PARA FAMILIAS VULNERABLES DEL MUNICIPIO DE AHOME, MES DE OCUBRE REGIDOR C. PEDRO CEBALLOS RENDON</t>
  </si>
  <si>
    <t>APOYOS ECONOMICOS PARA FAMILIAS VULNERABLES DEL MUNIICIPIO DE AHOME, MES DE OCTUBRE REGIDORA C. MARIA DE LOS ANGELES HEREDIA ZAVALA</t>
  </si>
  <si>
    <t>APOYOS ECONOMICOS PARA FAMILIAS VULNERABLES DEL MUNICIPIO DE AHOME, MES DE OCTUBRE REGIDORA C. JUDITH ELENA LUNA CASTRO</t>
  </si>
  <si>
    <t>APOYOS ECONOMICOS PARA FAMILIAS VULNERABLES DEL MUNICIPIO DE AHOME, MES DE OCTUBRE REGIDORA C.MARYSOL MORALES VALENZUELA</t>
  </si>
  <si>
    <t>APOYOS ECONOMICOS PARA FAMILIAS VULNERABLES DEL MUNICIPIO DE AHOME, MES DE OCTUBRE REGIDORA C. OFELIA RODRIGUEZ MORALES</t>
  </si>
  <si>
    <t>RODRIGUEZ MORALES RAFAEL ALEJANDRO</t>
  </si>
  <si>
    <t>APOYOS ECONOMICOS PARA FAMILIAS VULNERABLES DEL MUNIICIPIO DE AHOME, MES DE OCTUBRE REGIDOR C. JESUS RAMON SALMERON PEREZ</t>
  </si>
  <si>
    <t>APOYOS ECONOMICOS PARA FAMILIAS VULNERABLES DEL MUNICIPIO DE AHOME MES DE OCTUBRE REGIDOR C. JULIO CESAR VALDEZ MIGUEL</t>
  </si>
  <si>
    <t>APOYOS ECONOMICOS PARA FAMILIAS VULNERABLES DEL MUNICIPIO DE AHOME, MES DE OCTUBRE REGIDORA C. LAURA ELENA VALDEZ MORENO</t>
  </si>
  <si>
    <t>VALENZUELA BENITEZ ANGELINA</t>
  </si>
  <si>
    <t>APOYOS ECONOMICOS PARA FAMILIAS VULNERABLES DEL MUNICIPIO DE AHOME, MES DE OCTUBRE REGIDORA  C.ANGLEINA VALENZUELA  BENITES</t>
  </si>
  <si>
    <t>APOYOS ECONOMICOS PARA FAMILIAS VULNERABLES DEL MUNICIPIO DE AHOME, MES DE OCTUBRE REGIDOR C.CARLOS ROBERTO VALLE SARACHO</t>
  </si>
  <si>
    <t>OTROS APOYOS ALIMENTOS A PERSONAS DE BAJOS RECURSOS ECONOMICOS</t>
  </si>
  <si>
    <t>GUTIERREZ PACHECO MARIA NIDIA</t>
  </si>
  <si>
    <t>MAPFRE SEGUROS SA DE CV</t>
  </si>
  <si>
    <t>VALENZUELA ALAMEA ELEAZAR</t>
  </si>
  <si>
    <t>PAGO POR PRESTACIONES LEGALES DE FINIQUITOS POR LIQUIDACION DEL C. VALENZUELA ALAMEA ELEAZAR COMO AUXILIAR ADMINISTRATIVO ADSCRITO EN DIRECION DE PUEBLOS INDIGENAS,</t>
  </si>
  <si>
    <t>INMOBILIARIA Y CONSTRUCTORA LEBRI SA DE CV</t>
  </si>
  <si>
    <t>ZAVEL COMERCIAL SINALOENSE SA DE CV.</t>
  </si>
  <si>
    <t>FISM-PROGR. URBANIZACION ( ESPACIO MULTIDEPORTIVO)</t>
  </si>
  <si>
    <t>ALCANTARA BARRAZA JAVIER</t>
  </si>
  <si>
    <t xml:space="preserve">PAGO POR PRESTACIONES LEGALES DE FINIQUITOS POR RENUNCIA VOLUNTARIA DEL C. ALCANTARA BARRAZA JAVIER COMO INSPECTOR DE OROTECION CIVIL ADSCRITO EN DEPARTAMENTO DE PROTECION CIVIL, </t>
  </si>
  <si>
    <t>AUTOS Y ACCESORIOS S.A DE C.V.</t>
  </si>
  <si>
    <t>IMPULSORA PROMOBIEN SA DE CV</t>
  </si>
  <si>
    <t>ENTREGA DE RETENCIONES DE 3%  DE SUPERVISION DE OBRAS RETENIDAS A LA JAPAMA POR SUPERVISION DE OBRAS, ESTAS RETENCIONES LA JAPAMA LAS VA A ENTERAR AL H CONGRESO DEL ESTADO CORRESPONDEN A RETENCIONES DEL DIA 01 DE ENERO AL 20 DE OCTUBRE DE 2022</t>
  </si>
  <si>
    <t>PILLADO VICTOR MANUEL</t>
  </si>
  <si>
    <t>PAGO POR PRESTACIONES LEGALES DE FINIQUITOS POR RENUNCIA VOLUNTARIA DEL C.PILLADO X VICTOR MANUEL COMO MATANCERO DE RESES ADSCRITO EN DEPARTAMENTO DE RASTRO,</t>
  </si>
  <si>
    <t>SOLANO HERNANDEZ BLANCA DE JESUS</t>
  </si>
  <si>
    <t xml:space="preserve"> APOYO POR SER LA GANANDORA EN LA CATEGORIA DE LABOR SOCIAL DE EL PREMIO LORE DE LA VEGA 2022</t>
  </si>
  <si>
    <t>CONSTRUCTORA FALOIC, SA DE CV</t>
  </si>
  <si>
    <t>ZAMORA COTA ANGELICA</t>
  </si>
  <si>
    <t>CONCEPT DEVOLUCION POR NULIDAD</t>
  </si>
  <si>
    <t>CASTRO VEGA MARIA JOSE</t>
  </si>
  <si>
    <t xml:space="preserve"> JUICIO DE NULIDAD</t>
  </si>
  <si>
    <t>GARCIA RUIZ SANTIAGO</t>
  </si>
  <si>
    <t>APOYO ECONOMICO PARA PERSONAS VULNERABLES DEL MUNICIOIO DE AHOME, CORRESPONDIENTE AL MES DE OCTUBRE DE 2022</t>
  </si>
  <si>
    <t>APOYO ECONOMICO PARA PERSONAS VULNERABLES DEL MUNICIPIO DE AHOME, CORRESPONDIENTE AL MES DE SEPTIEMBRE 2022</t>
  </si>
  <si>
    <t>PARRA BURGOS RITO LEONEL</t>
  </si>
  <si>
    <t xml:space="preserve">PAGO DE IMPUESTOS DE ISR </t>
  </si>
  <si>
    <t>VALDEZ RODRIGO KARINA ERNESTINA</t>
  </si>
  <si>
    <t>MK, URBANIZACIONES, S.A DE C.V.</t>
  </si>
  <si>
    <t>Obra Publica Directa</t>
  </si>
  <si>
    <t>CASTRO RUIZ ALMA HILDELIZA</t>
  </si>
  <si>
    <t>CHANG ESCOBAR LUIS JAVIER</t>
  </si>
  <si>
    <t>CITAL NUÑEZ RAMON ALBERTO</t>
  </si>
  <si>
    <t>CORRALES GUTIERREZ VERONICA</t>
  </si>
  <si>
    <t>COTA CARRILLO SAMUEL EDUARDO</t>
  </si>
  <si>
    <t>GARCIA ROBLES MANUEL LEONARDO</t>
  </si>
  <si>
    <t>GASTELUM MARTINEZ GABRIELA</t>
  </si>
  <si>
    <t>GASTELUM MATUZ JULIO ADRIAN</t>
  </si>
  <si>
    <t>LUGO GAMEZ CINTHIA NAYELY</t>
  </si>
  <si>
    <t>MANZANAREZ SILVA GUADALUPE</t>
  </si>
  <si>
    <t>OCHOA SEVILLA JOSE ALFREDO</t>
  </si>
  <si>
    <t>RAMIREZ CUADRAS MITZY YOMARA</t>
  </si>
  <si>
    <t>VALENZUELA HERNANDEZ ROSARIO FRANCISCA</t>
  </si>
  <si>
    <t>VILLASEÑOR VALENZUELA MARIO ALBERTO</t>
  </si>
  <si>
    <t>APOYO DE LA DIRECCION DE SALUD MUNICIPAL A PASANTE DE MEDICINA, CORRESPONDIENTE AL MES DE AGOSTO DE 2022</t>
  </si>
  <si>
    <t>APOYO DE LA DIRECCION DE SALUD MUNICIPAL A PASANTE DE ODONTOLOGIA , CORRESPONDIENTE AL MES DE SEPTIEMBRE DE 2022</t>
  </si>
  <si>
    <t>ACOSTA GARCIA MARTIN</t>
  </si>
  <si>
    <t xml:space="preserve"> APOYO DE LA DIRECCION DE SALUD MUNICIPAL A PASANTE DE MEDICINA, CORRESPONDIENTE AL MES DE AGOSTO DE 2022</t>
  </si>
  <si>
    <t>APOYO DE LA DIRECCION DE SALUD MUNICIPAL A PASANTE DE MEDICINA, CORRESPONDIENTE AL MES DE SEPTIEMBRE DE 2022</t>
  </si>
  <si>
    <t>APOYO DE LA DIRECCION DE SALUD MUNICIPAL CORRESPONDIENTE AL MES DE OCTUBRE DE 2022</t>
  </si>
  <si>
    <t>ANGULO MEZA REYNA ALEJANDRA</t>
  </si>
  <si>
    <t>APOYO DE LA DIRECCION DE SALUD MUNICIPAL A PASANTE DE VETERINARIA, CORRESPONDIENTE AL MES DE AGOSTO DE 2022</t>
  </si>
  <si>
    <t>APOYO DE LA DIRECCION MUNICIPAL PASANTE EN MEDICINA VETERINARIA Y ZOOTECNIA EN CCBA, CORRESPONDIENTE AL MES DE SEPTIEMBRE DE 2022</t>
  </si>
  <si>
    <t>ARAUJO GAMEZ ALEJANDRA ITZEL</t>
  </si>
  <si>
    <t>ARAUJO PEREZ GABRIELA</t>
  </si>
  <si>
    <t>ARENIVAS SANCHEZ YAJAIRA GUADALUPE</t>
  </si>
  <si>
    <t>APOYO DE LA DIRECCION DE SALUD MUNICIPAL A PASANTE DE ENFERMERIA, CORRESPONDIENTE AL MES DE AGOSTO DE 2022</t>
  </si>
  <si>
    <t>APOYO DE LA DIRECCION DE SALUD MUNICIPAL A PASANTE DE ENFERMERIA, CORRESPONDIENTE AL MES DE SEPTIEMBRE DE 2022</t>
  </si>
  <si>
    <t>ARMENTA CORTES ORIANA ISABEL</t>
  </si>
  <si>
    <t>AYALA VEA ANDREA</t>
  </si>
  <si>
    <t>BACASEGUA INZUNZA JESUS ALONSO</t>
  </si>
  <si>
    <t>BALDERRAMA HOO FRIDA YUNIVE</t>
  </si>
  <si>
    <t>CALDERON CEBALLOS ISIS RUBI</t>
  </si>
  <si>
    <t>CASTAÑEDA GRACIA PRISCILA LUCERO</t>
  </si>
  <si>
    <t>CASTRO DOMINGUEZ JUAN CARLOS</t>
  </si>
  <si>
    <t>CEBALLOS MORENO PEDRO</t>
  </si>
  <si>
    <t>CORRALES MONDACA JESUS ANGEL</t>
  </si>
  <si>
    <t>COTA DIAZ DULCE ROCIO</t>
  </si>
  <si>
    <t>APOYO DE LA DIRECCION DE SALUD MUNICIPAL A PASANTE DE NUTRICION, CORRESPONDIENTE AL MES DE AGOSTO DE 2022</t>
  </si>
  <si>
    <t>APOYO DE LA DIRECCION DE SALUD MUNICIPAL A PASANTE DE NUTRICION, CORRESPONDIENTE AL MES DE SEPTIEMBRE DE 2022</t>
  </si>
  <si>
    <t>DAVALOS LOPEZ JESSICA ABIGAIL</t>
  </si>
  <si>
    <t>APOYO DE LA DIRECCION DE SALUD MUNICIPAL A PASANTE DE QUIMICO FARMACOBIOLOGO, CORRESPONDIENTE AL MES DE AGOSTO DE 2022</t>
  </si>
  <si>
    <t>APOYO DE LA DIRECCION DE SALUD MUNICIPAL A PASANTE QUIMICO FARMACOBIOLOGO EN DIMMA, CORRESPONDIENTE AL MES DE SEPTIEMBRE DE 2022</t>
  </si>
  <si>
    <t>DIMAS LOPEZ ELIZABETH</t>
  </si>
  <si>
    <t>ESTRADA RIVERA ANA KAREN</t>
  </si>
  <si>
    <t>FLORES LEYVA ADRIANA IVETH</t>
  </si>
  <si>
    <t>FONG APODACA CARLOS ALBERTO</t>
  </si>
  <si>
    <t>GAMBOA GONZALEZ ESTEBAN FERNANDO</t>
  </si>
  <si>
    <t>GAMEZ FLORES JUAN CARLOS</t>
  </si>
  <si>
    <t>GONZALEZ GARCIA KARLA DANIELA</t>
  </si>
  <si>
    <t>GUERRERO MEDINA MONICA LIZETH</t>
  </si>
  <si>
    <t xml:space="preserve"> APOYO DE LA DIRECCION DE SALUD MUNICIPAL A PASANTE DE ODONTOLOGIA, CORRESPONDIENTE AL MES DE AGOSTO DE 2022</t>
  </si>
  <si>
    <t>APOYO DE LA DIRECCION DE SALUD MUNICIPAL A PASANTE DE ODONTOLOGIA, CORRESPONDIENTE AL MES DE SEPTIEMBRE DE 2022</t>
  </si>
  <si>
    <t>HALLAL GONZALEZ JOSE ANGEL</t>
  </si>
  <si>
    <t>HEREDIA ALVAREZ BEATRIZ YURIANA</t>
  </si>
  <si>
    <t>APOYO DE LA DIRECCION DE SALUD MUNICIPAL A PASANTE DE MEDICINA, CORRESPONDIENTE AL MES DE  SEPTIEMBRE DE 2022</t>
  </si>
  <si>
    <t>HERNANDEZ ANGULO MARIEL DINAMAR</t>
  </si>
  <si>
    <t>APOYO DE LA DIRECCION DE SALUD MUNICIPAL A PASANTE DE MEDICINA, CORRESPONDIENTE AL MES DE OCTUBRE DE 2022</t>
  </si>
  <si>
    <t>HERRERA FONG ANA MARIA</t>
  </si>
  <si>
    <t xml:space="preserve"> APOYO DE LA DIRECCION DE SALUD MUNICIPAL A PASANTE QUIMICO FARMACOBIOLOGO EN DIMMA, CORRESPONDIENTE AL MES DE SEPTIEMBRE DE 2022</t>
  </si>
  <si>
    <t>JAUREGUI ANCHONDO EKATHERINE MARIELA</t>
  </si>
  <si>
    <t>JIMENEZ ALVAREZ AXEL DAVID</t>
  </si>
  <si>
    <t>APOYO DE LA DIRECCION DE SALUD MUNICIPAL A PASANTE DE ODONTOLOGIA, CORRESPONDIENTE  (AL MES DE AGOSTO DE 2022)</t>
  </si>
  <si>
    <t>JIMENEZ IBARRA LESLIE KARINA</t>
  </si>
  <si>
    <t>LEAL LEYVA ADRIANA CECILIA</t>
  </si>
  <si>
    <t>LONGORIA IBARRA MARIA DEL ROSARIO</t>
  </si>
  <si>
    <t>LOPEZ COTA JOSE PABLO</t>
  </si>
  <si>
    <t>LOPEZ FUENTES MARIAN AMAIRANY</t>
  </si>
  <si>
    <t>LOPEZ PALMA LUCERO ANAI</t>
  </si>
  <si>
    <t>LOPEZ SARABIA VEYRA FERNANDA</t>
  </si>
  <si>
    <t>MARISCAL GARAY ANAYANCI GUADALUPE</t>
  </si>
  <si>
    <t>APOYO DE LA DIRECCION DE SALUD MUNICIPAL A PASANTE DE ODONTOLOGIA, CORRESPONDIENTE AL MES DE AGOSTO DE 2022</t>
  </si>
  <si>
    <t>MARTINEZ RODRIGUEZ SUJEY</t>
  </si>
  <si>
    <t>MEDEL ARCE ERANDI VERONICA</t>
  </si>
  <si>
    <t>MELENDRES VALDEZ DULCE ANAHI</t>
  </si>
  <si>
    <t>MEZA CASTRO MISAEL HUMBERTO</t>
  </si>
  <si>
    <t>MIRANDA ROBLES LIZBETH GUADALUPE</t>
  </si>
  <si>
    <t>APOYO DE LA DIRECCION DE SALUD MUNICIPAL A PASANTES DE MEDICINA CORRESPONDIENTE AL MES DE SEPTIEMBRE DE 2022</t>
  </si>
  <si>
    <t>MOLINA BURGUEÑO NANCY PAOLA</t>
  </si>
  <si>
    <t>MONTIEL CAMA NIDIA ADYLEE</t>
  </si>
  <si>
    <t>MORENO VERDUGO CITLALI LIZETH</t>
  </si>
  <si>
    <t>MORIN FIGUEROA PAOLA</t>
  </si>
  <si>
    <t>AGUA EMBOTELLADA</t>
  </si>
  <si>
    <t>NEVARES PONCE KAREN ALEXANDRA</t>
  </si>
  <si>
    <t>OLGUIN VILLANAZUL KARLA GUADALUPE</t>
  </si>
  <si>
    <t>PALAFOX SOTO JOHANA MELISSA</t>
  </si>
  <si>
    <t>PIÑA CARDENAS KARINA MARLEN</t>
  </si>
  <si>
    <t>PORTILLO ZAVALA MARIA DE FATIMA</t>
  </si>
  <si>
    <t>QUINTANA AVILA JESUS ROGELIO</t>
  </si>
  <si>
    <t>RAMOS GALAVIZ MINERVA MARIA</t>
  </si>
  <si>
    <t>RODRIGUEZ ALVAREZ IVANA VICTORIA</t>
  </si>
  <si>
    <t>RODRIGUEZ BELTRAN HANNIA JANITZE</t>
  </si>
  <si>
    <t xml:space="preserve"> APOYO DE LA DIRECCION DE SALUD MUNICIPAL A PASANTE DE ENFERMERIA, CORRESPONDIENTE AL MES DE SEPTIEMBRE DE 2022</t>
  </si>
  <si>
    <t>ROJAS SALMON JOSE</t>
  </si>
  <si>
    <t>ROMAN SALAS MARISOL</t>
  </si>
  <si>
    <t>ROSAS CORRALES MARIA FERNANDA</t>
  </si>
  <si>
    <t>RUIZ ALVAREZ LEONEL ABRAHAM</t>
  </si>
  <si>
    <t>RUIZ SOTO MIGUEL ANGEL DE JESUS</t>
  </si>
  <si>
    <t>RUIZ VALADEZ SELENE GUADALUPE</t>
  </si>
  <si>
    <t>SALAZAR CECEÑA DANIELA YEDID</t>
  </si>
  <si>
    <t>SANDOVAL MELENDRES LIZBE YARELY</t>
  </si>
  <si>
    <t>SAQUELARES PLASCENCIA MARIELENA</t>
  </si>
  <si>
    <t>SEDANO ARMENTA MARIELA ARIZAHI</t>
  </si>
  <si>
    <t>SOSA BOJORQUEZ CARLOS MIGUEL</t>
  </si>
  <si>
    <t>TIZNADO MUÑOZ CRISTHIAN ULISES</t>
  </si>
  <si>
    <t>VAZQUEZ REYES CLARA ESTEFANY</t>
  </si>
  <si>
    <t>VAZQUEZ TORRES ICEL DANIELA</t>
  </si>
  <si>
    <t xml:space="preserve"> APOYO DE LA DIRECCION DE SALUD MUNICIPAL A PASANTE DE NUTRICION, CORRESPONDIENTE AL MES DE AGOSTO DE 2022</t>
  </si>
  <si>
    <t>VELARDE CRUZ MAGDIEL MARTIN</t>
  </si>
  <si>
    <t>VERDIN MARTINEZ JOSE ARTURO</t>
  </si>
  <si>
    <t>CAMARA NACIONAL DE COMERCIO, SERVICIOS Y TURISMO DE LOS MOCHIS</t>
  </si>
  <si>
    <t>APOYO PARA CUBRIR GASTOS DE ACONDICIONAMIENTO DE ESPACIOS Y PUBLICIDAD PARA LOS EMPRESARIOS Y EMPRENDEDORES PARTICIPANTES EN LA "FERIA COMERCIAL CANACO 2022".</t>
  </si>
  <si>
    <t>ESPER FELIX JUAN CARLOS</t>
  </si>
  <si>
    <t>REFACCIONES DE MAQUINARIA</t>
  </si>
  <si>
    <t>ITURRIOS CORRALES DALVINGH</t>
  </si>
  <si>
    <t>MIRANDA PALAZUELOS ADRIAN ARMANDO</t>
  </si>
  <si>
    <t>PAGO POR PRESTACIONES LEGALES DE FINIQUITOS POR LIQUIDACION DEL C. OCHOA VALENZUELA ESTEFANIA COMO AUXILIAR ADMINISTRATIVO ADSCRITO EN SECRETARIA DEL H AYUNTAMIENTO</t>
  </si>
  <si>
    <t>RIOS CRUZ MARIA LUISA</t>
  </si>
  <si>
    <t>SECRETARIA DE ADMINISTRACION Y FINANZAS (REFRENDO VEHICULAR Y CLAVES CATASTRALES)</t>
  </si>
  <si>
    <t>ASIGNACION DE CLAVES CATASTRALES</t>
  </si>
  <si>
    <t>SOTO ARELLANO KARINA  HAYDEE</t>
  </si>
  <si>
    <t>OTROS APOYOS/ALIMENTOS PERSONAS DE BAJOS RECURSOS ECONOMICOS</t>
  </si>
  <si>
    <t>BATTERY PLUS AUTOMOTRZ S.A. DE C.V.</t>
  </si>
  <si>
    <t>MANT EQUIPO DE TRANSPORTE</t>
  </si>
  <si>
    <t>CAMIONERA DEL PACIFICO, S.A. DE C.V.</t>
  </si>
  <si>
    <t>CHAIREZ GAXIOLA ALMA ABIGAIL</t>
  </si>
  <si>
    <t>Instalacion, Reparacion y Mantenimiento de Equipo de Computo y Tecnologia de la Informacion</t>
  </si>
  <si>
    <t>DEPORTIVA DEL PACIFICO S.A DE C.V</t>
  </si>
  <si>
    <t>ELIZALDE GUTIERREZ JORGE HUMBERTO</t>
  </si>
  <si>
    <t>ENRIQUEZ SARMIENTO MANUEL DE JESUS</t>
  </si>
  <si>
    <t>ESCOBAR DAGIEU CESAR</t>
  </si>
  <si>
    <t>ESCOBAR TORRES GERARDO RUBEN</t>
  </si>
  <si>
    <t>GAMEZ MEJIA CARLOS ENRIQUE</t>
  </si>
  <si>
    <t>GARCIA BALDERRAMA CARLOS</t>
  </si>
  <si>
    <t>GONZALEZ RUIZ GILBERTO</t>
  </si>
  <si>
    <t xml:space="preserve">PAGO POR PRESTACIONES LEGALES DE FINIQUITOS POR JUBILACION POR AÑOS DE SERVICIOS DEL C. GONZALEZ RUIZ GILBERTO COMO OPERADOR DE MOTOCONFORMADORA ADSCRITO EN SERVSIND HIGUERA DE ZARAGOZA, </t>
  </si>
  <si>
    <t>IMPRESION DE FORMAS</t>
  </si>
  <si>
    <t>LA BODEGA LLANTAS Y ACCESORIOS, SA DE CV</t>
  </si>
  <si>
    <t>LOPEZ LOW OLIVER ENRIQUE</t>
  </si>
  <si>
    <t>MACALLAN PAINTS SA DE CV</t>
  </si>
  <si>
    <t>Servicios de Vialidad</t>
  </si>
  <si>
    <t>MILLAN CHAVEZ JOSE FIDEL</t>
  </si>
  <si>
    <t>MONTIEL VILLANAZUL RAMONA ELENA</t>
  </si>
  <si>
    <t>ORDUÑO HERNANDEZ ROSA DEL CARMEN</t>
  </si>
  <si>
    <t>RAMIREZ TORRES MARISOL</t>
  </si>
  <si>
    <t>REPAC, S.A. DE C.V.</t>
  </si>
  <si>
    <t>RJ MEDICAL S.A. DE C.V.</t>
  </si>
  <si>
    <t>ROMERO FELIX OSCAR</t>
  </si>
  <si>
    <t>RUBIO CONSTRUCCIONES SA DE CV</t>
  </si>
  <si>
    <t>VALLE RUIZ AUROVINDO NEHRU</t>
  </si>
  <si>
    <t>OTROS APOYOS/RENTA DE BOCINAS MONITORES AUDIO</t>
  </si>
  <si>
    <t>MANTENIMIENTO DE CALLES</t>
  </si>
  <si>
    <t>FLORES CRISTIN ELVIA GUADALUPE</t>
  </si>
  <si>
    <t>APOYO DE LA DIRECCION DE SALUD MUNICIPAL A MEDICO CORRESPONDIENTE DE LOS MESES , AGOSTO, SEPTIEMBRE Y OCTUBRE  DE 2022</t>
  </si>
  <si>
    <t>APOYO DE LA DIRECCION DE SALUD MUNICIPAL A PASANTE DE MEDICINA CORRESPONDIENTE AL MES DE OCTUBRE DE 2022</t>
  </si>
  <si>
    <t>HERNANDEZ LEYVA JOEL ENOC</t>
  </si>
  <si>
    <t>UNIVERSAL SUPPLIERS DE MEXICO SA DE CV.</t>
  </si>
  <si>
    <t>BANCO DEL BIENESTAR SNC, INSTITUCION DE BANCA DE DESARROLLO</t>
  </si>
  <si>
    <t>IMPACTA LM SA DE CV</t>
  </si>
  <si>
    <t>MEGA MEDIOS SA DE CV</t>
  </si>
  <si>
    <t>PEREA ARMENTA FRANCISCO EDUARDO</t>
  </si>
  <si>
    <t xml:space="preserve"> CONCEPTO DEVOLUCION DE PAGO POR NULIDAD</t>
  </si>
  <si>
    <t>RADIO GPM MOCHIS SA DE CV</t>
  </si>
  <si>
    <t>TORRES BARRON HECTOR</t>
  </si>
  <si>
    <t>ZAMORA RIVERA MARTIN GUADALUPE</t>
  </si>
  <si>
    <t>PAGO POR PRESTACIONES LEGALES DE FINIQUITOS POR JUBILACION POR AÑOS DE SERVICIOS DEL C.ZAMORA RIVERA MARTIN GUADALUPE COMO CHOFER DE CAMION ADSCRITO EN DEPARTAMENTO DE PARQUES Y JARDINES</t>
  </si>
  <si>
    <t>ASOCIACION GANADERA LOCAL DE AHOME</t>
  </si>
  <si>
    <t>APOYO PARA LA ASOCIACION GANADERA DE AHOME PARA SUBSANAR GASTOS OPERATIVOS PROPIOS DE LA ASOCIACION</t>
  </si>
  <si>
    <t>EL DEBATE, S.A. DE C.V.</t>
  </si>
  <si>
    <t xml:space="preserve">PAGO DE RETENCIONES REALIZADOS AL PERSONAL SINDICALIZADO POR CONCEPTO DE CUOTA SINDICAL Y DESCTO </t>
  </si>
  <si>
    <t>SOMBRA VALENZUELA ABRAHAM GUADALUPE</t>
  </si>
  <si>
    <t>PAGO POR PRESTACIONES LEGALES DE FINIQUITOS POR AÑOS DE SERVICIOS DEL C. SOMBRA VALENZUELA ABRAHAM GUADALUPE COMO SOLDADOR ADSCRITO EN TALLER MUNICIPAL.</t>
  </si>
  <si>
    <t xml:space="preserve">Fecha </t>
  </si>
  <si>
    <t xml:space="preserve">Concepto </t>
  </si>
  <si>
    <t>Monto</t>
  </si>
  <si>
    <t>Suma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</si>
  <si>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</si>
  <si>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</si>
  <si>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</si>
  <si>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</si>
  <si>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</si>
  <si>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</si>
  <si>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</si>
  <si>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</si>
  <si>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</si>
  <si>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</si>
  <si>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</si>
  <si>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</si>
  <si>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</si>
  <si>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</si>
  <si>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</si>
  <si>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</si>
  <si>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</si>
  <si>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</si>
  <si>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</si>
  <si>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</si>
  <si>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</si>
  <si>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</si>
  <si>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</si>
  <si>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</si>
  <si>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</si>
  <si>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</si>
  <si>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</si>
  <si>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</si>
  <si>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</si>
  <si>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</si>
  <si>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</si>
  <si>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</si>
  <si>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</si>
  <si>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</si>
  <si>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</si>
  <si>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</si>
  <si>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</si>
  <si>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</si>
  <si>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</si>
  <si>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Marzo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</si>
  <si>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</si>
  <si>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</si>
  <si>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</si>
  <si>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</si>
  <si>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</si>
  <si>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</si>
  <si>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</si>
  <si>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</si>
  <si>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</si>
  <si>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</si>
  <si>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</si>
  <si>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</si>
  <si>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</si>
  <si>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 xml:space="preserve">TOTAL </t>
  </si>
  <si>
    <t xml:space="preserve">Pagos a OP Ecología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</si>
  <si>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</si>
  <si>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</si>
  <si>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</si>
  <si>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</si>
  <si>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</si>
  <si>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</si>
  <si>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Total </t>
  </si>
  <si>
    <t xml:space="preserve">Costo del servicio de recolección de basura </t>
  </si>
  <si>
    <t xml:space="preserve">Suma </t>
  </si>
  <si>
    <t>PASA</t>
  </si>
  <si>
    <t>OP ECO</t>
  </si>
  <si>
    <t>SUMA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</si>
  <si>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</si>
  <si>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</si>
  <si>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</si>
  <si>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</si>
  <si>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</si>
  <si>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</si>
  <si>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</si>
  <si>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</si>
  <si>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</si>
  <si>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</si>
  <si>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</si>
  <si>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</si>
  <si>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</si>
  <si>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NOVIEMBRE DE 2022</t>
  </si>
  <si>
    <t>IMJU</t>
  </si>
  <si>
    <t>IMPRA</t>
  </si>
  <si>
    <t>IMPLAN</t>
  </si>
  <si>
    <t>IMDA</t>
  </si>
  <si>
    <t>IMAC</t>
  </si>
  <si>
    <t>DIF</t>
  </si>
  <si>
    <t>JAPAMA</t>
  </si>
  <si>
    <t>COMUN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</si>
</sst>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98">
    <xf numFmtId="0" fontId="0" fillId="0" borderId="0" xfId="0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>
      <alignment vertical="top"/>
    </xf>
    <xf numFmtId="164" fontId="2" fillId="3" borderId="0" xfId="0" applyNumberFormat="1" applyFont="1" applyFill="1">
      <alignment vertical="top"/>
    </xf>
    <xf numFmtId="4" fontId="2" fillId="3" borderId="0" xfId="0" applyNumberFormat="1" applyFont="1" applyFill="1">
      <alignment vertical="top"/>
    </xf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4" fontId="3" fillId="3" borderId="0" xfId="0" applyNumberFormat="1" applyFont="1" applyFill="1">
      <alignment vertical="top"/>
    </xf>
    <xf numFmtId="4" fontId="0" fillId="0" borderId="0" xfId="0" applyNumberFormat="1" applyAlignment="1"/>
    <xf numFmtId="0" fontId="0" fillId="2" borderId="2" xfId="0" applyFill="1" applyBorder="1" applyAlignment="1">
      <alignment horizontal="center" wrapText="1"/>
    </xf>
    <xf numFmtId="4" fontId="0" fillId="0" borderId="0" xfId="0" applyNumberFormat="1">
      <alignment vertical="top"/>
    </xf>
    <xf numFmtId="0" fontId="0" fillId="2" borderId="1" xfId="0" applyFill="1" applyBorder="1" applyAlignment="1">
      <alignment horizontal="center" wrapText="1"/>
    </xf>
    <xf numFmtId="0" fontId="2" fillId="4" borderId="0" xfId="0" applyFont="1" applyFill="1">
      <alignment vertical="top"/>
    </xf>
    <xf numFmtId="164" fontId="2" fillId="4" borderId="0" xfId="0" applyNumberFormat="1" applyFont="1" applyFill="1">
      <alignment vertical="top"/>
    </xf>
    <xf numFmtId="4" fontId="2" fillId="4" borderId="0" xfId="0" applyNumberFormat="1" applyFont="1" applyFill="1">
      <alignment vertical="top"/>
    </xf>
    <xf numFmtId="0" fontId="0" fillId="4" borderId="0" xfId="0" applyFill="1" applyAlignment="1"/>
    <xf numFmtId="0" fontId="0" fillId="4" borderId="0" xfId="0" applyFill="1">
      <alignment vertical="top"/>
    </xf>
    <xf numFmtId="0" fontId="1" fillId="4" borderId="0" xfId="0" applyFont="1" applyFill="1">
      <alignment vertical="top"/>
    </xf>
    <xf numFmtId="164" fontId="1" fillId="4" borderId="0" xfId="0" applyNumberFormat="1" applyFont="1" applyFill="1">
      <alignment vertical="top"/>
    </xf>
    <xf numFmtId="4" fontId="1" fillId="4" borderId="0" xfId="0" applyNumberFormat="1" applyFont="1" applyFill="1">
      <alignment vertical="top"/>
    </xf>
    <xf numFmtId="4" fontId="0" fillId="4" borderId="0" xfId="0" applyNumberFormat="1" applyFill="1" applyAlignme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>
      <alignment vertical="top"/>
    </xf>
    <xf numFmtId="164" fontId="2" fillId="0" borderId="0" xfId="0" applyNumberFormat="1" applyFont="1">
      <alignment vertical="top"/>
    </xf>
    <xf numFmtId="4" fontId="2" fillId="0" borderId="0" xfId="0" applyNumberFormat="1" applyFont="1">
      <alignment vertical="top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1" applyBorder="1">
      <alignment vertical="top"/>
    </xf>
    <xf numFmtId="4" fontId="1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/>
    <xf numFmtId="4" fontId="0" fillId="0" borderId="1" xfId="0" applyNumberForma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right"/>
    </xf>
    <xf numFmtId="4" fontId="6" fillId="0" borderId="1" xfId="0" applyNumberFormat="1" applyFont="1" applyBorder="1" applyAlignment="1"/>
    <xf numFmtId="0" fontId="2" fillId="0" borderId="1" xfId="0" applyFont="1" applyBorder="1">
      <alignment vertical="top"/>
    </xf>
    <xf numFmtId="4" fontId="2" fillId="3" borderId="1" xfId="0" applyNumberFormat="1" applyFont="1" applyFill="1" applyBorder="1">
      <alignment vertical="top"/>
    </xf>
    <xf numFmtId="0" fontId="1" fillId="0" borderId="1" xfId="0" applyFont="1" applyBorder="1">
      <alignment vertical="top"/>
    </xf>
    <xf numFmtId="4" fontId="1" fillId="3" borderId="1" xfId="0" applyNumberFormat="1" applyFont="1" applyFill="1" applyBorder="1">
      <alignment vertical="top"/>
    </xf>
    <xf numFmtId="4" fontId="0" fillId="0" borderId="1" xfId="0" applyNumberFormat="1" applyBorder="1">
      <alignment vertical="top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4" fontId="7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/>
    <xf numFmtId="0" fontId="4" fillId="0" borderId="3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wrapText="1"/>
    </xf>
    <xf numFmtId="0" fontId="0" fillId="0" borderId="1" xfId="0" applyBorder="1">
      <alignment vertical="top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4" fontId="9" fillId="0" borderId="1" xfId="0" applyNumberFormat="1" applyFont="1" applyBorder="1" applyAlignment="1"/>
    <xf numFmtId="4" fontId="1" fillId="0" borderId="1" xfId="1" applyNumberFormat="1" applyBorder="1">
      <alignment vertical="top"/>
    </xf>
    <xf numFmtId="4" fontId="3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/>
    <xf numFmtId="4" fontId="2" fillId="0" borderId="1" xfId="0" applyNumberFormat="1" applyFont="1" applyBorder="1">
      <alignment vertical="top"/>
    </xf>
    <xf numFmtId="0" fontId="6" fillId="0" borderId="1" xfId="0" applyFont="1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 applyAlignment="1"/>
    <xf numFmtId="43" fontId="1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3" borderId="1" xfId="0" applyFont="1" applyFill="1" applyBorder="1">
      <alignment vertical="top"/>
    </xf>
    <xf numFmtId="0" fontId="1" fillId="3" borderId="1" xfId="0" applyFont="1" applyFill="1" applyBorder="1">
      <alignment vertical="top"/>
    </xf>
    <xf numFmtId="49" fontId="0" fillId="0" borderId="1" xfId="0" applyNumberFormat="1" applyBorder="1" applyAlignment="1"/>
    <xf numFmtId="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4" fontId="0" fillId="4" borderId="0" xfId="0" applyNumberFormat="1" applyFill="1">
      <alignment vertical="top"/>
    </xf>
    <xf numFmtId="4" fontId="1" fillId="0" borderId="1" xfId="0" applyNumberFormat="1" applyFont="1" applyBorder="1">
      <alignment vertical="top"/>
    </xf>
    <xf numFmtId="4" fontId="3" fillId="0" borderId="0" xfId="0" applyNumberFormat="1" applyFont="1">
      <alignment vertical="top"/>
    </xf>
    <xf numFmtId="4" fontId="5" fillId="0" borderId="0" xfId="0" applyNumberFormat="1" applyFont="1" applyAlignment="1"/>
    <xf numFmtId="164" fontId="2" fillId="3" borderId="1" xfId="0" applyNumberFormat="1" applyFont="1" applyFill="1" applyBorder="1">
      <alignment vertical="top"/>
    </xf>
    <xf numFmtId="164" fontId="1" fillId="3" borderId="1" xfId="0" applyNumberFormat="1" applyFont="1" applyFill="1" applyBorder="1">
      <alignment vertical="top"/>
    </xf>
    <xf numFmtId="4" fontId="5" fillId="0" borderId="1" xfId="0" applyNumberFormat="1" applyFont="1" applyBorder="1">
      <alignment vertical="top"/>
    </xf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>
      <alignment vertical="top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Normal" xfId="0" builtinId="0"/>
    <cellStyle name="Normal 2" xfId="1" xr:uid="{55CBA595-3296-4058-BB75-1E66FDBA10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noviembre de 2022 </a:t>
            </a:r>
            <a:r>
              <a:rPr lang="es-MX" sz="1800" b="1" i="0" baseline="0">
                <a:effectLst/>
              </a:rPr>
              <a:t>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DIF!$B$26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DIF!$A$27:$A$48</c:f>
              <c:strCache>
                <c:ptCount val="22"/>
                <c:pt idx="0">
                  <c:v>VEGA VALDEZ MARIA ISABEL</c:v>
                </c:pt>
                <c:pt idx="1">
                  <c:v>SANCHEZ MONTOYA ALAN YOVAN</c:v>
                </c:pt>
                <c:pt idx="2">
                  <c:v>RODRIGUEZ COTA DAGOBERTO</c:v>
                </c:pt>
                <c:pt idx="3">
                  <c:v>TORRES BARRON HECTOR</c:v>
                </c:pt>
                <c:pt idx="4">
                  <c:v>ZAMUDIO MEDINA OCTAVIO</c:v>
                </c:pt>
                <c:pt idx="5">
                  <c:v>HERNANDEZ ROSAS MONICA GABRIELA</c:v>
                </c:pt>
                <c:pt idx="6">
                  <c:v>CAMPOY ACOSTA JUAN MANUEL</c:v>
                </c:pt>
                <c:pt idx="7">
                  <c:v>HERNANDEZ CUADRAS ARELY</c:v>
                </c:pt>
                <c:pt idx="8">
                  <c:v>QUINTERO ARAUJO JUAN CARLOS</c:v>
                </c:pt>
                <c:pt idx="9">
                  <c:v>ESCOBAR TORRES GERARDO RUBEN</c:v>
                </c:pt>
                <c:pt idx="10">
                  <c:v>GALICIA ARIZMENDI FABIAN OSWALDO</c:v>
                </c:pt>
                <c:pt idx="11">
                  <c:v>ROMERO FELIX OSCAR</c:v>
                </c:pt>
                <c:pt idx="12">
                  <c:v>SINCO Y MEDIOS S.C.</c:v>
                </c:pt>
                <c:pt idx="13">
                  <c:v>CERVANTES CASTRO JESUS AARON</c:v>
                </c:pt>
                <c:pt idx="14">
                  <c:v>INSTITUTO SINALOENSE DE EDUCACION POR RADIO</c:v>
                </c:pt>
                <c:pt idx="15">
                  <c:v>RADIO GPM MOCHIS SA DE CV</c:v>
                </c:pt>
                <c:pt idx="16">
                  <c:v>IMPACTA LM SA DE CV</c:v>
                </c:pt>
                <c:pt idx="17">
                  <c:v>MEGA MEDIOS SA DE CV</c:v>
                </c:pt>
                <c:pt idx="18">
                  <c:v>COMUNICACION ACTIVA DE SINALOA S.A C.V</c:v>
                </c:pt>
                <c:pt idx="19">
                  <c:v>GRUPO CHAVEZ RADIOCAST, S.A. DE C.V.</c:v>
                </c:pt>
                <c:pt idx="20">
                  <c:v>GPM GRUPO PROMOMEDIOS CULIACAN SA DE CV</c:v>
                </c:pt>
                <c:pt idx="21">
                  <c:v>EL DEBATE, S.A. DE C.V.</c:v>
                </c:pt>
              </c:strCache>
            </c:strRef>
          </c:cat>
          <c:val>
            <c:numRef>
              <c:f>DIF!$B$27:$B$48</c:f>
              <c:numCache>
                <c:formatCode>#,##0.00</c:formatCode>
                <c:ptCount val="22"/>
                <c:pt idx="0">
                  <c:v>5800</c:v>
                </c:pt>
                <c:pt idx="1">
                  <c:v>8120</c:v>
                </c:pt>
                <c:pt idx="2">
                  <c:v>11600</c:v>
                </c:pt>
                <c:pt idx="3">
                  <c:v>11600</c:v>
                </c:pt>
                <c:pt idx="4">
                  <c:v>11600</c:v>
                </c:pt>
                <c:pt idx="5">
                  <c:v>17212.5</c:v>
                </c:pt>
                <c:pt idx="6">
                  <c:v>17400</c:v>
                </c:pt>
                <c:pt idx="7">
                  <c:v>17400</c:v>
                </c:pt>
                <c:pt idx="8">
                  <c:v>17400</c:v>
                </c:pt>
                <c:pt idx="9">
                  <c:v>23200</c:v>
                </c:pt>
                <c:pt idx="10">
                  <c:v>23200</c:v>
                </c:pt>
                <c:pt idx="11">
                  <c:v>23200</c:v>
                </c:pt>
                <c:pt idx="12">
                  <c:v>29000</c:v>
                </c:pt>
                <c:pt idx="13">
                  <c:v>34425</c:v>
                </c:pt>
                <c:pt idx="14">
                  <c:v>34800</c:v>
                </c:pt>
                <c:pt idx="15">
                  <c:v>34800</c:v>
                </c:pt>
                <c:pt idx="16">
                  <c:v>46400</c:v>
                </c:pt>
                <c:pt idx="17">
                  <c:v>58000</c:v>
                </c:pt>
                <c:pt idx="18">
                  <c:v>66000</c:v>
                </c:pt>
                <c:pt idx="19">
                  <c:v>74000</c:v>
                </c:pt>
                <c:pt idx="20">
                  <c:v>104400</c:v>
                </c:pt>
                <c:pt idx="21">
                  <c:v>180171.2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9-4296-A522-3D95DBA043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734960"/>
        <c:axId val="92729968"/>
        <c:axId val="0"/>
      </c:bar3DChart>
      <c:catAx>
        <c:axId val="9273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729968"/>
        <c:crosses val="autoZero"/>
        <c:auto val="1"/>
        <c:lblAlgn val="ctr"/>
        <c:lblOffset val="100"/>
        <c:noMultiLvlLbl val="0"/>
      </c:catAx>
      <c:valAx>
        <c:axId val="9272996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9273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ARRE!$B$26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ARRE!$A$27:$A$38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ARRE!$B$27:$B$38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  <c:pt idx="5">
                  <c:v>8710668.1099999994</c:v>
                </c:pt>
                <c:pt idx="6">
                  <c:v>5655954.6100000003</c:v>
                </c:pt>
                <c:pt idx="7">
                  <c:v>459180.22</c:v>
                </c:pt>
                <c:pt idx="8">
                  <c:v>5864396.0300000003</c:v>
                </c:pt>
                <c:pt idx="9">
                  <c:v>5118753.03</c:v>
                </c:pt>
                <c:pt idx="10">
                  <c:v>3220802.98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7-4A13-A704-E5C54929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854768"/>
        <c:axId val="92836880"/>
        <c:axId val="0"/>
      </c:bar3DChart>
      <c:catAx>
        <c:axId val="9285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36880"/>
        <c:crosses val="autoZero"/>
        <c:auto val="1"/>
        <c:lblAlgn val="ctr"/>
        <c:lblOffset val="100"/>
        <c:noMultiLvlLbl val="0"/>
      </c:catAx>
      <c:valAx>
        <c:axId val="928368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85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ARRE!$B$52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ARRE!$A$53:$A$62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ARRE!$B$53:$B$62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53256631.859999999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F-4CBE-8C53-3F9AFAE866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0259248"/>
        <c:axId val="1880269648"/>
        <c:axId val="0"/>
      </c:bar3DChart>
      <c:catAx>
        <c:axId val="18802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0269648"/>
        <c:crosses val="autoZero"/>
        <c:auto val="1"/>
        <c:lblAlgn val="ctr"/>
        <c:lblOffset val="100"/>
        <c:noMultiLvlLbl val="0"/>
      </c:catAx>
      <c:valAx>
        <c:axId val="188026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88025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noviembre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PARQ!$B$13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PARQ!$A$14:$A$16</c:f>
              <c:strCache>
                <c:ptCount val="3"/>
                <c:pt idx="0">
                  <c:v>GARCIA MENDOZA FELICIANO</c:v>
                </c:pt>
                <c:pt idx="1">
                  <c:v>VALENZUELA GASTELUM GLORIA SOLEDAD</c:v>
                </c:pt>
                <c:pt idx="2">
                  <c:v>AMEZQUITA RIOS JESUS ALFONSO</c:v>
                </c:pt>
              </c:strCache>
            </c:strRef>
          </c:cat>
          <c:val>
            <c:numRef>
              <c:f>PARQ!$B$14:$B$16</c:f>
              <c:numCache>
                <c:formatCode>#,##0.00</c:formatCode>
                <c:ptCount val="3"/>
                <c:pt idx="0">
                  <c:v>8894.51</c:v>
                </c:pt>
                <c:pt idx="1">
                  <c:v>208800</c:v>
                </c:pt>
                <c:pt idx="2">
                  <c:v>326400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9-41BE-981E-478FA8ADA6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824816"/>
        <c:axId val="92829392"/>
        <c:axId val="0"/>
      </c:bar3DChart>
      <c:catAx>
        <c:axId val="9282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29392"/>
        <c:crosses val="autoZero"/>
        <c:auto val="1"/>
        <c:lblAlgn val="ctr"/>
        <c:lblOffset val="100"/>
        <c:noMultiLvlLbl val="0"/>
      </c:catAx>
      <c:valAx>
        <c:axId val="928293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82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PARQ!$B$28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PARQ!$A$29:$A$40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PARQ!$B$29:$B$40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  <c:pt idx="4">
                  <c:v>9749864.2400000002</c:v>
                </c:pt>
                <c:pt idx="5">
                  <c:v>7417207.7000000002</c:v>
                </c:pt>
                <c:pt idx="6">
                  <c:v>1259990.74</c:v>
                </c:pt>
                <c:pt idx="7">
                  <c:v>1976050</c:v>
                </c:pt>
                <c:pt idx="8">
                  <c:v>5538968.25</c:v>
                </c:pt>
                <c:pt idx="9">
                  <c:v>769450</c:v>
                </c:pt>
                <c:pt idx="10">
                  <c:v>544094.51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34F-B35E-9BB807856E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515152"/>
        <c:axId val="84509328"/>
        <c:axId val="0"/>
      </c:bar3DChart>
      <c:catAx>
        <c:axId val="8451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509328"/>
        <c:crosses val="autoZero"/>
        <c:auto val="1"/>
        <c:lblAlgn val="ctr"/>
        <c:lblOffset val="100"/>
        <c:noMultiLvlLbl val="0"/>
      </c:catAx>
      <c:valAx>
        <c:axId val="845093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51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PARQ!$B$56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PARQ!$A$57:$A$62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PARQ!$B$57:$B$62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58703224.390000008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2-41D3-A388-5158A04B87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737040"/>
        <c:axId val="92749104"/>
        <c:axId val="0"/>
      </c:bar3DChart>
      <c:catAx>
        <c:axId val="9273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749104"/>
        <c:crosses val="autoZero"/>
        <c:auto val="1"/>
        <c:lblAlgn val="ctr"/>
        <c:lblOffset val="100"/>
        <c:noMultiLvlLbl val="0"/>
      </c:catAx>
      <c:valAx>
        <c:axId val="927491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73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6895669291338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BAS!$I$1:$I$2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BAS!$H$3:$H$14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BAS!$I$3:$I$14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  <c:pt idx="5">
                  <c:v>9703081.9600000009</c:v>
                </c:pt>
                <c:pt idx="6">
                  <c:v>9646145.7100000009</c:v>
                </c:pt>
                <c:pt idx="7">
                  <c:v>9504196.4299999997</c:v>
                </c:pt>
                <c:pt idx="8">
                  <c:v>9614572.9699999988</c:v>
                </c:pt>
                <c:pt idx="9">
                  <c:v>9816970.9800000004</c:v>
                </c:pt>
                <c:pt idx="10">
                  <c:v>9829637.8000000007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D-4F7D-B795-82E858CA9D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513904"/>
        <c:axId val="84520976"/>
        <c:axId val="0"/>
      </c:bar3DChart>
      <c:catAx>
        <c:axId val="8451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520976"/>
        <c:crosses val="autoZero"/>
        <c:auto val="1"/>
        <c:lblAlgn val="ctr"/>
        <c:lblOffset val="100"/>
        <c:noMultiLvlLbl val="0"/>
      </c:catAx>
      <c:valAx>
        <c:axId val="8452097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8451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cap="all" baseline="0">
                <a:effectLst/>
              </a:rPr>
              <a:t>Costo de Servicio de Recolección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BAS!$I$46:$I$47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2.4963289280469897E-2"/>
                  <c:y val="-4.24009710973558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C3-4BA0-A588-010D0F09F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BAS!$H$48:$H$56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BAS!$I$48:$I$56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104261959.12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3-4BA0-A588-010D0F09FE08}"/>
            </c:ext>
          </c:extLst>
        </c:ser>
        <c:ser>
          <c:idx val="1"/>
          <c:order val="1"/>
          <c:tx>
            <c:strRef>
              <c:f>BAS!$J$46:$J$47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3-4BA0-A588-010D0F09FE0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C3-4BA0-A588-010D0F09FE0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3-4BA0-A588-010D0F09FE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C3-4BA0-A588-010D0F09FE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C3-4BA0-A588-010D0F09FE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C3-4BA0-A588-010D0F09F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BAS!$H$48:$H$56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BAS!$J$48:$J$56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3-4BA0-A588-010D0F09FE08}"/>
            </c:ext>
          </c:extLst>
        </c:ser>
        <c:ser>
          <c:idx val="2"/>
          <c:order val="2"/>
          <c:tx>
            <c:strRef>
              <c:f>BAS!$K$46:$K$47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3-4BA0-A588-010D0F09F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BAS!$H$48:$H$56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BAS!$K$48:$K$56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104261959.12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3-4BA0-A588-010D0F09F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531488"/>
        <c:axId val="1902519008"/>
        <c:axId val="0"/>
      </c:bar3DChart>
      <c:catAx>
        <c:axId val="19025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2519008"/>
        <c:crosses val="autoZero"/>
        <c:auto val="1"/>
        <c:lblAlgn val="ctr"/>
        <c:lblOffset val="100"/>
        <c:noMultiLvlLbl val="0"/>
      </c:catAx>
      <c:valAx>
        <c:axId val="19025190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0253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PARAMUNICIPALES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PARA!$B$65</c:f>
              <c:strCache>
                <c:ptCount val="1"/>
                <c:pt idx="0">
                  <c:v>Suma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8B6-420E-A4E9-A80C3EE84C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8B6-420E-A4E9-A80C3EE84C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8B6-420E-A4E9-A80C3EE84C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8B6-420E-A4E9-A80C3EE84C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8B6-420E-A4E9-A80C3EE84C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8B6-420E-A4E9-A80C3EE84C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8B6-420E-A4E9-A80C3EE84C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8B6-420E-A4E9-A80C3EE84C0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PARA!$A$66:$A$73</c:f>
              <c:strCache>
                <c:ptCount val="8"/>
                <c:pt idx="0">
                  <c:v>IMJU</c:v>
                </c:pt>
                <c:pt idx="1">
                  <c:v>IMPRA</c:v>
                </c:pt>
                <c:pt idx="2">
                  <c:v>IMPLAN</c:v>
                </c:pt>
                <c:pt idx="3">
                  <c:v>IMAC</c:v>
                </c:pt>
                <c:pt idx="4">
                  <c:v>IMDA</c:v>
                </c:pt>
                <c:pt idx="5">
                  <c:v>DIF</c:v>
                </c:pt>
                <c:pt idx="6">
                  <c:v>JAPAMA</c:v>
                </c:pt>
                <c:pt idx="7">
                  <c:v>COMUN</c:v>
                </c:pt>
              </c:strCache>
            </c:strRef>
          </c:cat>
          <c:val>
            <c:numRef>
              <c:f>PARA!$B$66:$B$73</c:f>
              <c:numCache>
                <c:formatCode>#,##0.00</c:formatCode>
                <c:ptCount val="8"/>
                <c:pt idx="0">
                  <c:v>21950</c:v>
                </c:pt>
                <c:pt idx="1">
                  <c:v>192000</c:v>
                </c:pt>
                <c:pt idx="2">
                  <c:v>300000</c:v>
                </c:pt>
                <c:pt idx="3">
                  <c:v>1054897.52</c:v>
                </c:pt>
                <c:pt idx="4">
                  <c:v>1728606.85</c:v>
                </c:pt>
                <c:pt idx="5">
                  <c:v>3166667</c:v>
                </c:pt>
                <c:pt idx="6">
                  <c:v>5051869.1399999997</c:v>
                </c:pt>
                <c:pt idx="7">
                  <c:v>15939281.789999999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C-4915-952F-C4CB8EDBCA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PARA!$B$90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671891327063741E-2"/>
                  <c:y val="2.0136639215300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7-4F4B-ACA8-BC6A20940D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PARA!$A$91:$A$102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PARA!$B$91:$B$102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  <c:pt idx="5">
                  <c:v>20659065.460000001</c:v>
                </c:pt>
                <c:pt idx="6">
                  <c:v>16049105.350000001</c:v>
                </c:pt>
                <c:pt idx="7">
                  <c:v>11083458.65</c:v>
                </c:pt>
                <c:pt idx="8">
                  <c:v>17754749.899999999</c:v>
                </c:pt>
                <c:pt idx="9">
                  <c:v>22240175.670000002</c:v>
                </c:pt>
                <c:pt idx="10">
                  <c:v>27455272.299999997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7-4F4B-ACA8-BC6A20940D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761168"/>
        <c:axId val="92764912"/>
        <c:axId val="0"/>
      </c:bar3DChart>
      <c:catAx>
        <c:axId val="9276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764912"/>
        <c:crosses val="autoZero"/>
        <c:auto val="1"/>
        <c:lblAlgn val="ctr"/>
        <c:lblOffset val="100"/>
        <c:noMultiLvlLbl val="0"/>
      </c:catAx>
      <c:valAx>
        <c:axId val="9276491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76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Obra noviembre 2022</a:t>
            </a:r>
            <a:r>
              <a:rPr lang="en-US" sz="1800" b="1" i="0" baseline="0">
                <a:effectLst/>
              </a:rPr>
              <a:t>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OBRA!$B$32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OBRA!$A$33:$A$49</c:f>
              <c:strCache>
                <c:ptCount val="17"/>
                <c:pt idx="0">
                  <c:v>VENEGAS LORETO MARTIN EDUARDO</c:v>
                </c:pt>
                <c:pt idx="1">
                  <c:v>GAMEZ MEJIA CARLOS ENRIQUE</c:v>
                </c:pt>
                <c:pt idx="2">
                  <c:v>SAARSO INGENIERIA, SA DE CV</c:v>
                </c:pt>
                <c:pt idx="3">
                  <c:v>RUBIO CONSTRUCCIONES SA DE CV</c:v>
                </c:pt>
                <c:pt idx="4">
                  <c:v>ACOSTA RIESTRA ROTHXANA YANET</c:v>
                </c:pt>
                <c:pt idx="5">
                  <c:v>ICAM ARQUITECTOS SA DE CV</c:v>
                </c:pt>
                <c:pt idx="6">
                  <c:v>VENEGAS LORETO MARTIN EDUARDO</c:v>
                </c:pt>
                <c:pt idx="7">
                  <c:v>PARRA BURGOS RITO LEONEL</c:v>
                </c:pt>
                <c:pt idx="8">
                  <c:v>VENEGAS LORETO MARTIN EDUARDO</c:v>
                </c:pt>
                <c:pt idx="9">
                  <c:v>PACHECO SERRANO DHYELA</c:v>
                </c:pt>
                <c:pt idx="10">
                  <c:v>ZAVEL COMERCIAL SINALOENSE SA DE CV.</c:v>
                </c:pt>
                <c:pt idx="11">
                  <c:v>CONSTRUCTORA FALOIC, SA DE CV</c:v>
                </c:pt>
                <c:pt idx="12">
                  <c:v>LOPEZ LOW OLIVER ENRIQUE</c:v>
                </c:pt>
                <c:pt idx="13">
                  <c:v>VELCO CONSTRUCCIONES, S.A. C.V</c:v>
                </c:pt>
                <c:pt idx="14">
                  <c:v>HERNANDEZ LEYVA JOEL ENOC</c:v>
                </c:pt>
                <c:pt idx="15">
                  <c:v>MK, URBANIZACIONES, S.A DE C.V.</c:v>
                </c:pt>
                <c:pt idx="16">
                  <c:v>INMOBILIARIA Y CONSTRUCTORA LEBRI SA DE CV</c:v>
                </c:pt>
              </c:strCache>
            </c:strRef>
          </c:cat>
          <c:val>
            <c:numRef>
              <c:f>OBRA!$B$33:$B$49</c:f>
              <c:numCache>
                <c:formatCode>#,##0.00</c:formatCode>
                <c:ptCount val="17"/>
                <c:pt idx="0">
                  <c:v>89723.83</c:v>
                </c:pt>
                <c:pt idx="1">
                  <c:v>91328.22</c:v>
                </c:pt>
                <c:pt idx="2">
                  <c:v>97421.71</c:v>
                </c:pt>
                <c:pt idx="3">
                  <c:v>103075.62</c:v>
                </c:pt>
                <c:pt idx="4">
                  <c:v>116713.15</c:v>
                </c:pt>
                <c:pt idx="5">
                  <c:v>126436.03</c:v>
                </c:pt>
                <c:pt idx="6">
                  <c:v>154851.96000000002</c:v>
                </c:pt>
                <c:pt idx="7">
                  <c:v>250859.92</c:v>
                </c:pt>
                <c:pt idx="8">
                  <c:v>272570.94</c:v>
                </c:pt>
                <c:pt idx="9">
                  <c:v>301211.45</c:v>
                </c:pt>
                <c:pt idx="10">
                  <c:v>485108.23</c:v>
                </c:pt>
                <c:pt idx="11">
                  <c:v>556626.89</c:v>
                </c:pt>
                <c:pt idx="12">
                  <c:v>650963.94999999995</c:v>
                </c:pt>
                <c:pt idx="13">
                  <c:v>681385.02</c:v>
                </c:pt>
                <c:pt idx="14">
                  <c:v>1542913.56</c:v>
                </c:pt>
                <c:pt idx="15">
                  <c:v>1577063.14</c:v>
                </c:pt>
                <c:pt idx="16">
                  <c:v>2084802.17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E-4C70-B3EC-B4845D4462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552704"/>
        <c:axId val="1902558528"/>
        <c:axId val="0"/>
      </c:bar3DChart>
      <c:catAx>
        <c:axId val="190255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2558528"/>
        <c:crosses val="autoZero"/>
        <c:auto val="1"/>
        <c:lblAlgn val="ctr"/>
        <c:lblOffset val="100"/>
        <c:noMultiLvlLbl val="0"/>
      </c:catAx>
      <c:valAx>
        <c:axId val="190255852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90255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DIF!$B$56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DIF!$A$57:$A$68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DIF!$B$57:$B$68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  <c:pt idx="5">
                  <c:v>6948262.5</c:v>
                </c:pt>
                <c:pt idx="6">
                  <c:v>3275795.45</c:v>
                </c:pt>
                <c:pt idx="7">
                  <c:v>1418906.25</c:v>
                </c:pt>
                <c:pt idx="8">
                  <c:v>2178191.16</c:v>
                </c:pt>
                <c:pt idx="9">
                  <c:v>1608936.25</c:v>
                </c:pt>
                <c:pt idx="10">
                  <c:v>849728.7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6-4520-AD06-6BB7AA274A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560912"/>
        <c:axId val="84561328"/>
        <c:axId val="0"/>
      </c:bar3DChart>
      <c:catAx>
        <c:axId val="8456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561328"/>
        <c:crosses val="autoZero"/>
        <c:auto val="1"/>
        <c:lblAlgn val="ctr"/>
        <c:lblOffset val="100"/>
        <c:noMultiLvlLbl val="0"/>
      </c:catAx>
      <c:valAx>
        <c:axId val="845613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56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DIF!$B$76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3.69344413665743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6B-4368-A975-C4B0647A0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DIF!$A$77:$A$86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DIF!$B$77:$B$86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19055826.710000001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368-A975-C4B0647A0C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831056"/>
        <c:axId val="92833136"/>
        <c:axId val="0"/>
      </c:bar3DChart>
      <c:catAx>
        <c:axId val="9283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33136"/>
        <c:crosses val="autoZero"/>
        <c:auto val="1"/>
        <c:lblAlgn val="ctr"/>
        <c:lblOffset val="100"/>
        <c:noMultiLvlLbl val="0"/>
      </c:catAx>
      <c:valAx>
        <c:axId val="928331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83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DES!$B$24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9"/>
              <c:layout>
                <c:manualLayout>
                  <c:x val="1.1594202898550725E-2"/>
                  <c:y val="6.8817176333718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FA-43D4-A450-C200369622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DES!$A$25:$A$36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DES!$B$25:$B$36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  <c:pt idx="5">
                  <c:v>4399833</c:v>
                </c:pt>
                <c:pt idx="6">
                  <c:v>1416225</c:v>
                </c:pt>
                <c:pt idx="7">
                  <c:v>265581</c:v>
                </c:pt>
                <c:pt idx="8">
                  <c:v>1886895</c:v>
                </c:pt>
                <c:pt idx="9">
                  <c:v>1775190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A-43D4-A450-C200369622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823152"/>
        <c:axId val="92832720"/>
        <c:axId val="0"/>
      </c:bar3DChart>
      <c:catAx>
        <c:axId val="9282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32720"/>
        <c:crosses val="autoZero"/>
        <c:auto val="1"/>
        <c:lblAlgn val="ctr"/>
        <c:lblOffset val="100"/>
        <c:noMultiLvlLbl val="0"/>
      </c:catAx>
      <c:valAx>
        <c:axId val="928327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82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DES!$B$48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DES!$A$49:$A$57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DES!$B$49:$B$57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20870346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3-4056-B925-07A6DB8281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824400"/>
        <c:axId val="92809840"/>
        <c:axId val="0"/>
      </c:bar3DChart>
      <c:catAx>
        <c:axId val="9282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09840"/>
        <c:crosses val="autoZero"/>
        <c:auto val="1"/>
        <c:lblAlgn val="ctr"/>
        <c:lblOffset val="100"/>
        <c:noMultiLvlLbl val="0"/>
      </c:catAx>
      <c:valAx>
        <c:axId val="928098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82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noviembre de 2022  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COM!$B$19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COM!$A$20:$A$21</c:f>
              <c:strCache>
                <c:ptCount val="2"/>
                <c:pt idx="0">
                  <c:v>SERVICIOS DEL CERRO DE LA MEMORIA SA DE CV</c:v>
                </c:pt>
                <c:pt idx="1">
                  <c:v>SERVICIOS DEL VALLE DEL FUERTE, S.A. DE C.V.</c:v>
                </c:pt>
              </c:strCache>
            </c:strRef>
          </c:cat>
          <c:val>
            <c:numRef>
              <c:f>COM!$B$20:$B$21</c:f>
              <c:numCache>
                <c:formatCode>#,##0.00</c:formatCode>
                <c:ptCount val="2"/>
                <c:pt idx="0">
                  <c:v>550000</c:v>
                </c:pt>
                <c:pt idx="1">
                  <c:v>16388498.550000001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B-4831-B450-88D670B467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0252592"/>
        <c:axId val="1880258416"/>
        <c:axId val="0"/>
      </c:bar3DChart>
      <c:catAx>
        <c:axId val="188025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0258416"/>
        <c:crosses val="autoZero"/>
        <c:auto val="1"/>
        <c:lblAlgn val="ctr"/>
        <c:lblOffset val="100"/>
        <c:noMultiLvlLbl val="0"/>
      </c:catAx>
      <c:valAx>
        <c:axId val="18802584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8025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0"/>
              <c:layout>
                <c:manualLayout>
                  <c:x val="2.1164021164021163E-2"/>
                  <c:y val="-3.8323348474911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D8-413C-AEE6-B4DC9BA11D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COM!$B$41:$B$52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  <c:pt idx="5">
                  <c:v>18485207.609999999</c:v>
                </c:pt>
                <c:pt idx="6">
                  <c:v>14905261.579999998</c:v>
                </c:pt>
                <c:pt idx="7">
                  <c:v>15630170.919999998</c:v>
                </c:pt>
                <c:pt idx="8">
                  <c:v>18673991.539999999</c:v>
                </c:pt>
                <c:pt idx="9">
                  <c:v>16947758.789999999</c:v>
                </c:pt>
                <c:pt idx="10">
                  <c:v>16938498.550000001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8-413C-AEE6-B4DC9BA11D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826896"/>
        <c:axId val="92839376"/>
        <c:axId val="0"/>
      </c:bar3DChart>
      <c:catAx>
        <c:axId val="9282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839376"/>
        <c:crosses val="autoZero"/>
        <c:auto val="1"/>
        <c:lblAlgn val="ctr"/>
        <c:lblOffset val="100"/>
        <c:noMultiLvlLbl val="0"/>
      </c:catAx>
      <c:valAx>
        <c:axId val="928393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282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COM!$B$64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COM!$A$65:$A$74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COM!$B$65:$B$74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167292443.25999999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2-432F-BB5F-A894A07115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509024"/>
        <c:axId val="1902530656"/>
        <c:axId val="0"/>
      </c:bar3DChart>
      <c:catAx>
        <c:axId val="190250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2530656"/>
        <c:crosses val="autoZero"/>
        <c:auto val="1"/>
        <c:lblAlgn val="ctr"/>
        <c:lblOffset val="100"/>
        <c:noMultiLvlLbl val="0"/>
      </c:catAx>
      <c:valAx>
        <c:axId val="19025306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025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noviembre 2022     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2200283687943262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ARRE!$A$12:$A$15</c:f>
              <c:strCache>
                <c:ptCount val="4"/>
                <c:pt idx="0">
                  <c:v>ALVAREZ FLORES ROSA ISELA</c:v>
                </c:pt>
                <c:pt idx="1">
                  <c:v>IRIZAR LOPEZ SILVIA</c:v>
                </c:pt>
                <c:pt idx="2">
                  <c:v>FONSECA CASTRO VERONICA</c:v>
                </c:pt>
                <c:pt idx="3">
                  <c:v>GRINLEASING S.A.P.I DE C.V.</c:v>
                </c:pt>
              </c:strCache>
            </c:strRef>
          </c:cat>
          <c:val>
            <c:numRef>
              <c:f>ARRE!$B$12:$B$15</c:f>
              <c:numCache>
                <c:formatCode>#,##0.00</c:formatCode>
                <c:ptCount val="4"/>
                <c:pt idx="0">
                  <c:v>768.18</c:v>
                </c:pt>
                <c:pt idx="1">
                  <c:v>33600</c:v>
                </c:pt>
                <c:pt idx="2">
                  <c:v>58282.52</c:v>
                </c:pt>
                <c:pt idx="3">
                  <c:v>3128152.28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1-4484-B30A-6443B81170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536480"/>
        <c:axId val="1902551456"/>
        <c:axId val="0"/>
      </c:bar3DChart>
      <c:catAx>
        <c:axId val="19025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2551456"/>
        <c:crosses val="autoZero"/>
        <c:auto val="1"/>
        <c:lblAlgn val="ctr"/>
        <c:lblOffset val="100"/>
        <c:noMultiLvlLbl val="0"/>
      </c:catAx>
      <c:valAx>
        <c:axId val="19025514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0253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23</xdr:row>
      <xdr:rowOff>95250</xdr:rowOff>
    </xdr:from>
    <xdr:to>
      <xdr:col>4</xdr:col>
      <xdr:colOff>66674</xdr:colOff>
      <xdr:row>54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1758B4-7DCB-D9DD-A898-2E5C32BDD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55</xdr:row>
      <xdr:rowOff>185737</xdr:rowOff>
    </xdr:from>
    <xdr:to>
      <xdr:col>4</xdr:col>
      <xdr:colOff>57150</xdr:colOff>
      <xdr:row>74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B5874A-D9FC-ACFE-CEA8-168B3AFA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95250</xdr:colOff>
      <xdr:row>76</xdr:row>
      <xdr:rowOff>42861</xdr:rowOff>
    </xdr:from>
    <xdr:to>
      <xdr:col>4</xdr:col>
      <xdr:colOff>142875</xdr:colOff>
      <xdr:row>95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7B7BAC-DD8F-4B7E-AF30-9C9854EF9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19</xdr:row>
      <xdr:rowOff>157161</xdr:rowOff>
    </xdr:from>
    <xdr:to>
      <xdr:col>3</xdr:col>
      <xdr:colOff>1266825</xdr:colOff>
      <xdr:row>42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F42C4F-35E9-3FFB-B7B6-5F4452B5D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45</xdr:row>
      <xdr:rowOff>23812</xdr:rowOff>
    </xdr:from>
    <xdr:to>
      <xdr:col>4</xdr:col>
      <xdr:colOff>47624</xdr:colOff>
      <xdr:row>68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341514-DE63-E6A7-5BDB-7B311F0DA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16</xdr:row>
      <xdr:rowOff>147636</xdr:rowOff>
    </xdr:from>
    <xdr:to>
      <xdr:col>4</xdr:col>
      <xdr:colOff>0</xdr:colOff>
      <xdr:row>35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BCD52E-48B1-9F6C-C120-1C98D1C1C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37</xdr:row>
      <xdr:rowOff>147637</xdr:rowOff>
    </xdr:from>
    <xdr:to>
      <xdr:col>5</xdr:col>
      <xdr:colOff>9525</xdr:colOff>
      <xdr:row>62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BF9D23-BFFC-FE14-5D77-8A067CDB2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104774</xdr:colOff>
      <xdr:row>63</xdr:row>
      <xdr:rowOff>138112</xdr:rowOff>
    </xdr:from>
    <xdr:to>
      <xdr:col>4</xdr:col>
      <xdr:colOff>838199</xdr:colOff>
      <xdr:row>86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BBA4B9-859B-E13C-D31F-F54B80692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6</xdr:row>
      <xdr:rowOff>90487</xdr:rowOff>
    </xdr:from>
    <xdr:to>
      <xdr:col>4</xdr:col>
      <xdr:colOff>76199</xdr:colOff>
      <xdr:row>23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811678-A27B-819D-CA11-385C6E5D3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247649</xdr:colOff>
      <xdr:row>24</xdr:row>
      <xdr:rowOff>157162</xdr:rowOff>
    </xdr:from>
    <xdr:to>
      <xdr:col>4</xdr:col>
      <xdr:colOff>152399</xdr:colOff>
      <xdr:row>48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99BBBC-6C51-487B-A699-05E1D8F1E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209549</xdr:colOff>
      <xdr:row>50</xdr:row>
      <xdr:rowOff>4761</xdr:rowOff>
    </xdr:from>
    <xdr:to>
      <xdr:col>4</xdr:col>
      <xdr:colOff>57149</xdr:colOff>
      <xdr:row>70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18AE44B-74A8-693B-5E39-5E1D781442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8</xdr:row>
      <xdr:rowOff>23812</xdr:rowOff>
    </xdr:from>
    <xdr:to>
      <xdr:col>5</xdr:col>
      <xdr:colOff>28575</xdr:colOff>
      <xdr:row>25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7C85E2-6025-4AC6-054B-FC2CAB927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26</xdr:row>
      <xdr:rowOff>147636</xdr:rowOff>
    </xdr:from>
    <xdr:to>
      <xdr:col>5</xdr:col>
      <xdr:colOff>19049</xdr:colOff>
      <xdr:row>50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64F702-E40C-4F30-D572-3419DA13F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76199</xdr:colOff>
      <xdr:row>53</xdr:row>
      <xdr:rowOff>4761</xdr:rowOff>
    </xdr:from>
    <xdr:to>
      <xdr:col>4</xdr:col>
      <xdr:colOff>533399</xdr:colOff>
      <xdr:row>73</xdr:row>
      <xdr:rowOff>66674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0BD6A6-72A5-5C35-67E7-DD2A9006F2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4</xdr:row>
      <xdr:rowOff>147636</xdr:rowOff>
    </xdr:from>
    <xdr:to>
      <xdr:col>5</xdr:col>
      <xdr:colOff>419099</xdr:colOff>
      <xdr:row>38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F46D6A-83D6-18A0-D987-FFB7656B1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40</xdr:row>
      <xdr:rowOff>61911</xdr:rowOff>
    </xdr:from>
    <xdr:to>
      <xdr:col>5</xdr:col>
      <xdr:colOff>419100</xdr:colOff>
      <xdr:row>74</xdr:row>
      <xdr:rowOff>19049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6F6F99-837D-3DC0-3786-F8FD96F76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58</xdr:row>
      <xdr:rowOff>57150</xdr:rowOff>
    </xdr:from>
    <xdr:to>
      <xdr:col>3</xdr:col>
      <xdr:colOff>1285874</xdr:colOff>
      <xdr:row>87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38729D-C1F9-32C9-4508-F3BF9873D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89</xdr:row>
      <xdr:rowOff>157162</xdr:rowOff>
    </xdr:from>
    <xdr:to>
      <xdr:col>4</xdr:col>
      <xdr:colOff>85725</xdr:colOff>
      <xdr:row>116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4BF431-ED53-1CC1-B7C4-762F9DE89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31</xdr:row>
      <xdr:rowOff>23812</xdr:rowOff>
    </xdr:from>
    <xdr:to>
      <xdr:col>5</xdr:col>
      <xdr:colOff>333375</xdr:colOff>
      <xdr:row>64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089A1D-A9A6-2120-FBA0-0F259A9B5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6"/>
  <sheetViews>
    <sheetView tabSelected="1" workbookViewId="0">
      <selection activeCell="C248" sqref="C248"/>
    </sheetView>
  </sheetViews>
  <sheetFormatPr baseColWidth="10" defaultColWidth="9.140625" defaultRowHeight="12.75" x14ac:dyDescent="0.2"/>
  <cols>
    <col min="1" max="1" width="45.85546875" style="1" customWidth="1"/>
    <col min="2" max="2" width="13.140625" style="1" customWidth="1"/>
    <col min="3" max="3" width="104.140625" style="1" customWidth="1"/>
    <col min="4" max="4" width="19.5703125" style="1" bestFit="1" customWidth="1"/>
    <col min="5" max="5" width="13.7109375" style="1" customWidth="1"/>
    <col min="6" max="16384" width="9.140625" style="1"/>
  </cols>
  <sheetData>
    <row r="1" spans="1:5" x14ac:dyDescent="0.2">
      <c r="A1" s="24" t="s">
        <v>0</v>
      </c>
      <c r="B1" s="24" t="s">
        <v>460</v>
      </c>
      <c r="C1" s="24" t="s">
        <v>461</v>
      </c>
      <c r="D1" s="24" t="s">
        <v>462</v>
      </c>
      <c r="E1" s="25" t="s">
        <v>463</v>
      </c>
    </row>
    <row r="2" spans="1:5" x14ac:dyDescent="0.2">
      <c r="A2" s="26" t="s">
        <v>130</v>
      </c>
      <c r="B2" s="27">
        <v>44887</v>
      </c>
      <c r="C2" s="26" t="s">
        <v>302</v>
      </c>
      <c r="D2" s="28">
        <v>1250</v>
      </c>
    </row>
    <row r="3" spans="1:5" x14ac:dyDescent="0.2">
      <c r="A3" s="26" t="s">
        <v>130</v>
      </c>
      <c r="B3" s="27">
        <v>44887</v>
      </c>
      <c r="C3" s="26" t="s">
        <v>303</v>
      </c>
      <c r="D3" s="28">
        <v>1250</v>
      </c>
    </row>
    <row r="4" spans="1:5" x14ac:dyDescent="0.2">
      <c r="A4" s="26" t="s">
        <v>130</v>
      </c>
      <c r="B4" s="27">
        <v>44876</v>
      </c>
      <c r="C4" s="26" t="s">
        <v>2</v>
      </c>
      <c r="D4" s="28">
        <v>13000</v>
      </c>
    </row>
    <row r="5" spans="1:5" x14ac:dyDescent="0.2">
      <c r="A5" s="26" t="s">
        <v>130</v>
      </c>
      <c r="B5" s="27">
        <v>44889</v>
      </c>
      <c r="C5" s="26" t="s">
        <v>409</v>
      </c>
      <c r="D5" s="28">
        <v>13255.01</v>
      </c>
    </row>
    <row r="6" spans="1:5" x14ac:dyDescent="0.2">
      <c r="A6" s="26" t="s">
        <v>304</v>
      </c>
      <c r="B6" s="27">
        <v>44887</v>
      </c>
      <c r="C6" s="26" t="s">
        <v>305</v>
      </c>
      <c r="D6" s="28">
        <v>1500</v>
      </c>
    </row>
    <row r="7" spans="1:5" x14ac:dyDescent="0.2">
      <c r="A7" s="26" t="s">
        <v>304</v>
      </c>
      <c r="B7" s="27">
        <v>44887</v>
      </c>
      <c r="C7" s="26" t="s">
        <v>306</v>
      </c>
      <c r="D7" s="28">
        <v>1500</v>
      </c>
    </row>
    <row r="8" spans="1:5" x14ac:dyDescent="0.2">
      <c r="A8" s="26" t="s">
        <v>304</v>
      </c>
      <c r="B8" s="27">
        <v>44887</v>
      </c>
      <c r="C8" s="26" t="s">
        <v>307</v>
      </c>
      <c r="D8" s="28">
        <v>1500</v>
      </c>
    </row>
    <row r="9" spans="1:5" x14ac:dyDescent="0.2">
      <c r="A9" s="26" t="s">
        <v>83</v>
      </c>
      <c r="B9" s="27">
        <v>44895</v>
      </c>
      <c r="C9" s="26" t="s">
        <v>53</v>
      </c>
      <c r="D9" s="28">
        <v>116713.15</v>
      </c>
    </row>
    <row r="10" spans="1:5" x14ac:dyDescent="0.2">
      <c r="A10" s="26" t="s">
        <v>266</v>
      </c>
      <c r="B10" s="27">
        <v>44879</v>
      </c>
      <c r="C10" s="26" t="s">
        <v>267</v>
      </c>
      <c r="D10" s="28">
        <v>14570.14</v>
      </c>
    </row>
    <row r="11" spans="1:5" x14ac:dyDescent="0.2">
      <c r="A11" s="26" t="s">
        <v>133</v>
      </c>
      <c r="B11" s="27">
        <v>44889</v>
      </c>
      <c r="C11" s="26" t="s">
        <v>132</v>
      </c>
      <c r="D11" s="28">
        <v>768.18</v>
      </c>
    </row>
    <row r="12" spans="1:5" x14ac:dyDescent="0.2">
      <c r="A12" s="26" t="s">
        <v>84</v>
      </c>
      <c r="B12" s="27">
        <v>44884</v>
      </c>
      <c r="C12" s="26" t="s">
        <v>1</v>
      </c>
      <c r="D12" s="28">
        <v>326400</v>
      </c>
    </row>
    <row r="13" spans="1:5" x14ac:dyDescent="0.2">
      <c r="A13" s="26" t="s">
        <v>199</v>
      </c>
      <c r="B13" s="27">
        <v>44872</v>
      </c>
      <c r="C13" s="26" t="s">
        <v>7</v>
      </c>
      <c r="D13" s="28">
        <v>5000</v>
      </c>
    </row>
    <row r="14" spans="1:5" x14ac:dyDescent="0.2">
      <c r="A14" s="26" t="s">
        <v>308</v>
      </c>
      <c r="B14" s="27">
        <v>44887</v>
      </c>
      <c r="C14" s="26" t="s">
        <v>309</v>
      </c>
      <c r="D14" s="28">
        <v>750</v>
      </c>
    </row>
    <row r="15" spans="1:5" x14ac:dyDescent="0.2">
      <c r="A15" s="26" t="s">
        <v>308</v>
      </c>
      <c r="B15" s="27">
        <v>44887</v>
      </c>
      <c r="C15" s="26" t="s">
        <v>310</v>
      </c>
      <c r="D15" s="28">
        <v>750</v>
      </c>
    </row>
    <row r="16" spans="1:5" x14ac:dyDescent="0.2">
      <c r="A16" s="26" t="s">
        <v>200</v>
      </c>
      <c r="B16" s="27">
        <v>44872</v>
      </c>
      <c r="C16" s="26" t="s">
        <v>7</v>
      </c>
      <c r="D16" s="28">
        <v>5000</v>
      </c>
    </row>
    <row r="17" spans="1:4" x14ac:dyDescent="0.2">
      <c r="A17" s="26" t="s">
        <v>85</v>
      </c>
      <c r="B17" s="27">
        <v>44895</v>
      </c>
      <c r="C17" s="26" t="s">
        <v>58</v>
      </c>
      <c r="D17" s="28">
        <v>50000</v>
      </c>
    </row>
    <row r="18" spans="1:4" x14ac:dyDescent="0.2">
      <c r="A18" s="26" t="s">
        <v>85</v>
      </c>
      <c r="B18" s="27">
        <v>44887</v>
      </c>
      <c r="C18" s="26" t="s">
        <v>58</v>
      </c>
      <c r="D18" s="28">
        <v>59224.79</v>
      </c>
    </row>
    <row r="19" spans="1:4" x14ac:dyDescent="0.2">
      <c r="A19" s="26" t="s">
        <v>311</v>
      </c>
      <c r="B19" s="27">
        <v>44887</v>
      </c>
      <c r="C19" s="26" t="s">
        <v>309</v>
      </c>
      <c r="D19" s="28">
        <v>750</v>
      </c>
    </row>
    <row r="20" spans="1:4" x14ac:dyDescent="0.2">
      <c r="A20" s="26" t="s">
        <v>311</v>
      </c>
      <c r="B20" s="27">
        <v>44887</v>
      </c>
      <c r="C20" s="26" t="s">
        <v>310</v>
      </c>
      <c r="D20" s="28">
        <v>750</v>
      </c>
    </row>
    <row r="21" spans="1:4" x14ac:dyDescent="0.2">
      <c r="A21" s="26" t="s">
        <v>312</v>
      </c>
      <c r="B21" s="27">
        <v>44887</v>
      </c>
      <c r="C21" s="26" t="s">
        <v>302</v>
      </c>
      <c r="D21" s="28">
        <v>1500</v>
      </c>
    </row>
    <row r="22" spans="1:4" x14ac:dyDescent="0.2">
      <c r="A22" s="26" t="s">
        <v>312</v>
      </c>
      <c r="B22" s="27">
        <v>44887</v>
      </c>
      <c r="C22" s="26" t="s">
        <v>306</v>
      </c>
      <c r="D22" s="28">
        <v>1500</v>
      </c>
    </row>
    <row r="23" spans="1:4" x14ac:dyDescent="0.2">
      <c r="A23" s="26" t="s">
        <v>312</v>
      </c>
      <c r="B23" s="27">
        <v>44887</v>
      </c>
      <c r="C23" s="26" t="s">
        <v>307</v>
      </c>
      <c r="D23" s="28">
        <v>1500</v>
      </c>
    </row>
    <row r="24" spans="1:4" x14ac:dyDescent="0.2">
      <c r="A24" s="26" t="s">
        <v>3</v>
      </c>
      <c r="B24" s="27">
        <v>44879</v>
      </c>
      <c r="C24" s="26" t="s">
        <v>4</v>
      </c>
      <c r="D24" s="28">
        <v>595608.68999999994</v>
      </c>
    </row>
    <row r="25" spans="1:4" x14ac:dyDescent="0.2">
      <c r="A25" s="26" t="s">
        <v>3</v>
      </c>
      <c r="B25" s="27">
        <v>44895</v>
      </c>
      <c r="C25" s="26" t="s">
        <v>4</v>
      </c>
      <c r="D25" s="28">
        <v>2024311.42</v>
      </c>
    </row>
    <row r="26" spans="1:4" x14ac:dyDescent="0.2">
      <c r="A26" s="26" t="s">
        <v>313</v>
      </c>
      <c r="B26" s="27">
        <v>44887</v>
      </c>
      <c r="C26" s="26" t="s">
        <v>314</v>
      </c>
      <c r="D26" s="28">
        <v>750</v>
      </c>
    </row>
    <row r="27" spans="1:4" x14ac:dyDescent="0.2">
      <c r="A27" s="26" t="s">
        <v>313</v>
      </c>
      <c r="B27" s="27">
        <v>44887</v>
      </c>
      <c r="C27" s="26" t="s">
        <v>315</v>
      </c>
      <c r="D27" s="28">
        <v>750</v>
      </c>
    </row>
    <row r="28" spans="1:4" x14ac:dyDescent="0.2">
      <c r="A28" s="26" t="s">
        <v>5</v>
      </c>
      <c r="B28" s="27">
        <v>44888</v>
      </c>
      <c r="C28" s="26" t="s">
        <v>12</v>
      </c>
      <c r="D28" s="28">
        <v>300</v>
      </c>
    </row>
    <row r="29" spans="1:4" x14ac:dyDescent="0.2">
      <c r="A29" s="26" t="s">
        <v>134</v>
      </c>
      <c r="B29" s="27">
        <v>44876</v>
      </c>
      <c r="C29" s="26" t="s">
        <v>258</v>
      </c>
      <c r="D29" s="28">
        <v>18000</v>
      </c>
    </row>
    <row r="30" spans="1:4" x14ac:dyDescent="0.2">
      <c r="A30" s="26" t="s">
        <v>35</v>
      </c>
      <c r="B30" s="27">
        <v>44882</v>
      </c>
      <c r="C30" s="26" t="s">
        <v>6</v>
      </c>
      <c r="D30" s="28">
        <v>8000</v>
      </c>
    </row>
    <row r="31" spans="1:4" x14ac:dyDescent="0.2">
      <c r="A31" s="26" t="s">
        <v>316</v>
      </c>
      <c r="B31" s="27">
        <v>44887</v>
      </c>
      <c r="C31" s="26" t="s">
        <v>305</v>
      </c>
      <c r="D31" s="28">
        <v>1500</v>
      </c>
    </row>
    <row r="32" spans="1:4" x14ac:dyDescent="0.2">
      <c r="A32" s="26" t="s">
        <v>316</v>
      </c>
      <c r="B32" s="27">
        <v>44887</v>
      </c>
      <c r="C32" s="26" t="s">
        <v>306</v>
      </c>
      <c r="D32" s="28">
        <v>1500</v>
      </c>
    </row>
    <row r="33" spans="1:4" x14ac:dyDescent="0.2">
      <c r="A33" s="26" t="s">
        <v>316</v>
      </c>
      <c r="B33" s="27">
        <v>44889</v>
      </c>
      <c r="C33" s="26" t="s">
        <v>307</v>
      </c>
      <c r="D33" s="28">
        <v>1500</v>
      </c>
    </row>
    <row r="34" spans="1:4" x14ac:dyDescent="0.2">
      <c r="A34" s="26" t="s">
        <v>454</v>
      </c>
      <c r="B34" s="27">
        <v>44895</v>
      </c>
      <c r="C34" s="26" t="s">
        <v>455</v>
      </c>
      <c r="D34" s="28">
        <v>165000</v>
      </c>
    </row>
    <row r="35" spans="1:4" x14ac:dyDescent="0.2">
      <c r="A35" s="26" t="s">
        <v>268</v>
      </c>
      <c r="B35" s="27">
        <v>44889</v>
      </c>
      <c r="C35" s="26" t="s">
        <v>61</v>
      </c>
      <c r="D35" s="28">
        <v>5798.63</v>
      </c>
    </row>
    <row r="36" spans="1:4" x14ac:dyDescent="0.2">
      <c r="A36" s="26" t="s">
        <v>268</v>
      </c>
      <c r="B36" s="27">
        <v>44880</v>
      </c>
      <c r="C36" s="26" t="s">
        <v>61</v>
      </c>
      <c r="D36" s="28">
        <v>6500.09</v>
      </c>
    </row>
    <row r="37" spans="1:4" x14ac:dyDescent="0.2">
      <c r="A37" s="26" t="s">
        <v>268</v>
      </c>
      <c r="B37" s="27">
        <v>44879</v>
      </c>
      <c r="C37" s="26" t="s">
        <v>61</v>
      </c>
      <c r="D37" s="28">
        <v>6782.62</v>
      </c>
    </row>
    <row r="38" spans="1:4" x14ac:dyDescent="0.2">
      <c r="A38" s="26" t="s">
        <v>168</v>
      </c>
      <c r="B38" s="27">
        <v>44879</v>
      </c>
      <c r="C38" s="26" t="s">
        <v>4</v>
      </c>
      <c r="D38" s="28">
        <v>188</v>
      </c>
    </row>
    <row r="39" spans="1:4" x14ac:dyDescent="0.2">
      <c r="A39" s="26" t="s">
        <v>168</v>
      </c>
      <c r="B39" s="27">
        <v>44895</v>
      </c>
      <c r="C39" s="26" t="s">
        <v>4</v>
      </c>
      <c r="D39" s="28">
        <v>5018</v>
      </c>
    </row>
    <row r="40" spans="1:4" x14ac:dyDescent="0.2">
      <c r="A40" s="26" t="s">
        <v>168</v>
      </c>
      <c r="B40" s="27">
        <v>44895</v>
      </c>
      <c r="C40" s="26" t="s">
        <v>4</v>
      </c>
      <c r="D40" s="28">
        <v>5018</v>
      </c>
    </row>
    <row r="41" spans="1:4" x14ac:dyDescent="0.2">
      <c r="A41" s="26" t="s">
        <v>169</v>
      </c>
      <c r="B41" s="27">
        <v>44879</v>
      </c>
      <c r="C41" s="26" t="s">
        <v>4</v>
      </c>
      <c r="D41" s="28">
        <v>30445.9</v>
      </c>
    </row>
    <row r="42" spans="1:4" x14ac:dyDescent="0.2">
      <c r="A42" s="26" t="s">
        <v>169</v>
      </c>
      <c r="B42" s="27">
        <v>44895</v>
      </c>
      <c r="C42" s="26" t="s">
        <v>4</v>
      </c>
      <c r="D42" s="28">
        <v>81813.899999999994</v>
      </c>
    </row>
    <row r="43" spans="1:4" x14ac:dyDescent="0.2">
      <c r="A43" s="26" t="s">
        <v>169</v>
      </c>
      <c r="B43" s="27">
        <v>44895</v>
      </c>
      <c r="C43" s="26" t="s">
        <v>4</v>
      </c>
      <c r="D43" s="28">
        <v>81813.899999999994</v>
      </c>
    </row>
    <row r="44" spans="1:4" x14ac:dyDescent="0.2">
      <c r="A44" s="26" t="s">
        <v>317</v>
      </c>
      <c r="B44" s="27">
        <v>44887</v>
      </c>
      <c r="C44" s="26" t="s">
        <v>302</v>
      </c>
      <c r="D44" s="28">
        <v>1500</v>
      </c>
    </row>
    <row r="45" spans="1:4" x14ac:dyDescent="0.2">
      <c r="A45" s="26" t="s">
        <v>317</v>
      </c>
      <c r="B45" s="27">
        <v>44887</v>
      </c>
      <c r="C45" s="26" t="s">
        <v>306</v>
      </c>
      <c r="D45" s="28">
        <v>1500</v>
      </c>
    </row>
    <row r="46" spans="1:4" x14ac:dyDescent="0.2">
      <c r="A46" s="26" t="s">
        <v>317</v>
      </c>
      <c r="B46" s="27">
        <v>44887</v>
      </c>
      <c r="C46" s="26" t="s">
        <v>307</v>
      </c>
      <c r="D46" s="28">
        <v>1500</v>
      </c>
    </row>
    <row r="47" spans="1:4" x14ac:dyDescent="0.2">
      <c r="A47" s="26" t="s">
        <v>318</v>
      </c>
      <c r="B47" s="27">
        <v>44887</v>
      </c>
      <c r="C47" s="26" t="s">
        <v>302</v>
      </c>
      <c r="D47" s="28">
        <v>1500</v>
      </c>
    </row>
    <row r="48" spans="1:4" x14ac:dyDescent="0.2">
      <c r="A48" s="26" t="s">
        <v>318</v>
      </c>
      <c r="B48" s="27">
        <v>44887</v>
      </c>
      <c r="C48" s="26" t="s">
        <v>306</v>
      </c>
      <c r="D48" s="28">
        <v>1500</v>
      </c>
    </row>
    <row r="49" spans="1:4" x14ac:dyDescent="0.2">
      <c r="A49" s="26" t="s">
        <v>318</v>
      </c>
      <c r="B49" s="27">
        <v>44887</v>
      </c>
      <c r="C49" s="26" t="s">
        <v>307</v>
      </c>
      <c r="D49" s="28">
        <v>1500</v>
      </c>
    </row>
    <row r="50" spans="1:4" x14ac:dyDescent="0.2">
      <c r="A50" s="26" t="s">
        <v>319</v>
      </c>
      <c r="B50" s="27">
        <v>44887</v>
      </c>
      <c r="C50" s="26" t="s">
        <v>302</v>
      </c>
      <c r="D50" s="28">
        <v>1500</v>
      </c>
    </row>
    <row r="51" spans="1:4" x14ac:dyDescent="0.2">
      <c r="A51" s="26" t="s">
        <v>319</v>
      </c>
      <c r="B51" s="27">
        <v>44887</v>
      </c>
      <c r="C51" s="26" t="s">
        <v>306</v>
      </c>
      <c r="D51" s="28">
        <v>1500</v>
      </c>
    </row>
    <row r="52" spans="1:4" x14ac:dyDescent="0.2">
      <c r="A52" s="26" t="s">
        <v>319</v>
      </c>
      <c r="B52" s="27">
        <v>44887</v>
      </c>
      <c r="C52" s="26" t="s">
        <v>307</v>
      </c>
      <c r="D52" s="28">
        <v>1500</v>
      </c>
    </row>
    <row r="53" spans="1:4" x14ac:dyDescent="0.2">
      <c r="A53" s="26" t="s">
        <v>445</v>
      </c>
      <c r="B53" s="27">
        <v>44893</v>
      </c>
      <c r="C53" s="26" t="s">
        <v>145</v>
      </c>
      <c r="D53" s="28">
        <v>1712811.78</v>
      </c>
    </row>
    <row r="54" spans="1:4" x14ac:dyDescent="0.2">
      <c r="A54" s="26" t="s">
        <v>410</v>
      </c>
      <c r="B54" s="27">
        <v>44889</v>
      </c>
      <c r="C54" s="26" t="s">
        <v>411</v>
      </c>
      <c r="D54" s="28">
        <v>40000</v>
      </c>
    </row>
    <row r="55" spans="1:4" x14ac:dyDescent="0.2">
      <c r="A55" s="26" t="s">
        <v>8</v>
      </c>
      <c r="B55" s="27">
        <v>44868</v>
      </c>
      <c r="C55" s="26" t="s">
        <v>9</v>
      </c>
      <c r="D55" s="28">
        <v>2685.7</v>
      </c>
    </row>
    <row r="56" spans="1:4" x14ac:dyDescent="0.2">
      <c r="A56" s="26" t="s">
        <v>8</v>
      </c>
      <c r="B56" s="27">
        <v>44884</v>
      </c>
      <c r="C56" s="26" t="s">
        <v>9</v>
      </c>
      <c r="D56" s="28">
        <v>4653.01</v>
      </c>
    </row>
    <row r="57" spans="1:4" x14ac:dyDescent="0.2">
      <c r="A57" s="26" t="s">
        <v>201</v>
      </c>
      <c r="B57" s="27">
        <v>44872</v>
      </c>
      <c r="C57" s="26" t="s">
        <v>7</v>
      </c>
      <c r="D57" s="28">
        <v>5000</v>
      </c>
    </row>
    <row r="58" spans="1:4" x14ac:dyDescent="0.2">
      <c r="A58" s="26" t="s">
        <v>320</v>
      </c>
      <c r="B58" s="27">
        <v>44887</v>
      </c>
      <c r="C58" s="26" t="s">
        <v>314</v>
      </c>
      <c r="D58" s="28">
        <v>750</v>
      </c>
    </row>
    <row r="59" spans="1:4" x14ac:dyDescent="0.2">
      <c r="A59" s="26" t="s">
        <v>320</v>
      </c>
      <c r="B59" s="27">
        <v>44887</v>
      </c>
      <c r="C59" s="26" t="s">
        <v>315</v>
      </c>
      <c r="D59" s="28">
        <v>750</v>
      </c>
    </row>
    <row r="60" spans="1:4" x14ac:dyDescent="0.2">
      <c r="A60" s="26" t="s">
        <v>105</v>
      </c>
      <c r="B60" s="27">
        <v>44875</v>
      </c>
      <c r="C60" s="26" t="s">
        <v>245</v>
      </c>
      <c r="D60" s="28">
        <v>7500</v>
      </c>
    </row>
    <row r="61" spans="1:4" x14ac:dyDescent="0.2">
      <c r="A61" s="26" t="s">
        <v>398</v>
      </c>
      <c r="B61" s="27">
        <v>44888</v>
      </c>
      <c r="C61" s="26" t="s">
        <v>399</v>
      </c>
      <c r="D61" s="28">
        <v>300000</v>
      </c>
    </row>
    <row r="62" spans="1:4" x14ac:dyDescent="0.2">
      <c r="A62" s="26" t="s">
        <v>181</v>
      </c>
      <c r="B62" s="27">
        <v>44889</v>
      </c>
      <c r="C62" s="26" t="s">
        <v>61</v>
      </c>
      <c r="D62" s="28">
        <v>25706.6</v>
      </c>
    </row>
    <row r="63" spans="1:4" x14ac:dyDescent="0.2">
      <c r="A63" s="26" t="s">
        <v>181</v>
      </c>
      <c r="B63" s="27">
        <v>44868</v>
      </c>
      <c r="C63" s="26" t="s">
        <v>61</v>
      </c>
      <c r="D63" s="28">
        <v>49880</v>
      </c>
    </row>
    <row r="64" spans="1:4" x14ac:dyDescent="0.2">
      <c r="A64" s="26" t="s">
        <v>412</v>
      </c>
      <c r="B64" s="27">
        <v>44889</v>
      </c>
      <c r="C64" s="26" t="s">
        <v>124</v>
      </c>
      <c r="D64" s="28">
        <v>24386.92</v>
      </c>
    </row>
    <row r="65" spans="1:4" x14ac:dyDescent="0.2">
      <c r="A65" s="26" t="s">
        <v>149</v>
      </c>
      <c r="B65" s="27">
        <v>44889</v>
      </c>
      <c r="C65" s="26" t="s">
        <v>100</v>
      </c>
      <c r="D65" s="28">
        <v>17400</v>
      </c>
    </row>
    <row r="66" spans="1:4" x14ac:dyDescent="0.2">
      <c r="A66" s="26" t="s">
        <v>10</v>
      </c>
      <c r="B66" s="27">
        <v>44888</v>
      </c>
      <c r="C66" s="26" t="s">
        <v>17</v>
      </c>
      <c r="D66" s="28">
        <v>1876.12</v>
      </c>
    </row>
    <row r="67" spans="1:4" x14ac:dyDescent="0.2">
      <c r="A67" s="26" t="s">
        <v>321</v>
      </c>
      <c r="B67" s="27">
        <v>44887</v>
      </c>
      <c r="C67" s="26" t="s">
        <v>302</v>
      </c>
      <c r="D67" s="28">
        <v>1500</v>
      </c>
    </row>
    <row r="68" spans="1:4" x14ac:dyDescent="0.2">
      <c r="A68" s="26" t="s">
        <v>321</v>
      </c>
      <c r="B68" s="27">
        <v>44887</v>
      </c>
      <c r="C68" s="26" t="s">
        <v>306</v>
      </c>
      <c r="D68" s="28">
        <v>1500</v>
      </c>
    </row>
    <row r="69" spans="1:4" x14ac:dyDescent="0.2">
      <c r="A69" s="26" t="s">
        <v>321</v>
      </c>
      <c r="B69" s="27">
        <v>44887</v>
      </c>
      <c r="C69" s="26" t="s">
        <v>307</v>
      </c>
      <c r="D69" s="28">
        <v>1500</v>
      </c>
    </row>
    <row r="70" spans="1:4" x14ac:dyDescent="0.2">
      <c r="A70" s="26" t="s">
        <v>86</v>
      </c>
      <c r="B70" s="27">
        <v>44877</v>
      </c>
      <c r="C70" s="26" t="s">
        <v>58</v>
      </c>
      <c r="D70" s="28">
        <v>20000</v>
      </c>
    </row>
    <row r="71" spans="1:4" x14ac:dyDescent="0.2">
      <c r="A71" s="26" t="s">
        <v>86</v>
      </c>
      <c r="B71" s="27">
        <v>44870</v>
      </c>
      <c r="C71" s="26" t="s">
        <v>120</v>
      </c>
      <c r="D71" s="28">
        <v>22676.55</v>
      </c>
    </row>
    <row r="72" spans="1:4" x14ac:dyDescent="0.2">
      <c r="A72" s="26" t="s">
        <v>86</v>
      </c>
      <c r="B72" s="27">
        <v>44884</v>
      </c>
      <c r="C72" s="26" t="s">
        <v>58</v>
      </c>
      <c r="D72" s="28">
        <v>25661.54</v>
      </c>
    </row>
    <row r="73" spans="1:4" x14ac:dyDescent="0.2">
      <c r="A73" s="26" t="s">
        <v>86</v>
      </c>
      <c r="B73" s="27">
        <v>44889</v>
      </c>
      <c r="C73" s="26" t="s">
        <v>58</v>
      </c>
      <c r="D73" s="28">
        <v>35000</v>
      </c>
    </row>
    <row r="74" spans="1:4" x14ac:dyDescent="0.2">
      <c r="A74" s="26" t="s">
        <v>36</v>
      </c>
      <c r="B74" s="27">
        <v>44877</v>
      </c>
      <c r="C74" s="26" t="s">
        <v>17</v>
      </c>
      <c r="D74" s="28">
        <v>8000</v>
      </c>
    </row>
    <row r="75" spans="1:4" x14ac:dyDescent="0.2">
      <c r="A75" s="26" t="s">
        <v>322</v>
      </c>
      <c r="B75" s="27">
        <v>44887</v>
      </c>
      <c r="C75" s="26" t="s">
        <v>302</v>
      </c>
      <c r="D75" s="28">
        <v>1500</v>
      </c>
    </row>
    <row r="76" spans="1:4" x14ac:dyDescent="0.2">
      <c r="A76" s="26" t="s">
        <v>322</v>
      </c>
      <c r="B76" s="27">
        <v>44887</v>
      </c>
      <c r="C76" s="26" t="s">
        <v>306</v>
      </c>
      <c r="D76" s="28">
        <v>1500</v>
      </c>
    </row>
    <row r="77" spans="1:4" x14ac:dyDescent="0.2">
      <c r="A77" s="26" t="s">
        <v>322</v>
      </c>
      <c r="B77" s="27">
        <v>44887</v>
      </c>
      <c r="C77" s="26" t="s">
        <v>307</v>
      </c>
      <c r="D77" s="28">
        <v>1500</v>
      </c>
    </row>
    <row r="78" spans="1:4" x14ac:dyDescent="0.2">
      <c r="A78" s="26" t="s">
        <v>288</v>
      </c>
      <c r="B78" s="27">
        <v>44884</v>
      </c>
      <c r="C78" s="26" t="s">
        <v>34</v>
      </c>
      <c r="D78" s="28">
        <v>30412.04</v>
      </c>
    </row>
    <row r="79" spans="1:4" x14ac:dyDescent="0.2">
      <c r="A79" s="26" t="s">
        <v>278</v>
      </c>
      <c r="B79" s="27">
        <v>44882</v>
      </c>
      <c r="C79" s="26" t="s">
        <v>279</v>
      </c>
      <c r="D79" s="28">
        <v>300000</v>
      </c>
    </row>
    <row r="80" spans="1:4" x14ac:dyDescent="0.2">
      <c r="A80" s="26" t="s">
        <v>323</v>
      </c>
      <c r="B80" s="27">
        <v>44887</v>
      </c>
      <c r="C80" s="26" t="s">
        <v>305</v>
      </c>
      <c r="D80" s="28">
        <v>1500</v>
      </c>
    </row>
    <row r="81" spans="1:4" x14ac:dyDescent="0.2">
      <c r="A81" s="26" t="s">
        <v>323</v>
      </c>
      <c r="B81" s="27">
        <v>44887</v>
      </c>
      <c r="C81" s="26" t="s">
        <v>306</v>
      </c>
      <c r="D81" s="28">
        <v>1500</v>
      </c>
    </row>
    <row r="82" spans="1:4" x14ac:dyDescent="0.2">
      <c r="A82" s="26" t="s">
        <v>323</v>
      </c>
      <c r="B82" s="27">
        <v>44887</v>
      </c>
      <c r="C82" s="26" t="s">
        <v>307</v>
      </c>
      <c r="D82" s="28">
        <v>1500</v>
      </c>
    </row>
    <row r="83" spans="1:4" x14ac:dyDescent="0.2">
      <c r="A83" s="26" t="s">
        <v>59</v>
      </c>
      <c r="B83" s="27">
        <v>44875</v>
      </c>
      <c r="C83" s="26" t="s">
        <v>246</v>
      </c>
      <c r="D83" s="28">
        <v>7500</v>
      </c>
    </row>
    <row r="84" spans="1:4" x14ac:dyDescent="0.2">
      <c r="A84" s="26" t="s">
        <v>136</v>
      </c>
      <c r="B84" s="27">
        <v>44889</v>
      </c>
      <c r="C84" s="26" t="s">
        <v>100</v>
      </c>
      <c r="D84" s="28">
        <v>34425</v>
      </c>
    </row>
    <row r="85" spans="1:4" x14ac:dyDescent="0.2">
      <c r="A85" s="26" t="s">
        <v>413</v>
      </c>
      <c r="B85" s="27">
        <v>44889</v>
      </c>
      <c r="C85" s="26" t="s">
        <v>52</v>
      </c>
      <c r="D85" s="28">
        <v>40235</v>
      </c>
    </row>
    <row r="86" spans="1:4" x14ac:dyDescent="0.2">
      <c r="A86" s="26" t="s">
        <v>289</v>
      </c>
      <c r="B86" s="27">
        <v>44884</v>
      </c>
      <c r="C86" s="26" t="s">
        <v>34</v>
      </c>
      <c r="D86" s="28">
        <v>529</v>
      </c>
    </row>
    <row r="87" spans="1:4" x14ac:dyDescent="0.2">
      <c r="A87" s="26" t="s">
        <v>137</v>
      </c>
      <c r="B87" s="27">
        <v>44868</v>
      </c>
      <c r="C87" s="26" t="s">
        <v>61</v>
      </c>
      <c r="D87" s="28">
        <v>56260</v>
      </c>
    </row>
    <row r="88" spans="1:4" x14ac:dyDescent="0.2">
      <c r="A88" s="26" t="s">
        <v>290</v>
      </c>
      <c r="B88" s="27">
        <v>44884</v>
      </c>
      <c r="C88" s="26" t="s">
        <v>34</v>
      </c>
      <c r="D88" s="28">
        <v>3250</v>
      </c>
    </row>
    <row r="89" spans="1:4" x14ac:dyDescent="0.2">
      <c r="A89" s="26" t="s">
        <v>19</v>
      </c>
      <c r="B89" s="27">
        <v>44895</v>
      </c>
      <c r="C89" s="26" t="s">
        <v>160</v>
      </c>
      <c r="D89" s="28">
        <v>1639919.65</v>
      </c>
    </row>
    <row r="90" spans="1:4" x14ac:dyDescent="0.2">
      <c r="A90" s="26" t="s">
        <v>19</v>
      </c>
      <c r="B90" s="27">
        <v>44874</v>
      </c>
      <c r="C90" s="26" t="s">
        <v>20</v>
      </c>
      <c r="D90" s="28">
        <v>1746394.28</v>
      </c>
    </row>
    <row r="91" spans="1:4" x14ac:dyDescent="0.2">
      <c r="A91" s="26" t="s">
        <v>19</v>
      </c>
      <c r="B91" s="27">
        <v>44882</v>
      </c>
      <c r="C91" s="26" t="s">
        <v>20</v>
      </c>
      <c r="D91" s="28">
        <v>6251040.5899999999</v>
      </c>
    </row>
    <row r="92" spans="1:4" x14ac:dyDescent="0.2">
      <c r="A92" s="26" t="s">
        <v>19</v>
      </c>
      <c r="B92" s="27">
        <v>44870</v>
      </c>
      <c r="C92" s="26" t="s">
        <v>20</v>
      </c>
      <c r="D92" s="28">
        <v>6301927.2699999996</v>
      </c>
    </row>
    <row r="93" spans="1:4" x14ac:dyDescent="0.2">
      <c r="A93" s="26" t="s">
        <v>161</v>
      </c>
      <c r="B93" s="27">
        <v>44893</v>
      </c>
      <c r="C93" s="26" t="s">
        <v>100</v>
      </c>
      <c r="D93" s="28">
        <v>66000</v>
      </c>
    </row>
    <row r="94" spans="1:4" x14ac:dyDescent="0.2">
      <c r="A94" s="26" t="s">
        <v>275</v>
      </c>
      <c r="B94" s="27">
        <v>44881</v>
      </c>
      <c r="C94" s="26" t="s">
        <v>101</v>
      </c>
      <c r="D94" s="28">
        <v>556626.89</v>
      </c>
    </row>
    <row r="95" spans="1:4" x14ac:dyDescent="0.2">
      <c r="A95" s="26" t="s">
        <v>170</v>
      </c>
      <c r="B95" s="27">
        <v>44879</v>
      </c>
      <c r="C95" s="26" t="s">
        <v>4</v>
      </c>
      <c r="D95" s="28">
        <v>316400.15000000002</v>
      </c>
    </row>
    <row r="96" spans="1:4" x14ac:dyDescent="0.2">
      <c r="A96" s="26" t="s">
        <v>170</v>
      </c>
      <c r="B96" s="27">
        <v>44895</v>
      </c>
      <c r="C96" s="26" t="s">
        <v>4</v>
      </c>
      <c r="D96" s="28">
        <v>318571.2</v>
      </c>
    </row>
    <row r="97" spans="1:4" x14ac:dyDescent="0.2">
      <c r="A97" s="26" t="s">
        <v>170</v>
      </c>
      <c r="B97" s="27">
        <v>44895</v>
      </c>
      <c r="C97" s="26" t="s">
        <v>4</v>
      </c>
      <c r="D97" s="28">
        <v>903226.07</v>
      </c>
    </row>
    <row r="98" spans="1:4" x14ac:dyDescent="0.2">
      <c r="A98" s="26" t="s">
        <v>170</v>
      </c>
      <c r="B98" s="27">
        <v>44895</v>
      </c>
      <c r="C98" s="26" t="s">
        <v>4</v>
      </c>
      <c r="D98" s="28">
        <v>920610.74</v>
      </c>
    </row>
    <row r="99" spans="1:4" x14ac:dyDescent="0.2">
      <c r="A99" s="26" t="s">
        <v>170</v>
      </c>
      <c r="B99" s="27">
        <v>44895</v>
      </c>
      <c r="C99" s="26" t="s">
        <v>4</v>
      </c>
      <c r="D99" s="28">
        <v>940720.91</v>
      </c>
    </row>
    <row r="100" spans="1:4" x14ac:dyDescent="0.2">
      <c r="A100" s="26" t="s">
        <v>150</v>
      </c>
      <c r="B100" s="27">
        <v>44893</v>
      </c>
      <c r="C100" s="26" t="s">
        <v>424</v>
      </c>
      <c r="D100" s="28">
        <v>38253.32</v>
      </c>
    </row>
    <row r="101" spans="1:4" x14ac:dyDescent="0.2">
      <c r="A101" s="26" t="s">
        <v>138</v>
      </c>
      <c r="B101" s="27">
        <v>44889</v>
      </c>
      <c r="C101" s="26" t="s">
        <v>414</v>
      </c>
      <c r="D101" s="28">
        <v>7444.09</v>
      </c>
    </row>
    <row r="102" spans="1:4" x14ac:dyDescent="0.2">
      <c r="A102" s="26" t="s">
        <v>106</v>
      </c>
      <c r="B102" s="27">
        <v>44883</v>
      </c>
      <c r="C102" s="26" t="s">
        <v>47</v>
      </c>
      <c r="D102" s="28">
        <v>449</v>
      </c>
    </row>
    <row r="103" spans="1:4" x14ac:dyDescent="0.2">
      <c r="A103" s="26" t="s">
        <v>291</v>
      </c>
      <c r="B103" s="27">
        <v>44884</v>
      </c>
      <c r="C103" s="26" t="s">
        <v>34</v>
      </c>
      <c r="D103" s="28">
        <v>100000</v>
      </c>
    </row>
    <row r="104" spans="1:4" x14ac:dyDescent="0.2">
      <c r="A104" s="26" t="s">
        <v>324</v>
      </c>
      <c r="B104" s="27">
        <v>44887</v>
      </c>
      <c r="C104" s="26" t="s">
        <v>314</v>
      </c>
      <c r="D104" s="28">
        <v>750</v>
      </c>
    </row>
    <row r="105" spans="1:4" x14ac:dyDescent="0.2">
      <c r="A105" s="26" t="s">
        <v>324</v>
      </c>
      <c r="B105" s="27">
        <v>44887</v>
      </c>
      <c r="C105" s="26" t="s">
        <v>315</v>
      </c>
      <c r="D105" s="28">
        <v>750</v>
      </c>
    </row>
    <row r="106" spans="1:4" x14ac:dyDescent="0.2">
      <c r="A106" s="26" t="s">
        <v>202</v>
      </c>
      <c r="B106" s="27">
        <v>44872</v>
      </c>
      <c r="C106" s="26" t="s">
        <v>7</v>
      </c>
      <c r="D106" s="28">
        <v>5000</v>
      </c>
    </row>
    <row r="107" spans="1:4" x14ac:dyDescent="0.2">
      <c r="A107" s="26" t="s">
        <v>292</v>
      </c>
      <c r="B107" s="27">
        <v>44884</v>
      </c>
      <c r="C107" s="26" t="s">
        <v>34</v>
      </c>
      <c r="D107" s="28">
        <v>3250</v>
      </c>
    </row>
    <row r="108" spans="1:4" x14ac:dyDescent="0.2">
      <c r="A108" s="26" t="s">
        <v>325</v>
      </c>
      <c r="B108" s="27">
        <v>44887</v>
      </c>
      <c r="C108" s="26" t="s">
        <v>326</v>
      </c>
      <c r="D108" s="28">
        <v>750</v>
      </c>
    </row>
    <row r="109" spans="1:4" x14ac:dyDescent="0.2">
      <c r="A109" s="26" t="s">
        <v>325</v>
      </c>
      <c r="B109" s="27">
        <v>44887</v>
      </c>
      <c r="C109" s="26" t="s">
        <v>327</v>
      </c>
      <c r="D109" s="28">
        <v>750</v>
      </c>
    </row>
    <row r="110" spans="1:4" x14ac:dyDescent="0.2">
      <c r="A110" s="26" t="s">
        <v>11</v>
      </c>
      <c r="B110" s="27">
        <v>44888</v>
      </c>
      <c r="C110" s="26" t="s">
        <v>6</v>
      </c>
      <c r="D110" s="28">
        <v>500</v>
      </c>
    </row>
    <row r="111" spans="1:4" x14ac:dyDescent="0.2">
      <c r="A111" s="26" t="s">
        <v>203</v>
      </c>
      <c r="B111" s="27">
        <v>44872</v>
      </c>
      <c r="C111" s="26" t="s">
        <v>7</v>
      </c>
      <c r="D111" s="28">
        <v>5000</v>
      </c>
    </row>
    <row r="112" spans="1:4" x14ac:dyDescent="0.2">
      <c r="A112" s="26" t="s">
        <v>204</v>
      </c>
      <c r="B112" s="27">
        <v>44872</v>
      </c>
      <c r="C112" s="26" t="s">
        <v>7</v>
      </c>
      <c r="D112" s="28">
        <v>5000</v>
      </c>
    </row>
    <row r="113" spans="1:4" x14ac:dyDescent="0.2">
      <c r="A113" s="26" t="s">
        <v>328</v>
      </c>
      <c r="B113" s="27">
        <v>44887</v>
      </c>
      <c r="C113" s="26" t="s">
        <v>329</v>
      </c>
      <c r="D113" s="28">
        <v>750</v>
      </c>
    </row>
    <row r="114" spans="1:4" x14ac:dyDescent="0.2">
      <c r="A114" s="26" t="s">
        <v>328</v>
      </c>
      <c r="B114" s="27">
        <v>44887</v>
      </c>
      <c r="C114" s="26" t="s">
        <v>330</v>
      </c>
      <c r="D114" s="28">
        <v>750</v>
      </c>
    </row>
    <row r="115" spans="1:4" x14ac:dyDescent="0.2">
      <c r="A115" s="26" t="s">
        <v>205</v>
      </c>
      <c r="B115" s="27">
        <v>44872</v>
      </c>
      <c r="C115" s="26" t="s">
        <v>7</v>
      </c>
      <c r="D115" s="28">
        <v>5000</v>
      </c>
    </row>
    <row r="116" spans="1:4" x14ac:dyDescent="0.2">
      <c r="A116" s="26" t="s">
        <v>182</v>
      </c>
      <c r="B116" s="27">
        <v>44868</v>
      </c>
      <c r="C116" s="26" t="s">
        <v>61</v>
      </c>
      <c r="D116" s="28">
        <v>16494</v>
      </c>
    </row>
    <row r="117" spans="1:4" x14ac:dyDescent="0.2">
      <c r="A117" s="26" t="s">
        <v>182</v>
      </c>
      <c r="B117" s="27">
        <v>44889</v>
      </c>
      <c r="C117" s="26" t="s">
        <v>61</v>
      </c>
      <c r="D117" s="28">
        <v>50000</v>
      </c>
    </row>
    <row r="118" spans="1:4" x14ac:dyDescent="0.2">
      <c r="A118" s="26" t="s">
        <v>415</v>
      </c>
      <c r="B118" s="27">
        <v>44889</v>
      </c>
      <c r="C118" s="26" t="s">
        <v>34</v>
      </c>
      <c r="D118" s="28">
        <v>62850.6</v>
      </c>
    </row>
    <row r="119" spans="1:4" x14ac:dyDescent="0.2">
      <c r="A119" s="26" t="s">
        <v>331</v>
      </c>
      <c r="B119" s="27">
        <v>44887</v>
      </c>
      <c r="C119" s="26" t="s">
        <v>326</v>
      </c>
      <c r="D119" s="28">
        <v>750</v>
      </c>
    </row>
    <row r="120" spans="1:4" x14ac:dyDescent="0.2">
      <c r="A120" s="26" t="s">
        <v>331</v>
      </c>
      <c r="B120" s="27">
        <v>44887</v>
      </c>
      <c r="C120" s="26" t="s">
        <v>327</v>
      </c>
      <c r="D120" s="28">
        <v>750</v>
      </c>
    </row>
    <row r="121" spans="1:4" x14ac:dyDescent="0.2">
      <c r="A121" s="26" t="s">
        <v>456</v>
      </c>
      <c r="B121" s="27">
        <v>44895</v>
      </c>
      <c r="C121" s="26" t="s">
        <v>100</v>
      </c>
      <c r="D121" s="28">
        <v>180171.2</v>
      </c>
    </row>
    <row r="122" spans="1:4" x14ac:dyDescent="0.2">
      <c r="A122" s="26" t="s">
        <v>416</v>
      </c>
      <c r="B122" s="27">
        <v>44889</v>
      </c>
      <c r="C122" s="26" t="s">
        <v>58</v>
      </c>
      <c r="D122" s="28">
        <v>26726.400000000001</v>
      </c>
    </row>
    <row r="123" spans="1:4" x14ac:dyDescent="0.2">
      <c r="A123" s="26" t="s">
        <v>417</v>
      </c>
      <c r="B123" s="27">
        <v>44889</v>
      </c>
      <c r="C123" s="26" t="s">
        <v>6</v>
      </c>
      <c r="D123" s="28">
        <v>50000</v>
      </c>
    </row>
    <row r="124" spans="1:4" x14ac:dyDescent="0.2">
      <c r="A124" s="26" t="s">
        <v>206</v>
      </c>
      <c r="B124" s="27">
        <v>44872</v>
      </c>
      <c r="C124" s="26" t="s">
        <v>7</v>
      </c>
      <c r="D124" s="28">
        <v>5000</v>
      </c>
    </row>
    <row r="125" spans="1:4" x14ac:dyDescent="0.2">
      <c r="A125" s="26" t="s">
        <v>418</v>
      </c>
      <c r="B125" s="27">
        <v>44889</v>
      </c>
      <c r="C125" s="26" t="s">
        <v>124</v>
      </c>
      <c r="D125" s="28">
        <v>17190.21</v>
      </c>
    </row>
    <row r="126" spans="1:4" x14ac:dyDescent="0.2">
      <c r="A126" s="26" t="s">
        <v>419</v>
      </c>
      <c r="B126" s="27">
        <v>44889</v>
      </c>
      <c r="C126" s="26" t="s">
        <v>100</v>
      </c>
      <c r="D126" s="28">
        <v>23200</v>
      </c>
    </row>
    <row r="127" spans="1:4" x14ac:dyDescent="0.2">
      <c r="A127" s="26" t="s">
        <v>400</v>
      </c>
      <c r="B127" s="27">
        <v>44888</v>
      </c>
      <c r="C127" s="26" t="s">
        <v>57</v>
      </c>
      <c r="D127" s="28">
        <v>127.24</v>
      </c>
    </row>
    <row r="128" spans="1:4" x14ac:dyDescent="0.2">
      <c r="A128" s="26" t="s">
        <v>207</v>
      </c>
      <c r="B128" s="27">
        <v>44872</v>
      </c>
      <c r="C128" s="26" t="s">
        <v>7</v>
      </c>
      <c r="D128" s="28">
        <v>5000</v>
      </c>
    </row>
    <row r="129" spans="1:4" x14ac:dyDescent="0.2">
      <c r="A129" s="26" t="s">
        <v>87</v>
      </c>
      <c r="B129" s="27">
        <v>44889</v>
      </c>
      <c r="C129" s="26" t="s">
        <v>88</v>
      </c>
      <c r="D129" s="28">
        <v>1738.17</v>
      </c>
    </row>
    <row r="130" spans="1:4" x14ac:dyDescent="0.2">
      <c r="A130" s="26" t="s">
        <v>87</v>
      </c>
      <c r="B130" s="27">
        <v>44876</v>
      </c>
      <c r="C130" s="26" t="s">
        <v>88</v>
      </c>
      <c r="D130" s="28">
        <v>30000</v>
      </c>
    </row>
    <row r="131" spans="1:4" x14ac:dyDescent="0.2">
      <c r="A131" s="26" t="s">
        <v>332</v>
      </c>
      <c r="B131" s="27">
        <v>44887</v>
      </c>
      <c r="C131" s="26" t="s">
        <v>305</v>
      </c>
      <c r="D131" s="28">
        <v>1500</v>
      </c>
    </row>
    <row r="132" spans="1:4" x14ac:dyDescent="0.2">
      <c r="A132" s="26" t="s">
        <v>332</v>
      </c>
      <c r="B132" s="27">
        <v>44887</v>
      </c>
      <c r="C132" s="26" t="s">
        <v>306</v>
      </c>
      <c r="D132" s="28">
        <v>1500</v>
      </c>
    </row>
    <row r="133" spans="1:4" x14ac:dyDescent="0.2">
      <c r="A133" s="26" t="s">
        <v>332</v>
      </c>
      <c r="B133" s="27">
        <v>44887</v>
      </c>
      <c r="C133" s="26" t="s">
        <v>307</v>
      </c>
      <c r="D133" s="28">
        <v>1500</v>
      </c>
    </row>
    <row r="134" spans="1:4" x14ac:dyDescent="0.2">
      <c r="A134" s="26" t="s">
        <v>60</v>
      </c>
      <c r="B134" s="27">
        <v>44870</v>
      </c>
      <c r="C134" s="26" t="s">
        <v>61</v>
      </c>
      <c r="D134" s="28">
        <v>8174.04</v>
      </c>
    </row>
    <row r="135" spans="1:4" x14ac:dyDescent="0.2">
      <c r="A135" s="26" t="s">
        <v>60</v>
      </c>
      <c r="B135" s="27">
        <v>44870</v>
      </c>
      <c r="C135" s="26" t="s">
        <v>61</v>
      </c>
      <c r="D135" s="28">
        <v>24051.99</v>
      </c>
    </row>
    <row r="136" spans="1:4" x14ac:dyDescent="0.2">
      <c r="A136" s="26" t="s">
        <v>208</v>
      </c>
      <c r="B136" s="27">
        <v>44872</v>
      </c>
      <c r="C136" s="26" t="s">
        <v>34</v>
      </c>
      <c r="D136" s="28">
        <v>3250</v>
      </c>
    </row>
    <row r="137" spans="1:4" x14ac:dyDescent="0.2">
      <c r="A137" s="26" t="s">
        <v>209</v>
      </c>
      <c r="B137" s="27">
        <v>44872</v>
      </c>
      <c r="C137" s="26" t="s">
        <v>7</v>
      </c>
      <c r="D137" s="28">
        <v>5000</v>
      </c>
    </row>
    <row r="138" spans="1:4" x14ac:dyDescent="0.2">
      <c r="A138" s="26" t="s">
        <v>114</v>
      </c>
      <c r="B138" s="27">
        <v>44869</v>
      </c>
      <c r="C138" s="26" t="s">
        <v>163</v>
      </c>
      <c r="D138" s="28">
        <v>258425</v>
      </c>
    </row>
    <row r="139" spans="1:4" x14ac:dyDescent="0.2">
      <c r="A139" s="26" t="s">
        <v>210</v>
      </c>
      <c r="B139" s="27">
        <v>44872</v>
      </c>
      <c r="C139" s="26" t="s">
        <v>7</v>
      </c>
      <c r="D139" s="28">
        <v>5000</v>
      </c>
    </row>
    <row r="140" spans="1:4" x14ac:dyDescent="0.2">
      <c r="A140" s="26" t="s">
        <v>183</v>
      </c>
      <c r="B140" s="27">
        <v>44889</v>
      </c>
      <c r="C140" s="26" t="s">
        <v>61</v>
      </c>
      <c r="D140" s="28">
        <v>11664</v>
      </c>
    </row>
    <row r="141" spans="1:4" x14ac:dyDescent="0.2">
      <c r="A141" s="26" t="s">
        <v>183</v>
      </c>
      <c r="B141" s="27">
        <v>44868</v>
      </c>
      <c r="C141" s="26" t="s">
        <v>108</v>
      </c>
      <c r="D141" s="28">
        <v>44500</v>
      </c>
    </row>
    <row r="142" spans="1:4" x14ac:dyDescent="0.2">
      <c r="A142" s="26" t="s">
        <v>211</v>
      </c>
      <c r="B142" s="27">
        <v>44872</v>
      </c>
      <c r="C142" s="26" t="s">
        <v>7</v>
      </c>
      <c r="D142" s="28">
        <v>5000</v>
      </c>
    </row>
    <row r="143" spans="1:4" x14ac:dyDescent="0.2">
      <c r="A143" s="26" t="s">
        <v>212</v>
      </c>
      <c r="B143" s="27">
        <v>44872</v>
      </c>
      <c r="C143" s="26" t="s">
        <v>7</v>
      </c>
      <c r="D143" s="28">
        <v>5000</v>
      </c>
    </row>
    <row r="144" spans="1:4" x14ac:dyDescent="0.2">
      <c r="A144" s="26" t="s">
        <v>440</v>
      </c>
      <c r="B144" s="27">
        <v>44890</v>
      </c>
      <c r="C144" s="26" t="s">
        <v>441</v>
      </c>
      <c r="D144" s="28">
        <v>4500</v>
      </c>
    </row>
    <row r="145" spans="1:4" x14ac:dyDescent="0.2">
      <c r="A145" s="26" t="s">
        <v>333</v>
      </c>
      <c r="B145" s="27">
        <v>44887</v>
      </c>
      <c r="C145" s="26" t="s">
        <v>326</v>
      </c>
      <c r="D145" s="28">
        <v>750</v>
      </c>
    </row>
    <row r="146" spans="1:4" x14ac:dyDescent="0.2">
      <c r="A146" s="26" t="s">
        <v>333</v>
      </c>
      <c r="B146" s="27">
        <v>44887</v>
      </c>
      <c r="C146" s="26" t="s">
        <v>327</v>
      </c>
      <c r="D146" s="28">
        <v>750</v>
      </c>
    </row>
    <row r="147" spans="1:4" x14ac:dyDescent="0.2">
      <c r="A147" s="26" t="s">
        <v>334</v>
      </c>
      <c r="B147" s="27">
        <v>44887</v>
      </c>
      <c r="C147" s="26" t="s">
        <v>302</v>
      </c>
      <c r="D147" s="28">
        <v>1500</v>
      </c>
    </row>
    <row r="148" spans="1:4" x14ac:dyDescent="0.2">
      <c r="A148" s="26" t="s">
        <v>334</v>
      </c>
      <c r="B148" s="27">
        <v>44887</v>
      </c>
      <c r="C148" s="26" t="s">
        <v>302</v>
      </c>
      <c r="D148" s="28">
        <v>1500</v>
      </c>
    </row>
    <row r="149" spans="1:4" x14ac:dyDescent="0.2">
      <c r="A149" s="26" t="s">
        <v>334</v>
      </c>
      <c r="B149" s="27">
        <v>44887</v>
      </c>
      <c r="C149" s="26" t="s">
        <v>307</v>
      </c>
      <c r="D149" s="28">
        <v>1500</v>
      </c>
    </row>
    <row r="150" spans="1:4" x14ac:dyDescent="0.2">
      <c r="A150" s="26" t="s">
        <v>139</v>
      </c>
      <c r="B150" s="27">
        <v>44889</v>
      </c>
      <c r="C150" s="26" t="s">
        <v>132</v>
      </c>
      <c r="D150" s="28">
        <v>58282.52</v>
      </c>
    </row>
    <row r="151" spans="1:4" x14ac:dyDescent="0.2">
      <c r="A151" s="26" t="s">
        <v>151</v>
      </c>
      <c r="B151" s="27">
        <v>44889</v>
      </c>
      <c r="C151" s="26" t="s">
        <v>100</v>
      </c>
      <c r="D151" s="28">
        <v>23200</v>
      </c>
    </row>
    <row r="152" spans="1:4" x14ac:dyDescent="0.2">
      <c r="A152" s="26" t="s">
        <v>335</v>
      </c>
      <c r="B152" s="27">
        <v>44887</v>
      </c>
      <c r="C152" s="26" t="s">
        <v>302</v>
      </c>
      <c r="D152" s="28">
        <v>1500</v>
      </c>
    </row>
    <row r="153" spans="1:4" x14ac:dyDescent="0.2">
      <c r="A153" s="26" t="s">
        <v>335</v>
      </c>
      <c r="B153" s="27">
        <v>44887</v>
      </c>
      <c r="C153" s="26" t="s">
        <v>306</v>
      </c>
      <c r="D153" s="28">
        <v>1500</v>
      </c>
    </row>
    <row r="154" spans="1:4" x14ac:dyDescent="0.2">
      <c r="A154" s="26" t="s">
        <v>335</v>
      </c>
      <c r="B154" s="27">
        <v>44887</v>
      </c>
      <c r="C154" s="26" t="s">
        <v>307</v>
      </c>
      <c r="D154" s="28">
        <v>1500</v>
      </c>
    </row>
    <row r="155" spans="1:4" x14ac:dyDescent="0.2">
      <c r="A155" s="26" t="s">
        <v>213</v>
      </c>
      <c r="B155" s="27">
        <v>44872</v>
      </c>
      <c r="C155" s="26" t="s">
        <v>7</v>
      </c>
      <c r="D155" s="28">
        <v>5000</v>
      </c>
    </row>
    <row r="156" spans="1:4" x14ac:dyDescent="0.2">
      <c r="A156" s="26" t="s">
        <v>336</v>
      </c>
      <c r="B156" s="27">
        <v>44887</v>
      </c>
      <c r="C156" s="26" t="s">
        <v>302</v>
      </c>
      <c r="D156" s="28">
        <v>1500</v>
      </c>
    </row>
    <row r="157" spans="1:4" x14ac:dyDescent="0.2">
      <c r="A157" s="26" t="s">
        <v>336</v>
      </c>
      <c r="B157" s="27">
        <v>44887</v>
      </c>
      <c r="C157" s="26" t="s">
        <v>306</v>
      </c>
      <c r="D157" s="28">
        <v>1500</v>
      </c>
    </row>
    <row r="158" spans="1:4" x14ac:dyDescent="0.2">
      <c r="A158" s="26" t="s">
        <v>336</v>
      </c>
      <c r="B158" s="27">
        <v>44887</v>
      </c>
      <c r="C158" s="26" t="s">
        <v>307</v>
      </c>
      <c r="D158" s="28">
        <v>1500</v>
      </c>
    </row>
    <row r="159" spans="1:4" x14ac:dyDescent="0.2">
      <c r="A159" s="26" t="s">
        <v>420</v>
      </c>
      <c r="B159" s="27">
        <v>44889</v>
      </c>
      <c r="C159" s="26" t="s">
        <v>287</v>
      </c>
      <c r="D159" s="28">
        <v>91328.22</v>
      </c>
    </row>
    <row r="160" spans="1:4" x14ac:dyDescent="0.2">
      <c r="A160" s="26" t="s">
        <v>421</v>
      </c>
      <c r="B160" s="27">
        <v>44889</v>
      </c>
      <c r="C160" s="26" t="s">
        <v>190</v>
      </c>
      <c r="D160" s="28">
        <v>13055</v>
      </c>
    </row>
    <row r="161" spans="1:4" x14ac:dyDescent="0.2">
      <c r="A161" s="26" t="s">
        <v>62</v>
      </c>
      <c r="B161" s="27">
        <v>44888</v>
      </c>
      <c r="C161" s="26" t="s">
        <v>6</v>
      </c>
      <c r="D161" s="28">
        <v>1418.5</v>
      </c>
    </row>
    <row r="162" spans="1:4" x14ac:dyDescent="0.2">
      <c r="A162" s="26" t="s">
        <v>14</v>
      </c>
      <c r="B162" s="27">
        <v>44888</v>
      </c>
      <c r="C162" s="26" t="s">
        <v>115</v>
      </c>
      <c r="D162" s="28">
        <v>1800</v>
      </c>
    </row>
    <row r="163" spans="1:4" x14ac:dyDescent="0.2">
      <c r="A163" s="26" t="s">
        <v>14</v>
      </c>
      <c r="B163" s="27">
        <v>44888</v>
      </c>
      <c r="C163" s="26" t="s">
        <v>121</v>
      </c>
      <c r="D163" s="28">
        <v>2200</v>
      </c>
    </row>
    <row r="164" spans="1:4" x14ac:dyDescent="0.2">
      <c r="A164" s="26" t="s">
        <v>14</v>
      </c>
      <c r="B164" s="27">
        <v>44888</v>
      </c>
      <c r="C164" s="26" t="s">
        <v>115</v>
      </c>
      <c r="D164" s="28">
        <v>3254.53</v>
      </c>
    </row>
    <row r="165" spans="1:4" x14ac:dyDescent="0.2">
      <c r="A165" s="26" t="s">
        <v>14</v>
      </c>
      <c r="B165" s="27">
        <v>44888</v>
      </c>
      <c r="C165" s="26" t="s">
        <v>401</v>
      </c>
      <c r="D165" s="28">
        <v>3480</v>
      </c>
    </row>
    <row r="166" spans="1:4" x14ac:dyDescent="0.2">
      <c r="A166" s="26" t="s">
        <v>14</v>
      </c>
      <c r="B166" s="27">
        <v>44888</v>
      </c>
      <c r="C166" s="26" t="s">
        <v>115</v>
      </c>
      <c r="D166" s="28">
        <v>3839.98</v>
      </c>
    </row>
    <row r="167" spans="1:4" x14ac:dyDescent="0.2">
      <c r="A167" s="26" t="s">
        <v>14</v>
      </c>
      <c r="B167" s="27">
        <v>44872</v>
      </c>
      <c r="C167" s="26" t="s">
        <v>12</v>
      </c>
      <c r="D167" s="28">
        <v>8361</v>
      </c>
    </row>
    <row r="168" spans="1:4" x14ac:dyDescent="0.2">
      <c r="A168" s="26" t="s">
        <v>293</v>
      </c>
      <c r="B168" s="27">
        <v>44884</v>
      </c>
      <c r="C168" s="26" t="s">
        <v>34</v>
      </c>
      <c r="D168" s="28">
        <v>7947.34</v>
      </c>
    </row>
    <row r="169" spans="1:4" x14ac:dyDescent="0.2">
      <c r="A169" s="26" t="s">
        <v>280</v>
      </c>
      <c r="B169" s="27">
        <v>44888</v>
      </c>
      <c r="C169" s="26" t="s">
        <v>12</v>
      </c>
      <c r="D169" s="28">
        <v>6266.84</v>
      </c>
    </row>
    <row r="170" spans="1:4" x14ac:dyDescent="0.2">
      <c r="A170" s="26" t="s">
        <v>280</v>
      </c>
      <c r="B170" s="27">
        <v>44882</v>
      </c>
      <c r="C170" s="26" t="s">
        <v>52</v>
      </c>
      <c r="D170" s="28">
        <v>8000</v>
      </c>
    </row>
    <row r="171" spans="1:4" x14ac:dyDescent="0.2">
      <c r="A171" s="26" t="s">
        <v>37</v>
      </c>
      <c r="B171" s="27">
        <v>44883</v>
      </c>
      <c r="C171" s="26" t="s">
        <v>38</v>
      </c>
      <c r="D171" s="28">
        <v>35130</v>
      </c>
    </row>
    <row r="172" spans="1:4" x14ac:dyDescent="0.2">
      <c r="A172" s="26" t="s">
        <v>37</v>
      </c>
      <c r="B172" s="27">
        <v>44869</v>
      </c>
      <c r="C172" s="26" t="s">
        <v>38</v>
      </c>
      <c r="D172" s="28">
        <v>35640</v>
      </c>
    </row>
    <row r="173" spans="1:4" x14ac:dyDescent="0.2">
      <c r="A173" s="26" t="s">
        <v>140</v>
      </c>
      <c r="B173" s="27">
        <v>44876</v>
      </c>
      <c r="C173" s="26" t="s">
        <v>142</v>
      </c>
      <c r="D173" s="28">
        <v>10000</v>
      </c>
    </row>
    <row r="174" spans="1:4" x14ac:dyDescent="0.2">
      <c r="A174" s="26" t="s">
        <v>140</v>
      </c>
      <c r="B174" s="27">
        <v>44889</v>
      </c>
      <c r="C174" s="26" t="s">
        <v>2</v>
      </c>
      <c r="D174" s="28">
        <v>30000</v>
      </c>
    </row>
    <row r="175" spans="1:4" x14ac:dyDescent="0.2">
      <c r="A175" s="26" t="s">
        <v>294</v>
      </c>
      <c r="B175" s="27">
        <v>44884</v>
      </c>
      <c r="C175" s="26" t="s">
        <v>34</v>
      </c>
      <c r="D175" s="28">
        <v>10137.35</v>
      </c>
    </row>
    <row r="176" spans="1:4" x14ac:dyDescent="0.2">
      <c r="A176" s="26" t="s">
        <v>295</v>
      </c>
      <c r="B176" s="27">
        <v>44884</v>
      </c>
      <c r="C176" s="26" t="s">
        <v>34</v>
      </c>
      <c r="D176" s="28">
        <v>3250</v>
      </c>
    </row>
    <row r="177" spans="1:4" x14ac:dyDescent="0.2">
      <c r="A177" s="26" t="s">
        <v>116</v>
      </c>
      <c r="B177" s="27">
        <v>44890</v>
      </c>
      <c r="C177" s="26" t="s">
        <v>58</v>
      </c>
      <c r="D177" s="28">
        <v>50000</v>
      </c>
    </row>
    <row r="178" spans="1:4" x14ac:dyDescent="0.2">
      <c r="A178" s="26" t="s">
        <v>109</v>
      </c>
      <c r="B178" s="27">
        <v>44888</v>
      </c>
      <c r="C178" s="26" t="s">
        <v>107</v>
      </c>
      <c r="D178" s="28">
        <v>432.99</v>
      </c>
    </row>
    <row r="179" spans="1:4" x14ac:dyDescent="0.2">
      <c r="A179" s="26" t="s">
        <v>337</v>
      </c>
      <c r="B179" s="27">
        <v>44887</v>
      </c>
      <c r="C179" s="26" t="s">
        <v>314</v>
      </c>
      <c r="D179" s="28">
        <v>750</v>
      </c>
    </row>
    <row r="180" spans="1:4" x14ac:dyDescent="0.2">
      <c r="A180" s="26" t="s">
        <v>337</v>
      </c>
      <c r="B180" s="27">
        <v>44887</v>
      </c>
      <c r="C180" s="26" t="s">
        <v>315</v>
      </c>
      <c r="D180" s="28">
        <v>750</v>
      </c>
    </row>
    <row r="181" spans="1:4" x14ac:dyDescent="0.2">
      <c r="A181" s="26" t="s">
        <v>422</v>
      </c>
      <c r="B181" s="27">
        <v>44889</v>
      </c>
      <c r="C181" s="26" t="s">
        <v>423</v>
      </c>
      <c r="D181" s="28">
        <v>200154.02</v>
      </c>
    </row>
    <row r="182" spans="1:4" x14ac:dyDescent="0.2">
      <c r="A182" s="26" t="s">
        <v>147</v>
      </c>
      <c r="B182" s="27">
        <v>44868</v>
      </c>
      <c r="C182" s="26" t="s">
        <v>100</v>
      </c>
      <c r="D182" s="28">
        <v>104400</v>
      </c>
    </row>
    <row r="183" spans="1:4" x14ac:dyDescent="0.2">
      <c r="A183" s="26" t="s">
        <v>28</v>
      </c>
      <c r="B183" s="27">
        <v>44868</v>
      </c>
      <c r="C183" s="26" t="s">
        <v>29</v>
      </c>
      <c r="D183" s="28">
        <v>3128152.28</v>
      </c>
    </row>
    <row r="184" spans="1:4" x14ac:dyDescent="0.2">
      <c r="A184" s="26" t="s">
        <v>162</v>
      </c>
      <c r="B184" s="27">
        <v>44893</v>
      </c>
      <c r="C184" s="26" t="s">
        <v>100</v>
      </c>
      <c r="D184" s="28">
        <v>74000</v>
      </c>
    </row>
    <row r="185" spans="1:4" x14ac:dyDescent="0.2">
      <c r="A185" s="26" t="s">
        <v>117</v>
      </c>
      <c r="B185" s="27">
        <v>44889</v>
      </c>
      <c r="C185" s="26" t="s">
        <v>118</v>
      </c>
      <c r="D185" s="28">
        <v>74790.06</v>
      </c>
    </row>
    <row r="186" spans="1:4" x14ac:dyDescent="0.2">
      <c r="A186" s="26" t="s">
        <v>338</v>
      </c>
      <c r="B186" s="27">
        <v>44887</v>
      </c>
      <c r="C186" s="26" t="s">
        <v>339</v>
      </c>
      <c r="D186" s="28">
        <v>1250</v>
      </c>
    </row>
    <row r="187" spans="1:4" x14ac:dyDescent="0.2">
      <c r="A187" s="26" t="s">
        <v>338</v>
      </c>
      <c r="B187" s="27">
        <v>44887</v>
      </c>
      <c r="C187" s="26" t="s">
        <v>340</v>
      </c>
      <c r="D187" s="28">
        <v>1250</v>
      </c>
    </row>
    <row r="188" spans="1:4" x14ac:dyDescent="0.2">
      <c r="A188" s="26" t="s">
        <v>214</v>
      </c>
      <c r="B188" s="27">
        <v>44872</v>
      </c>
      <c r="C188" s="26" t="s">
        <v>7</v>
      </c>
      <c r="D188" s="28">
        <v>5000</v>
      </c>
    </row>
    <row r="189" spans="1:4" x14ac:dyDescent="0.2">
      <c r="A189" s="26" t="s">
        <v>164</v>
      </c>
      <c r="B189" s="27">
        <v>44889</v>
      </c>
      <c r="C189" s="26" t="s">
        <v>52</v>
      </c>
      <c r="D189" s="28">
        <v>33474.44</v>
      </c>
    </row>
    <row r="190" spans="1:4" x14ac:dyDescent="0.2">
      <c r="A190" s="26" t="s">
        <v>259</v>
      </c>
      <c r="B190" s="27">
        <v>44876</v>
      </c>
      <c r="C190" s="26" t="s">
        <v>34</v>
      </c>
      <c r="D190" s="28">
        <v>17000</v>
      </c>
    </row>
    <row r="191" spans="1:4" x14ac:dyDescent="0.2">
      <c r="A191" s="26" t="s">
        <v>119</v>
      </c>
      <c r="B191" s="27">
        <v>44889</v>
      </c>
      <c r="C191" s="26" t="s">
        <v>424</v>
      </c>
      <c r="D191" s="28">
        <v>50000</v>
      </c>
    </row>
    <row r="192" spans="1:4" x14ac:dyDescent="0.2">
      <c r="A192" s="26" t="s">
        <v>341</v>
      </c>
      <c r="B192" s="27">
        <v>44887</v>
      </c>
      <c r="C192" s="26" t="s">
        <v>302</v>
      </c>
      <c r="D192" s="28">
        <v>1500</v>
      </c>
    </row>
    <row r="193" spans="1:4" x14ac:dyDescent="0.2">
      <c r="A193" s="26" t="s">
        <v>341</v>
      </c>
      <c r="B193" s="27">
        <v>44887</v>
      </c>
      <c r="C193" s="26" t="s">
        <v>306</v>
      </c>
      <c r="D193" s="28">
        <v>1500</v>
      </c>
    </row>
    <row r="194" spans="1:4" x14ac:dyDescent="0.2">
      <c r="A194" s="26" t="s">
        <v>341</v>
      </c>
      <c r="B194" s="27">
        <v>44887</v>
      </c>
      <c r="C194" s="26" t="s">
        <v>307</v>
      </c>
      <c r="D194" s="28">
        <v>1500</v>
      </c>
    </row>
    <row r="195" spans="1:4" x14ac:dyDescent="0.2">
      <c r="A195" s="26" t="s">
        <v>342</v>
      </c>
      <c r="B195" s="27">
        <v>44887</v>
      </c>
      <c r="C195" s="26" t="s">
        <v>302</v>
      </c>
      <c r="D195" s="28">
        <v>1500</v>
      </c>
    </row>
    <row r="196" spans="1:4" x14ac:dyDescent="0.2">
      <c r="A196" s="26" t="s">
        <v>342</v>
      </c>
      <c r="B196" s="27">
        <v>44887</v>
      </c>
      <c r="C196" s="26" t="s">
        <v>343</v>
      </c>
      <c r="D196" s="28">
        <v>1500</v>
      </c>
    </row>
    <row r="197" spans="1:4" x14ac:dyDescent="0.2">
      <c r="A197" s="26" t="s">
        <v>342</v>
      </c>
      <c r="B197" s="27">
        <v>44890</v>
      </c>
      <c r="C197" s="26" t="s">
        <v>442</v>
      </c>
      <c r="D197" s="28">
        <v>1500</v>
      </c>
    </row>
    <row r="198" spans="1:4" x14ac:dyDescent="0.2">
      <c r="A198" s="26" t="s">
        <v>63</v>
      </c>
      <c r="B198" s="27">
        <v>44875</v>
      </c>
      <c r="C198" s="26" t="s">
        <v>247</v>
      </c>
      <c r="D198" s="28">
        <v>7500</v>
      </c>
    </row>
    <row r="199" spans="1:4" x14ac:dyDescent="0.2">
      <c r="A199" s="26" t="s">
        <v>344</v>
      </c>
      <c r="B199" s="27">
        <v>44887</v>
      </c>
      <c r="C199" s="26" t="s">
        <v>302</v>
      </c>
      <c r="D199" s="28">
        <v>1500</v>
      </c>
    </row>
    <row r="200" spans="1:4" x14ac:dyDescent="0.2">
      <c r="A200" s="26" t="s">
        <v>344</v>
      </c>
      <c r="B200" s="27">
        <v>44887</v>
      </c>
      <c r="C200" s="26" t="s">
        <v>345</v>
      </c>
      <c r="D200" s="28">
        <v>1500</v>
      </c>
    </row>
    <row r="201" spans="1:4" x14ac:dyDescent="0.2">
      <c r="A201" s="26" t="s">
        <v>344</v>
      </c>
      <c r="B201" s="27">
        <v>44887</v>
      </c>
      <c r="C201" s="26" t="s">
        <v>307</v>
      </c>
      <c r="D201" s="28">
        <v>1500</v>
      </c>
    </row>
    <row r="202" spans="1:4" x14ac:dyDescent="0.2">
      <c r="A202" s="26" t="s">
        <v>152</v>
      </c>
      <c r="B202" s="27">
        <v>44893</v>
      </c>
      <c r="C202" s="26" t="s">
        <v>100</v>
      </c>
      <c r="D202" s="28">
        <v>17400</v>
      </c>
    </row>
    <row r="203" spans="1:4" x14ac:dyDescent="0.2">
      <c r="A203" s="26" t="s">
        <v>64</v>
      </c>
      <c r="B203" s="27">
        <v>44888</v>
      </c>
      <c r="C203" s="26" t="s">
        <v>17</v>
      </c>
      <c r="D203" s="28">
        <v>3200</v>
      </c>
    </row>
    <row r="204" spans="1:4" x14ac:dyDescent="0.2">
      <c r="A204" s="26" t="s">
        <v>443</v>
      </c>
      <c r="B204" s="27">
        <v>44890</v>
      </c>
      <c r="C204" s="26" t="s">
        <v>287</v>
      </c>
      <c r="D204" s="28">
        <v>1542913.56</v>
      </c>
    </row>
    <row r="205" spans="1:4" x14ac:dyDescent="0.2">
      <c r="A205" s="26" t="s">
        <v>153</v>
      </c>
      <c r="B205" s="27">
        <v>44889</v>
      </c>
      <c r="C205" s="26" t="s">
        <v>100</v>
      </c>
      <c r="D205" s="28">
        <v>17212.5</v>
      </c>
    </row>
    <row r="206" spans="1:4" x14ac:dyDescent="0.2">
      <c r="A206" s="26" t="s">
        <v>346</v>
      </c>
      <c r="B206" s="27">
        <v>44887</v>
      </c>
      <c r="C206" s="26" t="s">
        <v>347</v>
      </c>
      <c r="D206" s="28">
        <v>750</v>
      </c>
    </row>
    <row r="207" spans="1:4" x14ac:dyDescent="0.2">
      <c r="A207" s="26" t="s">
        <v>346</v>
      </c>
      <c r="B207" s="27">
        <v>44887</v>
      </c>
      <c r="C207" s="26" t="s">
        <v>329</v>
      </c>
      <c r="D207" s="28">
        <v>750</v>
      </c>
    </row>
    <row r="208" spans="1:4" x14ac:dyDescent="0.2">
      <c r="A208" s="26" t="s">
        <v>110</v>
      </c>
      <c r="B208" s="27">
        <v>44870</v>
      </c>
      <c r="C208" s="26" t="s">
        <v>111</v>
      </c>
      <c r="D208" s="28">
        <v>126436.03</v>
      </c>
    </row>
    <row r="209" spans="1:4" x14ac:dyDescent="0.2">
      <c r="A209" s="26" t="s">
        <v>446</v>
      </c>
      <c r="B209" s="27">
        <v>44893</v>
      </c>
      <c r="C209" s="26" t="s">
        <v>100</v>
      </c>
      <c r="D209" s="28">
        <v>46400</v>
      </c>
    </row>
    <row r="210" spans="1:4" x14ac:dyDescent="0.2">
      <c r="A210" s="26" t="s">
        <v>269</v>
      </c>
      <c r="B210" s="27">
        <v>44879</v>
      </c>
      <c r="C210" s="26" t="s">
        <v>4</v>
      </c>
      <c r="D210" s="28">
        <v>21347.74</v>
      </c>
    </row>
    <row r="211" spans="1:4" x14ac:dyDescent="0.2">
      <c r="A211" s="26" t="s">
        <v>171</v>
      </c>
      <c r="B211" s="27">
        <v>44895</v>
      </c>
      <c r="C211" s="26" t="s">
        <v>4</v>
      </c>
      <c r="D211" s="28">
        <v>17140.849999999999</v>
      </c>
    </row>
    <row r="212" spans="1:4" x14ac:dyDescent="0.2">
      <c r="A212" s="26" t="s">
        <v>171</v>
      </c>
      <c r="B212" s="27">
        <v>44895</v>
      </c>
      <c r="C212" s="26" t="s">
        <v>4</v>
      </c>
      <c r="D212" s="28">
        <v>66820.06</v>
      </c>
    </row>
    <row r="213" spans="1:4" x14ac:dyDescent="0.2">
      <c r="A213" s="26" t="s">
        <v>171</v>
      </c>
      <c r="B213" s="27">
        <v>44895</v>
      </c>
      <c r="C213" s="26" t="s">
        <v>4</v>
      </c>
      <c r="D213" s="28">
        <v>69015.28</v>
      </c>
    </row>
    <row r="214" spans="1:4" x14ac:dyDescent="0.2">
      <c r="A214" s="26" t="s">
        <v>171</v>
      </c>
      <c r="B214" s="27">
        <v>44895</v>
      </c>
      <c r="C214" s="26" t="s">
        <v>4</v>
      </c>
      <c r="D214" s="28">
        <v>72499.839999999997</v>
      </c>
    </row>
    <row r="215" spans="1:4" x14ac:dyDescent="0.2">
      <c r="A215" s="26" t="s">
        <v>30</v>
      </c>
      <c r="B215" s="27">
        <v>44872</v>
      </c>
      <c r="C215" s="26" t="s">
        <v>31</v>
      </c>
      <c r="D215" s="28">
        <v>132631.25</v>
      </c>
    </row>
    <row r="216" spans="1:4" x14ac:dyDescent="0.2">
      <c r="A216" s="26" t="s">
        <v>30</v>
      </c>
      <c r="B216" s="27">
        <v>44872</v>
      </c>
      <c r="C216" s="26" t="s">
        <v>31</v>
      </c>
      <c r="D216" s="28">
        <v>250041.46</v>
      </c>
    </row>
    <row r="217" spans="1:4" x14ac:dyDescent="0.2">
      <c r="A217" s="26" t="s">
        <v>263</v>
      </c>
      <c r="B217" s="27">
        <v>44877</v>
      </c>
      <c r="C217" s="26" t="s">
        <v>101</v>
      </c>
      <c r="D217" s="28">
        <v>943220.2</v>
      </c>
    </row>
    <row r="218" spans="1:4" x14ac:dyDescent="0.2">
      <c r="A218" s="26" t="s">
        <v>263</v>
      </c>
      <c r="B218" s="27">
        <v>44877</v>
      </c>
      <c r="C218" s="26" t="s">
        <v>101</v>
      </c>
      <c r="D218" s="28">
        <v>1141581.97</v>
      </c>
    </row>
    <row r="219" spans="1:4" x14ac:dyDescent="0.2">
      <c r="A219" s="26" t="s">
        <v>39</v>
      </c>
      <c r="B219" s="27">
        <v>44881</v>
      </c>
      <c r="C219" s="26" t="s">
        <v>40</v>
      </c>
      <c r="D219" s="28">
        <v>11095821.210000001</v>
      </c>
    </row>
    <row r="220" spans="1:4" x14ac:dyDescent="0.2">
      <c r="A220" s="26" t="s">
        <v>77</v>
      </c>
      <c r="B220" s="27">
        <v>44882</v>
      </c>
      <c r="C220" s="26" t="s">
        <v>78</v>
      </c>
      <c r="D220" s="28">
        <v>202000</v>
      </c>
    </row>
    <row r="221" spans="1:4" x14ac:dyDescent="0.2">
      <c r="A221" s="26" t="s">
        <v>77</v>
      </c>
      <c r="B221" s="27">
        <v>44880</v>
      </c>
      <c r="C221" s="26" t="s">
        <v>78</v>
      </c>
      <c r="D221" s="28">
        <v>391000</v>
      </c>
    </row>
    <row r="222" spans="1:4" x14ac:dyDescent="0.2">
      <c r="A222" s="26" t="s">
        <v>77</v>
      </c>
      <c r="B222" s="27">
        <v>44895</v>
      </c>
      <c r="C222" s="26" t="s">
        <v>78</v>
      </c>
      <c r="D222" s="28">
        <v>461897.52</v>
      </c>
    </row>
    <row r="223" spans="1:4" x14ac:dyDescent="0.2">
      <c r="A223" s="26" t="s">
        <v>89</v>
      </c>
      <c r="B223" s="27">
        <v>44882</v>
      </c>
      <c r="C223" s="26" t="s">
        <v>90</v>
      </c>
      <c r="D223" s="28">
        <v>21950</v>
      </c>
    </row>
    <row r="224" spans="1:4" x14ac:dyDescent="0.2">
      <c r="A224" s="26" t="s">
        <v>91</v>
      </c>
      <c r="B224" s="27">
        <v>44882</v>
      </c>
      <c r="C224" s="26" t="s">
        <v>92</v>
      </c>
      <c r="D224" s="28">
        <v>78000</v>
      </c>
    </row>
    <row r="225" spans="1:4" x14ac:dyDescent="0.2">
      <c r="A225" s="26" t="s">
        <v>91</v>
      </c>
      <c r="B225" s="27">
        <v>44880</v>
      </c>
      <c r="C225" s="26" t="s">
        <v>92</v>
      </c>
      <c r="D225" s="28">
        <v>88000</v>
      </c>
    </row>
    <row r="226" spans="1:4" x14ac:dyDescent="0.2">
      <c r="A226" s="26" t="s">
        <v>91</v>
      </c>
      <c r="B226" s="27">
        <v>44895</v>
      </c>
      <c r="C226" s="26" t="s">
        <v>92</v>
      </c>
      <c r="D226" s="28">
        <v>134000</v>
      </c>
    </row>
    <row r="227" spans="1:4" x14ac:dyDescent="0.2">
      <c r="A227" s="26" t="s">
        <v>93</v>
      </c>
      <c r="B227" s="27">
        <v>44882</v>
      </c>
      <c r="C227" s="26" t="s">
        <v>94</v>
      </c>
      <c r="D227" s="28">
        <v>425000</v>
      </c>
    </row>
    <row r="228" spans="1:4" x14ac:dyDescent="0.2">
      <c r="A228" s="26" t="s">
        <v>93</v>
      </c>
      <c r="B228" s="27">
        <v>44895</v>
      </c>
      <c r="C228" s="26" t="s">
        <v>94</v>
      </c>
      <c r="D228" s="28">
        <v>627606.85</v>
      </c>
    </row>
    <row r="229" spans="1:4" x14ac:dyDescent="0.2">
      <c r="A229" s="26" t="s">
        <v>93</v>
      </c>
      <c r="B229" s="27">
        <v>44880</v>
      </c>
      <c r="C229" s="26" t="s">
        <v>94</v>
      </c>
      <c r="D229" s="28">
        <v>676000</v>
      </c>
    </row>
    <row r="230" spans="1:4" x14ac:dyDescent="0.2">
      <c r="A230" s="26" t="s">
        <v>95</v>
      </c>
      <c r="B230" s="27">
        <v>44880</v>
      </c>
      <c r="C230" s="26" t="s">
        <v>96</v>
      </c>
      <c r="D230" s="28">
        <v>90000</v>
      </c>
    </row>
    <row r="231" spans="1:4" x14ac:dyDescent="0.2">
      <c r="A231" s="26" t="s">
        <v>95</v>
      </c>
      <c r="B231" s="27">
        <v>44895</v>
      </c>
      <c r="C231" s="26" t="s">
        <v>96</v>
      </c>
      <c r="D231" s="28">
        <v>102000</v>
      </c>
    </row>
    <row r="232" spans="1:4" x14ac:dyDescent="0.2">
      <c r="A232" s="26" t="s">
        <v>154</v>
      </c>
      <c r="B232" s="27">
        <v>44893</v>
      </c>
      <c r="C232" s="26" t="s">
        <v>100</v>
      </c>
      <c r="D232" s="28">
        <v>34800</v>
      </c>
    </row>
    <row r="233" spans="1:4" x14ac:dyDescent="0.2">
      <c r="A233" s="26" t="s">
        <v>172</v>
      </c>
      <c r="B233" s="27">
        <v>44879</v>
      </c>
      <c r="C233" s="26" t="s">
        <v>4</v>
      </c>
      <c r="D233" s="28">
        <v>42368.05</v>
      </c>
    </row>
    <row r="234" spans="1:4" x14ac:dyDescent="0.2">
      <c r="A234" s="26" t="s">
        <v>172</v>
      </c>
      <c r="B234" s="27">
        <v>44895</v>
      </c>
      <c r="C234" s="26" t="s">
        <v>4</v>
      </c>
      <c r="D234" s="28">
        <v>43767.11</v>
      </c>
    </row>
    <row r="235" spans="1:4" x14ac:dyDescent="0.2">
      <c r="A235" s="26" t="s">
        <v>172</v>
      </c>
      <c r="B235" s="27">
        <v>44895</v>
      </c>
      <c r="C235" s="26" t="s">
        <v>4</v>
      </c>
      <c r="D235" s="28">
        <v>55129.77</v>
      </c>
    </row>
    <row r="236" spans="1:4" x14ac:dyDescent="0.2">
      <c r="A236" s="26" t="s">
        <v>172</v>
      </c>
      <c r="B236" s="27">
        <v>44895</v>
      </c>
      <c r="C236" s="26" t="s">
        <v>4</v>
      </c>
      <c r="D236" s="28">
        <v>62988.03</v>
      </c>
    </row>
    <row r="237" spans="1:4" x14ac:dyDescent="0.2">
      <c r="A237" s="26" t="s">
        <v>172</v>
      </c>
      <c r="B237" s="27">
        <v>44895</v>
      </c>
      <c r="C237" s="26" t="s">
        <v>4</v>
      </c>
      <c r="D237" s="28">
        <v>70950.7</v>
      </c>
    </row>
    <row r="238" spans="1:4" x14ac:dyDescent="0.2">
      <c r="A238" s="26" t="s">
        <v>141</v>
      </c>
      <c r="B238" s="27">
        <v>44889</v>
      </c>
      <c r="C238" s="26" t="s">
        <v>132</v>
      </c>
      <c r="D238" s="28">
        <v>33600</v>
      </c>
    </row>
    <row r="239" spans="1:4" x14ac:dyDescent="0.2">
      <c r="A239" s="26" t="s">
        <v>402</v>
      </c>
      <c r="B239" s="27">
        <v>44888</v>
      </c>
      <c r="C239" s="26" t="s">
        <v>12</v>
      </c>
      <c r="D239" s="28">
        <v>378</v>
      </c>
    </row>
    <row r="240" spans="1:4" x14ac:dyDescent="0.2">
      <c r="A240" s="26" t="s">
        <v>402</v>
      </c>
      <c r="B240" s="27">
        <v>44888</v>
      </c>
      <c r="C240" s="26" t="s">
        <v>12</v>
      </c>
      <c r="D240" s="28">
        <v>420</v>
      </c>
    </row>
    <row r="241" spans="1:4" x14ac:dyDescent="0.2">
      <c r="A241" s="26" t="s">
        <v>348</v>
      </c>
      <c r="B241" s="27">
        <v>44887</v>
      </c>
      <c r="C241" s="26" t="s">
        <v>302</v>
      </c>
      <c r="D241" s="28">
        <v>1500</v>
      </c>
    </row>
    <row r="242" spans="1:4" x14ac:dyDescent="0.2">
      <c r="A242" s="26" t="s">
        <v>348</v>
      </c>
      <c r="B242" s="27">
        <v>44887</v>
      </c>
      <c r="C242" s="26" t="s">
        <v>302</v>
      </c>
      <c r="D242" s="28">
        <v>1500</v>
      </c>
    </row>
    <row r="243" spans="1:4" x14ac:dyDescent="0.2">
      <c r="A243" s="26" t="s">
        <v>348</v>
      </c>
      <c r="B243" s="27">
        <v>44887</v>
      </c>
      <c r="C243" s="26" t="s">
        <v>307</v>
      </c>
      <c r="D243" s="28">
        <v>1500</v>
      </c>
    </row>
    <row r="244" spans="1:4" x14ac:dyDescent="0.2">
      <c r="A244" s="26" t="s">
        <v>349</v>
      </c>
      <c r="B244" s="27">
        <v>44887</v>
      </c>
      <c r="C244" s="26" t="s">
        <v>350</v>
      </c>
      <c r="D244" s="28">
        <v>1250</v>
      </c>
    </row>
    <row r="245" spans="1:4" x14ac:dyDescent="0.2">
      <c r="A245" s="26" t="s">
        <v>349</v>
      </c>
      <c r="B245" s="27">
        <v>44887</v>
      </c>
      <c r="C245" s="26" t="s">
        <v>340</v>
      </c>
      <c r="D245" s="28">
        <v>1250</v>
      </c>
    </row>
    <row r="246" spans="1:4" x14ac:dyDescent="0.2">
      <c r="A246" s="26" t="s">
        <v>351</v>
      </c>
      <c r="B246" s="27">
        <v>44887</v>
      </c>
      <c r="C246" s="26" t="s">
        <v>326</v>
      </c>
      <c r="D246" s="28">
        <v>750</v>
      </c>
    </row>
    <row r="247" spans="1:4" x14ac:dyDescent="0.2">
      <c r="A247" s="26" t="s">
        <v>351</v>
      </c>
      <c r="B247" s="27">
        <v>44887</v>
      </c>
      <c r="C247" s="26" t="s">
        <v>327</v>
      </c>
      <c r="D247" s="28">
        <v>750</v>
      </c>
    </row>
    <row r="248" spans="1:4" x14ac:dyDescent="0.2">
      <c r="A248" s="26" t="s">
        <v>21</v>
      </c>
      <c r="B248" s="27">
        <v>44876</v>
      </c>
      <c r="C248" s="26" t="s">
        <v>41</v>
      </c>
      <c r="D248" s="28">
        <v>71250.83</v>
      </c>
    </row>
    <row r="249" spans="1:4" x14ac:dyDescent="0.2">
      <c r="A249" s="26" t="s">
        <v>21</v>
      </c>
      <c r="B249" s="27">
        <v>44895</v>
      </c>
      <c r="C249" s="26" t="s">
        <v>41</v>
      </c>
      <c r="D249" s="28">
        <v>128671.47</v>
      </c>
    </row>
    <row r="250" spans="1:4" x14ac:dyDescent="0.2">
      <c r="A250" s="26" t="s">
        <v>21</v>
      </c>
      <c r="B250" s="27">
        <v>44880</v>
      </c>
      <c r="C250" s="26" t="s">
        <v>270</v>
      </c>
      <c r="D250" s="28">
        <v>155335.72</v>
      </c>
    </row>
    <row r="251" spans="1:4" x14ac:dyDescent="0.2">
      <c r="A251" s="26" t="s">
        <v>21</v>
      </c>
      <c r="B251" s="27">
        <v>44874</v>
      </c>
      <c r="C251" s="26" t="s">
        <v>173</v>
      </c>
      <c r="D251" s="28">
        <v>244756.63</v>
      </c>
    </row>
    <row r="252" spans="1:4" x14ac:dyDescent="0.2">
      <c r="A252" s="26" t="s">
        <v>21</v>
      </c>
      <c r="B252" s="27">
        <v>44876</v>
      </c>
      <c r="C252" s="26" t="s">
        <v>55</v>
      </c>
      <c r="D252" s="28">
        <v>386853.75</v>
      </c>
    </row>
    <row r="253" spans="1:4" x14ac:dyDescent="0.2">
      <c r="A253" s="26" t="s">
        <v>21</v>
      </c>
      <c r="B253" s="27">
        <v>44881</v>
      </c>
      <c r="C253" s="26" t="s">
        <v>55</v>
      </c>
      <c r="D253" s="28">
        <v>464433.5</v>
      </c>
    </row>
    <row r="254" spans="1:4" x14ac:dyDescent="0.2">
      <c r="A254" s="26" t="s">
        <v>21</v>
      </c>
      <c r="B254" s="27">
        <v>44895</v>
      </c>
      <c r="C254" s="26" t="s">
        <v>41</v>
      </c>
      <c r="D254" s="28">
        <v>464810.23999999999</v>
      </c>
    </row>
    <row r="255" spans="1:4" x14ac:dyDescent="0.2">
      <c r="A255" s="26"/>
      <c r="B255" s="27">
        <v>44883</v>
      </c>
      <c r="C255" s="26" t="s">
        <v>122</v>
      </c>
      <c r="D255" s="28">
        <v>3135757</v>
      </c>
    </row>
    <row r="256" spans="1:4" x14ac:dyDescent="0.2">
      <c r="A256" s="26" t="s">
        <v>425</v>
      </c>
      <c r="B256" s="27">
        <v>44889</v>
      </c>
      <c r="C256" s="26" t="s">
        <v>108</v>
      </c>
      <c r="D256" s="28">
        <v>29200</v>
      </c>
    </row>
    <row r="257" spans="1:4" x14ac:dyDescent="0.2">
      <c r="A257" s="26" t="s">
        <v>352</v>
      </c>
      <c r="B257" s="27">
        <v>44887</v>
      </c>
      <c r="C257" s="26" t="s">
        <v>302</v>
      </c>
      <c r="D257" s="28">
        <v>1500</v>
      </c>
    </row>
    <row r="258" spans="1:4" x14ac:dyDescent="0.2">
      <c r="A258" s="26" t="s">
        <v>352</v>
      </c>
      <c r="B258" s="27">
        <v>44887</v>
      </c>
      <c r="C258" s="26" t="s">
        <v>306</v>
      </c>
      <c r="D258" s="28">
        <v>1500</v>
      </c>
    </row>
    <row r="259" spans="1:4" x14ac:dyDescent="0.2">
      <c r="A259" s="26" t="s">
        <v>352</v>
      </c>
      <c r="B259" s="27">
        <v>44889</v>
      </c>
      <c r="C259" s="26" t="s">
        <v>307</v>
      </c>
      <c r="D259" s="28">
        <v>1500</v>
      </c>
    </row>
    <row r="260" spans="1:4" x14ac:dyDescent="0.2">
      <c r="A260" s="26" t="s">
        <v>42</v>
      </c>
      <c r="B260" s="27">
        <v>44882</v>
      </c>
      <c r="C260" s="26" t="s">
        <v>12</v>
      </c>
      <c r="D260" s="28">
        <v>8000</v>
      </c>
    </row>
    <row r="261" spans="1:4" x14ac:dyDescent="0.2">
      <c r="A261" s="26" t="s">
        <v>215</v>
      </c>
      <c r="B261" s="27">
        <v>44872</v>
      </c>
      <c r="C261" s="26" t="s">
        <v>7</v>
      </c>
      <c r="D261" s="28">
        <v>5000</v>
      </c>
    </row>
    <row r="262" spans="1:4" x14ac:dyDescent="0.2">
      <c r="A262" s="26" t="s">
        <v>353</v>
      </c>
      <c r="B262" s="27">
        <v>44887</v>
      </c>
      <c r="C262" s="26" t="s">
        <v>314</v>
      </c>
      <c r="D262" s="28">
        <v>750</v>
      </c>
    </row>
    <row r="263" spans="1:4" x14ac:dyDescent="0.2">
      <c r="A263" s="26" t="s">
        <v>353</v>
      </c>
      <c r="B263" s="27">
        <v>44887</v>
      </c>
      <c r="C263" s="26" t="s">
        <v>315</v>
      </c>
      <c r="D263" s="28">
        <v>750</v>
      </c>
    </row>
    <row r="264" spans="1:4" x14ac:dyDescent="0.2">
      <c r="A264" s="26" t="s">
        <v>354</v>
      </c>
      <c r="B264" s="27">
        <v>44887</v>
      </c>
      <c r="C264" s="26" t="s">
        <v>302</v>
      </c>
      <c r="D264" s="28">
        <v>1500</v>
      </c>
    </row>
    <row r="265" spans="1:4" x14ac:dyDescent="0.2">
      <c r="A265" s="26" t="s">
        <v>354</v>
      </c>
      <c r="B265" s="27">
        <v>44887</v>
      </c>
      <c r="C265" s="26" t="s">
        <v>306</v>
      </c>
      <c r="D265" s="87">
        <v>1500</v>
      </c>
    </row>
    <row r="266" spans="1:4" x14ac:dyDescent="0.2">
      <c r="A266" s="26" t="s">
        <v>354</v>
      </c>
      <c r="B266" s="27">
        <v>44887</v>
      </c>
      <c r="C266" s="26" t="s">
        <v>307</v>
      </c>
      <c r="D266" s="28">
        <v>1500</v>
      </c>
    </row>
    <row r="267" spans="1:4" x14ac:dyDescent="0.2">
      <c r="A267" s="26" t="s">
        <v>355</v>
      </c>
      <c r="B267" s="27">
        <v>44887</v>
      </c>
      <c r="C267" s="26" t="s">
        <v>326</v>
      </c>
      <c r="D267" s="28">
        <v>750</v>
      </c>
    </row>
    <row r="268" spans="1:4" x14ac:dyDescent="0.2">
      <c r="A268" s="26" t="s">
        <v>355</v>
      </c>
      <c r="B268" s="27">
        <v>44887</v>
      </c>
      <c r="C268" s="26" t="s">
        <v>327</v>
      </c>
      <c r="D268" s="28">
        <v>750</v>
      </c>
    </row>
    <row r="269" spans="1:4" x14ac:dyDescent="0.2">
      <c r="A269" s="26" t="s">
        <v>216</v>
      </c>
      <c r="B269" s="27">
        <v>44872</v>
      </c>
      <c r="C269" s="26" t="s">
        <v>7</v>
      </c>
      <c r="D269" s="28">
        <v>5000</v>
      </c>
    </row>
    <row r="270" spans="1:4" x14ac:dyDescent="0.2">
      <c r="A270" s="26" t="s">
        <v>426</v>
      </c>
      <c r="B270" s="27">
        <v>44889</v>
      </c>
      <c r="C270" s="26" t="s">
        <v>20</v>
      </c>
      <c r="D270" s="28">
        <v>650963.94999999995</v>
      </c>
    </row>
    <row r="271" spans="1:4" x14ac:dyDescent="0.2">
      <c r="A271" s="26" t="s">
        <v>217</v>
      </c>
      <c r="B271" s="27">
        <v>44872</v>
      </c>
      <c r="C271" s="26" t="s">
        <v>7</v>
      </c>
      <c r="D271" s="28">
        <v>5000</v>
      </c>
    </row>
    <row r="272" spans="1:4" x14ac:dyDescent="0.2">
      <c r="A272" s="26" t="s">
        <v>356</v>
      </c>
      <c r="B272" s="27">
        <v>44887</v>
      </c>
      <c r="C272" s="26" t="s">
        <v>326</v>
      </c>
      <c r="D272" s="28">
        <v>750</v>
      </c>
    </row>
    <row r="273" spans="1:4" x14ac:dyDescent="0.2">
      <c r="A273" s="26" t="s">
        <v>356</v>
      </c>
      <c r="B273" s="27">
        <v>44887</v>
      </c>
      <c r="C273" s="26" t="s">
        <v>327</v>
      </c>
      <c r="D273" s="28">
        <v>750</v>
      </c>
    </row>
    <row r="274" spans="1:4" x14ac:dyDescent="0.2">
      <c r="A274" s="26" t="s">
        <v>184</v>
      </c>
      <c r="B274" s="27">
        <v>44868</v>
      </c>
      <c r="C274" s="26" t="s">
        <v>61</v>
      </c>
      <c r="D274" s="28">
        <v>29730</v>
      </c>
    </row>
    <row r="275" spans="1:4" x14ac:dyDescent="0.2">
      <c r="A275" s="26" t="s">
        <v>357</v>
      </c>
      <c r="B275" s="27">
        <v>44887</v>
      </c>
      <c r="C275" s="26" t="s">
        <v>302</v>
      </c>
      <c r="D275" s="28">
        <v>1500</v>
      </c>
    </row>
    <row r="276" spans="1:4" x14ac:dyDescent="0.2">
      <c r="A276" s="26" t="s">
        <v>357</v>
      </c>
      <c r="B276" s="27">
        <v>44887</v>
      </c>
      <c r="C276" s="26" t="s">
        <v>306</v>
      </c>
      <c r="D276" s="28">
        <v>1500</v>
      </c>
    </row>
    <row r="277" spans="1:4" x14ac:dyDescent="0.2">
      <c r="A277" s="26" t="s">
        <v>357</v>
      </c>
      <c r="B277" s="27">
        <v>44887</v>
      </c>
      <c r="C277" s="26" t="s">
        <v>307</v>
      </c>
      <c r="D277" s="28">
        <v>1500</v>
      </c>
    </row>
    <row r="278" spans="1:4" x14ac:dyDescent="0.2">
      <c r="A278" s="26" t="s">
        <v>218</v>
      </c>
      <c r="B278" s="27">
        <v>44872</v>
      </c>
      <c r="C278" s="26" t="s">
        <v>7</v>
      </c>
      <c r="D278" s="28">
        <v>5000</v>
      </c>
    </row>
    <row r="279" spans="1:4" x14ac:dyDescent="0.2">
      <c r="A279" s="26" t="s">
        <v>43</v>
      </c>
      <c r="B279" s="27">
        <v>44868</v>
      </c>
      <c r="C279" s="26" t="s">
        <v>44</v>
      </c>
      <c r="D279" s="28">
        <v>236320</v>
      </c>
    </row>
    <row r="280" spans="1:4" x14ac:dyDescent="0.2">
      <c r="A280" s="26" t="s">
        <v>296</v>
      </c>
      <c r="B280" s="27">
        <v>44884</v>
      </c>
      <c r="C280" s="26" t="s">
        <v>34</v>
      </c>
      <c r="D280" s="28">
        <v>3250</v>
      </c>
    </row>
    <row r="281" spans="1:4" x14ac:dyDescent="0.2">
      <c r="A281" s="26" t="s">
        <v>65</v>
      </c>
      <c r="B281" s="27">
        <v>44884</v>
      </c>
      <c r="C281" s="26" t="s">
        <v>34</v>
      </c>
      <c r="D281" s="28">
        <v>100000</v>
      </c>
    </row>
    <row r="282" spans="1:4" x14ac:dyDescent="0.2">
      <c r="A282" s="26" t="s">
        <v>66</v>
      </c>
      <c r="B282" s="27">
        <v>44875</v>
      </c>
      <c r="C282" s="26" t="s">
        <v>248</v>
      </c>
      <c r="D282" s="28">
        <v>7500</v>
      </c>
    </row>
    <row r="283" spans="1:4" x14ac:dyDescent="0.2">
      <c r="A283" s="26" t="s">
        <v>427</v>
      </c>
      <c r="B283" s="27">
        <v>44889</v>
      </c>
      <c r="C283" s="26" t="s">
        <v>428</v>
      </c>
      <c r="D283" s="28">
        <v>12400.01</v>
      </c>
    </row>
    <row r="284" spans="1:4" x14ac:dyDescent="0.2">
      <c r="A284" s="26" t="s">
        <v>15</v>
      </c>
      <c r="B284" s="27">
        <v>44888</v>
      </c>
      <c r="C284" s="26" t="s">
        <v>6</v>
      </c>
      <c r="D284" s="28">
        <v>1600.4</v>
      </c>
    </row>
    <row r="285" spans="1:4" x14ac:dyDescent="0.2">
      <c r="A285" s="26" t="s">
        <v>297</v>
      </c>
      <c r="B285" s="27">
        <v>44884</v>
      </c>
      <c r="C285" s="26" t="s">
        <v>34</v>
      </c>
      <c r="D285" s="28">
        <v>1200</v>
      </c>
    </row>
    <row r="286" spans="1:4" x14ac:dyDescent="0.2">
      <c r="A286" s="26" t="s">
        <v>260</v>
      </c>
      <c r="B286" s="27">
        <v>44876</v>
      </c>
      <c r="C286" s="26" t="s">
        <v>145</v>
      </c>
      <c r="D286" s="28">
        <v>110792</v>
      </c>
    </row>
    <row r="287" spans="1:4" x14ac:dyDescent="0.2">
      <c r="A287" s="26" t="s">
        <v>358</v>
      </c>
      <c r="B287" s="27">
        <v>44887</v>
      </c>
      <c r="C287" s="26" t="s">
        <v>359</v>
      </c>
      <c r="D287" s="28">
        <v>1250</v>
      </c>
    </row>
    <row r="288" spans="1:4" x14ac:dyDescent="0.2">
      <c r="A288" s="26" t="s">
        <v>358</v>
      </c>
      <c r="B288" s="27">
        <v>44887</v>
      </c>
      <c r="C288" s="26" t="s">
        <v>340</v>
      </c>
      <c r="D288" s="28">
        <v>1250</v>
      </c>
    </row>
    <row r="289" spans="1:4" x14ac:dyDescent="0.2">
      <c r="A289" s="26" t="s">
        <v>360</v>
      </c>
      <c r="B289" s="27">
        <v>44887</v>
      </c>
      <c r="C289" s="26" t="s">
        <v>326</v>
      </c>
      <c r="D289" s="28">
        <v>750</v>
      </c>
    </row>
    <row r="290" spans="1:4" x14ac:dyDescent="0.2">
      <c r="A290" s="26" t="s">
        <v>360</v>
      </c>
      <c r="B290" s="27">
        <v>44887</v>
      </c>
      <c r="C290" s="26" t="s">
        <v>327</v>
      </c>
      <c r="D290" s="28">
        <v>750</v>
      </c>
    </row>
    <row r="291" spans="1:4" x14ac:dyDescent="0.2">
      <c r="A291" s="26" t="s">
        <v>219</v>
      </c>
      <c r="B291" s="27">
        <v>44872</v>
      </c>
      <c r="C291" s="26" t="s">
        <v>7</v>
      </c>
      <c r="D291" s="28">
        <v>5000</v>
      </c>
    </row>
    <row r="292" spans="1:4" x14ac:dyDescent="0.2">
      <c r="A292" s="26" t="s">
        <v>361</v>
      </c>
      <c r="B292" s="27">
        <v>44887</v>
      </c>
      <c r="C292" s="26" t="s">
        <v>12</v>
      </c>
      <c r="D292" s="28">
        <v>4939.7</v>
      </c>
    </row>
    <row r="293" spans="1:4" x14ac:dyDescent="0.2">
      <c r="A293" s="26" t="s">
        <v>447</v>
      </c>
      <c r="B293" s="27">
        <v>44893</v>
      </c>
      <c r="C293" s="26" t="s">
        <v>100</v>
      </c>
      <c r="D293" s="28">
        <v>58000</v>
      </c>
    </row>
    <row r="294" spans="1:4" x14ac:dyDescent="0.2">
      <c r="A294" s="26" t="s">
        <v>362</v>
      </c>
      <c r="B294" s="27">
        <v>44887</v>
      </c>
      <c r="C294" s="26" t="s">
        <v>302</v>
      </c>
      <c r="D294" s="28">
        <v>1500</v>
      </c>
    </row>
    <row r="295" spans="1:4" x14ac:dyDescent="0.2">
      <c r="A295" s="26" t="s">
        <v>362</v>
      </c>
      <c r="B295" s="27">
        <v>44887</v>
      </c>
      <c r="C295" s="26" t="s">
        <v>306</v>
      </c>
      <c r="D295" s="28">
        <v>1500</v>
      </c>
    </row>
    <row r="296" spans="1:4" x14ac:dyDescent="0.2">
      <c r="A296" s="26" t="s">
        <v>362</v>
      </c>
      <c r="B296" s="27">
        <v>44887</v>
      </c>
      <c r="C296" s="26" t="s">
        <v>307</v>
      </c>
      <c r="D296" s="28">
        <v>1500</v>
      </c>
    </row>
    <row r="297" spans="1:4" x14ac:dyDescent="0.2">
      <c r="A297" s="26" t="s">
        <v>174</v>
      </c>
      <c r="B297" s="27">
        <v>44887</v>
      </c>
      <c r="C297" s="26" t="s">
        <v>34</v>
      </c>
      <c r="D297" s="28">
        <v>100000</v>
      </c>
    </row>
    <row r="298" spans="1:4" x14ac:dyDescent="0.2">
      <c r="A298" s="26" t="s">
        <v>175</v>
      </c>
      <c r="B298" s="27">
        <v>44882</v>
      </c>
      <c r="C298" s="26" t="s">
        <v>281</v>
      </c>
      <c r="D298" s="28">
        <v>7500</v>
      </c>
    </row>
    <row r="299" spans="1:4" x14ac:dyDescent="0.2">
      <c r="A299" s="26" t="s">
        <v>175</v>
      </c>
      <c r="B299" s="27">
        <v>44882</v>
      </c>
      <c r="C299" s="26" t="s">
        <v>282</v>
      </c>
      <c r="D299" s="28">
        <v>7500</v>
      </c>
    </row>
    <row r="300" spans="1:4" x14ac:dyDescent="0.2">
      <c r="A300" s="26" t="s">
        <v>363</v>
      </c>
      <c r="B300" s="27">
        <v>44887</v>
      </c>
      <c r="C300" s="26" t="s">
        <v>302</v>
      </c>
      <c r="D300" s="28">
        <v>1500</v>
      </c>
    </row>
    <row r="301" spans="1:4" x14ac:dyDescent="0.2">
      <c r="A301" s="26" t="s">
        <v>363</v>
      </c>
      <c r="B301" s="27">
        <v>44887</v>
      </c>
      <c r="C301" s="26" t="s">
        <v>306</v>
      </c>
      <c r="D301" s="28">
        <v>1500</v>
      </c>
    </row>
    <row r="302" spans="1:4" x14ac:dyDescent="0.2">
      <c r="A302" s="26" t="s">
        <v>363</v>
      </c>
      <c r="B302" s="27">
        <v>44887</v>
      </c>
      <c r="C302" s="26" t="s">
        <v>307</v>
      </c>
      <c r="D302" s="28">
        <v>1500</v>
      </c>
    </row>
    <row r="303" spans="1:4" x14ac:dyDescent="0.2">
      <c r="A303" s="26" t="s">
        <v>429</v>
      </c>
      <c r="B303" s="27">
        <v>44889</v>
      </c>
      <c r="C303" s="26" t="s">
        <v>58</v>
      </c>
      <c r="D303" s="28">
        <v>97537.5</v>
      </c>
    </row>
    <row r="304" spans="1:4" x14ac:dyDescent="0.2">
      <c r="A304" s="26" t="s">
        <v>403</v>
      </c>
      <c r="B304" s="27">
        <v>44888</v>
      </c>
      <c r="C304" s="26" t="s">
        <v>107</v>
      </c>
      <c r="D304" s="28">
        <v>721.65</v>
      </c>
    </row>
    <row r="305" spans="1:4" x14ac:dyDescent="0.2">
      <c r="A305" s="26" t="s">
        <v>364</v>
      </c>
      <c r="B305" s="27">
        <v>44887</v>
      </c>
      <c r="C305" s="26" t="s">
        <v>302</v>
      </c>
      <c r="D305" s="28">
        <v>1500</v>
      </c>
    </row>
    <row r="306" spans="1:4" x14ac:dyDescent="0.2">
      <c r="A306" s="26" t="s">
        <v>364</v>
      </c>
      <c r="B306" s="27">
        <v>44887</v>
      </c>
      <c r="C306" s="26" t="s">
        <v>365</v>
      </c>
      <c r="D306" s="28">
        <v>1500</v>
      </c>
    </row>
    <row r="307" spans="1:4" x14ac:dyDescent="0.2">
      <c r="A307" s="26" t="s">
        <v>286</v>
      </c>
      <c r="B307" s="27">
        <v>44883</v>
      </c>
      <c r="C307" s="26" t="s">
        <v>101</v>
      </c>
      <c r="D307" s="28">
        <v>1577063.14</v>
      </c>
    </row>
    <row r="308" spans="1:4" x14ac:dyDescent="0.2">
      <c r="A308" s="26" t="s">
        <v>366</v>
      </c>
      <c r="B308" s="27">
        <v>44887</v>
      </c>
      <c r="C308" s="26" t="s">
        <v>302</v>
      </c>
      <c r="D308" s="28">
        <v>1500</v>
      </c>
    </row>
    <row r="309" spans="1:4" x14ac:dyDescent="0.2">
      <c r="A309" s="26" t="s">
        <v>366</v>
      </c>
      <c r="B309" s="27">
        <v>44887</v>
      </c>
      <c r="C309" s="26" t="s">
        <v>306</v>
      </c>
      <c r="D309" s="28">
        <v>1500</v>
      </c>
    </row>
    <row r="310" spans="1:4" x14ac:dyDescent="0.2">
      <c r="A310" s="26" t="s">
        <v>366</v>
      </c>
      <c r="B310" s="27">
        <v>44887</v>
      </c>
      <c r="C310" s="26" t="s">
        <v>307</v>
      </c>
      <c r="D310" s="28">
        <v>1500</v>
      </c>
    </row>
    <row r="311" spans="1:4" x14ac:dyDescent="0.2">
      <c r="A311" s="26" t="s">
        <v>220</v>
      </c>
      <c r="B311" s="27">
        <v>44872</v>
      </c>
      <c r="C311" s="26" t="s">
        <v>7</v>
      </c>
      <c r="D311" s="28">
        <v>5000</v>
      </c>
    </row>
    <row r="312" spans="1:4" x14ac:dyDescent="0.2">
      <c r="A312" s="26" t="s">
        <v>367</v>
      </c>
      <c r="B312" s="27">
        <v>44887</v>
      </c>
      <c r="C312" s="26" t="s">
        <v>326</v>
      </c>
      <c r="D312" s="28">
        <v>750</v>
      </c>
    </row>
    <row r="313" spans="1:4" x14ac:dyDescent="0.2">
      <c r="A313" s="26" t="s">
        <v>367</v>
      </c>
      <c r="B313" s="27">
        <v>44887</v>
      </c>
      <c r="C313" s="26" t="s">
        <v>327</v>
      </c>
      <c r="D313" s="28">
        <v>750</v>
      </c>
    </row>
    <row r="314" spans="1:4" x14ac:dyDescent="0.2">
      <c r="A314" s="26" t="s">
        <v>430</v>
      </c>
      <c r="B314" s="27">
        <v>44889</v>
      </c>
      <c r="C314" s="26" t="s">
        <v>124</v>
      </c>
      <c r="D314" s="28">
        <v>50000</v>
      </c>
    </row>
    <row r="315" spans="1:4" x14ac:dyDescent="0.2">
      <c r="A315" s="26" t="s">
        <v>67</v>
      </c>
      <c r="B315" s="27">
        <v>44888</v>
      </c>
      <c r="C315" s="26" t="s">
        <v>6</v>
      </c>
      <c r="D315" s="28">
        <v>2500</v>
      </c>
    </row>
    <row r="316" spans="1:4" x14ac:dyDescent="0.2">
      <c r="A316" s="26" t="s">
        <v>67</v>
      </c>
      <c r="B316" s="27">
        <v>44875</v>
      </c>
      <c r="C316" s="26" t="s">
        <v>249</v>
      </c>
      <c r="D316" s="28">
        <v>7500</v>
      </c>
    </row>
    <row r="317" spans="1:4" x14ac:dyDescent="0.2">
      <c r="A317" s="26" t="s">
        <v>45</v>
      </c>
      <c r="B317" s="27">
        <v>44879</v>
      </c>
      <c r="C317" s="26" t="s">
        <v>4</v>
      </c>
      <c r="D317" s="28">
        <v>521.54999999999995</v>
      </c>
    </row>
    <row r="318" spans="1:4" x14ac:dyDescent="0.2">
      <c r="A318" s="26" t="s">
        <v>45</v>
      </c>
      <c r="B318" s="27">
        <v>44895</v>
      </c>
      <c r="C318" s="26" t="s">
        <v>4</v>
      </c>
      <c r="D318" s="28">
        <v>521.54999999999995</v>
      </c>
    </row>
    <row r="319" spans="1:4" x14ac:dyDescent="0.2">
      <c r="A319" s="26" t="s">
        <v>45</v>
      </c>
      <c r="B319" s="27">
        <v>44869</v>
      </c>
      <c r="C319" s="26" t="s">
        <v>193</v>
      </c>
      <c r="D319" s="28">
        <v>5000</v>
      </c>
    </row>
    <row r="320" spans="1:4" x14ac:dyDescent="0.2">
      <c r="A320" s="26" t="s">
        <v>45</v>
      </c>
      <c r="B320" s="27">
        <v>44895</v>
      </c>
      <c r="C320" s="26" t="s">
        <v>4</v>
      </c>
      <c r="D320" s="28">
        <v>5631.89</v>
      </c>
    </row>
    <row r="321" spans="1:4" x14ac:dyDescent="0.2">
      <c r="A321" s="26" t="s">
        <v>45</v>
      </c>
      <c r="B321" s="27">
        <v>44895</v>
      </c>
      <c r="C321" s="26" t="s">
        <v>4</v>
      </c>
      <c r="D321" s="28">
        <v>5660.39</v>
      </c>
    </row>
    <row r="322" spans="1:4" x14ac:dyDescent="0.2">
      <c r="A322" s="26" t="s">
        <v>45</v>
      </c>
      <c r="B322" s="27">
        <v>44895</v>
      </c>
      <c r="C322" s="26" t="s">
        <v>4</v>
      </c>
      <c r="D322" s="28">
        <v>6059.39</v>
      </c>
    </row>
    <row r="323" spans="1:4" x14ac:dyDescent="0.2">
      <c r="A323" s="26" t="s">
        <v>185</v>
      </c>
      <c r="B323" s="27">
        <v>44868</v>
      </c>
      <c r="C323" s="26" t="s">
        <v>61</v>
      </c>
      <c r="D323" s="28">
        <v>35794.33</v>
      </c>
    </row>
    <row r="324" spans="1:4" x14ac:dyDescent="0.2">
      <c r="A324" s="26" t="s">
        <v>221</v>
      </c>
      <c r="B324" s="27">
        <v>44872</v>
      </c>
      <c r="C324" s="26" t="s">
        <v>7</v>
      </c>
      <c r="D324" s="28">
        <v>5000</v>
      </c>
    </row>
    <row r="325" spans="1:4" x14ac:dyDescent="0.2">
      <c r="A325" s="26" t="s">
        <v>368</v>
      </c>
      <c r="B325" s="27">
        <v>44887</v>
      </c>
      <c r="C325" s="26" t="s">
        <v>326</v>
      </c>
      <c r="D325" s="28">
        <v>750</v>
      </c>
    </row>
    <row r="326" spans="1:4" x14ac:dyDescent="0.2">
      <c r="A326" s="26" t="s">
        <v>368</v>
      </c>
      <c r="B326" s="27">
        <v>44887</v>
      </c>
      <c r="C326" s="26" t="s">
        <v>327</v>
      </c>
      <c r="D326" s="28">
        <v>750</v>
      </c>
    </row>
    <row r="327" spans="1:4" x14ac:dyDescent="0.2">
      <c r="A327" s="26" t="s">
        <v>369</v>
      </c>
      <c r="B327" s="27">
        <v>44887</v>
      </c>
      <c r="C327" s="26" t="s">
        <v>359</v>
      </c>
      <c r="D327" s="28">
        <v>1250</v>
      </c>
    </row>
    <row r="328" spans="1:4" x14ac:dyDescent="0.2">
      <c r="A328" s="26" t="s">
        <v>369</v>
      </c>
      <c r="B328" s="27">
        <v>44887</v>
      </c>
      <c r="C328" s="26" t="s">
        <v>340</v>
      </c>
      <c r="D328" s="28">
        <v>1250</v>
      </c>
    </row>
    <row r="329" spans="1:4" x14ac:dyDescent="0.2">
      <c r="A329" s="26" t="s">
        <v>123</v>
      </c>
      <c r="B329" s="27">
        <v>44868</v>
      </c>
      <c r="C329" s="26" t="s">
        <v>108</v>
      </c>
      <c r="D329" s="28">
        <v>21012</v>
      </c>
    </row>
    <row r="330" spans="1:4" x14ac:dyDescent="0.2">
      <c r="A330" s="26" t="s">
        <v>68</v>
      </c>
      <c r="B330" s="27">
        <v>44872</v>
      </c>
      <c r="C330" s="26" t="s">
        <v>222</v>
      </c>
      <c r="D330" s="28">
        <v>16697</v>
      </c>
    </row>
    <row r="331" spans="1:4" x14ac:dyDescent="0.2">
      <c r="A331" s="26" t="s">
        <v>26</v>
      </c>
      <c r="B331" s="27">
        <v>44868</v>
      </c>
      <c r="C331" s="26" t="s">
        <v>7</v>
      </c>
      <c r="D331" s="28">
        <v>100000</v>
      </c>
    </row>
    <row r="332" spans="1:4" x14ac:dyDescent="0.2">
      <c r="A332" s="26" t="s">
        <v>26</v>
      </c>
      <c r="B332" s="27">
        <v>44869</v>
      </c>
      <c r="C332" s="26" t="s">
        <v>32</v>
      </c>
      <c r="D332" s="28">
        <v>327840.26</v>
      </c>
    </row>
    <row r="333" spans="1:4" x14ac:dyDescent="0.2">
      <c r="A333" s="26" t="s">
        <v>26</v>
      </c>
      <c r="B333" s="27">
        <v>44869</v>
      </c>
      <c r="C333" s="26" t="s">
        <v>32</v>
      </c>
      <c r="D333" s="28">
        <v>1178921.71</v>
      </c>
    </row>
    <row r="334" spans="1:4" x14ac:dyDescent="0.2">
      <c r="A334" s="26" t="s">
        <v>54</v>
      </c>
      <c r="B334" s="27">
        <v>44887</v>
      </c>
      <c r="C334" s="26" t="s">
        <v>370</v>
      </c>
      <c r="D334" s="28">
        <v>250000</v>
      </c>
    </row>
    <row r="335" spans="1:4" x14ac:dyDescent="0.2">
      <c r="A335" s="26" t="s">
        <v>223</v>
      </c>
      <c r="B335" s="27">
        <v>44872</v>
      </c>
      <c r="C335" s="26" t="s">
        <v>7</v>
      </c>
      <c r="D335" s="28">
        <v>5000</v>
      </c>
    </row>
    <row r="336" spans="1:4" x14ac:dyDescent="0.2">
      <c r="A336" s="26" t="s">
        <v>371</v>
      </c>
      <c r="B336" s="27">
        <v>44887</v>
      </c>
      <c r="C336" s="26" t="s">
        <v>302</v>
      </c>
      <c r="D336" s="28">
        <v>1500</v>
      </c>
    </row>
    <row r="337" spans="1:4" x14ac:dyDescent="0.2">
      <c r="A337" s="26" t="s">
        <v>371</v>
      </c>
      <c r="B337" s="27">
        <v>44887</v>
      </c>
      <c r="C337" s="26" t="s">
        <v>306</v>
      </c>
      <c r="D337" s="28">
        <v>1500</v>
      </c>
    </row>
    <row r="338" spans="1:4" x14ac:dyDescent="0.2">
      <c r="A338" s="26" t="s">
        <v>371</v>
      </c>
      <c r="B338" s="27">
        <v>44887</v>
      </c>
      <c r="C338" s="26" t="s">
        <v>307</v>
      </c>
      <c r="D338" s="28">
        <v>1500</v>
      </c>
    </row>
    <row r="339" spans="1:4" x14ac:dyDescent="0.2">
      <c r="A339" s="26" t="s">
        <v>186</v>
      </c>
      <c r="B339" s="27">
        <v>44868</v>
      </c>
      <c r="C339" s="26" t="s">
        <v>61</v>
      </c>
      <c r="D339" s="28">
        <v>4750.2</v>
      </c>
    </row>
    <row r="340" spans="1:4" x14ac:dyDescent="0.2">
      <c r="A340" s="26" t="s">
        <v>186</v>
      </c>
      <c r="B340" s="27">
        <v>44889</v>
      </c>
      <c r="C340" s="26" t="s">
        <v>61</v>
      </c>
      <c r="D340" s="28">
        <v>28647.360000000001</v>
      </c>
    </row>
    <row r="341" spans="1:4" x14ac:dyDescent="0.2">
      <c r="A341" s="26" t="s">
        <v>194</v>
      </c>
      <c r="B341" s="27">
        <v>44869</v>
      </c>
      <c r="C341" s="26" t="s">
        <v>195</v>
      </c>
      <c r="D341" s="28">
        <v>11542.43</v>
      </c>
    </row>
    <row r="342" spans="1:4" x14ac:dyDescent="0.2">
      <c r="A342" s="26" t="s">
        <v>298</v>
      </c>
      <c r="B342" s="27">
        <v>44884</v>
      </c>
      <c r="C342" s="26" t="s">
        <v>34</v>
      </c>
      <c r="D342" s="28">
        <v>3250</v>
      </c>
    </row>
    <row r="343" spans="1:4" x14ac:dyDescent="0.2">
      <c r="A343" s="26" t="s">
        <v>143</v>
      </c>
      <c r="B343" s="27">
        <v>44888</v>
      </c>
      <c r="C343" s="26" t="s">
        <v>404</v>
      </c>
      <c r="D343" s="28">
        <v>60675.79</v>
      </c>
    </row>
    <row r="344" spans="1:4" x14ac:dyDescent="0.2">
      <c r="A344" s="26" t="s">
        <v>372</v>
      </c>
      <c r="B344" s="27">
        <v>44887</v>
      </c>
      <c r="C344" s="26" t="s">
        <v>314</v>
      </c>
      <c r="D344" s="28">
        <v>750</v>
      </c>
    </row>
    <row r="345" spans="1:4" x14ac:dyDescent="0.2">
      <c r="A345" s="26" t="s">
        <v>372</v>
      </c>
      <c r="B345" s="27">
        <v>44887</v>
      </c>
      <c r="C345" s="26" t="s">
        <v>315</v>
      </c>
      <c r="D345" s="28">
        <v>750</v>
      </c>
    </row>
    <row r="346" spans="1:4" x14ac:dyDescent="0.2">
      <c r="A346" s="26" t="s">
        <v>98</v>
      </c>
      <c r="B346" s="27">
        <v>44880</v>
      </c>
      <c r="C346" s="26" t="s">
        <v>99</v>
      </c>
      <c r="D346" s="28">
        <v>2000000</v>
      </c>
    </row>
    <row r="347" spans="1:4" x14ac:dyDescent="0.2">
      <c r="A347" s="26" t="s">
        <v>98</v>
      </c>
      <c r="B347" s="27">
        <v>44895</v>
      </c>
      <c r="C347" s="26" t="s">
        <v>99</v>
      </c>
      <c r="D347" s="28">
        <v>2647991.8199999998</v>
      </c>
    </row>
    <row r="348" spans="1:4" x14ac:dyDescent="0.2">
      <c r="A348" s="26" t="s">
        <v>98</v>
      </c>
      <c r="B348" s="27">
        <v>44895</v>
      </c>
      <c r="C348" s="26" t="s">
        <v>99</v>
      </c>
      <c r="D348" s="28">
        <v>5181645.9800000004</v>
      </c>
    </row>
    <row r="349" spans="1:4" x14ac:dyDescent="0.2">
      <c r="A349" s="26" t="s">
        <v>431</v>
      </c>
      <c r="B349" s="27">
        <v>44889</v>
      </c>
      <c r="C349" s="26" t="s">
        <v>135</v>
      </c>
      <c r="D349" s="28">
        <v>8120</v>
      </c>
    </row>
    <row r="350" spans="1:4" x14ac:dyDescent="0.2">
      <c r="A350" s="26" t="s">
        <v>224</v>
      </c>
      <c r="B350" s="27">
        <v>44872</v>
      </c>
      <c r="C350" s="26" t="s">
        <v>7</v>
      </c>
      <c r="D350" s="28">
        <v>5000</v>
      </c>
    </row>
    <row r="351" spans="1:4" x14ac:dyDescent="0.2">
      <c r="A351" s="26" t="s">
        <v>225</v>
      </c>
      <c r="B351" s="27">
        <v>44872</v>
      </c>
      <c r="C351" s="26" t="s">
        <v>7</v>
      </c>
      <c r="D351" s="28">
        <v>5000</v>
      </c>
    </row>
    <row r="352" spans="1:4" x14ac:dyDescent="0.2">
      <c r="A352" s="26" t="s">
        <v>81</v>
      </c>
      <c r="B352" s="27">
        <v>44895</v>
      </c>
      <c r="C352" s="26" t="s">
        <v>82</v>
      </c>
      <c r="D352" s="28">
        <v>36313.39</v>
      </c>
    </row>
    <row r="353" spans="1:4" x14ac:dyDescent="0.2">
      <c r="A353" s="26" t="s">
        <v>81</v>
      </c>
      <c r="B353" s="27">
        <v>44895</v>
      </c>
      <c r="C353" s="26" t="s">
        <v>25</v>
      </c>
      <c r="D353" s="28">
        <v>264898.06</v>
      </c>
    </row>
    <row r="354" spans="1:4" x14ac:dyDescent="0.2">
      <c r="A354" s="26" t="s">
        <v>69</v>
      </c>
      <c r="B354" s="27">
        <v>44888</v>
      </c>
      <c r="C354" s="26" t="s">
        <v>17</v>
      </c>
      <c r="D354" s="28">
        <v>1559.22</v>
      </c>
    </row>
    <row r="355" spans="1:4" x14ac:dyDescent="0.2">
      <c r="A355" s="26" t="s">
        <v>373</v>
      </c>
      <c r="B355" s="27">
        <v>44887</v>
      </c>
      <c r="C355" s="26" t="s">
        <v>359</v>
      </c>
      <c r="D355" s="28">
        <v>1250</v>
      </c>
    </row>
    <row r="356" spans="1:4" x14ac:dyDescent="0.2">
      <c r="A356" s="26" t="s">
        <v>373</v>
      </c>
      <c r="B356" s="27">
        <v>44887</v>
      </c>
      <c r="C356" s="26" t="s">
        <v>340</v>
      </c>
      <c r="D356" s="28">
        <v>1250</v>
      </c>
    </row>
    <row r="357" spans="1:4" x14ac:dyDescent="0.2">
      <c r="A357" s="26" t="s">
        <v>283</v>
      </c>
      <c r="B357" s="27">
        <v>44882</v>
      </c>
      <c r="C357" s="26" t="s">
        <v>180</v>
      </c>
      <c r="D357" s="28">
        <v>250859.92</v>
      </c>
    </row>
    <row r="358" spans="1:4" x14ac:dyDescent="0.2">
      <c r="A358" s="26" t="s">
        <v>167</v>
      </c>
      <c r="B358" s="27">
        <v>44888</v>
      </c>
      <c r="C358" s="26" t="s">
        <v>2</v>
      </c>
      <c r="D358" s="28">
        <v>10000</v>
      </c>
    </row>
    <row r="359" spans="1:4" x14ac:dyDescent="0.2">
      <c r="A359" s="29" t="s">
        <v>448</v>
      </c>
      <c r="B359" s="30">
        <v>44893</v>
      </c>
      <c r="C359" t="s">
        <v>449</v>
      </c>
      <c r="D359" s="31">
        <v>1075.44</v>
      </c>
    </row>
    <row r="360" spans="1:4" x14ac:dyDescent="0.2">
      <c r="A360" s="29" t="s">
        <v>112</v>
      </c>
      <c r="B360" s="30">
        <v>44888</v>
      </c>
      <c r="C360" s="29" t="s">
        <v>12</v>
      </c>
      <c r="D360" s="31">
        <v>500</v>
      </c>
    </row>
    <row r="361" spans="1:4" x14ac:dyDescent="0.2">
      <c r="A361" s="29" t="s">
        <v>271</v>
      </c>
      <c r="B361" s="30">
        <v>44880</v>
      </c>
      <c r="C361" t="s">
        <v>272</v>
      </c>
      <c r="D361" s="31">
        <v>7511.59</v>
      </c>
    </row>
    <row r="362" spans="1:4" x14ac:dyDescent="0.2">
      <c r="A362" s="29" t="s">
        <v>176</v>
      </c>
      <c r="B362" s="30">
        <v>44893</v>
      </c>
      <c r="C362" s="29" t="s">
        <v>12</v>
      </c>
      <c r="D362" s="31">
        <v>8000</v>
      </c>
    </row>
    <row r="363" spans="1:4" x14ac:dyDescent="0.2">
      <c r="A363" s="29" t="s">
        <v>374</v>
      </c>
      <c r="B363" s="30">
        <v>44887</v>
      </c>
      <c r="C363" t="s">
        <v>359</v>
      </c>
      <c r="D363" s="31">
        <v>1250</v>
      </c>
    </row>
    <row r="364" spans="1:4" x14ac:dyDescent="0.2">
      <c r="A364" s="29" t="s">
        <v>374</v>
      </c>
      <c r="B364" s="30">
        <v>44887</v>
      </c>
      <c r="C364" t="s">
        <v>340</v>
      </c>
      <c r="D364" s="31">
        <v>1250</v>
      </c>
    </row>
    <row r="365" spans="1:4" x14ac:dyDescent="0.2">
      <c r="A365" s="29" t="s">
        <v>226</v>
      </c>
      <c r="B365" s="30">
        <v>44872</v>
      </c>
      <c r="C365" s="29" t="s">
        <v>7</v>
      </c>
      <c r="D365" s="31">
        <v>5000</v>
      </c>
    </row>
    <row r="366" spans="1:4" x14ac:dyDescent="0.2">
      <c r="A366" s="29" t="s">
        <v>16</v>
      </c>
      <c r="B366" s="30">
        <v>44872</v>
      </c>
      <c r="C366" s="29" t="s">
        <v>6</v>
      </c>
      <c r="D366" s="31">
        <v>2592.06</v>
      </c>
    </row>
    <row r="367" spans="1:4" x14ac:dyDescent="0.2">
      <c r="A367" s="29" t="s">
        <v>375</v>
      </c>
      <c r="B367" s="30">
        <v>44887</v>
      </c>
      <c r="C367" t="s">
        <v>326</v>
      </c>
      <c r="D367" s="31">
        <v>750</v>
      </c>
    </row>
    <row r="368" spans="1:4" x14ac:dyDescent="0.2">
      <c r="A368" s="29" t="s">
        <v>375</v>
      </c>
      <c r="B368" s="30">
        <v>44887</v>
      </c>
      <c r="C368" t="s">
        <v>327</v>
      </c>
      <c r="D368" s="31">
        <v>750</v>
      </c>
    </row>
    <row r="369" spans="1:4" x14ac:dyDescent="0.2">
      <c r="A369" s="29" t="s">
        <v>70</v>
      </c>
      <c r="B369" s="30">
        <v>44888</v>
      </c>
      <c r="C369" s="29" t="s">
        <v>6</v>
      </c>
      <c r="D369" s="31">
        <v>1800</v>
      </c>
    </row>
    <row r="370" spans="1:4" x14ac:dyDescent="0.2">
      <c r="A370" s="29" t="s">
        <v>177</v>
      </c>
      <c r="B370" s="30">
        <v>44895</v>
      </c>
      <c r="C370" t="s">
        <v>4</v>
      </c>
      <c r="D370" s="31">
        <v>14916.66</v>
      </c>
    </row>
    <row r="371" spans="1:4" x14ac:dyDescent="0.2">
      <c r="A371" s="29" t="s">
        <v>177</v>
      </c>
      <c r="B371" s="30">
        <v>44879</v>
      </c>
      <c r="C371" t="s">
        <v>4</v>
      </c>
      <c r="D371" s="31">
        <v>15033.51</v>
      </c>
    </row>
    <row r="372" spans="1:4" x14ac:dyDescent="0.2">
      <c r="A372" s="29" t="s">
        <v>177</v>
      </c>
      <c r="B372" s="30">
        <v>44895</v>
      </c>
      <c r="C372" t="s">
        <v>4</v>
      </c>
      <c r="D372" s="31">
        <v>27021.87</v>
      </c>
    </row>
    <row r="373" spans="1:4" x14ac:dyDescent="0.2">
      <c r="A373" s="29" t="s">
        <v>177</v>
      </c>
      <c r="B373" s="30">
        <v>44895</v>
      </c>
      <c r="C373" t="s">
        <v>4</v>
      </c>
      <c r="D373" s="31">
        <v>27051.08</v>
      </c>
    </row>
    <row r="374" spans="1:4" x14ac:dyDescent="0.2">
      <c r="A374" s="29" t="s">
        <v>177</v>
      </c>
      <c r="B374" s="30">
        <v>44895</v>
      </c>
      <c r="C374" t="s">
        <v>4</v>
      </c>
      <c r="D374" s="31">
        <v>27109.5</v>
      </c>
    </row>
    <row r="375" spans="1:4" x14ac:dyDescent="0.2">
      <c r="A375" s="29" t="s">
        <v>144</v>
      </c>
      <c r="B375" s="30">
        <v>44883</v>
      </c>
      <c r="C375" s="29" t="s">
        <v>145</v>
      </c>
      <c r="D375" s="31">
        <v>1645</v>
      </c>
    </row>
    <row r="376" spans="1:4" x14ac:dyDescent="0.2">
      <c r="A376" s="29" t="s">
        <v>376</v>
      </c>
      <c r="B376" s="30">
        <v>44887</v>
      </c>
      <c r="C376" t="s">
        <v>302</v>
      </c>
      <c r="D376" s="31">
        <v>1500</v>
      </c>
    </row>
    <row r="377" spans="1:4" x14ac:dyDescent="0.2">
      <c r="A377" s="29" t="s">
        <v>376</v>
      </c>
      <c r="B377" s="30">
        <v>44887</v>
      </c>
      <c r="C377" t="s">
        <v>306</v>
      </c>
      <c r="D377" s="31">
        <v>1500</v>
      </c>
    </row>
    <row r="378" spans="1:4" x14ac:dyDescent="0.2">
      <c r="A378" s="29" t="s">
        <v>376</v>
      </c>
      <c r="B378" s="30">
        <v>44890</v>
      </c>
      <c r="C378" t="s">
        <v>442</v>
      </c>
      <c r="D378" s="31">
        <v>1500</v>
      </c>
    </row>
    <row r="379" spans="1:4" x14ac:dyDescent="0.2">
      <c r="A379" s="29" t="s">
        <v>155</v>
      </c>
      <c r="B379" s="30">
        <v>44889</v>
      </c>
      <c r="C379" s="29" t="s">
        <v>100</v>
      </c>
      <c r="D379" s="31">
        <v>17400</v>
      </c>
    </row>
    <row r="380" spans="1:4" x14ac:dyDescent="0.2">
      <c r="A380" s="29" t="s">
        <v>450</v>
      </c>
      <c r="B380" s="30">
        <v>44893</v>
      </c>
      <c r="C380" s="29" t="s">
        <v>100</v>
      </c>
      <c r="D380" s="31">
        <v>34800</v>
      </c>
    </row>
    <row r="381" spans="1:4" x14ac:dyDescent="0.2">
      <c r="A381" s="29" t="s">
        <v>46</v>
      </c>
      <c r="B381" s="30">
        <v>44879</v>
      </c>
      <c r="C381" s="29" t="s">
        <v>47</v>
      </c>
      <c r="D381" s="31">
        <v>22239</v>
      </c>
    </row>
    <row r="382" spans="1:4" x14ac:dyDescent="0.2">
      <c r="A382" s="29" t="s">
        <v>227</v>
      </c>
      <c r="B382" s="30">
        <v>44872</v>
      </c>
      <c r="C382" s="29" t="s">
        <v>7</v>
      </c>
      <c r="D382" s="31">
        <v>5000</v>
      </c>
    </row>
    <row r="383" spans="1:4" x14ac:dyDescent="0.2">
      <c r="A383" s="29" t="s">
        <v>299</v>
      </c>
      <c r="B383" s="30">
        <v>44884</v>
      </c>
      <c r="C383" s="29" t="s">
        <v>34</v>
      </c>
      <c r="D383" s="31">
        <v>3250</v>
      </c>
    </row>
    <row r="384" spans="1:4" x14ac:dyDescent="0.2">
      <c r="A384" s="29" t="s">
        <v>432</v>
      </c>
      <c r="B384" s="30">
        <v>44889</v>
      </c>
      <c r="C384" s="29" t="s">
        <v>58</v>
      </c>
      <c r="D384" s="31">
        <v>4057.68</v>
      </c>
    </row>
    <row r="385" spans="1:4" x14ac:dyDescent="0.2">
      <c r="A385" s="29" t="s">
        <v>228</v>
      </c>
      <c r="B385" s="30">
        <v>44872</v>
      </c>
      <c r="C385" s="29" t="s">
        <v>7</v>
      </c>
      <c r="D385" s="31">
        <v>5000</v>
      </c>
    </row>
    <row r="386" spans="1:4" x14ac:dyDescent="0.2">
      <c r="A386" s="29" t="s">
        <v>377</v>
      </c>
      <c r="B386" s="30">
        <v>44887</v>
      </c>
      <c r="C386" t="s">
        <v>302</v>
      </c>
      <c r="D386" s="31">
        <v>1500</v>
      </c>
    </row>
    <row r="387" spans="1:4" x14ac:dyDescent="0.2">
      <c r="A387" s="29" t="s">
        <v>377</v>
      </c>
      <c r="B387" s="30">
        <v>44887</v>
      </c>
      <c r="C387" t="s">
        <v>302</v>
      </c>
      <c r="D387" s="31">
        <v>1500</v>
      </c>
    </row>
    <row r="388" spans="1:4" x14ac:dyDescent="0.2">
      <c r="A388" s="29" t="s">
        <v>377</v>
      </c>
      <c r="B388" s="30">
        <v>44887</v>
      </c>
      <c r="C388" s="29" t="s">
        <v>307</v>
      </c>
      <c r="D388" s="31">
        <v>1500</v>
      </c>
    </row>
    <row r="389" spans="1:4" x14ac:dyDescent="0.2">
      <c r="A389" s="29" t="s">
        <v>433</v>
      </c>
      <c r="B389" s="30">
        <v>44889</v>
      </c>
      <c r="C389" s="29" t="s">
        <v>97</v>
      </c>
      <c r="D389" s="31">
        <v>40946.14</v>
      </c>
    </row>
    <row r="390" spans="1:4" x14ac:dyDescent="0.2">
      <c r="A390" s="29" t="s">
        <v>405</v>
      </c>
      <c r="B390" s="30">
        <v>44888</v>
      </c>
      <c r="C390" t="s">
        <v>107</v>
      </c>
      <c r="D390" s="31">
        <v>3706.56</v>
      </c>
    </row>
    <row r="391" spans="1:4" x14ac:dyDescent="0.2">
      <c r="A391" s="29" t="s">
        <v>125</v>
      </c>
      <c r="B391" s="30">
        <v>44874</v>
      </c>
      <c r="C391" s="29" t="s">
        <v>2</v>
      </c>
      <c r="D391" s="31">
        <v>40000</v>
      </c>
    </row>
    <row r="392" spans="1:4" x14ac:dyDescent="0.2">
      <c r="A392" s="29" t="s">
        <v>229</v>
      </c>
      <c r="B392" s="30">
        <v>44872</v>
      </c>
      <c r="C392" s="29" t="s">
        <v>7</v>
      </c>
      <c r="D392" s="31">
        <v>5000</v>
      </c>
    </row>
    <row r="393" spans="1:4" x14ac:dyDescent="0.2">
      <c r="A393" s="29" t="s">
        <v>434</v>
      </c>
      <c r="B393" s="30">
        <v>44889</v>
      </c>
      <c r="C393" s="29" t="s">
        <v>131</v>
      </c>
      <c r="D393" s="31">
        <v>8124.68</v>
      </c>
    </row>
    <row r="394" spans="1:4" x14ac:dyDescent="0.2">
      <c r="A394" s="29" t="s">
        <v>378</v>
      </c>
      <c r="B394" s="30">
        <v>44887</v>
      </c>
      <c r="C394" t="s">
        <v>302</v>
      </c>
      <c r="D394" s="31">
        <v>1500</v>
      </c>
    </row>
    <row r="395" spans="1:4" x14ac:dyDescent="0.2">
      <c r="A395" s="29" t="s">
        <v>378</v>
      </c>
      <c r="B395" s="30">
        <v>44887</v>
      </c>
      <c r="C395" t="s">
        <v>306</v>
      </c>
      <c r="D395" s="31">
        <v>1500</v>
      </c>
    </row>
    <row r="396" spans="1:4" x14ac:dyDescent="0.2">
      <c r="A396" s="29" t="s">
        <v>378</v>
      </c>
      <c r="B396" s="30">
        <v>44887</v>
      </c>
      <c r="C396" s="29" t="s">
        <v>307</v>
      </c>
      <c r="D396" s="31">
        <v>1500</v>
      </c>
    </row>
    <row r="397" spans="1:4" x14ac:dyDescent="0.2">
      <c r="A397" s="29" t="s">
        <v>379</v>
      </c>
      <c r="B397" s="30">
        <v>44887</v>
      </c>
      <c r="C397" t="s">
        <v>380</v>
      </c>
      <c r="D397" s="31">
        <v>750</v>
      </c>
    </row>
    <row r="398" spans="1:4" x14ac:dyDescent="0.2">
      <c r="A398" s="29" t="s">
        <v>379</v>
      </c>
      <c r="B398" s="30">
        <v>44887</v>
      </c>
      <c r="C398" t="s">
        <v>314</v>
      </c>
      <c r="D398" s="31">
        <v>750</v>
      </c>
    </row>
    <row r="399" spans="1:4" x14ac:dyDescent="0.2">
      <c r="A399" s="29" t="s">
        <v>156</v>
      </c>
      <c r="B399" s="30">
        <v>44883</v>
      </c>
      <c r="C399" s="29" t="s">
        <v>100</v>
      </c>
      <c r="D399" s="31">
        <v>11600</v>
      </c>
    </row>
    <row r="400" spans="1:4" x14ac:dyDescent="0.2">
      <c r="A400" s="29" t="s">
        <v>71</v>
      </c>
      <c r="B400" s="30">
        <v>44875</v>
      </c>
      <c r="C400" s="29" t="s">
        <v>250</v>
      </c>
      <c r="D400" s="31">
        <v>7500</v>
      </c>
    </row>
    <row r="401" spans="1:4" x14ac:dyDescent="0.2">
      <c r="A401" s="29" t="s">
        <v>251</v>
      </c>
      <c r="B401" s="30">
        <v>44875</v>
      </c>
      <c r="C401" s="29" t="s">
        <v>13</v>
      </c>
      <c r="D401" s="31">
        <v>20000</v>
      </c>
    </row>
    <row r="402" spans="1:4" x14ac:dyDescent="0.2">
      <c r="A402" s="29" t="s">
        <v>148</v>
      </c>
      <c r="B402" s="30">
        <v>44872</v>
      </c>
      <c r="C402" s="29" t="s">
        <v>7</v>
      </c>
      <c r="D402" s="31">
        <v>5000</v>
      </c>
    </row>
    <row r="403" spans="1:4" x14ac:dyDescent="0.2">
      <c r="A403" s="29" t="s">
        <v>230</v>
      </c>
      <c r="B403" s="30">
        <v>44872</v>
      </c>
      <c r="C403" s="29" t="s">
        <v>7</v>
      </c>
      <c r="D403" s="31">
        <v>5000</v>
      </c>
    </row>
    <row r="404" spans="1:4" x14ac:dyDescent="0.2">
      <c r="A404" s="29" t="s">
        <v>381</v>
      </c>
      <c r="B404" s="30">
        <v>44887</v>
      </c>
      <c r="C404" t="s">
        <v>302</v>
      </c>
      <c r="D404" s="31">
        <v>1500</v>
      </c>
    </row>
    <row r="405" spans="1:4" x14ac:dyDescent="0.2">
      <c r="A405" s="29" t="s">
        <v>381</v>
      </c>
      <c r="B405" s="30">
        <v>44887</v>
      </c>
      <c r="C405" t="s">
        <v>306</v>
      </c>
      <c r="D405" s="31">
        <v>1500</v>
      </c>
    </row>
    <row r="406" spans="1:4" x14ac:dyDescent="0.2">
      <c r="A406" s="29" t="s">
        <v>381</v>
      </c>
      <c r="B406" s="30">
        <v>44887</v>
      </c>
      <c r="C406" s="29" t="s">
        <v>307</v>
      </c>
      <c r="D406" s="31">
        <v>1500</v>
      </c>
    </row>
    <row r="407" spans="1:4" x14ac:dyDescent="0.2">
      <c r="A407" s="29" t="s">
        <v>382</v>
      </c>
      <c r="B407" s="30">
        <v>44887</v>
      </c>
      <c r="C407" t="s">
        <v>314</v>
      </c>
      <c r="D407" s="31">
        <v>750</v>
      </c>
    </row>
    <row r="408" spans="1:4" x14ac:dyDescent="0.2">
      <c r="A408" s="29" t="s">
        <v>382</v>
      </c>
      <c r="B408" s="30">
        <v>44887</v>
      </c>
      <c r="C408" t="s">
        <v>315</v>
      </c>
      <c r="D408" s="31">
        <v>750</v>
      </c>
    </row>
    <row r="409" spans="1:4" x14ac:dyDescent="0.2">
      <c r="A409" s="29" t="s">
        <v>72</v>
      </c>
      <c r="B409" s="30">
        <v>44888</v>
      </c>
      <c r="C409" s="29" t="s">
        <v>6</v>
      </c>
      <c r="D409" s="31">
        <v>9988.69</v>
      </c>
    </row>
    <row r="410" spans="1:4" x14ac:dyDescent="0.2">
      <c r="A410" s="29" t="s">
        <v>231</v>
      </c>
      <c r="B410" s="30">
        <v>44872</v>
      </c>
      <c r="C410" s="29" t="s">
        <v>7</v>
      </c>
      <c r="D410" s="31">
        <v>5000</v>
      </c>
    </row>
    <row r="411" spans="1:4" x14ac:dyDescent="0.2">
      <c r="A411" s="29" t="s">
        <v>435</v>
      </c>
      <c r="B411" s="30">
        <v>44889</v>
      </c>
      <c r="C411" s="29" t="s">
        <v>100</v>
      </c>
      <c r="D411" s="31">
        <v>23200</v>
      </c>
    </row>
    <row r="412" spans="1:4" x14ac:dyDescent="0.2">
      <c r="A412" s="29" t="s">
        <v>48</v>
      </c>
      <c r="B412" s="30">
        <v>44891</v>
      </c>
      <c r="C412" s="29" t="s">
        <v>17</v>
      </c>
      <c r="D412" s="31">
        <v>6457</v>
      </c>
    </row>
    <row r="413" spans="1:4" x14ac:dyDescent="0.2">
      <c r="A413" s="29" t="s">
        <v>383</v>
      </c>
      <c r="B413" s="30">
        <v>44887</v>
      </c>
      <c r="C413" t="s">
        <v>326</v>
      </c>
      <c r="D413" s="31">
        <v>750</v>
      </c>
    </row>
    <row r="414" spans="1:4" x14ac:dyDescent="0.2">
      <c r="A414" s="29" t="s">
        <v>383</v>
      </c>
      <c r="B414" s="30">
        <v>44887</v>
      </c>
      <c r="C414" t="s">
        <v>327</v>
      </c>
      <c r="D414" s="31">
        <v>750</v>
      </c>
    </row>
    <row r="415" spans="1:4" x14ac:dyDescent="0.2">
      <c r="A415" s="29" t="s">
        <v>113</v>
      </c>
      <c r="B415" s="30">
        <v>44888</v>
      </c>
      <c r="C415" s="29" t="s">
        <v>17</v>
      </c>
      <c r="D415" s="31">
        <v>2000</v>
      </c>
    </row>
    <row r="416" spans="1:4" x14ac:dyDescent="0.2">
      <c r="A416" s="29" t="s">
        <v>232</v>
      </c>
      <c r="B416" s="30">
        <v>44872</v>
      </c>
      <c r="C416" s="29" t="s">
        <v>7</v>
      </c>
      <c r="D416" s="31">
        <v>5000</v>
      </c>
    </row>
    <row r="417" spans="1:4" x14ac:dyDescent="0.2">
      <c r="A417" s="29" t="s">
        <v>436</v>
      </c>
      <c r="B417" s="30">
        <v>44889</v>
      </c>
      <c r="C417" s="29" t="s">
        <v>101</v>
      </c>
      <c r="D417" s="31">
        <v>103075.62</v>
      </c>
    </row>
    <row r="418" spans="1:4" x14ac:dyDescent="0.2">
      <c r="A418" s="29" t="s">
        <v>384</v>
      </c>
      <c r="B418" s="30">
        <v>44887</v>
      </c>
      <c r="C418" t="s">
        <v>302</v>
      </c>
      <c r="D418" s="31">
        <v>1500</v>
      </c>
    </row>
    <row r="419" spans="1:4" x14ac:dyDescent="0.2">
      <c r="A419" s="29" t="s">
        <v>384</v>
      </c>
      <c r="B419" s="30">
        <v>44887</v>
      </c>
      <c r="C419" t="s">
        <v>306</v>
      </c>
      <c r="D419" s="31">
        <v>1500</v>
      </c>
    </row>
    <row r="420" spans="1:4" x14ac:dyDescent="0.2">
      <c r="A420" s="29" t="s">
        <v>384</v>
      </c>
      <c r="B420" s="30">
        <v>44887</v>
      </c>
      <c r="C420" s="29" t="s">
        <v>307</v>
      </c>
      <c r="D420" s="31">
        <v>1500</v>
      </c>
    </row>
    <row r="421" spans="1:4" x14ac:dyDescent="0.2">
      <c r="A421" s="29" t="s">
        <v>233</v>
      </c>
      <c r="B421" s="30">
        <v>44872</v>
      </c>
      <c r="C421" s="29" t="s">
        <v>7</v>
      </c>
      <c r="D421" s="31">
        <v>5000</v>
      </c>
    </row>
    <row r="422" spans="1:4" x14ac:dyDescent="0.2">
      <c r="A422" s="29" t="s">
        <v>234</v>
      </c>
      <c r="B422" s="30">
        <v>44872</v>
      </c>
      <c r="C422" s="29" t="s">
        <v>7</v>
      </c>
      <c r="D422" s="31">
        <v>5000</v>
      </c>
    </row>
    <row r="423" spans="1:4" x14ac:dyDescent="0.2">
      <c r="A423" s="29" t="s">
        <v>235</v>
      </c>
      <c r="B423" s="30">
        <v>44872</v>
      </c>
      <c r="C423" s="29" t="s">
        <v>7</v>
      </c>
      <c r="D423" s="31">
        <v>5000</v>
      </c>
    </row>
    <row r="424" spans="1:4" x14ac:dyDescent="0.2">
      <c r="A424" s="29" t="s">
        <v>385</v>
      </c>
      <c r="B424" s="30">
        <v>44887</v>
      </c>
      <c r="C424" t="s">
        <v>302</v>
      </c>
      <c r="D424" s="31">
        <v>1500</v>
      </c>
    </row>
    <row r="425" spans="1:4" x14ac:dyDescent="0.2">
      <c r="A425" s="29" t="s">
        <v>385</v>
      </c>
      <c r="B425" s="30">
        <v>44887</v>
      </c>
      <c r="C425" t="s">
        <v>306</v>
      </c>
      <c r="D425" s="31">
        <v>1500</v>
      </c>
    </row>
    <row r="426" spans="1:4" x14ac:dyDescent="0.2">
      <c r="A426" s="29" t="s">
        <v>385</v>
      </c>
      <c r="B426" s="30">
        <v>44887</v>
      </c>
      <c r="C426" s="29" t="s">
        <v>307</v>
      </c>
      <c r="D426" s="31">
        <v>1500</v>
      </c>
    </row>
    <row r="427" spans="1:4" x14ac:dyDescent="0.2">
      <c r="A427" s="29" t="s">
        <v>386</v>
      </c>
      <c r="B427" s="30">
        <v>44887</v>
      </c>
      <c r="C427" t="s">
        <v>302</v>
      </c>
      <c r="D427" s="31">
        <v>1500</v>
      </c>
    </row>
    <row r="428" spans="1:4" x14ac:dyDescent="0.2">
      <c r="A428" s="29" t="s">
        <v>386</v>
      </c>
      <c r="B428" s="30">
        <v>44887</v>
      </c>
      <c r="C428" t="s">
        <v>306</v>
      </c>
      <c r="D428" s="31">
        <v>1500</v>
      </c>
    </row>
    <row r="429" spans="1:4" x14ac:dyDescent="0.2">
      <c r="A429" s="29" t="s">
        <v>386</v>
      </c>
      <c r="B429" s="30">
        <v>44887</v>
      </c>
      <c r="C429" s="29" t="s">
        <v>307</v>
      </c>
      <c r="D429" s="31">
        <v>1500</v>
      </c>
    </row>
    <row r="430" spans="1:4" x14ac:dyDescent="0.2">
      <c r="A430" s="29" t="s">
        <v>126</v>
      </c>
      <c r="B430" s="30">
        <v>44883</v>
      </c>
      <c r="C430" s="29" t="s">
        <v>111</v>
      </c>
      <c r="D430" s="31">
        <v>97421.71</v>
      </c>
    </row>
    <row r="431" spans="1:4" x14ac:dyDescent="0.2">
      <c r="A431" s="29" t="s">
        <v>387</v>
      </c>
      <c r="B431" s="30">
        <v>44887</v>
      </c>
      <c r="C431" t="s">
        <v>326</v>
      </c>
      <c r="D431" s="31">
        <v>750</v>
      </c>
    </row>
    <row r="432" spans="1:4" x14ac:dyDescent="0.2">
      <c r="A432" s="29" t="s">
        <v>387</v>
      </c>
      <c r="B432" s="30">
        <v>44887</v>
      </c>
      <c r="C432" t="s">
        <v>327</v>
      </c>
      <c r="D432" s="31">
        <v>750</v>
      </c>
    </row>
    <row r="433" spans="1:4" x14ac:dyDescent="0.2">
      <c r="A433" s="29" t="s">
        <v>73</v>
      </c>
      <c r="B433" s="30">
        <v>44875</v>
      </c>
      <c r="C433" s="29" t="s">
        <v>252</v>
      </c>
      <c r="D433" s="31">
        <v>7500</v>
      </c>
    </row>
    <row r="434" spans="1:4" x14ac:dyDescent="0.2">
      <c r="A434" s="29" t="s">
        <v>236</v>
      </c>
      <c r="B434" s="30">
        <v>44872</v>
      </c>
      <c r="C434" s="29" t="s">
        <v>7</v>
      </c>
      <c r="D434" s="31">
        <v>5000</v>
      </c>
    </row>
    <row r="435" spans="1:4" x14ac:dyDescent="0.2">
      <c r="A435" s="29" t="s">
        <v>187</v>
      </c>
      <c r="B435" s="30">
        <v>44889</v>
      </c>
      <c r="C435" s="29" t="s">
        <v>61</v>
      </c>
      <c r="D435" s="31">
        <v>22984.43</v>
      </c>
    </row>
    <row r="436" spans="1:4" x14ac:dyDescent="0.2">
      <c r="A436" s="29" t="s">
        <v>187</v>
      </c>
      <c r="B436" s="30">
        <v>44868</v>
      </c>
      <c r="C436" s="29" t="s">
        <v>61</v>
      </c>
      <c r="D436" s="31">
        <v>53476.94</v>
      </c>
    </row>
    <row r="437" spans="1:4" x14ac:dyDescent="0.2">
      <c r="A437" s="29" t="s">
        <v>188</v>
      </c>
      <c r="B437" s="30">
        <v>44868</v>
      </c>
      <c r="C437" s="29" t="s">
        <v>61</v>
      </c>
      <c r="D437" s="31">
        <v>9291.6</v>
      </c>
    </row>
    <row r="438" spans="1:4" x14ac:dyDescent="0.2">
      <c r="A438" s="29" t="s">
        <v>188</v>
      </c>
      <c r="B438" s="30">
        <v>44889</v>
      </c>
      <c r="C438" s="29" t="s">
        <v>124</v>
      </c>
      <c r="D438" s="31">
        <v>26297.200000000001</v>
      </c>
    </row>
    <row r="439" spans="1:4" x14ac:dyDescent="0.2">
      <c r="A439" s="29" t="s">
        <v>157</v>
      </c>
      <c r="B439" s="30">
        <v>44893</v>
      </c>
      <c r="C439" s="29" t="s">
        <v>100</v>
      </c>
      <c r="D439" s="31">
        <v>8120</v>
      </c>
    </row>
    <row r="440" spans="1:4" x14ac:dyDescent="0.2">
      <c r="A440" s="29" t="s">
        <v>388</v>
      </c>
      <c r="B440" s="30">
        <v>44887</v>
      </c>
      <c r="C440" t="s">
        <v>302</v>
      </c>
      <c r="D440" s="31">
        <v>1500</v>
      </c>
    </row>
    <row r="441" spans="1:4" x14ac:dyDescent="0.2">
      <c r="A441" s="29" t="s">
        <v>388</v>
      </c>
      <c r="B441" s="30">
        <v>44887</v>
      </c>
      <c r="C441" t="s">
        <v>306</v>
      </c>
      <c r="D441" s="31">
        <v>1500</v>
      </c>
    </row>
    <row r="442" spans="1:4" x14ac:dyDescent="0.2">
      <c r="A442" s="29" t="s">
        <v>388</v>
      </c>
      <c r="B442" s="30">
        <v>44887</v>
      </c>
      <c r="C442" s="29" t="s">
        <v>307</v>
      </c>
      <c r="D442" s="31">
        <v>1500</v>
      </c>
    </row>
    <row r="443" spans="1:4" x14ac:dyDescent="0.2">
      <c r="A443" s="29" t="s">
        <v>389</v>
      </c>
      <c r="B443" s="30">
        <v>44887</v>
      </c>
      <c r="C443" t="s">
        <v>302</v>
      </c>
      <c r="D443" s="31">
        <v>1500</v>
      </c>
    </row>
    <row r="444" spans="1:4" x14ac:dyDescent="0.2">
      <c r="A444" s="29" t="s">
        <v>389</v>
      </c>
      <c r="B444" s="30">
        <v>44887</v>
      </c>
      <c r="C444" s="29" t="s">
        <v>345</v>
      </c>
      <c r="D444" s="31">
        <v>1500</v>
      </c>
    </row>
    <row r="445" spans="1:4" x14ac:dyDescent="0.2">
      <c r="A445" s="29" t="s">
        <v>389</v>
      </c>
      <c r="B445" s="30">
        <v>44887</v>
      </c>
      <c r="C445" t="s">
        <v>306</v>
      </c>
      <c r="D445" s="31">
        <v>1500</v>
      </c>
    </row>
    <row r="446" spans="1:4" x14ac:dyDescent="0.2">
      <c r="A446" s="29" t="s">
        <v>237</v>
      </c>
      <c r="B446" s="30">
        <v>44872</v>
      </c>
      <c r="C446" s="29" t="s">
        <v>7</v>
      </c>
      <c r="D446" s="31">
        <v>5000</v>
      </c>
    </row>
    <row r="447" spans="1:4" x14ac:dyDescent="0.2">
      <c r="A447" s="29" t="s">
        <v>102</v>
      </c>
      <c r="B447" s="30">
        <v>44881</v>
      </c>
      <c r="C447" s="29" t="s">
        <v>103</v>
      </c>
      <c r="D447" s="31">
        <v>691938</v>
      </c>
    </row>
    <row r="448" spans="1:4" x14ac:dyDescent="0.2">
      <c r="A448" s="29" t="s">
        <v>406</v>
      </c>
      <c r="B448" s="30">
        <v>44888</v>
      </c>
      <c r="C448" s="29" t="s">
        <v>407</v>
      </c>
      <c r="D448" s="31">
        <v>46378</v>
      </c>
    </row>
    <row r="449" spans="1:4" x14ac:dyDescent="0.2">
      <c r="A449" s="29" t="s">
        <v>390</v>
      </c>
      <c r="B449" s="30">
        <v>44887</v>
      </c>
      <c r="C449" t="s">
        <v>302</v>
      </c>
      <c r="D449" s="31">
        <v>1500</v>
      </c>
    </row>
    <row r="450" spans="1:4" x14ac:dyDescent="0.2">
      <c r="A450" s="29" t="s">
        <v>390</v>
      </c>
      <c r="B450" s="30">
        <v>44887</v>
      </c>
      <c r="C450" t="s">
        <v>306</v>
      </c>
      <c r="D450" s="31">
        <v>1500</v>
      </c>
    </row>
    <row r="451" spans="1:4" x14ac:dyDescent="0.2">
      <c r="A451" s="29" t="s">
        <v>390</v>
      </c>
      <c r="B451" s="30">
        <v>44887</v>
      </c>
      <c r="C451" s="29" t="s">
        <v>307</v>
      </c>
      <c r="D451" s="31">
        <v>1500</v>
      </c>
    </row>
    <row r="452" spans="1:4" x14ac:dyDescent="0.2">
      <c r="A452" s="29" t="s">
        <v>33</v>
      </c>
      <c r="B452" s="30">
        <v>44893</v>
      </c>
      <c r="C452" s="29" t="s">
        <v>34</v>
      </c>
      <c r="D452" s="31">
        <v>400</v>
      </c>
    </row>
    <row r="453" spans="1:4" x14ac:dyDescent="0.2">
      <c r="A453" s="29" t="s">
        <v>33</v>
      </c>
      <c r="B453" s="30">
        <v>44893</v>
      </c>
      <c r="C453" s="29" t="s">
        <v>34</v>
      </c>
      <c r="D453" s="31">
        <v>14400</v>
      </c>
    </row>
    <row r="454" spans="1:4" x14ac:dyDescent="0.2">
      <c r="A454" s="29" t="s">
        <v>33</v>
      </c>
      <c r="B454" s="30">
        <v>44893</v>
      </c>
      <c r="C454" s="29" t="s">
        <v>34</v>
      </c>
      <c r="D454" s="31">
        <v>26600</v>
      </c>
    </row>
    <row r="455" spans="1:4" x14ac:dyDescent="0.2">
      <c r="A455" s="29" t="s">
        <v>33</v>
      </c>
      <c r="B455" s="30">
        <v>44872</v>
      </c>
      <c r="C455" s="29" t="s">
        <v>34</v>
      </c>
      <c r="D455" s="31">
        <v>48100</v>
      </c>
    </row>
    <row r="456" spans="1:4" x14ac:dyDescent="0.2">
      <c r="A456" s="29" t="s">
        <v>49</v>
      </c>
      <c r="B456" s="30">
        <v>44869</v>
      </c>
      <c r="C456" s="29" t="s">
        <v>23</v>
      </c>
      <c r="D456" s="31">
        <v>110000</v>
      </c>
    </row>
    <row r="457" spans="1:4" x14ac:dyDescent="0.2">
      <c r="A457" s="29" t="s">
        <v>49</v>
      </c>
      <c r="B457" s="30">
        <v>44876</v>
      </c>
      <c r="C457" s="29" t="s">
        <v>23</v>
      </c>
      <c r="D457" s="31">
        <v>110000</v>
      </c>
    </row>
    <row r="458" spans="1:4" x14ac:dyDescent="0.2">
      <c r="A458" s="29" t="s">
        <v>49</v>
      </c>
      <c r="B458" s="30">
        <v>44883</v>
      </c>
      <c r="C458" s="29" t="s">
        <v>23</v>
      </c>
      <c r="D458" s="31">
        <v>110000</v>
      </c>
    </row>
    <row r="459" spans="1:4" x14ac:dyDescent="0.2">
      <c r="A459" s="29" t="s">
        <v>49</v>
      </c>
      <c r="B459" s="30">
        <v>44890</v>
      </c>
      <c r="C459" s="29" t="s">
        <v>23</v>
      </c>
      <c r="D459" s="31">
        <v>110000</v>
      </c>
    </row>
    <row r="460" spans="1:4" x14ac:dyDescent="0.2">
      <c r="A460" s="29" t="s">
        <v>49</v>
      </c>
      <c r="B460" s="30">
        <v>44894</v>
      </c>
      <c r="C460" s="29" t="s">
        <v>23</v>
      </c>
      <c r="D460" s="31">
        <v>110000</v>
      </c>
    </row>
    <row r="461" spans="1:4" x14ac:dyDescent="0.2">
      <c r="A461" s="29" t="s">
        <v>22</v>
      </c>
      <c r="B461" s="30">
        <v>44890</v>
      </c>
      <c r="C461" s="29" t="s">
        <v>23</v>
      </c>
      <c r="D461" s="31">
        <v>224550.25</v>
      </c>
    </row>
    <row r="462" spans="1:4" x14ac:dyDescent="0.2">
      <c r="A462" s="29" t="s">
        <v>22</v>
      </c>
      <c r="B462" s="30">
        <v>44869</v>
      </c>
      <c r="C462" s="29" t="s">
        <v>23</v>
      </c>
      <c r="D462" s="31">
        <v>600000</v>
      </c>
    </row>
    <row r="463" spans="1:4" x14ac:dyDescent="0.2">
      <c r="A463" s="29" t="s">
        <v>22</v>
      </c>
      <c r="B463" s="30">
        <v>44895</v>
      </c>
      <c r="C463" s="29" t="s">
        <v>23</v>
      </c>
      <c r="D463" s="31">
        <v>766994.8</v>
      </c>
    </row>
    <row r="464" spans="1:4" x14ac:dyDescent="0.2">
      <c r="A464" s="29" t="s">
        <v>22</v>
      </c>
      <c r="B464" s="30">
        <v>44873</v>
      </c>
      <c r="C464" s="29" t="s">
        <v>23</v>
      </c>
      <c r="D464" s="31">
        <v>1525056.55</v>
      </c>
    </row>
    <row r="465" spans="1:4" x14ac:dyDescent="0.2">
      <c r="A465" s="29" t="s">
        <v>22</v>
      </c>
      <c r="B465" s="30">
        <v>44869</v>
      </c>
      <c r="C465" s="29" t="s">
        <v>23</v>
      </c>
      <c r="D465" s="31">
        <v>1896365.49</v>
      </c>
    </row>
    <row r="466" spans="1:4" x14ac:dyDescent="0.2">
      <c r="A466" s="29" t="s">
        <v>22</v>
      </c>
      <c r="B466" s="30">
        <v>44883</v>
      </c>
      <c r="C466" s="29" t="s">
        <v>23</v>
      </c>
      <c r="D466" s="31">
        <v>2255817.5499999998</v>
      </c>
    </row>
    <row r="467" spans="1:4" x14ac:dyDescent="0.2">
      <c r="A467" s="29" t="s">
        <v>22</v>
      </c>
      <c r="B467" s="30">
        <v>44876</v>
      </c>
      <c r="C467" s="29" t="s">
        <v>23</v>
      </c>
      <c r="D467" s="31">
        <v>2278654.25</v>
      </c>
    </row>
    <row r="468" spans="1:4" x14ac:dyDescent="0.2">
      <c r="A468" s="29" t="s">
        <v>22</v>
      </c>
      <c r="B468" s="30">
        <v>44883</v>
      </c>
      <c r="C468" s="29" t="s">
        <v>23</v>
      </c>
      <c r="D468" s="31">
        <v>3208161.99</v>
      </c>
    </row>
    <row r="469" spans="1:4" x14ac:dyDescent="0.2">
      <c r="A469" s="29" t="s">
        <v>22</v>
      </c>
      <c r="B469" s="30">
        <v>44890</v>
      </c>
      <c r="C469" s="29" t="s">
        <v>23</v>
      </c>
      <c r="D469" s="31">
        <v>3632897.67</v>
      </c>
    </row>
    <row r="470" spans="1:4" x14ac:dyDescent="0.2">
      <c r="A470" s="29" t="s">
        <v>158</v>
      </c>
      <c r="B470" s="30">
        <v>44889</v>
      </c>
      <c r="C470" s="29" t="s">
        <v>100</v>
      </c>
      <c r="D470" s="31">
        <v>29000</v>
      </c>
    </row>
    <row r="471" spans="1:4" x14ac:dyDescent="0.2">
      <c r="A471" s="29" t="s">
        <v>50</v>
      </c>
      <c r="B471" s="30">
        <v>44884</v>
      </c>
      <c r="C471" s="29" t="s">
        <v>34</v>
      </c>
      <c r="D471" s="31">
        <v>639.29</v>
      </c>
    </row>
    <row r="472" spans="1:4" x14ac:dyDescent="0.2">
      <c r="A472" s="29" t="s">
        <v>50</v>
      </c>
      <c r="B472" s="30">
        <v>44895</v>
      </c>
      <c r="C472" t="s">
        <v>4</v>
      </c>
      <c r="D472" s="31">
        <v>1173.67</v>
      </c>
    </row>
    <row r="473" spans="1:4" x14ac:dyDescent="0.2">
      <c r="A473" s="29" t="s">
        <v>50</v>
      </c>
      <c r="B473" s="30">
        <v>44869</v>
      </c>
      <c r="C473" s="29" t="s">
        <v>196</v>
      </c>
      <c r="D473" s="31">
        <v>2003.44</v>
      </c>
    </row>
    <row r="474" spans="1:4" x14ac:dyDescent="0.2">
      <c r="A474" s="29" t="s">
        <v>50</v>
      </c>
      <c r="B474" s="30">
        <v>44884</v>
      </c>
      <c r="C474" s="29" t="s">
        <v>34</v>
      </c>
      <c r="D474" s="31">
        <v>2500</v>
      </c>
    </row>
    <row r="475" spans="1:4" x14ac:dyDescent="0.2">
      <c r="A475" s="29" t="s">
        <v>50</v>
      </c>
      <c r="B475" s="30">
        <v>44884</v>
      </c>
      <c r="C475" s="29" t="s">
        <v>34</v>
      </c>
      <c r="D475" s="31">
        <v>6000</v>
      </c>
    </row>
    <row r="476" spans="1:4" x14ac:dyDescent="0.2">
      <c r="A476" s="29" t="s">
        <v>50</v>
      </c>
      <c r="B476" s="30">
        <v>44889</v>
      </c>
      <c r="C476" s="29" t="s">
        <v>34</v>
      </c>
      <c r="D476" s="31">
        <v>6000</v>
      </c>
    </row>
    <row r="477" spans="1:4" x14ac:dyDescent="0.2">
      <c r="A477" s="29" t="s">
        <v>50</v>
      </c>
      <c r="B477" s="30">
        <v>44884</v>
      </c>
      <c r="C477" s="29" t="s">
        <v>34</v>
      </c>
      <c r="D477" s="31">
        <v>7800</v>
      </c>
    </row>
    <row r="478" spans="1:4" x14ac:dyDescent="0.2">
      <c r="A478" s="29" t="s">
        <v>50</v>
      </c>
      <c r="B478" s="30">
        <v>44884</v>
      </c>
      <c r="C478" s="29" t="s">
        <v>34</v>
      </c>
      <c r="D478" s="31">
        <v>10867</v>
      </c>
    </row>
    <row r="479" spans="1:4" x14ac:dyDescent="0.2">
      <c r="A479" s="29" t="s">
        <v>50</v>
      </c>
      <c r="B479" s="30">
        <v>44884</v>
      </c>
      <c r="C479" s="29" t="s">
        <v>34</v>
      </c>
      <c r="D479" s="31">
        <v>11250</v>
      </c>
    </row>
    <row r="480" spans="1:4" x14ac:dyDescent="0.2">
      <c r="A480" s="29" t="s">
        <v>50</v>
      </c>
      <c r="B480" s="30">
        <v>44884</v>
      </c>
      <c r="C480" s="29" t="s">
        <v>34</v>
      </c>
      <c r="D480" s="31">
        <v>11250</v>
      </c>
    </row>
    <row r="481" spans="1:4" x14ac:dyDescent="0.2">
      <c r="A481" s="29" t="s">
        <v>50</v>
      </c>
      <c r="B481" s="30">
        <v>44884</v>
      </c>
      <c r="C481" s="29" t="s">
        <v>34</v>
      </c>
      <c r="D481" s="31">
        <v>11250</v>
      </c>
    </row>
    <row r="482" spans="1:4" x14ac:dyDescent="0.2">
      <c r="A482" s="29" t="s">
        <v>50</v>
      </c>
      <c r="B482" s="30">
        <v>44884</v>
      </c>
      <c r="C482" s="29" t="s">
        <v>34</v>
      </c>
      <c r="D482" s="31">
        <v>11700</v>
      </c>
    </row>
    <row r="483" spans="1:4" x14ac:dyDescent="0.2">
      <c r="A483" s="29" t="s">
        <v>50</v>
      </c>
      <c r="B483" s="30">
        <v>44884</v>
      </c>
      <c r="C483" s="29" t="s">
        <v>34</v>
      </c>
      <c r="D483" s="31">
        <v>13615</v>
      </c>
    </row>
    <row r="484" spans="1:4" x14ac:dyDescent="0.2">
      <c r="A484" s="29" t="s">
        <v>50</v>
      </c>
      <c r="B484" s="30">
        <v>44884</v>
      </c>
      <c r="C484" s="29" t="s">
        <v>34</v>
      </c>
      <c r="D484" s="31">
        <v>13657.37</v>
      </c>
    </row>
    <row r="485" spans="1:4" x14ac:dyDescent="0.2">
      <c r="A485" s="29" t="s">
        <v>50</v>
      </c>
      <c r="B485" s="30">
        <v>44884</v>
      </c>
      <c r="C485" s="29" t="s">
        <v>34</v>
      </c>
      <c r="D485" s="31">
        <v>15600</v>
      </c>
    </row>
    <row r="486" spans="1:4" x14ac:dyDescent="0.2">
      <c r="A486" s="29" t="s">
        <v>50</v>
      </c>
      <c r="B486" s="30">
        <v>44889</v>
      </c>
      <c r="C486" s="29" t="s">
        <v>34</v>
      </c>
      <c r="D486" s="31">
        <v>15600</v>
      </c>
    </row>
    <row r="487" spans="1:4" x14ac:dyDescent="0.2">
      <c r="A487" s="29" t="s">
        <v>50</v>
      </c>
      <c r="B487" s="30">
        <v>44889</v>
      </c>
      <c r="C487" s="29" t="s">
        <v>34</v>
      </c>
      <c r="D487" s="31">
        <v>15600</v>
      </c>
    </row>
    <row r="488" spans="1:4" x14ac:dyDescent="0.2">
      <c r="A488" s="29" t="s">
        <v>50</v>
      </c>
      <c r="B488" s="30">
        <v>44889</v>
      </c>
      <c r="C488" s="29" t="s">
        <v>34</v>
      </c>
      <c r="D488" s="31">
        <v>15600</v>
      </c>
    </row>
    <row r="489" spans="1:4" x14ac:dyDescent="0.2">
      <c r="A489" s="29" t="s">
        <v>50</v>
      </c>
      <c r="B489" s="30">
        <v>44884</v>
      </c>
      <c r="C489" s="29" t="s">
        <v>34</v>
      </c>
      <c r="D489" s="31">
        <v>19500</v>
      </c>
    </row>
    <row r="490" spans="1:4" x14ac:dyDescent="0.2">
      <c r="A490" s="29" t="s">
        <v>50</v>
      </c>
      <c r="B490" s="30">
        <v>44884</v>
      </c>
      <c r="C490" s="29" t="s">
        <v>34</v>
      </c>
      <c r="D490" s="31">
        <v>20000</v>
      </c>
    </row>
    <row r="491" spans="1:4" x14ac:dyDescent="0.2">
      <c r="A491" s="29" t="s">
        <v>50</v>
      </c>
      <c r="B491" s="30">
        <v>44884</v>
      </c>
      <c r="C491" s="29" t="s">
        <v>34</v>
      </c>
      <c r="D491" s="31">
        <v>20000</v>
      </c>
    </row>
    <row r="492" spans="1:4" x14ac:dyDescent="0.2">
      <c r="A492" s="29" t="s">
        <v>50</v>
      </c>
      <c r="B492" s="30">
        <v>44895</v>
      </c>
      <c r="C492" t="s">
        <v>4</v>
      </c>
      <c r="D492" s="31">
        <v>23492.49</v>
      </c>
    </row>
    <row r="493" spans="1:4" x14ac:dyDescent="0.2">
      <c r="A493" s="29" t="s">
        <v>50</v>
      </c>
      <c r="B493" s="30">
        <v>44884</v>
      </c>
      <c r="C493" s="29" t="s">
        <v>34</v>
      </c>
      <c r="D493" s="31">
        <v>34300</v>
      </c>
    </row>
    <row r="494" spans="1:4" x14ac:dyDescent="0.2">
      <c r="A494" s="29" t="s">
        <v>50</v>
      </c>
      <c r="B494" s="30">
        <v>44869</v>
      </c>
      <c r="C494" t="s">
        <v>4</v>
      </c>
      <c r="D494" s="31">
        <v>35478.74</v>
      </c>
    </row>
    <row r="495" spans="1:4" x14ac:dyDescent="0.2">
      <c r="A495" s="29" t="s">
        <v>50</v>
      </c>
      <c r="B495" s="30">
        <v>44882</v>
      </c>
      <c r="C495" s="29" t="s">
        <v>34</v>
      </c>
      <c r="D495" s="31">
        <v>44746</v>
      </c>
    </row>
    <row r="496" spans="1:4" x14ac:dyDescent="0.2">
      <c r="A496" s="29" t="s">
        <v>50</v>
      </c>
      <c r="B496" s="30">
        <v>44876</v>
      </c>
      <c r="C496" s="29" t="s">
        <v>34</v>
      </c>
      <c r="D496" s="31">
        <v>55907</v>
      </c>
    </row>
    <row r="497" spans="1:4" x14ac:dyDescent="0.2">
      <c r="A497" s="29" t="s">
        <v>50</v>
      </c>
      <c r="B497" s="30">
        <v>44895</v>
      </c>
      <c r="C497" s="29" t="s">
        <v>34</v>
      </c>
      <c r="D497" s="31">
        <v>65161</v>
      </c>
    </row>
    <row r="498" spans="1:4" x14ac:dyDescent="0.2">
      <c r="A498" s="29" t="s">
        <v>50</v>
      </c>
      <c r="B498" s="30">
        <v>44882</v>
      </c>
      <c r="C498" s="29" t="s">
        <v>34</v>
      </c>
      <c r="D498" s="31">
        <v>67539</v>
      </c>
    </row>
    <row r="499" spans="1:4" x14ac:dyDescent="0.2">
      <c r="A499" s="29" t="s">
        <v>50</v>
      </c>
      <c r="B499" s="30">
        <v>44869</v>
      </c>
      <c r="C499" s="29" t="s">
        <v>34</v>
      </c>
      <c r="D499" s="31">
        <v>67662</v>
      </c>
    </row>
    <row r="500" spans="1:4" x14ac:dyDescent="0.2">
      <c r="A500" s="29" t="s">
        <v>50</v>
      </c>
      <c r="B500" s="30">
        <v>44895</v>
      </c>
      <c r="C500" t="s">
        <v>457</v>
      </c>
      <c r="D500" s="31">
        <v>164689.76</v>
      </c>
    </row>
    <row r="501" spans="1:4" x14ac:dyDescent="0.2">
      <c r="A501" s="29" t="s">
        <v>50</v>
      </c>
      <c r="B501" s="30">
        <v>44869</v>
      </c>
      <c r="C501" s="29" t="s">
        <v>197</v>
      </c>
      <c r="D501" s="31">
        <v>180000</v>
      </c>
    </row>
    <row r="502" spans="1:4" x14ac:dyDescent="0.2">
      <c r="A502" s="29" t="s">
        <v>50</v>
      </c>
      <c r="B502" s="30">
        <v>44872</v>
      </c>
      <c r="C502" s="29" t="s">
        <v>238</v>
      </c>
      <c r="D502" s="31">
        <v>325000</v>
      </c>
    </row>
    <row r="503" spans="1:4" x14ac:dyDescent="0.2">
      <c r="A503" s="29" t="s">
        <v>79</v>
      </c>
      <c r="B503" s="30">
        <v>44880</v>
      </c>
      <c r="C503" s="29" t="s">
        <v>80</v>
      </c>
      <c r="D503" s="31">
        <v>500000</v>
      </c>
    </row>
    <row r="504" spans="1:4" x14ac:dyDescent="0.2">
      <c r="A504" s="29" t="s">
        <v>79</v>
      </c>
      <c r="B504" s="30">
        <v>44895</v>
      </c>
      <c r="C504" s="29" t="s">
        <v>80</v>
      </c>
      <c r="D504" s="31">
        <v>666667</v>
      </c>
    </row>
    <row r="505" spans="1:4" x14ac:dyDescent="0.2">
      <c r="A505" s="29" t="s">
        <v>79</v>
      </c>
      <c r="B505" s="30">
        <v>44893</v>
      </c>
      <c r="C505" s="29" t="s">
        <v>80</v>
      </c>
      <c r="D505" s="31">
        <v>1000000</v>
      </c>
    </row>
    <row r="506" spans="1:4" x14ac:dyDescent="0.2">
      <c r="A506" s="29" t="s">
        <v>79</v>
      </c>
      <c r="B506" s="30">
        <v>44894</v>
      </c>
      <c r="C506" s="29" t="s">
        <v>80</v>
      </c>
      <c r="D506" s="31">
        <v>1000000</v>
      </c>
    </row>
    <row r="507" spans="1:4" x14ac:dyDescent="0.2">
      <c r="A507" s="29" t="s">
        <v>273</v>
      </c>
      <c r="B507" s="30">
        <v>44880</v>
      </c>
      <c r="C507" t="s">
        <v>274</v>
      </c>
      <c r="D507" s="31">
        <v>5000</v>
      </c>
    </row>
    <row r="508" spans="1:4" x14ac:dyDescent="0.2">
      <c r="A508" s="29" t="s">
        <v>458</v>
      </c>
      <c r="B508" s="30">
        <v>44895</v>
      </c>
      <c r="C508" t="s">
        <v>459</v>
      </c>
      <c r="D508" s="31">
        <v>341745</v>
      </c>
    </row>
    <row r="509" spans="1:4" x14ac:dyDescent="0.2">
      <c r="A509" s="29" t="s">
        <v>391</v>
      </c>
      <c r="B509" s="30">
        <v>44887</v>
      </c>
      <c r="C509" t="s">
        <v>302</v>
      </c>
      <c r="D509" s="31">
        <v>1500</v>
      </c>
    </row>
    <row r="510" spans="1:4" x14ac:dyDescent="0.2">
      <c r="A510" s="29" t="s">
        <v>391</v>
      </c>
      <c r="B510" s="30">
        <v>44887</v>
      </c>
      <c r="C510" t="s">
        <v>306</v>
      </c>
      <c r="D510" s="31">
        <v>1500</v>
      </c>
    </row>
    <row r="511" spans="1:4" x14ac:dyDescent="0.2">
      <c r="A511" s="29" t="s">
        <v>391</v>
      </c>
      <c r="B511" s="30">
        <v>44887</v>
      </c>
      <c r="C511" s="29" t="s">
        <v>307</v>
      </c>
      <c r="D511" s="31">
        <v>1500</v>
      </c>
    </row>
    <row r="512" spans="1:4" x14ac:dyDescent="0.2">
      <c r="A512" s="29" t="s">
        <v>408</v>
      </c>
      <c r="B512" s="30">
        <v>44888</v>
      </c>
      <c r="C512" s="29" t="s">
        <v>12</v>
      </c>
      <c r="D512" s="31">
        <v>499</v>
      </c>
    </row>
    <row r="513" spans="1:4" x14ac:dyDescent="0.2">
      <c r="A513" s="29" t="s">
        <v>239</v>
      </c>
      <c r="B513" s="30">
        <v>44872</v>
      </c>
      <c r="C513" s="29" t="s">
        <v>7</v>
      </c>
      <c r="D513" s="31">
        <v>5000</v>
      </c>
    </row>
    <row r="514" spans="1:4" x14ac:dyDescent="0.2">
      <c r="A514" s="29" t="s">
        <v>27</v>
      </c>
      <c r="B514" s="30">
        <v>44869</v>
      </c>
      <c r="C514" s="29" t="s">
        <v>198</v>
      </c>
      <c r="D514" s="31">
        <v>844.2</v>
      </c>
    </row>
    <row r="515" spans="1:4" x14ac:dyDescent="0.2">
      <c r="A515" s="29" t="s">
        <v>178</v>
      </c>
      <c r="B515" s="30">
        <v>44895</v>
      </c>
      <c r="C515" t="s">
        <v>4</v>
      </c>
      <c r="D515" s="31">
        <v>196427.38</v>
      </c>
    </row>
    <row r="516" spans="1:4" x14ac:dyDescent="0.2">
      <c r="A516" s="29" t="s">
        <v>178</v>
      </c>
      <c r="B516" s="30">
        <v>44879</v>
      </c>
      <c r="C516" t="s">
        <v>4</v>
      </c>
      <c r="D516" s="31">
        <v>200321.39</v>
      </c>
    </row>
    <row r="517" spans="1:4" x14ac:dyDescent="0.2">
      <c r="A517" s="29" t="s">
        <v>178</v>
      </c>
      <c r="B517" s="30">
        <v>44895</v>
      </c>
      <c r="C517" t="s">
        <v>4</v>
      </c>
      <c r="D517" s="31">
        <v>247263.2</v>
      </c>
    </row>
    <row r="518" spans="1:4" x14ac:dyDescent="0.2">
      <c r="A518" s="29" t="s">
        <v>178</v>
      </c>
      <c r="B518" s="30">
        <v>44895</v>
      </c>
      <c r="C518" t="s">
        <v>4</v>
      </c>
      <c r="D518" s="31">
        <v>251243.33</v>
      </c>
    </row>
    <row r="519" spans="1:4" x14ac:dyDescent="0.2">
      <c r="A519" s="29" t="s">
        <v>178</v>
      </c>
      <c r="B519" s="30">
        <v>44895</v>
      </c>
      <c r="C519" t="s">
        <v>4</v>
      </c>
      <c r="D519" s="31">
        <v>253516.06</v>
      </c>
    </row>
    <row r="520" spans="1:4" x14ac:dyDescent="0.2">
      <c r="A520" s="29" t="s">
        <v>56</v>
      </c>
      <c r="B520" s="30">
        <v>44874</v>
      </c>
      <c r="C520" s="29" t="s">
        <v>47</v>
      </c>
      <c r="D520" s="31">
        <v>7624</v>
      </c>
    </row>
    <row r="521" spans="1:4" x14ac:dyDescent="0.2">
      <c r="A521" t="s">
        <v>104</v>
      </c>
      <c r="B521" s="30">
        <v>44882</v>
      </c>
      <c r="C521" t="s">
        <v>284</v>
      </c>
      <c r="D521" s="31">
        <v>2219754</v>
      </c>
    </row>
    <row r="522" spans="1:4" x14ac:dyDescent="0.2">
      <c r="A522" s="29" t="s">
        <v>240</v>
      </c>
      <c r="B522" s="30">
        <v>44872</v>
      </c>
      <c r="C522" s="29" t="s">
        <v>7</v>
      </c>
      <c r="D522" s="31">
        <v>5000</v>
      </c>
    </row>
    <row r="523" spans="1:4" x14ac:dyDescent="0.2">
      <c r="A523" s="29" t="s">
        <v>392</v>
      </c>
      <c r="B523" s="30">
        <v>44887</v>
      </c>
      <c r="C523" t="s">
        <v>314</v>
      </c>
      <c r="D523" s="31">
        <v>750</v>
      </c>
    </row>
    <row r="524" spans="1:4" x14ac:dyDescent="0.2">
      <c r="A524" s="29" t="s">
        <v>392</v>
      </c>
      <c r="B524" s="30">
        <v>44887</v>
      </c>
      <c r="C524" t="s">
        <v>315</v>
      </c>
      <c r="D524" s="31">
        <v>750</v>
      </c>
    </row>
    <row r="525" spans="1:4" x14ac:dyDescent="0.2">
      <c r="A525" s="29" t="s">
        <v>451</v>
      </c>
      <c r="B525" s="30">
        <v>44893</v>
      </c>
      <c r="C525" s="29" t="s">
        <v>100</v>
      </c>
      <c r="D525" s="31">
        <v>11600</v>
      </c>
    </row>
    <row r="526" spans="1:4" x14ac:dyDescent="0.2">
      <c r="A526" s="29" t="s">
        <v>146</v>
      </c>
      <c r="B526" s="30">
        <v>44868</v>
      </c>
      <c r="C526" s="29" t="s">
        <v>61</v>
      </c>
      <c r="D526" s="31">
        <v>47800</v>
      </c>
    </row>
    <row r="527" spans="1:4" x14ac:dyDescent="0.2">
      <c r="A527" s="29" t="s">
        <v>444</v>
      </c>
      <c r="B527" s="30">
        <v>44890</v>
      </c>
      <c r="C527" s="29" t="s">
        <v>131</v>
      </c>
      <c r="D527" s="31">
        <v>13282</v>
      </c>
    </row>
    <row r="528" spans="1:4" x14ac:dyDescent="0.2">
      <c r="A528" s="29" t="s">
        <v>18</v>
      </c>
      <c r="B528" s="30">
        <v>44888</v>
      </c>
      <c r="C528" s="29" t="s">
        <v>17</v>
      </c>
      <c r="D528" s="31">
        <v>3037.28</v>
      </c>
    </row>
    <row r="529" spans="1:4" x14ac:dyDescent="0.2">
      <c r="A529" s="29" t="s">
        <v>51</v>
      </c>
      <c r="B529" s="30">
        <v>44882</v>
      </c>
      <c r="C529" s="29" t="s">
        <v>12</v>
      </c>
      <c r="D529" s="31">
        <v>8000</v>
      </c>
    </row>
    <row r="530" spans="1:4" x14ac:dyDescent="0.2">
      <c r="A530" s="29" t="s">
        <v>74</v>
      </c>
      <c r="B530" s="30">
        <v>44875</v>
      </c>
      <c r="C530" s="29" t="s">
        <v>253</v>
      </c>
      <c r="D530" s="31">
        <v>7500</v>
      </c>
    </row>
    <row r="531" spans="1:4" x14ac:dyDescent="0.2">
      <c r="A531" s="29" t="s">
        <v>75</v>
      </c>
      <c r="B531" s="30">
        <v>44875</v>
      </c>
      <c r="C531" s="29" t="s">
        <v>254</v>
      </c>
      <c r="D531" s="31">
        <v>7500</v>
      </c>
    </row>
    <row r="532" spans="1:4" x14ac:dyDescent="0.2">
      <c r="A532" s="29" t="s">
        <v>285</v>
      </c>
      <c r="B532" s="30">
        <v>44882</v>
      </c>
      <c r="C532" s="29" t="s">
        <v>6</v>
      </c>
      <c r="D532" s="31">
        <v>7999.8</v>
      </c>
    </row>
    <row r="533" spans="1:4" x14ac:dyDescent="0.2">
      <c r="A533" s="29" t="s">
        <v>189</v>
      </c>
      <c r="B533" s="30">
        <v>44868</v>
      </c>
      <c r="C533" s="29" t="s">
        <v>190</v>
      </c>
      <c r="D533" s="31">
        <v>152445.35999999999</v>
      </c>
    </row>
    <row r="534" spans="1:4" x14ac:dyDescent="0.2">
      <c r="A534" s="29" t="s">
        <v>241</v>
      </c>
      <c r="B534" s="30">
        <v>44872</v>
      </c>
      <c r="C534" s="29" t="s">
        <v>7</v>
      </c>
      <c r="D534" s="31">
        <v>5000</v>
      </c>
    </row>
    <row r="535" spans="1:4" x14ac:dyDescent="0.2">
      <c r="A535" s="29" t="s">
        <v>261</v>
      </c>
      <c r="B535" s="30">
        <v>44876</v>
      </c>
      <c r="C535" t="s">
        <v>262</v>
      </c>
      <c r="D535" s="31">
        <v>28460.97</v>
      </c>
    </row>
    <row r="536" spans="1:4" x14ac:dyDescent="0.2">
      <c r="A536" s="29" t="s">
        <v>255</v>
      </c>
      <c r="B536" s="30">
        <v>44875</v>
      </c>
      <c r="C536" s="29" t="s">
        <v>256</v>
      </c>
      <c r="D536" s="31">
        <v>7500</v>
      </c>
    </row>
    <row r="537" spans="1:4" x14ac:dyDescent="0.2">
      <c r="A537" s="29" t="s">
        <v>127</v>
      </c>
      <c r="B537" s="30">
        <v>44888</v>
      </c>
      <c r="C537" s="29" t="s">
        <v>1</v>
      </c>
      <c r="D537" s="31">
        <v>208800</v>
      </c>
    </row>
    <row r="538" spans="1:4" x14ac:dyDescent="0.2">
      <c r="A538" s="29" t="s">
        <v>300</v>
      </c>
      <c r="B538" s="30">
        <v>44884</v>
      </c>
      <c r="C538" s="29" t="s">
        <v>34</v>
      </c>
      <c r="D538" s="31">
        <v>10137.34</v>
      </c>
    </row>
    <row r="539" spans="1:4" x14ac:dyDescent="0.2">
      <c r="A539" s="29" t="s">
        <v>437</v>
      </c>
      <c r="B539" s="30">
        <v>44889</v>
      </c>
      <c r="C539" s="29" t="s">
        <v>61</v>
      </c>
      <c r="D539" s="31">
        <v>70000</v>
      </c>
    </row>
    <row r="540" spans="1:4" x14ac:dyDescent="0.2">
      <c r="A540" s="29" t="s">
        <v>76</v>
      </c>
      <c r="B540" s="30">
        <v>44875</v>
      </c>
      <c r="C540" s="29" t="s">
        <v>257</v>
      </c>
      <c r="D540" s="31">
        <v>7500</v>
      </c>
    </row>
    <row r="541" spans="1:4" x14ac:dyDescent="0.2">
      <c r="A541" s="29" t="s">
        <v>393</v>
      </c>
      <c r="B541" s="30">
        <v>44887</v>
      </c>
      <c r="C541" t="s">
        <v>326</v>
      </c>
      <c r="D541" s="31">
        <v>750</v>
      </c>
    </row>
    <row r="542" spans="1:4" x14ac:dyDescent="0.2">
      <c r="A542" s="29" t="s">
        <v>393</v>
      </c>
      <c r="B542" s="30">
        <v>44887</v>
      </c>
      <c r="C542" t="s">
        <v>327</v>
      </c>
      <c r="D542" s="31">
        <v>750</v>
      </c>
    </row>
    <row r="543" spans="1:4" x14ac:dyDescent="0.2">
      <c r="A543" s="29" t="s">
        <v>394</v>
      </c>
      <c r="B543" s="30">
        <v>44887</v>
      </c>
      <c r="C543" t="s">
        <v>395</v>
      </c>
      <c r="D543" s="31">
        <v>750</v>
      </c>
    </row>
    <row r="544" spans="1:4" x14ac:dyDescent="0.2">
      <c r="A544" s="29" t="s">
        <v>394</v>
      </c>
      <c r="B544" s="30">
        <v>44887</v>
      </c>
      <c r="C544" t="s">
        <v>327</v>
      </c>
      <c r="D544" s="31">
        <v>750</v>
      </c>
    </row>
    <row r="545" spans="1:4" x14ac:dyDescent="0.2">
      <c r="A545" s="29" t="s">
        <v>191</v>
      </c>
      <c r="B545" s="30">
        <v>44889</v>
      </c>
      <c r="C545" t="s">
        <v>438</v>
      </c>
      <c r="D545" s="31">
        <v>50000</v>
      </c>
    </row>
    <row r="546" spans="1:4" x14ac:dyDescent="0.2">
      <c r="A546" s="29" t="s">
        <v>191</v>
      </c>
      <c r="B546" s="30">
        <v>44868</v>
      </c>
      <c r="C546" s="29" t="s">
        <v>58</v>
      </c>
      <c r="D546" s="31">
        <v>100000</v>
      </c>
    </row>
    <row r="547" spans="1:4" x14ac:dyDescent="0.2">
      <c r="A547" s="29" t="s">
        <v>159</v>
      </c>
      <c r="B547" s="30">
        <v>44893</v>
      </c>
      <c r="C547" s="29" t="s">
        <v>100</v>
      </c>
      <c r="D547" s="31">
        <v>5800</v>
      </c>
    </row>
    <row r="548" spans="1:4" x14ac:dyDescent="0.2">
      <c r="A548" s="29" t="s">
        <v>396</v>
      </c>
      <c r="B548" s="30">
        <v>44887</v>
      </c>
      <c r="C548" t="s">
        <v>302</v>
      </c>
      <c r="D548" s="31">
        <v>1500</v>
      </c>
    </row>
    <row r="549" spans="1:4" x14ac:dyDescent="0.2">
      <c r="A549" s="29" t="s">
        <v>396</v>
      </c>
      <c r="B549" s="30">
        <v>44887</v>
      </c>
      <c r="C549" t="s">
        <v>306</v>
      </c>
      <c r="D549" s="31">
        <v>1500</v>
      </c>
    </row>
    <row r="550" spans="1:4" x14ac:dyDescent="0.2">
      <c r="A550" s="29" t="s">
        <v>396</v>
      </c>
      <c r="B550" s="30">
        <v>44887</v>
      </c>
      <c r="C550" s="29" t="s">
        <v>307</v>
      </c>
      <c r="D550" s="31">
        <v>1500</v>
      </c>
    </row>
    <row r="551" spans="1:4" x14ac:dyDescent="0.2">
      <c r="A551" s="29" t="s">
        <v>165</v>
      </c>
      <c r="B551" s="30">
        <v>44868</v>
      </c>
      <c r="C551" s="29" t="s">
        <v>61</v>
      </c>
      <c r="D551" s="31">
        <v>7099.2</v>
      </c>
    </row>
    <row r="552" spans="1:4" x14ac:dyDescent="0.2">
      <c r="A552" s="29" t="s">
        <v>24</v>
      </c>
      <c r="B552" s="30">
        <v>44887</v>
      </c>
      <c r="C552" s="29" t="s">
        <v>25</v>
      </c>
      <c r="D552" s="31">
        <v>112045.31</v>
      </c>
    </row>
    <row r="553" spans="1:4" x14ac:dyDescent="0.2">
      <c r="A553" s="29" t="s">
        <v>24</v>
      </c>
      <c r="B553" s="30">
        <v>44889</v>
      </c>
      <c r="C553" s="29" t="s">
        <v>101</v>
      </c>
      <c r="D553" s="31">
        <v>569339.71</v>
      </c>
    </row>
    <row r="554" spans="1:4" x14ac:dyDescent="0.2">
      <c r="A554" s="29" t="s">
        <v>179</v>
      </c>
      <c r="B554" s="30">
        <v>44889</v>
      </c>
      <c r="C554" s="29" t="s">
        <v>439</v>
      </c>
      <c r="D554" s="31">
        <v>13746</v>
      </c>
    </row>
    <row r="555" spans="1:4" x14ac:dyDescent="0.2">
      <c r="A555" s="29" t="s">
        <v>179</v>
      </c>
      <c r="B555" s="30">
        <v>44877</v>
      </c>
      <c r="C555" s="29" t="s">
        <v>180</v>
      </c>
      <c r="D555" s="31">
        <v>51384.26</v>
      </c>
    </row>
    <row r="556" spans="1:4" x14ac:dyDescent="0.2">
      <c r="A556" s="29" t="s">
        <v>179</v>
      </c>
      <c r="B556" s="30">
        <v>44884</v>
      </c>
      <c r="C556" s="29" t="s">
        <v>180</v>
      </c>
      <c r="D556" s="31">
        <v>51728.19</v>
      </c>
    </row>
    <row r="557" spans="1:4" x14ac:dyDescent="0.2">
      <c r="A557" s="29" t="s">
        <v>179</v>
      </c>
      <c r="B557" s="30">
        <v>44883</v>
      </c>
      <c r="C557" s="29" t="s">
        <v>180</v>
      </c>
      <c r="D557" s="31">
        <v>51739.51</v>
      </c>
    </row>
    <row r="558" spans="1:4" x14ac:dyDescent="0.2">
      <c r="A558" s="29" t="s">
        <v>179</v>
      </c>
      <c r="B558" s="30">
        <v>44883</v>
      </c>
      <c r="C558" s="29" t="s">
        <v>287</v>
      </c>
      <c r="D558" s="31">
        <v>89723.83</v>
      </c>
    </row>
    <row r="559" spans="1:4" x14ac:dyDescent="0.2">
      <c r="A559" s="29" t="s">
        <v>179</v>
      </c>
      <c r="B559" s="30">
        <v>44895</v>
      </c>
      <c r="C559" s="29" t="s">
        <v>20</v>
      </c>
      <c r="D559" s="31">
        <v>258824.94</v>
      </c>
    </row>
    <row r="560" spans="1:4" x14ac:dyDescent="0.2">
      <c r="A560" s="29" t="s">
        <v>397</v>
      </c>
      <c r="B560" s="30">
        <v>44887</v>
      </c>
      <c r="C560" t="s">
        <v>302</v>
      </c>
      <c r="D560" s="31">
        <v>1500</v>
      </c>
    </row>
    <row r="561" spans="1:4" x14ac:dyDescent="0.2">
      <c r="A561" s="29" t="s">
        <v>397</v>
      </c>
      <c r="B561" s="30">
        <v>44887</v>
      </c>
      <c r="C561" t="s">
        <v>306</v>
      </c>
      <c r="D561" s="31">
        <v>1500</v>
      </c>
    </row>
    <row r="562" spans="1:4" x14ac:dyDescent="0.2">
      <c r="A562" s="29" t="s">
        <v>397</v>
      </c>
      <c r="B562" s="30">
        <v>44887</v>
      </c>
      <c r="C562" s="29" t="s">
        <v>307</v>
      </c>
      <c r="D562" s="31">
        <v>1500</v>
      </c>
    </row>
    <row r="563" spans="1:4" x14ac:dyDescent="0.2">
      <c r="A563" s="29" t="s">
        <v>242</v>
      </c>
      <c r="B563" s="30">
        <v>44872</v>
      </c>
      <c r="C563" s="29" t="s">
        <v>7</v>
      </c>
      <c r="D563" s="31">
        <v>5000</v>
      </c>
    </row>
    <row r="564" spans="1:4" x14ac:dyDescent="0.2">
      <c r="A564" s="29" t="s">
        <v>192</v>
      </c>
      <c r="B564" s="30">
        <v>44868</v>
      </c>
      <c r="C564" s="29" t="s">
        <v>61</v>
      </c>
      <c r="D564" s="31">
        <v>15892</v>
      </c>
    </row>
    <row r="565" spans="1:4" x14ac:dyDescent="0.2">
      <c r="A565" s="29" t="s">
        <v>192</v>
      </c>
      <c r="B565" s="30">
        <v>44889</v>
      </c>
      <c r="C565" s="29" t="s">
        <v>61</v>
      </c>
      <c r="D565" s="31">
        <v>37700</v>
      </c>
    </row>
    <row r="566" spans="1:4" x14ac:dyDescent="0.2">
      <c r="A566" s="29" t="s">
        <v>243</v>
      </c>
      <c r="B566" s="30">
        <v>44872</v>
      </c>
      <c r="C566" s="29" t="s">
        <v>7</v>
      </c>
      <c r="D566" s="31">
        <v>5000</v>
      </c>
    </row>
    <row r="567" spans="1:4" x14ac:dyDescent="0.2">
      <c r="A567" s="29" t="s">
        <v>128</v>
      </c>
      <c r="B567" s="30">
        <v>44868</v>
      </c>
      <c r="C567" s="29" t="s">
        <v>61</v>
      </c>
      <c r="D567" s="31">
        <v>800</v>
      </c>
    </row>
    <row r="568" spans="1:4" x14ac:dyDescent="0.2">
      <c r="A568" s="29" t="s">
        <v>301</v>
      </c>
      <c r="B568" s="30">
        <v>44884</v>
      </c>
      <c r="C568" s="29" t="s">
        <v>34</v>
      </c>
      <c r="D568" s="31">
        <v>582</v>
      </c>
    </row>
    <row r="569" spans="1:4" x14ac:dyDescent="0.2">
      <c r="A569" s="29" t="s">
        <v>244</v>
      </c>
      <c r="B569" s="30">
        <v>44872</v>
      </c>
      <c r="C569" s="29" t="s">
        <v>7</v>
      </c>
      <c r="D569" s="31">
        <v>5000</v>
      </c>
    </row>
    <row r="570" spans="1:4" x14ac:dyDescent="0.2">
      <c r="A570" s="29" t="s">
        <v>166</v>
      </c>
      <c r="B570" s="30">
        <v>44889</v>
      </c>
      <c r="C570" s="29" t="s">
        <v>118</v>
      </c>
      <c r="D570" s="31">
        <v>59559.7</v>
      </c>
    </row>
    <row r="571" spans="1:4" x14ac:dyDescent="0.2">
      <c r="A571" s="29" t="s">
        <v>276</v>
      </c>
      <c r="B571" s="30">
        <v>44881</v>
      </c>
      <c r="C571" t="s">
        <v>277</v>
      </c>
      <c r="D571" s="31">
        <v>2100</v>
      </c>
    </row>
    <row r="572" spans="1:4" x14ac:dyDescent="0.2">
      <c r="A572" s="29" t="s">
        <v>452</v>
      </c>
      <c r="B572" s="30">
        <v>44894</v>
      </c>
      <c r="C572" t="s">
        <v>453</v>
      </c>
      <c r="D572" s="31">
        <v>304134.81</v>
      </c>
    </row>
    <row r="573" spans="1:4" x14ac:dyDescent="0.2">
      <c r="A573" s="29" t="s">
        <v>129</v>
      </c>
      <c r="B573" s="30">
        <v>44883</v>
      </c>
      <c r="C573" s="29" t="s">
        <v>100</v>
      </c>
      <c r="D573" s="31">
        <v>11600</v>
      </c>
    </row>
    <row r="574" spans="1:4" x14ac:dyDescent="0.2">
      <c r="A574" s="29" t="s">
        <v>264</v>
      </c>
      <c r="B574" s="30">
        <v>44877</v>
      </c>
      <c r="C574" s="29" t="s">
        <v>265</v>
      </c>
      <c r="D574" s="31">
        <v>209840.05</v>
      </c>
    </row>
    <row r="575" spans="1:4" x14ac:dyDescent="0.2">
      <c r="A575" s="29" t="s">
        <v>264</v>
      </c>
      <c r="B575" s="30">
        <v>44883</v>
      </c>
      <c r="C575" s="29" t="s">
        <v>265</v>
      </c>
      <c r="D575" s="31">
        <v>275268.18</v>
      </c>
    </row>
    <row r="576" spans="1:4" x14ac:dyDescent="0.2">
      <c r="D576" s="88">
        <f>SUM(D2:D575)</f>
        <v>101263276.74000004</v>
      </c>
    </row>
  </sheetData>
  <autoFilter ref="A1:D576" xr:uid="{00000000-0001-0000-0000-000000000000}"/>
  <sortState xmlns:xlrd2="http://schemas.microsoft.com/office/spreadsheetml/2017/richdata2" ref="A2:D575">
    <sortCondition ref="A2:A575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3533-9C37-4F78-9D78-BC0900FC1392}">
  <dimension ref="A1"/>
  <sheetViews>
    <sheetView workbookViewId="0">
      <selection sqref="A1:E1"/>
    </sheetView>
  </sheetViews>
  <sheetFormatPr baseColWidth="10" defaultRowHeight="12.75" x14ac:dyDescent="0.2"/>
  <cols>
    <col min="1" max="1" width="59" customWidth="1"/>
    <col min="2" max="2" width="13.140625" customWidth="1"/>
    <col min="3" max="3" width="82.85546875" customWidth="1"/>
    <col min="4" max="4" width="19.5703125" bestFit="1" customWidth="1"/>
    <col min="5" max="5" width="9.140625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EA3E-B790-41F8-AEED-2863562F1D0F}">
  <sheetPr filterMode="1"/>
  <dimension ref="A1:E50"/>
  <sheetViews>
    <sheetView topLeftCell="A4" workbookViewId="0">
      <selection activeCell="A49" sqref="A49"/>
    </sheetView>
  </sheetViews>
  <sheetFormatPr baseColWidth="10" defaultRowHeight="12.75" x14ac:dyDescent="0.2"/>
  <cols>
    <col min="1" max="1" width="59" customWidth="1"/>
    <col min="2" max="2" width="17" customWidth="1"/>
    <col min="3" max="3" width="66.42578125" customWidth="1"/>
    <col min="4" max="4" width="19.5703125" bestFit="1" customWidth="1"/>
    <col min="5" max="5" width="15.42578125" customWidth="1"/>
  </cols>
  <sheetData>
    <row r="1" spans="1:5" x14ac:dyDescent="0.2">
      <c r="A1" s="2" t="s">
        <v>0</v>
      </c>
      <c r="B1" s="2" t="s">
        <v>460</v>
      </c>
      <c r="C1" s="2" t="s">
        <v>461</v>
      </c>
      <c r="D1" s="2" t="s">
        <v>462</v>
      </c>
      <c r="E1" s="14" t="s">
        <v>463</v>
      </c>
    </row>
    <row r="2" spans="1:5" s="19" customFormat="1" x14ac:dyDescent="0.2">
      <c r="A2" s="15" t="s">
        <v>83</v>
      </c>
      <c r="B2" s="16">
        <v>44895</v>
      </c>
      <c r="C2" s="15" t="s">
        <v>53</v>
      </c>
      <c r="D2" s="17">
        <v>116713.15</v>
      </c>
      <c r="E2" s="17">
        <v>116713.15</v>
      </c>
    </row>
    <row r="3" spans="1:5" x14ac:dyDescent="0.2">
      <c r="A3" s="3" t="s">
        <v>275</v>
      </c>
      <c r="B3" s="4">
        <v>44881</v>
      </c>
      <c r="C3" s="3" t="s">
        <v>101</v>
      </c>
      <c r="D3" s="5">
        <v>556626.89</v>
      </c>
      <c r="E3" s="5">
        <v>556626.89</v>
      </c>
    </row>
    <row r="4" spans="1:5" s="19" customFormat="1" x14ac:dyDescent="0.2">
      <c r="A4" s="15" t="s">
        <v>110</v>
      </c>
      <c r="B4" s="16">
        <v>44870</v>
      </c>
      <c r="C4" s="15" t="s">
        <v>111</v>
      </c>
      <c r="D4" s="17">
        <v>126436.03</v>
      </c>
      <c r="E4" s="17">
        <v>126436.03</v>
      </c>
    </row>
    <row r="5" spans="1:5" x14ac:dyDescent="0.2">
      <c r="A5" s="3" t="s">
        <v>263</v>
      </c>
      <c r="B5" s="4">
        <v>44877</v>
      </c>
      <c r="C5" s="3" t="s">
        <v>101</v>
      </c>
      <c r="D5" s="5">
        <v>943220.2</v>
      </c>
      <c r="E5" s="11">
        <f>SUM(D5:D6 )</f>
        <v>2084802.17</v>
      </c>
    </row>
    <row r="6" spans="1:5" hidden="1" x14ac:dyDescent="0.2">
      <c r="A6" s="3" t="s">
        <v>263</v>
      </c>
      <c r="B6" s="4">
        <v>44877</v>
      </c>
      <c r="C6" s="3" t="s">
        <v>101</v>
      </c>
      <c r="D6" s="5">
        <v>1141581.97</v>
      </c>
      <c r="E6" s="1"/>
    </row>
    <row r="7" spans="1:5" s="19" customFormat="1" x14ac:dyDescent="0.2">
      <c r="A7" s="15" t="s">
        <v>286</v>
      </c>
      <c r="B7" s="16">
        <v>44883</v>
      </c>
      <c r="C7" s="15" t="s">
        <v>101</v>
      </c>
      <c r="D7" s="17">
        <v>1577063.14</v>
      </c>
      <c r="E7" s="17">
        <v>1577063.14</v>
      </c>
    </row>
    <row r="8" spans="1:5" x14ac:dyDescent="0.2">
      <c r="A8" s="3" t="s">
        <v>81</v>
      </c>
      <c r="B8" s="4">
        <v>44895</v>
      </c>
      <c r="C8" s="3" t="s">
        <v>82</v>
      </c>
      <c r="D8" s="5">
        <v>36313.39</v>
      </c>
      <c r="E8" s="11">
        <f>SUM(D8:D9 )</f>
        <v>301211.45</v>
      </c>
    </row>
    <row r="9" spans="1:5" hidden="1" x14ac:dyDescent="0.2">
      <c r="A9" s="3" t="s">
        <v>81</v>
      </c>
      <c r="B9" s="4">
        <v>44895</v>
      </c>
      <c r="C9" s="3" t="s">
        <v>25</v>
      </c>
      <c r="D9" s="5">
        <v>264898.06</v>
      </c>
      <c r="E9" s="1"/>
    </row>
    <row r="10" spans="1:5" s="19" customFormat="1" x14ac:dyDescent="0.2">
      <c r="A10" s="15" t="s">
        <v>283</v>
      </c>
      <c r="B10" s="16">
        <v>44882</v>
      </c>
      <c r="C10" s="15" t="s">
        <v>180</v>
      </c>
      <c r="D10" s="17">
        <v>250859.92</v>
      </c>
      <c r="E10" s="17">
        <v>250859.92</v>
      </c>
    </row>
    <row r="11" spans="1:5" x14ac:dyDescent="0.2">
      <c r="A11" s="6" t="s">
        <v>436</v>
      </c>
      <c r="B11" s="7">
        <v>44889</v>
      </c>
      <c r="C11" s="6" t="s">
        <v>101</v>
      </c>
      <c r="D11" s="8">
        <v>103075.62</v>
      </c>
      <c r="E11" s="8">
        <v>103075.62</v>
      </c>
    </row>
    <row r="12" spans="1:5" s="19" customFormat="1" x14ac:dyDescent="0.2">
      <c r="A12" s="20" t="s">
        <v>126</v>
      </c>
      <c r="B12" s="21">
        <v>44883</v>
      </c>
      <c r="C12" s="20" t="s">
        <v>111</v>
      </c>
      <c r="D12" s="22">
        <v>97421.71</v>
      </c>
      <c r="E12" s="22">
        <v>97421.71</v>
      </c>
    </row>
    <row r="13" spans="1:5" x14ac:dyDescent="0.2">
      <c r="A13" s="6" t="s">
        <v>24</v>
      </c>
      <c r="B13" s="7">
        <v>44887</v>
      </c>
      <c r="C13" s="6" t="s">
        <v>25</v>
      </c>
      <c r="D13" s="8">
        <v>112045.31</v>
      </c>
      <c r="E13" s="11">
        <f>SUM(D13:D14 )</f>
        <v>681385.02</v>
      </c>
    </row>
    <row r="14" spans="1:5" hidden="1" x14ac:dyDescent="0.2">
      <c r="A14" s="6" t="s">
        <v>24</v>
      </c>
      <c r="B14" s="7">
        <v>44889</v>
      </c>
      <c r="C14" s="6" t="s">
        <v>101</v>
      </c>
      <c r="D14" s="8">
        <v>569339.71</v>
      </c>
      <c r="E14" s="1"/>
    </row>
    <row r="15" spans="1:5" s="19" customFormat="1" x14ac:dyDescent="0.2">
      <c r="A15" s="20" t="s">
        <v>179</v>
      </c>
      <c r="B15" s="21">
        <v>44877</v>
      </c>
      <c r="C15" s="20" t="s">
        <v>180</v>
      </c>
      <c r="D15" s="22">
        <v>51384.26</v>
      </c>
      <c r="E15" s="23">
        <f>SUM(D15:D17 )</f>
        <v>154851.96000000002</v>
      </c>
    </row>
    <row r="16" spans="1:5" s="19" customFormat="1" hidden="1" x14ac:dyDescent="0.2">
      <c r="A16" s="20" t="s">
        <v>179</v>
      </c>
      <c r="B16" s="21">
        <v>44884</v>
      </c>
      <c r="C16" s="20" t="s">
        <v>180</v>
      </c>
      <c r="D16" s="22">
        <v>51728.19</v>
      </c>
      <c r="E16" s="18"/>
    </row>
    <row r="17" spans="1:5" s="19" customFormat="1" hidden="1" x14ac:dyDescent="0.2">
      <c r="A17" s="20" t="s">
        <v>179</v>
      </c>
      <c r="B17" s="21">
        <v>44883</v>
      </c>
      <c r="C17" s="20" t="s">
        <v>180</v>
      </c>
      <c r="D17" s="22">
        <v>51739.51</v>
      </c>
      <c r="E17" s="18"/>
    </row>
    <row r="18" spans="1:5" x14ac:dyDescent="0.2">
      <c r="A18" s="6" t="s">
        <v>264</v>
      </c>
      <c r="B18" s="7">
        <v>44877</v>
      </c>
      <c r="C18" s="6" t="s">
        <v>265</v>
      </c>
      <c r="D18" s="8">
        <v>209840.05</v>
      </c>
      <c r="E18" s="11">
        <f>SUM(D18:D19 )</f>
        <v>485108.23</v>
      </c>
    </row>
    <row r="19" spans="1:5" hidden="1" x14ac:dyDescent="0.2">
      <c r="A19" s="6" t="s">
        <v>264</v>
      </c>
      <c r="B19" s="7">
        <v>44883</v>
      </c>
      <c r="C19" s="6" t="s">
        <v>265</v>
      </c>
      <c r="D19" s="8">
        <v>275268.18</v>
      </c>
      <c r="E19" s="1"/>
    </row>
    <row r="20" spans="1:5" s="19" customFormat="1" x14ac:dyDescent="0.2">
      <c r="A20" s="15" t="s">
        <v>420</v>
      </c>
      <c r="B20" s="16">
        <v>44889</v>
      </c>
      <c r="C20" s="15" t="s">
        <v>287</v>
      </c>
      <c r="D20" s="17">
        <v>91328.22</v>
      </c>
      <c r="E20" s="17">
        <v>91328.22</v>
      </c>
    </row>
    <row r="21" spans="1:5" x14ac:dyDescent="0.2">
      <c r="A21" s="3" t="s">
        <v>443</v>
      </c>
      <c r="B21" s="4">
        <v>44890</v>
      </c>
      <c r="C21" s="3" t="s">
        <v>287</v>
      </c>
      <c r="D21" s="5">
        <v>1542913.56</v>
      </c>
      <c r="E21" s="5">
        <v>1542913.56</v>
      </c>
    </row>
    <row r="22" spans="1:5" s="19" customFormat="1" x14ac:dyDescent="0.2">
      <c r="A22" s="20" t="s">
        <v>179</v>
      </c>
      <c r="B22" s="21">
        <v>44883</v>
      </c>
      <c r="C22" s="20" t="s">
        <v>287</v>
      </c>
      <c r="D22" s="22">
        <v>89723.83</v>
      </c>
      <c r="E22" s="22">
        <v>89723.83</v>
      </c>
    </row>
    <row r="23" spans="1:5" x14ac:dyDescent="0.2">
      <c r="A23" s="3" t="s">
        <v>426</v>
      </c>
      <c r="B23" s="4">
        <v>44889</v>
      </c>
      <c r="C23" s="3" t="s">
        <v>20</v>
      </c>
      <c r="D23" s="5">
        <v>650963.94999999995</v>
      </c>
      <c r="E23" s="5">
        <v>650963.94999999995</v>
      </c>
    </row>
    <row r="24" spans="1:5" s="19" customFormat="1" x14ac:dyDescent="0.2">
      <c r="A24" s="20" t="s">
        <v>179</v>
      </c>
      <c r="B24" s="21">
        <v>44895</v>
      </c>
      <c r="C24" s="20" t="s">
        <v>20</v>
      </c>
      <c r="D24" s="22">
        <v>258824.94</v>
      </c>
      <c r="E24" s="85">
        <f>SUM(D24:D25 )</f>
        <v>272570.94</v>
      </c>
    </row>
    <row r="25" spans="1:5" s="19" customFormat="1" hidden="1" x14ac:dyDescent="0.2">
      <c r="A25" s="20" t="s">
        <v>179</v>
      </c>
      <c r="B25" s="21">
        <v>44889</v>
      </c>
      <c r="C25" s="20" t="s">
        <v>439</v>
      </c>
      <c r="D25" s="22">
        <v>13746</v>
      </c>
    </row>
    <row r="32" spans="1:5" x14ac:dyDescent="0.2">
      <c r="A32" s="24" t="s">
        <v>0</v>
      </c>
      <c r="B32" s="25" t="s">
        <v>463</v>
      </c>
    </row>
    <row r="33" spans="1:2" x14ac:dyDescent="0.2">
      <c r="A33" s="43" t="s">
        <v>179</v>
      </c>
      <c r="B33" s="86">
        <v>89723.83</v>
      </c>
    </row>
    <row r="34" spans="1:2" x14ac:dyDescent="0.2">
      <c r="A34" s="41" t="s">
        <v>420</v>
      </c>
      <c r="B34" s="69">
        <v>91328.22</v>
      </c>
    </row>
    <row r="35" spans="1:2" x14ac:dyDescent="0.2">
      <c r="A35" s="43" t="s">
        <v>126</v>
      </c>
      <c r="B35" s="86">
        <v>97421.71</v>
      </c>
    </row>
    <row r="36" spans="1:2" x14ac:dyDescent="0.2">
      <c r="A36" s="43" t="s">
        <v>436</v>
      </c>
      <c r="B36" s="86">
        <v>103075.62</v>
      </c>
    </row>
    <row r="37" spans="1:2" x14ac:dyDescent="0.2">
      <c r="A37" s="41" t="s">
        <v>83</v>
      </c>
      <c r="B37" s="69">
        <v>116713.15</v>
      </c>
    </row>
    <row r="38" spans="1:2" x14ac:dyDescent="0.2">
      <c r="A38" s="41" t="s">
        <v>110</v>
      </c>
      <c r="B38" s="69">
        <v>126436.03</v>
      </c>
    </row>
    <row r="39" spans="1:2" x14ac:dyDescent="0.2">
      <c r="A39" s="43" t="s">
        <v>179</v>
      </c>
      <c r="B39" s="37">
        <v>154851.96000000002</v>
      </c>
    </row>
    <row r="40" spans="1:2" x14ac:dyDescent="0.2">
      <c r="A40" s="41" t="s">
        <v>283</v>
      </c>
      <c r="B40" s="69">
        <v>250859.92</v>
      </c>
    </row>
    <row r="41" spans="1:2" x14ac:dyDescent="0.2">
      <c r="A41" s="43" t="s">
        <v>179</v>
      </c>
      <c r="B41" s="45">
        <v>272570.94</v>
      </c>
    </row>
    <row r="42" spans="1:2" x14ac:dyDescent="0.2">
      <c r="A42" s="41" t="s">
        <v>81</v>
      </c>
      <c r="B42" s="37">
        <v>301211.45</v>
      </c>
    </row>
    <row r="43" spans="1:2" x14ac:dyDescent="0.2">
      <c r="A43" s="43" t="s">
        <v>264</v>
      </c>
      <c r="B43" s="37">
        <v>485108.23</v>
      </c>
    </row>
    <row r="44" spans="1:2" x14ac:dyDescent="0.2">
      <c r="A44" s="41" t="s">
        <v>275</v>
      </c>
      <c r="B44" s="69">
        <v>556626.89</v>
      </c>
    </row>
    <row r="45" spans="1:2" x14ac:dyDescent="0.2">
      <c r="A45" s="41" t="s">
        <v>426</v>
      </c>
      <c r="B45" s="69">
        <v>650963.94999999995</v>
      </c>
    </row>
    <row r="46" spans="1:2" x14ac:dyDescent="0.2">
      <c r="A46" s="43" t="s">
        <v>24</v>
      </c>
      <c r="B46" s="37">
        <v>681385.02</v>
      </c>
    </row>
    <row r="47" spans="1:2" x14ac:dyDescent="0.2">
      <c r="A47" s="41" t="s">
        <v>443</v>
      </c>
      <c r="B47" s="69">
        <v>1542913.56</v>
      </c>
    </row>
    <row r="48" spans="1:2" x14ac:dyDescent="0.2">
      <c r="A48" s="41" t="s">
        <v>286</v>
      </c>
      <c r="B48" s="69">
        <v>1577063.14</v>
      </c>
    </row>
    <row r="49" spans="1:2" x14ac:dyDescent="0.2">
      <c r="A49" s="41" t="s">
        <v>263</v>
      </c>
      <c r="B49" s="37">
        <v>2084802.17</v>
      </c>
    </row>
    <row r="50" spans="1:2" x14ac:dyDescent="0.2">
      <c r="A50" s="58"/>
      <c r="B50" s="91">
        <f>SUBTOTAL(9,B33:B49)</f>
        <v>9183055.7899999991</v>
      </c>
    </row>
  </sheetData>
  <autoFilter ref="A1:E25" xr:uid="{4B8AEA3E-B790-41F8-AEED-2863562F1D0F}">
    <filterColumn colId="4">
      <customFilters>
        <customFilter operator="notEqual" val=" "/>
      </customFilters>
    </filterColumn>
  </autoFilter>
  <sortState xmlns:xlrd2="http://schemas.microsoft.com/office/spreadsheetml/2017/richdata2" ref="A33:B49">
    <sortCondition ref="B49"/>
  </sortState>
  <pageMargins left="0.7" right="0.7" top="0.75" bottom="0.75" header="0.3" footer="0.3"/>
  <ignoredErrors>
    <ignoredError sqref="E5:E18 E24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965CA-C047-4BA0-A842-E62C422FFFD9}">
  <dimension ref="A1:D236"/>
  <sheetViews>
    <sheetView workbookViewId="0">
      <selection activeCell="A8" sqref="A8"/>
    </sheetView>
  </sheetViews>
  <sheetFormatPr baseColWidth="10" defaultRowHeight="12.75" x14ac:dyDescent="0.2"/>
  <cols>
    <col min="1" max="1" width="45.85546875" customWidth="1"/>
    <col min="2" max="2" width="13.140625" customWidth="1"/>
    <col min="3" max="3" width="67.85546875" customWidth="1"/>
    <col min="4" max="4" width="19.5703125" bestFit="1" customWidth="1"/>
  </cols>
  <sheetData>
    <row r="1" spans="1:4" x14ac:dyDescent="0.2">
      <c r="A1" s="24" t="s">
        <v>0</v>
      </c>
      <c r="B1" s="24" t="s">
        <v>460</v>
      </c>
      <c r="C1" s="24" t="s">
        <v>461</v>
      </c>
      <c r="D1" s="24" t="s">
        <v>462</v>
      </c>
    </row>
    <row r="2" spans="1:4" x14ac:dyDescent="0.2">
      <c r="A2" s="75" t="s">
        <v>199</v>
      </c>
      <c r="B2" s="89">
        <v>44872</v>
      </c>
      <c r="C2" s="75" t="s">
        <v>7</v>
      </c>
      <c r="D2" s="42">
        <v>5000</v>
      </c>
    </row>
    <row r="3" spans="1:4" x14ac:dyDescent="0.2">
      <c r="A3" s="75" t="s">
        <v>200</v>
      </c>
      <c r="B3" s="89">
        <v>44872</v>
      </c>
      <c r="C3" s="75" t="s">
        <v>7</v>
      </c>
      <c r="D3" s="42">
        <v>5000</v>
      </c>
    </row>
    <row r="4" spans="1:4" x14ac:dyDescent="0.2">
      <c r="A4" s="75" t="s">
        <v>201</v>
      </c>
      <c r="B4" s="89">
        <v>44872</v>
      </c>
      <c r="C4" s="75" t="s">
        <v>7</v>
      </c>
      <c r="D4" s="42">
        <v>5000</v>
      </c>
    </row>
    <row r="5" spans="1:4" x14ac:dyDescent="0.2">
      <c r="A5" s="75" t="s">
        <v>202</v>
      </c>
      <c r="B5" s="89">
        <v>44872</v>
      </c>
      <c r="C5" s="75" t="s">
        <v>7</v>
      </c>
      <c r="D5" s="42">
        <v>5000</v>
      </c>
    </row>
    <row r="6" spans="1:4" x14ac:dyDescent="0.2">
      <c r="A6" s="75" t="s">
        <v>203</v>
      </c>
      <c r="B6" s="89">
        <v>44872</v>
      </c>
      <c r="C6" s="75" t="s">
        <v>7</v>
      </c>
      <c r="D6" s="42">
        <v>5000</v>
      </c>
    </row>
    <row r="7" spans="1:4" x14ac:dyDescent="0.2">
      <c r="A7" s="75" t="s">
        <v>204</v>
      </c>
      <c r="B7" s="89">
        <v>44872</v>
      </c>
      <c r="C7" s="75" t="s">
        <v>7</v>
      </c>
      <c r="D7" s="42">
        <v>5000</v>
      </c>
    </row>
    <row r="8" spans="1:4" x14ac:dyDescent="0.2">
      <c r="A8" s="75" t="s">
        <v>205</v>
      </c>
      <c r="B8" s="89">
        <v>44872</v>
      </c>
      <c r="C8" s="75" t="s">
        <v>7</v>
      </c>
      <c r="D8" s="42">
        <v>5000</v>
      </c>
    </row>
    <row r="9" spans="1:4" x14ac:dyDescent="0.2">
      <c r="A9" s="75" t="s">
        <v>206</v>
      </c>
      <c r="B9" s="89">
        <v>44872</v>
      </c>
      <c r="C9" s="75" t="s">
        <v>7</v>
      </c>
      <c r="D9" s="42">
        <v>5000</v>
      </c>
    </row>
    <row r="10" spans="1:4" x14ac:dyDescent="0.2">
      <c r="A10" s="75" t="s">
        <v>207</v>
      </c>
      <c r="B10" s="89">
        <v>44872</v>
      </c>
      <c r="C10" s="75" t="s">
        <v>7</v>
      </c>
      <c r="D10" s="42">
        <v>5000</v>
      </c>
    </row>
    <row r="11" spans="1:4" x14ac:dyDescent="0.2">
      <c r="A11" s="75" t="s">
        <v>209</v>
      </c>
      <c r="B11" s="89">
        <v>44872</v>
      </c>
      <c r="C11" s="75" t="s">
        <v>7</v>
      </c>
      <c r="D11" s="42">
        <v>5000</v>
      </c>
    </row>
    <row r="12" spans="1:4" x14ac:dyDescent="0.2">
      <c r="A12" s="75" t="s">
        <v>210</v>
      </c>
      <c r="B12" s="89">
        <v>44872</v>
      </c>
      <c r="C12" s="75" t="s">
        <v>7</v>
      </c>
      <c r="D12" s="42">
        <v>5000</v>
      </c>
    </row>
    <row r="13" spans="1:4" x14ac:dyDescent="0.2">
      <c r="A13" s="75" t="s">
        <v>211</v>
      </c>
      <c r="B13" s="89">
        <v>44872</v>
      </c>
      <c r="C13" s="75" t="s">
        <v>7</v>
      </c>
      <c r="D13" s="42">
        <v>5000</v>
      </c>
    </row>
    <row r="14" spans="1:4" x14ac:dyDescent="0.2">
      <c r="A14" s="75" t="s">
        <v>212</v>
      </c>
      <c r="B14" s="89">
        <v>44872</v>
      </c>
      <c r="C14" s="75" t="s">
        <v>7</v>
      </c>
      <c r="D14" s="42">
        <v>5000</v>
      </c>
    </row>
    <row r="15" spans="1:4" x14ac:dyDescent="0.2">
      <c r="A15" s="75" t="s">
        <v>213</v>
      </c>
      <c r="B15" s="89">
        <v>44872</v>
      </c>
      <c r="C15" s="75" t="s">
        <v>7</v>
      </c>
      <c r="D15" s="42">
        <v>5000</v>
      </c>
    </row>
    <row r="16" spans="1:4" x14ac:dyDescent="0.2">
      <c r="A16" s="75" t="s">
        <v>214</v>
      </c>
      <c r="B16" s="89">
        <v>44872</v>
      </c>
      <c r="C16" s="75" t="s">
        <v>7</v>
      </c>
      <c r="D16" s="42">
        <v>5000</v>
      </c>
    </row>
    <row r="17" spans="1:4" x14ac:dyDescent="0.2">
      <c r="A17" s="75" t="s">
        <v>215</v>
      </c>
      <c r="B17" s="89">
        <v>44872</v>
      </c>
      <c r="C17" s="75" t="s">
        <v>7</v>
      </c>
      <c r="D17" s="42">
        <v>5000</v>
      </c>
    </row>
    <row r="18" spans="1:4" x14ac:dyDescent="0.2">
      <c r="A18" s="75" t="s">
        <v>216</v>
      </c>
      <c r="B18" s="89">
        <v>44872</v>
      </c>
      <c r="C18" s="75" t="s">
        <v>7</v>
      </c>
      <c r="D18" s="42">
        <v>5000</v>
      </c>
    </row>
    <row r="19" spans="1:4" x14ac:dyDescent="0.2">
      <c r="A19" s="75" t="s">
        <v>217</v>
      </c>
      <c r="B19" s="89">
        <v>44872</v>
      </c>
      <c r="C19" s="75" t="s">
        <v>7</v>
      </c>
      <c r="D19" s="42">
        <v>5000</v>
      </c>
    </row>
    <row r="20" spans="1:4" x14ac:dyDescent="0.2">
      <c r="A20" s="75" t="s">
        <v>218</v>
      </c>
      <c r="B20" s="89">
        <v>44872</v>
      </c>
      <c r="C20" s="75" t="s">
        <v>7</v>
      </c>
      <c r="D20" s="42">
        <v>5000</v>
      </c>
    </row>
    <row r="21" spans="1:4" x14ac:dyDescent="0.2">
      <c r="A21" s="75" t="s">
        <v>219</v>
      </c>
      <c r="B21" s="89">
        <v>44872</v>
      </c>
      <c r="C21" s="75" t="s">
        <v>7</v>
      </c>
      <c r="D21" s="42">
        <v>5000</v>
      </c>
    </row>
    <row r="22" spans="1:4" x14ac:dyDescent="0.2">
      <c r="A22" s="75" t="s">
        <v>220</v>
      </c>
      <c r="B22" s="89">
        <v>44872</v>
      </c>
      <c r="C22" s="75" t="s">
        <v>7</v>
      </c>
      <c r="D22" s="42">
        <v>5000</v>
      </c>
    </row>
    <row r="23" spans="1:4" x14ac:dyDescent="0.2">
      <c r="A23" s="75" t="s">
        <v>221</v>
      </c>
      <c r="B23" s="89">
        <v>44872</v>
      </c>
      <c r="C23" s="75" t="s">
        <v>7</v>
      </c>
      <c r="D23" s="42">
        <v>5000</v>
      </c>
    </row>
    <row r="24" spans="1:4" x14ac:dyDescent="0.2">
      <c r="A24" s="75" t="s">
        <v>26</v>
      </c>
      <c r="B24" s="89">
        <v>44868</v>
      </c>
      <c r="C24" s="75" t="s">
        <v>7</v>
      </c>
      <c r="D24" s="42">
        <v>100000</v>
      </c>
    </row>
    <row r="25" spans="1:4" x14ac:dyDescent="0.2">
      <c r="A25" s="75" t="s">
        <v>223</v>
      </c>
      <c r="B25" s="89">
        <v>44872</v>
      </c>
      <c r="C25" s="75" t="s">
        <v>7</v>
      </c>
      <c r="D25" s="42">
        <v>5000</v>
      </c>
    </row>
    <row r="26" spans="1:4" x14ac:dyDescent="0.2">
      <c r="A26" s="75" t="s">
        <v>224</v>
      </c>
      <c r="B26" s="89">
        <v>44872</v>
      </c>
      <c r="C26" s="75" t="s">
        <v>7</v>
      </c>
      <c r="D26" s="42">
        <v>5000</v>
      </c>
    </row>
    <row r="27" spans="1:4" x14ac:dyDescent="0.2">
      <c r="A27" s="75" t="s">
        <v>225</v>
      </c>
      <c r="B27" s="89">
        <v>44872</v>
      </c>
      <c r="C27" s="75" t="s">
        <v>7</v>
      </c>
      <c r="D27" s="42">
        <v>5000</v>
      </c>
    </row>
    <row r="28" spans="1:4" x14ac:dyDescent="0.2">
      <c r="A28" s="76" t="s">
        <v>226</v>
      </c>
      <c r="B28" s="90">
        <v>44872</v>
      </c>
      <c r="C28" s="76" t="s">
        <v>7</v>
      </c>
      <c r="D28" s="44">
        <v>5000</v>
      </c>
    </row>
    <row r="29" spans="1:4" x14ac:dyDescent="0.2">
      <c r="A29" s="76" t="s">
        <v>227</v>
      </c>
      <c r="B29" s="90">
        <v>44872</v>
      </c>
      <c r="C29" s="76" t="s">
        <v>7</v>
      </c>
      <c r="D29" s="44">
        <v>5000</v>
      </c>
    </row>
    <row r="30" spans="1:4" x14ac:dyDescent="0.2">
      <c r="A30" s="76" t="s">
        <v>228</v>
      </c>
      <c r="B30" s="90">
        <v>44872</v>
      </c>
      <c r="C30" s="76" t="s">
        <v>7</v>
      </c>
      <c r="D30" s="44">
        <v>5000</v>
      </c>
    </row>
    <row r="31" spans="1:4" x14ac:dyDescent="0.2">
      <c r="A31" s="76" t="s">
        <v>229</v>
      </c>
      <c r="B31" s="90">
        <v>44872</v>
      </c>
      <c r="C31" s="76" t="s">
        <v>7</v>
      </c>
      <c r="D31" s="44">
        <v>5000</v>
      </c>
    </row>
    <row r="32" spans="1:4" x14ac:dyDescent="0.2">
      <c r="A32" s="76" t="s">
        <v>148</v>
      </c>
      <c r="B32" s="90">
        <v>44872</v>
      </c>
      <c r="C32" s="76" t="s">
        <v>7</v>
      </c>
      <c r="D32" s="44">
        <v>5000</v>
      </c>
    </row>
    <row r="33" spans="1:4" x14ac:dyDescent="0.2">
      <c r="A33" s="76" t="s">
        <v>230</v>
      </c>
      <c r="B33" s="90">
        <v>44872</v>
      </c>
      <c r="C33" s="76" t="s">
        <v>7</v>
      </c>
      <c r="D33" s="44">
        <v>5000</v>
      </c>
    </row>
    <row r="34" spans="1:4" x14ac:dyDescent="0.2">
      <c r="A34" s="76" t="s">
        <v>231</v>
      </c>
      <c r="B34" s="90">
        <v>44872</v>
      </c>
      <c r="C34" s="76" t="s">
        <v>7</v>
      </c>
      <c r="D34" s="44">
        <v>5000</v>
      </c>
    </row>
    <row r="35" spans="1:4" x14ac:dyDescent="0.2">
      <c r="A35" s="76" t="s">
        <v>232</v>
      </c>
      <c r="B35" s="90">
        <v>44872</v>
      </c>
      <c r="C35" s="76" t="s">
        <v>7</v>
      </c>
      <c r="D35" s="44">
        <v>5000</v>
      </c>
    </row>
    <row r="36" spans="1:4" x14ac:dyDescent="0.2">
      <c r="A36" s="76" t="s">
        <v>233</v>
      </c>
      <c r="B36" s="90">
        <v>44872</v>
      </c>
      <c r="C36" s="76" t="s">
        <v>7</v>
      </c>
      <c r="D36" s="44">
        <v>5000</v>
      </c>
    </row>
    <row r="37" spans="1:4" x14ac:dyDescent="0.2">
      <c r="A37" s="76" t="s">
        <v>234</v>
      </c>
      <c r="B37" s="90">
        <v>44872</v>
      </c>
      <c r="C37" s="76" t="s">
        <v>7</v>
      </c>
      <c r="D37" s="44">
        <v>5000</v>
      </c>
    </row>
    <row r="38" spans="1:4" x14ac:dyDescent="0.2">
      <c r="A38" s="76" t="s">
        <v>235</v>
      </c>
      <c r="B38" s="90">
        <v>44872</v>
      </c>
      <c r="C38" s="76" t="s">
        <v>7</v>
      </c>
      <c r="D38" s="44">
        <v>5000</v>
      </c>
    </row>
    <row r="39" spans="1:4" x14ac:dyDescent="0.2">
      <c r="A39" s="76" t="s">
        <v>236</v>
      </c>
      <c r="B39" s="90">
        <v>44872</v>
      </c>
      <c r="C39" s="76" t="s">
        <v>7</v>
      </c>
      <c r="D39" s="44">
        <v>5000</v>
      </c>
    </row>
    <row r="40" spans="1:4" x14ac:dyDescent="0.2">
      <c r="A40" s="76" t="s">
        <v>237</v>
      </c>
      <c r="B40" s="90">
        <v>44872</v>
      </c>
      <c r="C40" s="76" t="s">
        <v>7</v>
      </c>
      <c r="D40" s="44">
        <v>5000</v>
      </c>
    </row>
    <row r="41" spans="1:4" x14ac:dyDescent="0.2">
      <c r="A41" s="76" t="s">
        <v>239</v>
      </c>
      <c r="B41" s="90">
        <v>44872</v>
      </c>
      <c r="C41" s="76" t="s">
        <v>7</v>
      </c>
      <c r="D41" s="44">
        <v>5000</v>
      </c>
    </row>
    <row r="42" spans="1:4" x14ac:dyDescent="0.2">
      <c r="A42" s="76" t="s">
        <v>240</v>
      </c>
      <c r="B42" s="90">
        <v>44872</v>
      </c>
      <c r="C42" s="76" t="s">
        <v>7</v>
      </c>
      <c r="D42" s="44">
        <v>5000</v>
      </c>
    </row>
    <row r="43" spans="1:4" x14ac:dyDescent="0.2">
      <c r="A43" s="76" t="s">
        <v>241</v>
      </c>
      <c r="B43" s="90">
        <v>44872</v>
      </c>
      <c r="C43" s="76" t="s">
        <v>7</v>
      </c>
      <c r="D43" s="44">
        <v>5000</v>
      </c>
    </row>
    <row r="44" spans="1:4" x14ac:dyDescent="0.2">
      <c r="A44" s="76" t="s">
        <v>242</v>
      </c>
      <c r="B44" s="90">
        <v>44872</v>
      </c>
      <c r="C44" s="76" t="s">
        <v>7</v>
      </c>
      <c r="D44" s="44">
        <v>5000</v>
      </c>
    </row>
    <row r="45" spans="1:4" x14ac:dyDescent="0.2">
      <c r="A45" s="76" t="s">
        <v>243</v>
      </c>
      <c r="B45" s="90">
        <v>44872</v>
      </c>
      <c r="C45" s="76" t="s">
        <v>7</v>
      </c>
      <c r="D45" s="44">
        <v>5000</v>
      </c>
    </row>
    <row r="46" spans="1:4" x14ac:dyDescent="0.2">
      <c r="A46" s="76" t="s">
        <v>244</v>
      </c>
      <c r="B46" s="90">
        <v>44872</v>
      </c>
      <c r="C46" s="76" t="s">
        <v>7</v>
      </c>
      <c r="D46" s="44">
        <v>5000</v>
      </c>
    </row>
    <row r="47" spans="1:4" x14ac:dyDescent="0.2">
      <c r="A47" s="58"/>
      <c r="B47" s="58"/>
      <c r="C47" s="58"/>
      <c r="D47" s="91">
        <f>SUM(D2:D46)</f>
        <v>320000</v>
      </c>
    </row>
    <row r="55" spans="1:4" x14ac:dyDescent="0.2">
      <c r="A55" s="24" t="s">
        <v>0</v>
      </c>
      <c r="B55" s="24" t="s">
        <v>460</v>
      </c>
      <c r="C55" s="24" t="s">
        <v>461</v>
      </c>
      <c r="D55" s="24" t="s">
        <v>462</v>
      </c>
    </row>
    <row r="56" spans="1:4" s="19" customFormat="1" x14ac:dyDescent="0.2">
      <c r="A56" s="15" t="s">
        <v>130</v>
      </c>
      <c r="B56" s="16">
        <v>44887</v>
      </c>
      <c r="C56" s="15" t="s">
        <v>302</v>
      </c>
      <c r="D56" s="17">
        <v>1250</v>
      </c>
    </row>
    <row r="57" spans="1:4" s="19" customFormat="1" x14ac:dyDescent="0.2">
      <c r="A57" s="15" t="s">
        <v>130</v>
      </c>
      <c r="B57" s="16">
        <v>44887</v>
      </c>
      <c r="C57" s="15" t="s">
        <v>303</v>
      </c>
      <c r="D57" s="17">
        <v>1250</v>
      </c>
    </row>
    <row r="58" spans="1:4" x14ac:dyDescent="0.2">
      <c r="A58" s="3" t="s">
        <v>304</v>
      </c>
      <c r="B58" s="4">
        <v>44887</v>
      </c>
      <c r="C58" s="3" t="s">
        <v>305</v>
      </c>
      <c r="D58" s="5">
        <v>1500</v>
      </c>
    </row>
    <row r="59" spans="1:4" x14ac:dyDescent="0.2">
      <c r="A59" s="3" t="s">
        <v>304</v>
      </c>
      <c r="B59" s="4">
        <v>44887</v>
      </c>
      <c r="C59" s="3" t="s">
        <v>306</v>
      </c>
      <c r="D59" s="5">
        <v>1500</v>
      </c>
    </row>
    <row r="60" spans="1:4" x14ac:dyDescent="0.2">
      <c r="A60" s="3" t="s">
        <v>304</v>
      </c>
      <c r="B60" s="4">
        <v>44887</v>
      </c>
      <c r="C60" s="3" t="s">
        <v>307</v>
      </c>
      <c r="D60" s="5">
        <v>1500</v>
      </c>
    </row>
    <row r="61" spans="1:4" s="19" customFormat="1" x14ac:dyDescent="0.2">
      <c r="A61" s="15" t="s">
        <v>308</v>
      </c>
      <c r="B61" s="16">
        <v>44887</v>
      </c>
      <c r="C61" s="15" t="s">
        <v>309</v>
      </c>
      <c r="D61" s="17">
        <v>750</v>
      </c>
    </row>
    <row r="62" spans="1:4" x14ac:dyDescent="0.2">
      <c r="A62" s="3" t="s">
        <v>311</v>
      </c>
      <c r="B62" s="4">
        <v>44887</v>
      </c>
      <c r="C62" s="3" t="s">
        <v>309</v>
      </c>
      <c r="D62" s="5">
        <v>750</v>
      </c>
    </row>
    <row r="63" spans="1:4" s="19" customFormat="1" x14ac:dyDescent="0.2">
      <c r="A63" s="15" t="s">
        <v>312</v>
      </c>
      <c r="B63" s="16">
        <v>44887</v>
      </c>
      <c r="C63" s="15" t="s">
        <v>302</v>
      </c>
      <c r="D63" s="17">
        <v>1500</v>
      </c>
    </row>
    <row r="64" spans="1:4" s="19" customFormat="1" x14ac:dyDescent="0.2">
      <c r="A64" s="15" t="s">
        <v>312</v>
      </c>
      <c r="B64" s="16">
        <v>44887</v>
      </c>
      <c r="C64" s="15" t="s">
        <v>306</v>
      </c>
      <c r="D64" s="17">
        <v>1500</v>
      </c>
    </row>
    <row r="65" spans="1:4" s="19" customFormat="1" x14ac:dyDescent="0.2">
      <c r="A65" s="15" t="s">
        <v>312</v>
      </c>
      <c r="B65" s="16">
        <v>44887</v>
      </c>
      <c r="C65" s="15" t="s">
        <v>307</v>
      </c>
      <c r="D65" s="17">
        <v>1500</v>
      </c>
    </row>
    <row r="66" spans="1:4" x14ac:dyDescent="0.2">
      <c r="A66" s="3" t="s">
        <v>313</v>
      </c>
      <c r="B66" s="4">
        <v>44887</v>
      </c>
      <c r="C66" s="3" t="s">
        <v>314</v>
      </c>
      <c r="D66" s="5">
        <v>750</v>
      </c>
    </row>
    <row r="67" spans="1:4" x14ac:dyDescent="0.2">
      <c r="A67" s="3" t="s">
        <v>313</v>
      </c>
      <c r="B67" s="4">
        <v>44887</v>
      </c>
      <c r="C67" s="3" t="s">
        <v>315</v>
      </c>
      <c r="D67" s="5">
        <v>750</v>
      </c>
    </row>
    <row r="68" spans="1:4" s="19" customFormat="1" x14ac:dyDescent="0.2">
      <c r="A68" s="15" t="s">
        <v>316</v>
      </c>
      <c r="B68" s="16">
        <v>44887</v>
      </c>
      <c r="C68" s="15" t="s">
        <v>305</v>
      </c>
      <c r="D68" s="17">
        <v>1500</v>
      </c>
    </row>
    <row r="69" spans="1:4" s="19" customFormat="1" x14ac:dyDescent="0.2">
      <c r="A69" s="15" t="s">
        <v>316</v>
      </c>
      <c r="B69" s="16">
        <v>44887</v>
      </c>
      <c r="C69" s="15" t="s">
        <v>306</v>
      </c>
      <c r="D69" s="17">
        <v>1500</v>
      </c>
    </row>
    <row r="70" spans="1:4" s="19" customFormat="1" x14ac:dyDescent="0.2">
      <c r="A70" s="15" t="s">
        <v>316</v>
      </c>
      <c r="B70" s="16">
        <v>44889</v>
      </c>
      <c r="C70" s="15" t="s">
        <v>307</v>
      </c>
      <c r="D70" s="17">
        <v>1500</v>
      </c>
    </row>
    <row r="71" spans="1:4" x14ac:dyDescent="0.2">
      <c r="A71" s="3" t="s">
        <v>317</v>
      </c>
      <c r="B71" s="4">
        <v>44887</v>
      </c>
      <c r="C71" s="3" t="s">
        <v>302</v>
      </c>
      <c r="D71" s="5">
        <v>1500</v>
      </c>
    </row>
    <row r="72" spans="1:4" x14ac:dyDescent="0.2">
      <c r="A72" s="3" t="s">
        <v>317</v>
      </c>
      <c r="B72" s="4">
        <v>44887</v>
      </c>
      <c r="C72" s="3" t="s">
        <v>306</v>
      </c>
      <c r="D72" s="5">
        <v>1500</v>
      </c>
    </row>
    <row r="73" spans="1:4" x14ac:dyDescent="0.2">
      <c r="A73" s="3" t="s">
        <v>317</v>
      </c>
      <c r="B73" s="4">
        <v>44887</v>
      </c>
      <c r="C73" s="3" t="s">
        <v>307</v>
      </c>
      <c r="D73" s="5">
        <v>1500</v>
      </c>
    </row>
    <row r="74" spans="1:4" s="19" customFormat="1" x14ac:dyDescent="0.2">
      <c r="A74" s="15" t="s">
        <v>318</v>
      </c>
      <c r="B74" s="16">
        <v>44887</v>
      </c>
      <c r="C74" s="15" t="s">
        <v>302</v>
      </c>
      <c r="D74" s="17">
        <v>1500</v>
      </c>
    </row>
    <row r="75" spans="1:4" s="19" customFormat="1" x14ac:dyDescent="0.2">
      <c r="A75" s="15" t="s">
        <v>318</v>
      </c>
      <c r="B75" s="16">
        <v>44887</v>
      </c>
      <c r="C75" s="15" t="s">
        <v>306</v>
      </c>
      <c r="D75" s="17">
        <v>1500</v>
      </c>
    </row>
    <row r="76" spans="1:4" s="19" customFormat="1" x14ac:dyDescent="0.2">
      <c r="A76" s="15" t="s">
        <v>318</v>
      </c>
      <c r="B76" s="16">
        <v>44887</v>
      </c>
      <c r="C76" s="15" t="s">
        <v>307</v>
      </c>
      <c r="D76" s="17">
        <v>1500</v>
      </c>
    </row>
    <row r="77" spans="1:4" x14ac:dyDescent="0.2">
      <c r="A77" s="3" t="s">
        <v>319</v>
      </c>
      <c r="B77" s="4">
        <v>44887</v>
      </c>
      <c r="C77" s="3" t="s">
        <v>302</v>
      </c>
      <c r="D77" s="5">
        <v>1500</v>
      </c>
    </row>
    <row r="78" spans="1:4" x14ac:dyDescent="0.2">
      <c r="A78" s="3" t="s">
        <v>319</v>
      </c>
      <c r="B78" s="4">
        <v>44887</v>
      </c>
      <c r="C78" s="3" t="s">
        <v>306</v>
      </c>
      <c r="D78" s="5">
        <v>1500</v>
      </c>
    </row>
    <row r="79" spans="1:4" x14ac:dyDescent="0.2">
      <c r="A79" s="3" t="s">
        <v>319</v>
      </c>
      <c r="B79" s="4">
        <v>44887</v>
      </c>
      <c r="C79" s="3" t="s">
        <v>307</v>
      </c>
      <c r="D79" s="5">
        <v>1500</v>
      </c>
    </row>
    <row r="80" spans="1:4" s="19" customFormat="1" x14ac:dyDescent="0.2">
      <c r="A80" s="15" t="s">
        <v>320</v>
      </c>
      <c r="B80" s="16">
        <v>44887</v>
      </c>
      <c r="C80" s="15" t="s">
        <v>314</v>
      </c>
      <c r="D80" s="17">
        <v>750</v>
      </c>
    </row>
    <row r="81" spans="1:4" s="19" customFormat="1" x14ac:dyDescent="0.2">
      <c r="A81" s="15" t="s">
        <v>320</v>
      </c>
      <c r="B81" s="16">
        <v>44887</v>
      </c>
      <c r="C81" s="15" t="s">
        <v>315</v>
      </c>
      <c r="D81" s="17">
        <v>750</v>
      </c>
    </row>
    <row r="82" spans="1:4" x14ac:dyDescent="0.2">
      <c r="A82" s="3" t="s">
        <v>321</v>
      </c>
      <c r="B82" s="4">
        <v>44887</v>
      </c>
      <c r="C82" s="3" t="s">
        <v>302</v>
      </c>
      <c r="D82" s="5">
        <v>1500</v>
      </c>
    </row>
    <row r="83" spans="1:4" x14ac:dyDescent="0.2">
      <c r="A83" s="3" t="s">
        <v>321</v>
      </c>
      <c r="B83" s="4">
        <v>44887</v>
      </c>
      <c r="C83" s="3" t="s">
        <v>306</v>
      </c>
      <c r="D83" s="5">
        <v>1500</v>
      </c>
    </row>
    <row r="84" spans="1:4" x14ac:dyDescent="0.2">
      <c r="A84" s="3" t="s">
        <v>321</v>
      </c>
      <c r="B84" s="4">
        <v>44887</v>
      </c>
      <c r="C84" s="3" t="s">
        <v>307</v>
      </c>
      <c r="D84" s="5">
        <v>1500</v>
      </c>
    </row>
    <row r="85" spans="1:4" s="19" customFormat="1" x14ac:dyDescent="0.2">
      <c r="A85" s="15" t="s">
        <v>322</v>
      </c>
      <c r="B85" s="16">
        <v>44887</v>
      </c>
      <c r="C85" s="15" t="s">
        <v>302</v>
      </c>
      <c r="D85" s="17">
        <v>1500</v>
      </c>
    </row>
    <row r="86" spans="1:4" s="19" customFormat="1" x14ac:dyDescent="0.2">
      <c r="A86" s="15" t="s">
        <v>322</v>
      </c>
      <c r="B86" s="16">
        <v>44887</v>
      </c>
      <c r="C86" s="15" t="s">
        <v>306</v>
      </c>
      <c r="D86" s="17">
        <v>1500</v>
      </c>
    </row>
    <row r="87" spans="1:4" s="19" customFormat="1" x14ac:dyDescent="0.2">
      <c r="A87" s="15" t="s">
        <v>322</v>
      </c>
      <c r="B87" s="16">
        <v>44887</v>
      </c>
      <c r="C87" s="15" t="s">
        <v>307</v>
      </c>
      <c r="D87" s="17">
        <v>1500</v>
      </c>
    </row>
    <row r="88" spans="1:4" x14ac:dyDescent="0.2">
      <c r="A88" s="3" t="s">
        <v>323</v>
      </c>
      <c r="B88" s="4">
        <v>44887</v>
      </c>
      <c r="C88" s="3" t="s">
        <v>305</v>
      </c>
      <c r="D88" s="5">
        <v>1500</v>
      </c>
    </row>
    <row r="89" spans="1:4" x14ac:dyDescent="0.2">
      <c r="A89" s="3" t="s">
        <v>323</v>
      </c>
      <c r="B89" s="4">
        <v>44887</v>
      </c>
      <c r="C89" s="3" t="s">
        <v>306</v>
      </c>
      <c r="D89" s="5">
        <v>1500</v>
      </c>
    </row>
    <row r="90" spans="1:4" x14ac:dyDescent="0.2">
      <c r="A90" s="3" t="s">
        <v>323</v>
      </c>
      <c r="B90" s="4">
        <v>44887</v>
      </c>
      <c r="C90" s="3" t="s">
        <v>307</v>
      </c>
      <c r="D90" s="5">
        <v>1500</v>
      </c>
    </row>
    <row r="91" spans="1:4" s="19" customFormat="1" x14ac:dyDescent="0.2">
      <c r="A91" s="15" t="s">
        <v>324</v>
      </c>
      <c r="B91" s="16">
        <v>44887</v>
      </c>
      <c r="C91" s="15" t="s">
        <v>314</v>
      </c>
      <c r="D91" s="17">
        <v>750</v>
      </c>
    </row>
    <row r="92" spans="1:4" s="19" customFormat="1" x14ac:dyDescent="0.2">
      <c r="A92" s="15" t="s">
        <v>324</v>
      </c>
      <c r="B92" s="16">
        <v>44887</v>
      </c>
      <c r="C92" s="15" t="s">
        <v>315</v>
      </c>
      <c r="D92" s="17">
        <v>750</v>
      </c>
    </row>
    <row r="93" spans="1:4" x14ac:dyDescent="0.2">
      <c r="A93" s="3" t="s">
        <v>325</v>
      </c>
      <c r="B93" s="4">
        <v>44887</v>
      </c>
      <c r="C93" s="3" t="s">
        <v>326</v>
      </c>
      <c r="D93" s="5">
        <v>750</v>
      </c>
    </row>
    <row r="94" spans="1:4" x14ac:dyDescent="0.2">
      <c r="A94" s="3" t="s">
        <v>325</v>
      </c>
      <c r="B94" s="4">
        <v>44887</v>
      </c>
      <c r="C94" s="3" t="s">
        <v>327</v>
      </c>
      <c r="D94" s="5">
        <v>750</v>
      </c>
    </row>
    <row r="95" spans="1:4" s="19" customFormat="1" x14ac:dyDescent="0.2">
      <c r="A95" s="15" t="s">
        <v>328</v>
      </c>
      <c r="B95" s="16">
        <v>44887</v>
      </c>
      <c r="C95" s="15" t="s">
        <v>329</v>
      </c>
      <c r="D95" s="17">
        <v>750</v>
      </c>
    </row>
    <row r="96" spans="1:4" s="19" customFormat="1" x14ac:dyDescent="0.2">
      <c r="A96" s="15" t="s">
        <v>328</v>
      </c>
      <c r="B96" s="16">
        <v>44887</v>
      </c>
      <c r="C96" s="15" t="s">
        <v>330</v>
      </c>
      <c r="D96" s="17">
        <v>750</v>
      </c>
    </row>
    <row r="97" spans="1:4" x14ac:dyDescent="0.2">
      <c r="A97" s="3" t="s">
        <v>331</v>
      </c>
      <c r="B97" s="4">
        <v>44887</v>
      </c>
      <c r="C97" s="3" t="s">
        <v>326</v>
      </c>
      <c r="D97" s="5">
        <v>750</v>
      </c>
    </row>
    <row r="98" spans="1:4" x14ac:dyDescent="0.2">
      <c r="A98" s="3" t="s">
        <v>331</v>
      </c>
      <c r="B98" s="4">
        <v>44887</v>
      </c>
      <c r="C98" s="3" t="s">
        <v>327</v>
      </c>
      <c r="D98" s="5">
        <v>750</v>
      </c>
    </row>
    <row r="99" spans="1:4" s="19" customFormat="1" x14ac:dyDescent="0.2">
      <c r="A99" s="15" t="s">
        <v>332</v>
      </c>
      <c r="B99" s="16">
        <v>44887</v>
      </c>
      <c r="C99" s="15" t="s">
        <v>305</v>
      </c>
      <c r="D99" s="17">
        <v>1500</v>
      </c>
    </row>
    <row r="100" spans="1:4" s="19" customFormat="1" x14ac:dyDescent="0.2">
      <c r="A100" s="15" t="s">
        <v>332</v>
      </c>
      <c r="B100" s="16">
        <v>44887</v>
      </c>
      <c r="C100" s="15" t="s">
        <v>306</v>
      </c>
      <c r="D100" s="17">
        <v>1500</v>
      </c>
    </row>
    <row r="101" spans="1:4" s="19" customFormat="1" x14ac:dyDescent="0.2">
      <c r="A101" s="15" t="s">
        <v>332</v>
      </c>
      <c r="B101" s="16">
        <v>44887</v>
      </c>
      <c r="C101" s="15" t="s">
        <v>307</v>
      </c>
      <c r="D101" s="17">
        <v>1500</v>
      </c>
    </row>
    <row r="102" spans="1:4" x14ac:dyDescent="0.2">
      <c r="A102" s="3" t="s">
        <v>440</v>
      </c>
      <c r="B102" s="4">
        <v>44890</v>
      </c>
      <c r="C102" s="3" t="s">
        <v>441</v>
      </c>
      <c r="D102" s="5">
        <v>4500</v>
      </c>
    </row>
    <row r="103" spans="1:4" s="19" customFormat="1" x14ac:dyDescent="0.2">
      <c r="A103" s="15" t="s">
        <v>333</v>
      </c>
      <c r="B103" s="16">
        <v>44887</v>
      </c>
      <c r="C103" s="15" t="s">
        <v>326</v>
      </c>
      <c r="D103" s="17">
        <v>750</v>
      </c>
    </row>
    <row r="104" spans="1:4" s="19" customFormat="1" x14ac:dyDescent="0.2">
      <c r="A104" s="15" t="s">
        <v>333</v>
      </c>
      <c r="B104" s="16">
        <v>44887</v>
      </c>
      <c r="C104" s="15" t="s">
        <v>327</v>
      </c>
      <c r="D104" s="17">
        <v>750</v>
      </c>
    </row>
    <row r="105" spans="1:4" x14ac:dyDescent="0.2">
      <c r="A105" s="3" t="s">
        <v>334</v>
      </c>
      <c r="B105" s="4">
        <v>44887</v>
      </c>
      <c r="C105" s="3" t="s">
        <v>302</v>
      </c>
      <c r="D105" s="5">
        <v>1500</v>
      </c>
    </row>
    <row r="106" spans="1:4" x14ac:dyDescent="0.2">
      <c r="A106" s="3" t="s">
        <v>334</v>
      </c>
      <c r="B106" s="4">
        <v>44887</v>
      </c>
      <c r="C106" s="3" t="s">
        <v>302</v>
      </c>
      <c r="D106" s="5">
        <v>1500</v>
      </c>
    </row>
    <row r="107" spans="1:4" x14ac:dyDescent="0.2">
      <c r="A107" s="3" t="s">
        <v>334</v>
      </c>
      <c r="B107" s="4">
        <v>44887</v>
      </c>
      <c r="C107" s="3" t="s">
        <v>307</v>
      </c>
      <c r="D107" s="5">
        <v>1500</v>
      </c>
    </row>
    <row r="108" spans="1:4" s="19" customFormat="1" x14ac:dyDescent="0.2">
      <c r="A108" s="15" t="s">
        <v>335</v>
      </c>
      <c r="B108" s="16">
        <v>44887</v>
      </c>
      <c r="C108" s="15" t="s">
        <v>302</v>
      </c>
      <c r="D108" s="17">
        <v>1500</v>
      </c>
    </row>
    <row r="109" spans="1:4" s="19" customFormat="1" x14ac:dyDescent="0.2">
      <c r="A109" s="15" t="s">
        <v>335</v>
      </c>
      <c r="B109" s="16">
        <v>44887</v>
      </c>
      <c r="C109" s="15" t="s">
        <v>306</v>
      </c>
      <c r="D109" s="17">
        <v>1500</v>
      </c>
    </row>
    <row r="110" spans="1:4" s="19" customFormat="1" x14ac:dyDescent="0.2">
      <c r="A110" s="15" t="s">
        <v>335</v>
      </c>
      <c r="B110" s="16">
        <v>44887</v>
      </c>
      <c r="C110" s="15" t="s">
        <v>307</v>
      </c>
      <c r="D110" s="17">
        <v>1500</v>
      </c>
    </row>
    <row r="111" spans="1:4" x14ac:dyDescent="0.2">
      <c r="A111" s="3" t="s">
        <v>336</v>
      </c>
      <c r="B111" s="4">
        <v>44887</v>
      </c>
      <c r="C111" s="3" t="s">
        <v>302</v>
      </c>
      <c r="D111" s="5">
        <v>1500</v>
      </c>
    </row>
    <row r="112" spans="1:4" x14ac:dyDescent="0.2">
      <c r="A112" s="3" t="s">
        <v>336</v>
      </c>
      <c r="B112" s="4">
        <v>44887</v>
      </c>
      <c r="C112" s="3" t="s">
        <v>306</v>
      </c>
      <c r="D112" s="5">
        <v>1500</v>
      </c>
    </row>
    <row r="113" spans="1:4" x14ac:dyDescent="0.2">
      <c r="A113" s="3" t="s">
        <v>336</v>
      </c>
      <c r="B113" s="4">
        <v>44887</v>
      </c>
      <c r="C113" s="3" t="s">
        <v>307</v>
      </c>
      <c r="D113" s="5">
        <v>1500</v>
      </c>
    </row>
    <row r="114" spans="1:4" s="19" customFormat="1" x14ac:dyDescent="0.2">
      <c r="A114" s="15" t="s">
        <v>337</v>
      </c>
      <c r="B114" s="16">
        <v>44887</v>
      </c>
      <c r="C114" s="15" t="s">
        <v>314</v>
      </c>
      <c r="D114" s="17">
        <v>750</v>
      </c>
    </row>
    <row r="115" spans="1:4" s="19" customFormat="1" x14ac:dyDescent="0.2">
      <c r="A115" s="15" t="s">
        <v>337</v>
      </c>
      <c r="B115" s="16">
        <v>44887</v>
      </c>
      <c r="C115" s="15" t="s">
        <v>315</v>
      </c>
      <c r="D115" s="17">
        <v>750</v>
      </c>
    </row>
    <row r="116" spans="1:4" x14ac:dyDescent="0.2">
      <c r="A116" s="3" t="s">
        <v>338</v>
      </c>
      <c r="B116" s="4">
        <v>44887</v>
      </c>
      <c r="C116" s="3" t="s">
        <v>339</v>
      </c>
      <c r="D116" s="5">
        <v>1250</v>
      </c>
    </row>
    <row r="117" spans="1:4" x14ac:dyDescent="0.2">
      <c r="A117" s="3" t="s">
        <v>338</v>
      </c>
      <c r="B117" s="4">
        <v>44887</v>
      </c>
      <c r="C117" s="3" t="s">
        <v>340</v>
      </c>
      <c r="D117" s="5">
        <v>1250</v>
      </c>
    </row>
    <row r="118" spans="1:4" s="19" customFormat="1" x14ac:dyDescent="0.2">
      <c r="A118" s="15" t="s">
        <v>341</v>
      </c>
      <c r="B118" s="16">
        <v>44887</v>
      </c>
      <c r="C118" s="15" t="s">
        <v>302</v>
      </c>
      <c r="D118" s="17">
        <v>1500</v>
      </c>
    </row>
    <row r="119" spans="1:4" s="19" customFormat="1" x14ac:dyDescent="0.2">
      <c r="A119" s="15" t="s">
        <v>341</v>
      </c>
      <c r="B119" s="16">
        <v>44887</v>
      </c>
      <c r="C119" s="15" t="s">
        <v>306</v>
      </c>
      <c r="D119" s="17">
        <v>1500</v>
      </c>
    </row>
    <row r="120" spans="1:4" s="19" customFormat="1" x14ac:dyDescent="0.2">
      <c r="A120" s="15" t="s">
        <v>341</v>
      </c>
      <c r="B120" s="16">
        <v>44887</v>
      </c>
      <c r="C120" s="15" t="s">
        <v>307</v>
      </c>
      <c r="D120" s="17">
        <v>1500</v>
      </c>
    </row>
    <row r="121" spans="1:4" x14ac:dyDescent="0.2">
      <c r="A121" s="3" t="s">
        <v>342</v>
      </c>
      <c r="B121" s="4">
        <v>44887</v>
      </c>
      <c r="C121" s="3" t="s">
        <v>302</v>
      </c>
      <c r="D121" s="5">
        <v>1500</v>
      </c>
    </row>
    <row r="122" spans="1:4" x14ac:dyDescent="0.2">
      <c r="A122" s="3" t="s">
        <v>342</v>
      </c>
      <c r="B122" s="4">
        <v>44887</v>
      </c>
      <c r="C122" s="3" t="s">
        <v>343</v>
      </c>
      <c r="D122" s="5">
        <v>1500</v>
      </c>
    </row>
    <row r="123" spans="1:4" x14ac:dyDescent="0.2">
      <c r="A123" s="3" t="s">
        <v>342</v>
      </c>
      <c r="B123" s="4">
        <v>44890</v>
      </c>
      <c r="C123" s="3" t="s">
        <v>442</v>
      </c>
      <c r="D123" s="5">
        <v>1500</v>
      </c>
    </row>
    <row r="124" spans="1:4" s="19" customFormat="1" x14ac:dyDescent="0.2">
      <c r="A124" s="15" t="s">
        <v>344</v>
      </c>
      <c r="B124" s="16">
        <v>44887</v>
      </c>
      <c r="C124" s="15" t="s">
        <v>302</v>
      </c>
      <c r="D124" s="17">
        <v>1500</v>
      </c>
    </row>
    <row r="125" spans="1:4" s="19" customFormat="1" x14ac:dyDescent="0.2">
      <c r="A125" s="15" t="s">
        <v>344</v>
      </c>
      <c r="B125" s="16">
        <v>44887</v>
      </c>
      <c r="C125" s="15" t="s">
        <v>345</v>
      </c>
      <c r="D125" s="17">
        <v>1500</v>
      </c>
    </row>
    <row r="126" spans="1:4" s="19" customFormat="1" x14ac:dyDescent="0.2">
      <c r="A126" s="15" t="s">
        <v>344</v>
      </c>
      <c r="B126" s="16">
        <v>44887</v>
      </c>
      <c r="C126" s="15" t="s">
        <v>307</v>
      </c>
      <c r="D126" s="17">
        <v>1500</v>
      </c>
    </row>
    <row r="127" spans="1:4" x14ac:dyDescent="0.2">
      <c r="A127" s="3" t="s">
        <v>346</v>
      </c>
      <c r="B127" s="4">
        <v>44887</v>
      </c>
      <c r="C127" s="3" t="s">
        <v>347</v>
      </c>
      <c r="D127" s="5">
        <v>750</v>
      </c>
    </row>
    <row r="128" spans="1:4" x14ac:dyDescent="0.2">
      <c r="A128" s="3" t="s">
        <v>346</v>
      </c>
      <c r="B128" s="4">
        <v>44887</v>
      </c>
      <c r="C128" s="3" t="s">
        <v>329</v>
      </c>
      <c r="D128" s="5">
        <v>750</v>
      </c>
    </row>
    <row r="129" spans="1:4" s="19" customFormat="1" x14ac:dyDescent="0.2">
      <c r="A129" s="15" t="s">
        <v>348</v>
      </c>
      <c r="B129" s="16">
        <v>44887</v>
      </c>
      <c r="C129" s="15" t="s">
        <v>302</v>
      </c>
      <c r="D129" s="17">
        <v>1500</v>
      </c>
    </row>
    <row r="130" spans="1:4" s="19" customFormat="1" x14ac:dyDescent="0.2">
      <c r="A130" s="15" t="s">
        <v>348</v>
      </c>
      <c r="B130" s="16">
        <v>44887</v>
      </c>
      <c r="C130" s="15" t="s">
        <v>302</v>
      </c>
      <c r="D130" s="17">
        <v>1500</v>
      </c>
    </row>
    <row r="131" spans="1:4" s="19" customFormat="1" x14ac:dyDescent="0.2">
      <c r="A131" s="15" t="s">
        <v>348</v>
      </c>
      <c r="B131" s="16">
        <v>44887</v>
      </c>
      <c r="C131" s="15" t="s">
        <v>307</v>
      </c>
      <c r="D131" s="17">
        <v>1500</v>
      </c>
    </row>
    <row r="132" spans="1:4" x14ac:dyDescent="0.2">
      <c r="A132" s="3" t="s">
        <v>349</v>
      </c>
      <c r="B132" s="4">
        <v>44887</v>
      </c>
      <c r="C132" s="3" t="s">
        <v>350</v>
      </c>
      <c r="D132" s="5">
        <v>1250</v>
      </c>
    </row>
    <row r="133" spans="1:4" x14ac:dyDescent="0.2">
      <c r="A133" s="3" t="s">
        <v>349</v>
      </c>
      <c r="B133" s="4">
        <v>44887</v>
      </c>
      <c r="C133" s="3" t="s">
        <v>340</v>
      </c>
      <c r="D133" s="5">
        <v>1250</v>
      </c>
    </row>
    <row r="134" spans="1:4" s="19" customFormat="1" x14ac:dyDescent="0.2">
      <c r="A134" s="15" t="s">
        <v>351</v>
      </c>
      <c r="B134" s="16">
        <v>44887</v>
      </c>
      <c r="C134" s="15" t="s">
        <v>326</v>
      </c>
      <c r="D134" s="17">
        <v>750</v>
      </c>
    </row>
    <row r="135" spans="1:4" s="19" customFormat="1" x14ac:dyDescent="0.2">
      <c r="A135" s="15" t="s">
        <v>351</v>
      </c>
      <c r="B135" s="16">
        <v>44887</v>
      </c>
      <c r="C135" s="15" t="s">
        <v>327</v>
      </c>
      <c r="D135" s="17">
        <v>750</v>
      </c>
    </row>
    <row r="136" spans="1:4" x14ac:dyDescent="0.2">
      <c r="A136" s="3" t="s">
        <v>352</v>
      </c>
      <c r="B136" s="4">
        <v>44887</v>
      </c>
      <c r="C136" s="3" t="s">
        <v>302</v>
      </c>
      <c r="D136" s="5">
        <v>1500</v>
      </c>
    </row>
    <row r="137" spans="1:4" x14ac:dyDescent="0.2">
      <c r="A137" s="3" t="s">
        <v>352</v>
      </c>
      <c r="B137" s="4">
        <v>44887</v>
      </c>
      <c r="C137" s="3" t="s">
        <v>306</v>
      </c>
      <c r="D137" s="5">
        <v>1500</v>
      </c>
    </row>
    <row r="138" spans="1:4" x14ac:dyDescent="0.2">
      <c r="A138" s="3" t="s">
        <v>352</v>
      </c>
      <c r="B138" s="4">
        <v>44889</v>
      </c>
      <c r="C138" s="3" t="s">
        <v>307</v>
      </c>
      <c r="D138" s="5">
        <v>1500</v>
      </c>
    </row>
    <row r="139" spans="1:4" s="19" customFormat="1" x14ac:dyDescent="0.2">
      <c r="A139" s="15" t="s">
        <v>353</v>
      </c>
      <c r="B139" s="16">
        <v>44887</v>
      </c>
      <c r="C139" s="15" t="s">
        <v>314</v>
      </c>
      <c r="D139" s="17">
        <v>750</v>
      </c>
    </row>
    <row r="140" spans="1:4" s="19" customFormat="1" x14ac:dyDescent="0.2">
      <c r="A140" s="15" t="s">
        <v>353</v>
      </c>
      <c r="B140" s="16">
        <v>44887</v>
      </c>
      <c r="C140" s="15" t="s">
        <v>315</v>
      </c>
      <c r="D140" s="17">
        <v>750</v>
      </c>
    </row>
    <row r="141" spans="1:4" x14ac:dyDescent="0.2">
      <c r="A141" s="3" t="s">
        <v>354</v>
      </c>
      <c r="B141" s="4">
        <v>44887</v>
      </c>
      <c r="C141" s="3" t="s">
        <v>302</v>
      </c>
      <c r="D141" s="5">
        <v>1500</v>
      </c>
    </row>
    <row r="142" spans="1:4" x14ac:dyDescent="0.2">
      <c r="A142" s="3" t="s">
        <v>354</v>
      </c>
      <c r="B142" s="4">
        <v>44887</v>
      </c>
      <c r="C142" s="3" t="s">
        <v>306</v>
      </c>
      <c r="D142" s="10">
        <v>1500</v>
      </c>
    </row>
    <row r="143" spans="1:4" x14ac:dyDescent="0.2">
      <c r="A143" s="3" t="s">
        <v>354</v>
      </c>
      <c r="B143" s="4">
        <v>44887</v>
      </c>
      <c r="C143" s="3" t="s">
        <v>307</v>
      </c>
      <c r="D143" s="5">
        <v>1500</v>
      </c>
    </row>
    <row r="144" spans="1:4" s="19" customFormat="1" x14ac:dyDescent="0.2">
      <c r="A144" s="15" t="s">
        <v>355</v>
      </c>
      <c r="B144" s="16">
        <v>44887</v>
      </c>
      <c r="C144" s="15" t="s">
        <v>326</v>
      </c>
      <c r="D144" s="17">
        <v>750</v>
      </c>
    </row>
    <row r="145" spans="1:4" s="19" customFormat="1" x14ac:dyDescent="0.2">
      <c r="A145" s="15" t="s">
        <v>355</v>
      </c>
      <c r="B145" s="16">
        <v>44887</v>
      </c>
      <c r="C145" s="15" t="s">
        <v>327</v>
      </c>
      <c r="D145" s="17">
        <v>750</v>
      </c>
    </row>
    <row r="146" spans="1:4" x14ac:dyDescent="0.2">
      <c r="A146" s="3" t="s">
        <v>356</v>
      </c>
      <c r="B146" s="4">
        <v>44887</v>
      </c>
      <c r="C146" s="3" t="s">
        <v>326</v>
      </c>
      <c r="D146" s="5">
        <v>750</v>
      </c>
    </row>
    <row r="147" spans="1:4" x14ac:dyDescent="0.2">
      <c r="A147" s="3" t="s">
        <v>356</v>
      </c>
      <c r="B147" s="4">
        <v>44887</v>
      </c>
      <c r="C147" s="3" t="s">
        <v>327</v>
      </c>
      <c r="D147" s="5">
        <v>750</v>
      </c>
    </row>
    <row r="148" spans="1:4" s="19" customFormat="1" x14ac:dyDescent="0.2">
      <c r="A148" s="15" t="s">
        <v>357</v>
      </c>
      <c r="B148" s="16">
        <v>44887</v>
      </c>
      <c r="C148" s="15" t="s">
        <v>302</v>
      </c>
      <c r="D148" s="17">
        <v>1500</v>
      </c>
    </row>
    <row r="149" spans="1:4" s="19" customFormat="1" x14ac:dyDescent="0.2">
      <c r="A149" s="15" t="s">
        <v>357</v>
      </c>
      <c r="B149" s="16">
        <v>44887</v>
      </c>
      <c r="C149" s="15" t="s">
        <v>306</v>
      </c>
      <c r="D149" s="17">
        <v>1500</v>
      </c>
    </row>
    <row r="150" spans="1:4" s="19" customFormat="1" x14ac:dyDescent="0.2">
      <c r="A150" s="15" t="s">
        <v>357</v>
      </c>
      <c r="B150" s="16">
        <v>44887</v>
      </c>
      <c r="C150" s="15" t="s">
        <v>307</v>
      </c>
      <c r="D150" s="17">
        <v>1500</v>
      </c>
    </row>
    <row r="151" spans="1:4" x14ac:dyDescent="0.2">
      <c r="A151" s="3" t="s">
        <v>358</v>
      </c>
      <c r="B151" s="4">
        <v>44887</v>
      </c>
      <c r="C151" s="3" t="s">
        <v>359</v>
      </c>
      <c r="D151" s="5">
        <v>1250</v>
      </c>
    </row>
    <row r="152" spans="1:4" x14ac:dyDescent="0.2">
      <c r="A152" s="3" t="s">
        <v>358</v>
      </c>
      <c r="B152" s="4">
        <v>44887</v>
      </c>
      <c r="C152" s="3" t="s">
        <v>340</v>
      </c>
      <c r="D152" s="5">
        <v>1250</v>
      </c>
    </row>
    <row r="153" spans="1:4" s="19" customFormat="1" x14ac:dyDescent="0.2">
      <c r="A153" s="15" t="s">
        <v>360</v>
      </c>
      <c r="B153" s="16">
        <v>44887</v>
      </c>
      <c r="C153" s="15" t="s">
        <v>326</v>
      </c>
      <c r="D153" s="17">
        <v>750</v>
      </c>
    </row>
    <row r="154" spans="1:4" s="19" customFormat="1" x14ac:dyDescent="0.2">
      <c r="A154" s="15" t="s">
        <v>360</v>
      </c>
      <c r="B154" s="16">
        <v>44887</v>
      </c>
      <c r="C154" s="15" t="s">
        <v>327</v>
      </c>
      <c r="D154" s="17">
        <v>750</v>
      </c>
    </row>
    <row r="155" spans="1:4" x14ac:dyDescent="0.2">
      <c r="A155" s="3" t="s">
        <v>362</v>
      </c>
      <c r="B155" s="4">
        <v>44887</v>
      </c>
      <c r="C155" s="3" t="s">
        <v>302</v>
      </c>
      <c r="D155" s="5">
        <v>1500</v>
      </c>
    </row>
    <row r="156" spans="1:4" x14ac:dyDescent="0.2">
      <c r="A156" s="3" t="s">
        <v>362</v>
      </c>
      <c r="B156" s="4">
        <v>44887</v>
      </c>
      <c r="C156" s="3" t="s">
        <v>306</v>
      </c>
      <c r="D156" s="5">
        <v>1500</v>
      </c>
    </row>
    <row r="157" spans="1:4" x14ac:dyDescent="0.2">
      <c r="A157" s="3" t="s">
        <v>362</v>
      </c>
      <c r="B157" s="4">
        <v>44887</v>
      </c>
      <c r="C157" s="3" t="s">
        <v>307</v>
      </c>
      <c r="D157" s="5">
        <v>1500</v>
      </c>
    </row>
    <row r="158" spans="1:4" s="19" customFormat="1" x14ac:dyDescent="0.2">
      <c r="A158" s="15" t="s">
        <v>363</v>
      </c>
      <c r="B158" s="16">
        <v>44887</v>
      </c>
      <c r="C158" s="15" t="s">
        <v>302</v>
      </c>
      <c r="D158" s="17">
        <v>1500</v>
      </c>
    </row>
    <row r="159" spans="1:4" s="19" customFormat="1" x14ac:dyDescent="0.2">
      <c r="A159" s="15" t="s">
        <v>363</v>
      </c>
      <c r="B159" s="16">
        <v>44887</v>
      </c>
      <c r="C159" s="15" t="s">
        <v>306</v>
      </c>
      <c r="D159" s="17">
        <v>1500</v>
      </c>
    </row>
    <row r="160" spans="1:4" s="19" customFormat="1" x14ac:dyDescent="0.2">
      <c r="A160" s="15" t="s">
        <v>363</v>
      </c>
      <c r="B160" s="16">
        <v>44887</v>
      </c>
      <c r="C160" s="15" t="s">
        <v>307</v>
      </c>
      <c r="D160" s="17">
        <v>1500</v>
      </c>
    </row>
    <row r="161" spans="1:4" x14ac:dyDescent="0.2">
      <c r="A161" s="3" t="s">
        <v>364</v>
      </c>
      <c r="B161" s="4">
        <v>44887</v>
      </c>
      <c r="C161" s="3" t="s">
        <v>302</v>
      </c>
      <c r="D161" s="5">
        <v>1500</v>
      </c>
    </row>
    <row r="162" spans="1:4" x14ac:dyDescent="0.2">
      <c r="A162" s="3" t="s">
        <v>364</v>
      </c>
      <c r="B162" s="4">
        <v>44887</v>
      </c>
      <c r="C162" s="3" t="s">
        <v>365</v>
      </c>
      <c r="D162" s="5">
        <v>1500</v>
      </c>
    </row>
    <row r="163" spans="1:4" s="19" customFormat="1" x14ac:dyDescent="0.2">
      <c r="A163" s="15" t="s">
        <v>366</v>
      </c>
      <c r="B163" s="16">
        <v>44887</v>
      </c>
      <c r="C163" s="15" t="s">
        <v>302</v>
      </c>
      <c r="D163" s="17">
        <v>1500</v>
      </c>
    </row>
    <row r="164" spans="1:4" s="19" customFormat="1" x14ac:dyDescent="0.2">
      <c r="A164" s="15" t="s">
        <v>366</v>
      </c>
      <c r="B164" s="16">
        <v>44887</v>
      </c>
      <c r="C164" s="15" t="s">
        <v>306</v>
      </c>
      <c r="D164" s="17">
        <v>1500</v>
      </c>
    </row>
    <row r="165" spans="1:4" s="19" customFormat="1" x14ac:dyDescent="0.2">
      <c r="A165" s="15" t="s">
        <v>366</v>
      </c>
      <c r="B165" s="16">
        <v>44887</v>
      </c>
      <c r="C165" s="15" t="s">
        <v>307</v>
      </c>
      <c r="D165" s="17">
        <v>1500</v>
      </c>
    </row>
    <row r="166" spans="1:4" x14ac:dyDescent="0.2">
      <c r="A166" s="3" t="s">
        <v>367</v>
      </c>
      <c r="B166" s="4">
        <v>44887</v>
      </c>
      <c r="C166" s="3" t="s">
        <v>326</v>
      </c>
      <c r="D166" s="5">
        <v>750</v>
      </c>
    </row>
    <row r="167" spans="1:4" x14ac:dyDescent="0.2">
      <c r="A167" s="3" t="s">
        <v>367</v>
      </c>
      <c r="B167" s="4">
        <v>44887</v>
      </c>
      <c r="C167" s="3" t="s">
        <v>327</v>
      </c>
      <c r="D167" s="5">
        <v>750</v>
      </c>
    </row>
    <row r="168" spans="1:4" s="19" customFormat="1" x14ac:dyDescent="0.2">
      <c r="A168" s="15" t="s">
        <v>368</v>
      </c>
      <c r="B168" s="16">
        <v>44887</v>
      </c>
      <c r="C168" s="15" t="s">
        <v>326</v>
      </c>
      <c r="D168" s="17">
        <v>750</v>
      </c>
    </row>
    <row r="169" spans="1:4" s="19" customFormat="1" x14ac:dyDescent="0.2">
      <c r="A169" s="15" t="s">
        <v>368</v>
      </c>
      <c r="B169" s="16">
        <v>44887</v>
      </c>
      <c r="C169" s="15" t="s">
        <v>327</v>
      </c>
      <c r="D169" s="17">
        <v>750</v>
      </c>
    </row>
    <row r="170" spans="1:4" x14ac:dyDescent="0.2">
      <c r="A170" s="3" t="s">
        <v>369</v>
      </c>
      <c r="B170" s="4">
        <v>44887</v>
      </c>
      <c r="C170" s="3" t="s">
        <v>359</v>
      </c>
      <c r="D170" s="5">
        <v>1250</v>
      </c>
    </row>
    <row r="171" spans="1:4" x14ac:dyDescent="0.2">
      <c r="A171" s="3" t="s">
        <v>369</v>
      </c>
      <c r="B171" s="4">
        <v>44887</v>
      </c>
      <c r="C171" s="3" t="s">
        <v>340</v>
      </c>
      <c r="D171" s="5">
        <v>1250</v>
      </c>
    </row>
    <row r="172" spans="1:4" s="19" customFormat="1" x14ac:dyDescent="0.2">
      <c r="A172" s="15" t="s">
        <v>371</v>
      </c>
      <c r="B172" s="16">
        <v>44887</v>
      </c>
      <c r="C172" s="15" t="s">
        <v>302</v>
      </c>
      <c r="D172" s="17">
        <v>1500</v>
      </c>
    </row>
    <row r="173" spans="1:4" s="19" customFormat="1" x14ac:dyDescent="0.2">
      <c r="A173" s="15" t="s">
        <v>371</v>
      </c>
      <c r="B173" s="16">
        <v>44887</v>
      </c>
      <c r="C173" s="15" t="s">
        <v>306</v>
      </c>
      <c r="D173" s="17">
        <v>1500</v>
      </c>
    </row>
    <row r="174" spans="1:4" s="19" customFormat="1" x14ac:dyDescent="0.2">
      <c r="A174" s="15" t="s">
        <v>371</v>
      </c>
      <c r="B174" s="16">
        <v>44887</v>
      </c>
      <c r="C174" s="15" t="s">
        <v>307</v>
      </c>
      <c r="D174" s="17">
        <v>1500</v>
      </c>
    </row>
    <row r="175" spans="1:4" x14ac:dyDescent="0.2">
      <c r="A175" s="3" t="s">
        <v>372</v>
      </c>
      <c r="B175" s="4">
        <v>44887</v>
      </c>
      <c r="C175" s="3" t="s">
        <v>314</v>
      </c>
      <c r="D175" s="5">
        <v>750</v>
      </c>
    </row>
    <row r="176" spans="1:4" x14ac:dyDescent="0.2">
      <c r="A176" s="3" t="s">
        <v>372</v>
      </c>
      <c r="B176" s="4">
        <v>44887</v>
      </c>
      <c r="C176" s="3" t="s">
        <v>315</v>
      </c>
      <c r="D176" s="5">
        <v>750</v>
      </c>
    </row>
    <row r="177" spans="1:4" s="19" customFormat="1" x14ac:dyDescent="0.2">
      <c r="A177" s="15" t="s">
        <v>373</v>
      </c>
      <c r="B177" s="16">
        <v>44887</v>
      </c>
      <c r="C177" s="15" t="s">
        <v>359</v>
      </c>
      <c r="D177" s="17">
        <v>1250</v>
      </c>
    </row>
    <row r="178" spans="1:4" s="19" customFormat="1" x14ac:dyDescent="0.2">
      <c r="A178" s="15" t="s">
        <v>373</v>
      </c>
      <c r="B178" s="16">
        <v>44887</v>
      </c>
      <c r="C178" s="15" t="s">
        <v>340</v>
      </c>
      <c r="D178" s="17">
        <v>1250</v>
      </c>
    </row>
    <row r="179" spans="1:4" x14ac:dyDescent="0.2">
      <c r="A179" s="6" t="s">
        <v>374</v>
      </c>
      <c r="B179" s="7">
        <v>44887</v>
      </c>
      <c r="C179" s="9" t="s">
        <v>359</v>
      </c>
      <c r="D179" s="8">
        <v>1250</v>
      </c>
    </row>
    <row r="180" spans="1:4" x14ac:dyDescent="0.2">
      <c r="A180" s="6" t="s">
        <v>374</v>
      </c>
      <c r="B180" s="7">
        <v>44887</v>
      </c>
      <c r="C180" s="9" t="s">
        <v>340</v>
      </c>
      <c r="D180" s="8">
        <v>1250</v>
      </c>
    </row>
    <row r="181" spans="1:4" s="19" customFormat="1" x14ac:dyDescent="0.2">
      <c r="A181" s="20" t="s">
        <v>375</v>
      </c>
      <c r="B181" s="21">
        <v>44887</v>
      </c>
      <c r="C181" s="19" t="s">
        <v>326</v>
      </c>
      <c r="D181" s="22">
        <v>750</v>
      </c>
    </row>
    <row r="182" spans="1:4" s="19" customFormat="1" x14ac:dyDescent="0.2">
      <c r="A182" s="20" t="s">
        <v>375</v>
      </c>
      <c r="B182" s="21">
        <v>44887</v>
      </c>
      <c r="C182" s="19" t="s">
        <v>327</v>
      </c>
      <c r="D182" s="22">
        <v>750</v>
      </c>
    </row>
    <row r="183" spans="1:4" x14ac:dyDescent="0.2">
      <c r="A183" s="6" t="s">
        <v>376</v>
      </c>
      <c r="B183" s="7">
        <v>44887</v>
      </c>
      <c r="C183" s="9" t="s">
        <v>302</v>
      </c>
      <c r="D183" s="8">
        <v>1500</v>
      </c>
    </row>
    <row r="184" spans="1:4" x14ac:dyDescent="0.2">
      <c r="A184" s="6" t="s">
        <v>376</v>
      </c>
      <c r="B184" s="7">
        <v>44887</v>
      </c>
      <c r="C184" s="9" t="s">
        <v>306</v>
      </c>
      <c r="D184" s="8">
        <v>1500</v>
      </c>
    </row>
    <row r="185" spans="1:4" x14ac:dyDescent="0.2">
      <c r="A185" s="6" t="s">
        <v>376</v>
      </c>
      <c r="B185" s="7">
        <v>44890</v>
      </c>
      <c r="C185" s="9" t="s">
        <v>442</v>
      </c>
      <c r="D185" s="8">
        <v>1500</v>
      </c>
    </row>
    <row r="186" spans="1:4" s="19" customFormat="1" x14ac:dyDescent="0.2">
      <c r="A186" s="20" t="s">
        <v>377</v>
      </c>
      <c r="B186" s="21">
        <v>44887</v>
      </c>
      <c r="C186" s="19" t="s">
        <v>302</v>
      </c>
      <c r="D186" s="22">
        <v>1500</v>
      </c>
    </row>
    <row r="187" spans="1:4" s="19" customFormat="1" x14ac:dyDescent="0.2">
      <c r="A187" s="20" t="s">
        <v>377</v>
      </c>
      <c r="B187" s="21">
        <v>44887</v>
      </c>
      <c r="C187" s="19" t="s">
        <v>302</v>
      </c>
      <c r="D187" s="22">
        <v>1500</v>
      </c>
    </row>
    <row r="188" spans="1:4" s="19" customFormat="1" x14ac:dyDescent="0.2">
      <c r="A188" s="20" t="s">
        <v>377</v>
      </c>
      <c r="B188" s="21">
        <v>44887</v>
      </c>
      <c r="C188" s="20" t="s">
        <v>307</v>
      </c>
      <c r="D188" s="22">
        <v>1500</v>
      </c>
    </row>
    <row r="189" spans="1:4" x14ac:dyDescent="0.2">
      <c r="A189" s="6" t="s">
        <v>378</v>
      </c>
      <c r="B189" s="7">
        <v>44887</v>
      </c>
      <c r="C189" s="9" t="s">
        <v>302</v>
      </c>
      <c r="D189" s="8">
        <v>1500</v>
      </c>
    </row>
    <row r="190" spans="1:4" x14ac:dyDescent="0.2">
      <c r="A190" s="6" t="s">
        <v>378</v>
      </c>
      <c r="B190" s="7">
        <v>44887</v>
      </c>
      <c r="C190" s="9" t="s">
        <v>306</v>
      </c>
      <c r="D190" s="8">
        <v>1500</v>
      </c>
    </row>
    <row r="191" spans="1:4" x14ac:dyDescent="0.2">
      <c r="A191" s="6" t="s">
        <v>378</v>
      </c>
      <c r="B191" s="7">
        <v>44887</v>
      </c>
      <c r="C191" s="6" t="s">
        <v>307</v>
      </c>
      <c r="D191" s="8">
        <v>1500</v>
      </c>
    </row>
    <row r="192" spans="1:4" s="19" customFormat="1" x14ac:dyDescent="0.2">
      <c r="A192" s="20" t="s">
        <v>379</v>
      </c>
      <c r="B192" s="21">
        <v>44887</v>
      </c>
      <c r="C192" s="19" t="s">
        <v>380</v>
      </c>
      <c r="D192" s="22">
        <v>750</v>
      </c>
    </row>
    <row r="193" spans="1:4" s="19" customFormat="1" x14ac:dyDescent="0.2">
      <c r="A193" s="20" t="s">
        <v>379</v>
      </c>
      <c r="B193" s="21">
        <v>44887</v>
      </c>
      <c r="C193" s="19" t="s">
        <v>314</v>
      </c>
      <c r="D193" s="22">
        <v>750</v>
      </c>
    </row>
    <row r="194" spans="1:4" x14ac:dyDescent="0.2">
      <c r="A194" s="6" t="s">
        <v>381</v>
      </c>
      <c r="B194" s="7">
        <v>44887</v>
      </c>
      <c r="C194" s="9" t="s">
        <v>302</v>
      </c>
      <c r="D194" s="8">
        <v>1500</v>
      </c>
    </row>
    <row r="195" spans="1:4" x14ac:dyDescent="0.2">
      <c r="A195" s="6" t="s">
        <v>381</v>
      </c>
      <c r="B195" s="7">
        <v>44887</v>
      </c>
      <c r="C195" s="9" t="s">
        <v>306</v>
      </c>
      <c r="D195" s="8">
        <v>1500</v>
      </c>
    </row>
    <row r="196" spans="1:4" x14ac:dyDescent="0.2">
      <c r="A196" s="6" t="s">
        <v>381</v>
      </c>
      <c r="B196" s="7">
        <v>44887</v>
      </c>
      <c r="C196" s="6" t="s">
        <v>307</v>
      </c>
      <c r="D196" s="8">
        <v>1500</v>
      </c>
    </row>
    <row r="197" spans="1:4" s="19" customFormat="1" x14ac:dyDescent="0.2">
      <c r="A197" s="20" t="s">
        <v>382</v>
      </c>
      <c r="B197" s="21">
        <v>44887</v>
      </c>
      <c r="C197" s="19" t="s">
        <v>314</v>
      </c>
      <c r="D197" s="22">
        <v>750</v>
      </c>
    </row>
    <row r="198" spans="1:4" s="19" customFormat="1" x14ac:dyDescent="0.2">
      <c r="A198" s="20" t="s">
        <v>382</v>
      </c>
      <c r="B198" s="21">
        <v>44887</v>
      </c>
      <c r="C198" s="19" t="s">
        <v>315</v>
      </c>
      <c r="D198" s="22">
        <v>750</v>
      </c>
    </row>
    <row r="199" spans="1:4" x14ac:dyDescent="0.2">
      <c r="A199" s="6" t="s">
        <v>383</v>
      </c>
      <c r="B199" s="7">
        <v>44887</v>
      </c>
      <c r="C199" s="9" t="s">
        <v>326</v>
      </c>
      <c r="D199" s="8">
        <v>750</v>
      </c>
    </row>
    <row r="200" spans="1:4" x14ac:dyDescent="0.2">
      <c r="A200" s="6" t="s">
        <v>383</v>
      </c>
      <c r="B200" s="7">
        <v>44887</v>
      </c>
      <c r="C200" s="9" t="s">
        <v>327</v>
      </c>
      <c r="D200" s="8">
        <v>750</v>
      </c>
    </row>
    <row r="201" spans="1:4" s="19" customFormat="1" x14ac:dyDescent="0.2">
      <c r="A201" s="20" t="s">
        <v>384</v>
      </c>
      <c r="B201" s="21">
        <v>44887</v>
      </c>
      <c r="C201" s="19" t="s">
        <v>302</v>
      </c>
      <c r="D201" s="22">
        <v>1500</v>
      </c>
    </row>
    <row r="202" spans="1:4" s="19" customFormat="1" x14ac:dyDescent="0.2">
      <c r="A202" s="20" t="s">
        <v>384</v>
      </c>
      <c r="B202" s="21">
        <v>44887</v>
      </c>
      <c r="C202" s="19" t="s">
        <v>306</v>
      </c>
      <c r="D202" s="22">
        <v>1500</v>
      </c>
    </row>
    <row r="203" spans="1:4" s="19" customFormat="1" x14ac:dyDescent="0.2">
      <c r="A203" s="20" t="s">
        <v>384</v>
      </c>
      <c r="B203" s="21">
        <v>44887</v>
      </c>
      <c r="C203" s="20" t="s">
        <v>307</v>
      </c>
      <c r="D203" s="22">
        <v>1500</v>
      </c>
    </row>
    <row r="204" spans="1:4" x14ac:dyDescent="0.2">
      <c r="A204" s="6" t="s">
        <v>385</v>
      </c>
      <c r="B204" s="7">
        <v>44887</v>
      </c>
      <c r="C204" s="9" t="s">
        <v>302</v>
      </c>
      <c r="D204" s="8">
        <v>1500</v>
      </c>
    </row>
    <row r="205" spans="1:4" x14ac:dyDescent="0.2">
      <c r="A205" s="6" t="s">
        <v>385</v>
      </c>
      <c r="B205" s="7">
        <v>44887</v>
      </c>
      <c r="C205" s="9" t="s">
        <v>306</v>
      </c>
      <c r="D205" s="8">
        <v>1500</v>
      </c>
    </row>
    <row r="206" spans="1:4" x14ac:dyDescent="0.2">
      <c r="A206" s="6" t="s">
        <v>385</v>
      </c>
      <c r="B206" s="7">
        <v>44887</v>
      </c>
      <c r="C206" s="6" t="s">
        <v>307</v>
      </c>
      <c r="D206" s="8">
        <v>1500</v>
      </c>
    </row>
    <row r="207" spans="1:4" s="19" customFormat="1" x14ac:dyDescent="0.2">
      <c r="A207" s="20" t="s">
        <v>386</v>
      </c>
      <c r="B207" s="21">
        <v>44887</v>
      </c>
      <c r="C207" s="19" t="s">
        <v>302</v>
      </c>
      <c r="D207" s="22">
        <v>1500</v>
      </c>
    </row>
    <row r="208" spans="1:4" s="19" customFormat="1" x14ac:dyDescent="0.2">
      <c r="A208" s="20" t="s">
        <v>386</v>
      </c>
      <c r="B208" s="21">
        <v>44887</v>
      </c>
      <c r="C208" s="19" t="s">
        <v>306</v>
      </c>
      <c r="D208" s="22">
        <v>1500</v>
      </c>
    </row>
    <row r="209" spans="1:4" s="19" customFormat="1" x14ac:dyDescent="0.2">
      <c r="A209" s="20" t="s">
        <v>386</v>
      </c>
      <c r="B209" s="21">
        <v>44887</v>
      </c>
      <c r="C209" s="20" t="s">
        <v>307</v>
      </c>
      <c r="D209" s="22">
        <v>1500</v>
      </c>
    </row>
    <row r="210" spans="1:4" x14ac:dyDescent="0.2">
      <c r="A210" s="6" t="s">
        <v>387</v>
      </c>
      <c r="B210" s="7">
        <v>44887</v>
      </c>
      <c r="C210" s="9" t="s">
        <v>326</v>
      </c>
      <c r="D210" s="8">
        <v>750</v>
      </c>
    </row>
    <row r="211" spans="1:4" x14ac:dyDescent="0.2">
      <c r="A211" s="6" t="s">
        <v>387</v>
      </c>
      <c r="B211" s="7">
        <v>44887</v>
      </c>
      <c r="C211" s="9" t="s">
        <v>327</v>
      </c>
      <c r="D211" s="8">
        <v>750</v>
      </c>
    </row>
    <row r="212" spans="1:4" s="19" customFormat="1" x14ac:dyDescent="0.2">
      <c r="A212" s="20" t="s">
        <v>388</v>
      </c>
      <c r="B212" s="21">
        <v>44887</v>
      </c>
      <c r="C212" s="19" t="s">
        <v>302</v>
      </c>
      <c r="D212" s="22">
        <v>1500</v>
      </c>
    </row>
    <row r="213" spans="1:4" s="19" customFormat="1" x14ac:dyDescent="0.2">
      <c r="A213" s="20" t="s">
        <v>388</v>
      </c>
      <c r="B213" s="21">
        <v>44887</v>
      </c>
      <c r="C213" s="19" t="s">
        <v>306</v>
      </c>
      <c r="D213" s="22">
        <v>1500</v>
      </c>
    </row>
    <row r="214" spans="1:4" s="19" customFormat="1" x14ac:dyDescent="0.2">
      <c r="A214" s="20" t="s">
        <v>388</v>
      </c>
      <c r="B214" s="21">
        <v>44887</v>
      </c>
      <c r="C214" s="20" t="s">
        <v>307</v>
      </c>
      <c r="D214" s="22">
        <v>1500</v>
      </c>
    </row>
    <row r="215" spans="1:4" x14ac:dyDescent="0.2">
      <c r="A215" s="6" t="s">
        <v>389</v>
      </c>
      <c r="B215" s="7">
        <v>44887</v>
      </c>
      <c r="C215" s="9" t="s">
        <v>302</v>
      </c>
      <c r="D215" s="8">
        <v>1500</v>
      </c>
    </row>
    <row r="216" spans="1:4" x14ac:dyDescent="0.2">
      <c r="A216" s="6" t="s">
        <v>389</v>
      </c>
      <c r="B216" s="7">
        <v>44887</v>
      </c>
      <c r="C216" s="6" t="s">
        <v>345</v>
      </c>
      <c r="D216" s="8">
        <v>1500</v>
      </c>
    </row>
    <row r="217" spans="1:4" x14ac:dyDescent="0.2">
      <c r="A217" s="6" t="s">
        <v>389</v>
      </c>
      <c r="B217" s="7">
        <v>44887</v>
      </c>
      <c r="C217" s="9" t="s">
        <v>306</v>
      </c>
      <c r="D217" s="8">
        <v>1500</v>
      </c>
    </row>
    <row r="218" spans="1:4" s="19" customFormat="1" x14ac:dyDescent="0.2">
      <c r="A218" s="20" t="s">
        <v>390</v>
      </c>
      <c r="B218" s="21">
        <v>44887</v>
      </c>
      <c r="C218" s="19" t="s">
        <v>302</v>
      </c>
      <c r="D218" s="22">
        <v>1500</v>
      </c>
    </row>
    <row r="219" spans="1:4" s="19" customFormat="1" x14ac:dyDescent="0.2">
      <c r="A219" s="20" t="s">
        <v>390</v>
      </c>
      <c r="B219" s="21">
        <v>44887</v>
      </c>
      <c r="C219" s="19" t="s">
        <v>306</v>
      </c>
      <c r="D219" s="22">
        <v>1500</v>
      </c>
    </row>
    <row r="220" spans="1:4" s="19" customFormat="1" x14ac:dyDescent="0.2">
      <c r="A220" s="20" t="s">
        <v>390</v>
      </c>
      <c r="B220" s="21">
        <v>44887</v>
      </c>
      <c r="C220" s="20" t="s">
        <v>307</v>
      </c>
      <c r="D220" s="22">
        <v>1500</v>
      </c>
    </row>
    <row r="221" spans="1:4" x14ac:dyDescent="0.2">
      <c r="A221" s="6" t="s">
        <v>391</v>
      </c>
      <c r="B221" s="7">
        <v>44887</v>
      </c>
      <c r="C221" s="9" t="s">
        <v>302</v>
      </c>
      <c r="D221" s="8">
        <v>1500</v>
      </c>
    </row>
    <row r="222" spans="1:4" x14ac:dyDescent="0.2">
      <c r="A222" s="6" t="s">
        <v>391</v>
      </c>
      <c r="B222" s="7">
        <v>44887</v>
      </c>
      <c r="C222" s="9" t="s">
        <v>306</v>
      </c>
      <c r="D222" s="8">
        <v>1500</v>
      </c>
    </row>
    <row r="223" spans="1:4" x14ac:dyDescent="0.2">
      <c r="A223" s="6" t="s">
        <v>391</v>
      </c>
      <c r="B223" s="7">
        <v>44887</v>
      </c>
      <c r="C223" s="6" t="s">
        <v>307</v>
      </c>
      <c r="D223" s="8">
        <v>1500</v>
      </c>
    </row>
    <row r="224" spans="1:4" s="19" customFormat="1" x14ac:dyDescent="0.2">
      <c r="A224" s="20" t="s">
        <v>392</v>
      </c>
      <c r="B224" s="21">
        <v>44887</v>
      </c>
      <c r="C224" s="19" t="s">
        <v>314</v>
      </c>
      <c r="D224" s="22">
        <v>750</v>
      </c>
    </row>
    <row r="225" spans="1:4" s="19" customFormat="1" x14ac:dyDescent="0.2">
      <c r="A225" s="20" t="s">
        <v>392</v>
      </c>
      <c r="B225" s="21">
        <v>44887</v>
      </c>
      <c r="C225" s="19" t="s">
        <v>315</v>
      </c>
      <c r="D225" s="22">
        <v>750</v>
      </c>
    </row>
    <row r="226" spans="1:4" x14ac:dyDescent="0.2">
      <c r="A226" s="6" t="s">
        <v>393</v>
      </c>
      <c r="B226" s="7">
        <v>44887</v>
      </c>
      <c r="C226" s="9" t="s">
        <v>326</v>
      </c>
      <c r="D226" s="8">
        <v>750</v>
      </c>
    </row>
    <row r="227" spans="1:4" x14ac:dyDescent="0.2">
      <c r="A227" s="6" t="s">
        <v>393</v>
      </c>
      <c r="B227" s="7">
        <v>44887</v>
      </c>
      <c r="C227" s="9" t="s">
        <v>327</v>
      </c>
      <c r="D227" s="8">
        <v>750</v>
      </c>
    </row>
    <row r="228" spans="1:4" s="19" customFormat="1" x14ac:dyDescent="0.2">
      <c r="A228" s="20" t="s">
        <v>394</v>
      </c>
      <c r="B228" s="21">
        <v>44887</v>
      </c>
      <c r="C228" s="19" t="s">
        <v>395</v>
      </c>
      <c r="D228" s="22">
        <v>750</v>
      </c>
    </row>
    <row r="229" spans="1:4" s="19" customFormat="1" x14ac:dyDescent="0.2">
      <c r="A229" s="20" t="s">
        <v>394</v>
      </c>
      <c r="B229" s="21">
        <v>44887</v>
      </c>
      <c r="C229" s="19" t="s">
        <v>327</v>
      </c>
      <c r="D229" s="22">
        <v>750</v>
      </c>
    </row>
    <row r="230" spans="1:4" x14ac:dyDescent="0.2">
      <c r="A230" s="6" t="s">
        <v>396</v>
      </c>
      <c r="B230" s="7">
        <v>44887</v>
      </c>
      <c r="C230" s="9" t="s">
        <v>302</v>
      </c>
      <c r="D230" s="8">
        <v>1500</v>
      </c>
    </row>
    <row r="231" spans="1:4" x14ac:dyDescent="0.2">
      <c r="A231" s="6" t="s">
        <v>396</v>
      </c>
      <c r="B231" s="7">
        <v>44887</v>
      </c>
      <c r="C231" s="9" t="s">
        <v>306</v>
      </c>
      <c r="D231" s="8">
        <v>1500</v>
      </c>
    </row>
    <row r="232" spans="1:4" x14ac:dyDescent="0.2">
      <c r="A232" s="6" t="s">
        <v>396</v>
      </c>
      <c r="B232" s="7">
        <v>44887</v>
      </c>
      <c r="C232" s="6" t="s">
        <v>307</v>
      </c>
      <c r="D232" s="8">
        <v>1500</v>
      </c>
    </row>
    <row r="233" spans="1:4" s="19" customFormat="1" x14ac:dyDescent="0.2">
      <c r="A233" s="20" t="s">
        <v>397</v>
      </c>
      <c r="B233" s="21">
        <v>44887</v>
      </c>
      <c r="C233" s="19" t="s">
        <v>302</v>
      </c>
      <c r="D233" s="22">
        <v>1500</v>
      </c>
    </row>
    <row r="234" spans="1:4" s="19" customFormat="1" x14ac:dyDescent="0.2">
      <c r="A234" s="20" t="s">
        <v>397</v>
      </c>
      <c r="B234" s="21">
        <v>44887</v>
      </c>
      <c r="C234" s="19" t="s">
        <v>306</v>
      </c>
      <c r="D234" s="22">
        <v>1500</v>
      </c>
    </row>
    <row r="235" spans="1:4" s="19" customFormat="1" x14ac:dyDescent="0.2">
      <c r="A235" s="20" t="s">
        <v>397</v>
      </c>
      <c r="B235" s="21">
        <v>44887</v>
      </c>
      <c r="C235" s="20" t="s">
        <v>307</v>
      </c>
      <c r="D235" s="22">
        <v>1500</v>
      </c>
    </row>
    <row r="236" spans="1:4" x14ac:dyDescent="0.2">
      <c r="D236" s="93">
        <f>SUM(D56:D235)</f>
        <v>230500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101AA-D768-485C-B44D-249E75BC5CA4}">
  <dimension ref="A1:E87"/>
  <sheetViews>
    <sheetView topLeftCell="A23" workbookViewId="0">
      <selection activeCell="B67" sqref="B67"/>
    </sheetView>
  </sheetViews>
  <sheetFormatPr baseColWidth="10" defaultRowHeight="12.75" x14ac:dyDescent="0.2"/>
  <cols>
    <col min="1" max="1" width="59" customWidth="1"/>
    <col min="2" max="2" width="15.7109375" customWidth="1"/>
    <col min="3" max="3" width="82.85546875" customWidth="1"/>
    <col min="4" max="4" width="19.5703125" bestFit="1" customWidth="1"/>
    <col min="5" max="5" width="9.140625"/>
  </cols>
  <sheetData>
    <row r="1" spans="1:5" x14ac:dyDescent="0.2">
      <c r="A1" s="24" t="s">
        <v>0</v>
      </c>
      <c r="B1" s="2" t="s">
        <v>460</v>
      </c>
      <c r="C1" s="2" t="s">
        <v>461</v>
      </c>
      <c r="D1" s="2" t="s">
        <v>462</v>
      </c>
      <c r="E1" s="12" t="s">
        <v>463</v>
      </c>
    </row>
    <row r="2" spans="1:5" x14ac:dyDescent="0.2">
      <c r="A2" s="26" t="s">
        <v>149</v>
      </c>
      <c r="B2" s="4">
        <v>44889</v>
      </c>
      <c r="C2" s="3" t="s">
        <v>100</v>
      </c>
      <c r="D2" s="5">
        <v>17400</v>
      </c>
      <c r="E2" s="1"/>
    </row>
    <row r="3" spans="1:5" x14ac:dyDescent="0.2">
      <c r="A3" s="26" t="s">
        <v>136</v>
      </c>
      <c r="B3" s="4">
        <v>44889</v>
      </c>
      <c r="C3" s="3" t="s">
        <v>100</v>
      </c>
      <c r="D3" s="5">
        <v>34425</v>
      </c>
      <c r="E3" s="1"/>
    </row>
    <row r="4" spans="1:5" x14ac:dyDescent="0.2">
      <c r="A4" s="26" t="s">
        <v>161</v>
      </c>
      <c r="B4" s="4">
        <v>44893</v>
      </c>
      <c r="C4" s="3" t="s">
        <v>100</v>
      </c>
      <c r="D4" s="5">
        <v>66000</v>
      </c>
      <c r="E4" s="1"/>
    </row>
    <row r="5" spans="1:5" x14ac:dyDescent="0.2">
      <c r="A5" s="26" t="s">
        <v>456</v>
      </c>
      <c r="B5" s="4">
        <v>44895</v>
      </c>
      <c r="C5" s="3" t="s">
        <v>100</v>
      </c>
      <c r="D5" s="5">
        <v>180171.2</v>
      </c>
      <c r="E5" s="1"/>
    </row>
    <row r="6" spans="1:5" x14ac:dyDescent="0.2">
      <c r="A6" s="26" t="s">
        <v>419</v>
      </c>
      <c r="B6" s="4">
        <v>44889</v>
      </c>
      <c r="C6" s="3" t="s">
        <v>100</v>
      </c>
      <c r="D6" s="5">
        <v>23200</v>
      </c>
      <c r="E6" s="1"/>
    </row>
    <row r="7" spans="1:5" x14ac:dyDescent="0.2">
      <c r="A7" s="26" t="s">
        <v>151</v>
      </c>
      <c r="B7" s="4">
        <v>44889</v>
      </c>
      <c r="C7" s="3" t="s">
        <v>100</v>
      </c>
      <c r="D7" s="5">
        <v>23200</v>
      </c>
      <c r="E7" s="1"/>
    </row>
    <row r="8" spans="1:5" x14ac:dyDescent="0.2">
      <c r="A8" s="26" t="s">
        <v>147</v>
      </c>
      <c r="B8" s="4">
        <v>44868</v>
      </c>
      <c r="C8" s="3" t="s">
        <v>100</v>
      </c>
      <c r="D8" s="5">
        <v>104400</v>
      </c>
      <c r="E8" s="1"/>
    </row>
    <row r="9" spans="1:5" x14ac:dyDescent="0.2">
      <c r="A9" s="26" t="s">
        <v>162</v>
      </c>
      <c r="B9" s="4">
        <v>44893</v>
      </c>
      <c r="C9" s="3" t="s">
        <v>100</v>
      </c>
      <c r="D9" s="5">
        <v>74000</v>
      </c>
      <c r="E9" s="1"/>
    </row>
    <row r="10" spans="1:5" x14ac:dyDescent="0.2">
      <c r="A10" s="26" t="s">
        <v>152</v>
      </c>
      <c r="B10" s="4">
        <v>44893</v>
      </c>
      <c r="C10" s="3" t="s">
        <v>100</v>
      </c>
      <c r="D10" s="5">
        <v>17400</v>
      </c>
      <c r="E10" s="1"/>
    </row>
    <row r="11" spans="1:5" x14ac:dyDescent="0.2">
      <c r="A11" s="26" t="s">
        <v>153</v>
      </c>
      <c r="B11" s="4">
        <v>44889</v>
      </c>
      <c r="C11" s="3" t="s">
        <v>100</v>
      </c>
      <c r="D11" s="5">
        <v>17212.5</v>
      </c>
      <c r="E11" s="1"/>
    </row>
    <row r="12" spans="1:5" x14ac:dyDescent="0.2">
      <c r="A12" s="26" t="s">
        <v>446</v>
      </c>
      <c r="B12" s="4">
        <v>44893</v>
      </c>
      <c r="C12" s="3" t="s">
        <v>100</v>
      </c>
      <c r="D12" s="5">
        <v>46400</v>
      </c>
      <c r="E12" s="1"/>
    </row>
    <row r="13" spans="1:5" x14ac:dyDescent="0.2">
      <c r="A13" s="26" t="s">
        <v>154</v>
      </c>
      <c r="B13" s="4">
        <v>44893</v>
      </c>
      <c r="C13" s="3" t="s">
        <v>100</v>
      </c>
      <c r="D13" s="5">
        <v>34800</v>
      </c>
      <c r="E13" s="1"/>
    </row>
    <row r="14" spans="1:5" x14ac:dyDescent="0.2">
      <c r="A14" s="26" t="s">
        <v>447</v>
      </c>
      <c r="B14" s="4">
        <v>44893</v>
      </c>
      <c r="C14" s="3" t="s">
        <v>100</v>
      </c>
      <c r="D14" s="5">
        <v>58000</v>
      </c>
      <c r="E14" s="1"/>
    </row>
    <row r="15" spans="1:5" x14ac:dyDescent="0.2">
      <c r="A15" s="29" t="s">
        <v>155</v>
      </c>
      <c r="B15" s="7">
        <v>44889</v>
      </c>
      <c r="C15" s="6" t="s">
        <v>100</v>
      </c>
      <c r="D15" s="8">
        <v>17400</v>
      </c>
      <c r="E15" s="1"/>
    </row>
    <row r="16" spans="1:5" x14ac:dyDescent="0.2">
      <c r="A16" s="29" t="s">
        <v>450</v>
      </c>
      <c r="B16" s="7">
        <v>44893</v>
      </c>
      <c r="C16" s="6" t="s">
        <v>100</v>
      </c>
      <c r="D16" s="8">
        <v>34800</v>
      </c>
      <c r="E16" s="1"/>
    </row>
    <row r="17" spans="1:5" x14ac:dyDescent="0.2">
      <c r="A17" s="29" t="s">
        <v>156</v>
      </c>
      <c r="B17" s="7">
        <v>44883</v>
      </c>
      <c r="C17" s="6" t="s">
        <v>100</v>
      </c>
      <c r="D17" s="8">
        <v>11600</v>
      </c>
      <c r="E17" s="1"/>
    </row>
    <row r="18" spans="1:5" x14ac:dyDescent="0.2">
      <c r="A18" s="29" t="s">
        <v>435</v>
      </c>
      <c r="B18" s="7">
        <v>44889</v>
      </c>
      <c r="C18" s="6" t="s">
        <v>100</v>
      </c>
      <c r="D18" s="8">
        <v>23200</v>
      </c>
      <c r="E18" s="1"/>
    </row>
    <row r="19" spans="1:5" x14ac:dyDescent="0.2">
      <c r="A19" s="29" t="s">
        <v>157</v>
      </c>
      <c r="B19" s="7">
        <v>44893</v>
      </c>
      <c r="C19" s="6" t="s">
        <v>100</v>
      </c>
      <c r="D19" s="8">
        <v>8120</v>
      </c>
      <c r="E19" s="1"/>
    </row>
    <row r="20" spans="1:5" x14ac:dyDescent="0.2">
      <c r="A20" s="29" t="s">
        <v>158</v>
      </c>
      <c r="B20" s="7">
        <v>44889</v>
      </c>
      <c r="C20" s="6" t="s">
        <v>100</v>
      </c>
      <c r="D20" s="8">
        <v>29000</v>
      </c>
      <c r="E20" s="1"/>
    </row>
    <row r="21" spans="1:5" x14ac:dyDescent="0.2">
      <c r="A21" s="29" t="s">
        <v>451</v>
      </c>
      <c r="B21" s="7">
        <v>44893</v>
      </c>
      <c r="C21" s="6" t="s">
        <v>100</v>
      </c>
      <c r="D21" s="8">
        <v>11600</v>
      </c>
      <c r="E21" s="1"/>
    </row>
    <row r="22" spans="1:5" x14ac:dyDescent="0.2">
      <c r="A22" s="29" t="s">
        <v>159</v>
      </c>
      <c r="B22" s="7">
        <v>44893</v>
      </c>
      <c r="C22" s="6" t="s">
        <v>100</v>
      </c>
      <c r="D22" s="8">
        <v>5800</v>
      </c>
      <c r="E22" s="1"/>
    </row>
    <row r="23" spans="1:5" x14ac:dyDescent="0.2">
      <c r="A23" s="29" t="s">
        <v>129</v>
      </c>
      <c r="B23" s="7">
        <v>44883</v>
      </c>
      <c r="C23" s="6" t="s">
        <v>100</v>
      </c>
      <c r="D23" s="8">
        <v>11600</v>
      </c>
      <c r="E23" s="1"/>
    </row>
    <row r="24" spans="1:5" x14ac:dyDescent="0.2">
      <c r="D24" s="13">
        <f>SUM(D2:D23)</f>
        <v>849728.7</v>
      </c>
    </row>
    <row r="26" spans="1:5" x14ac:dyDescent="0.2">
      <c r="A26" s="24" t="s">
        <v>0</v>
      </c>
      <c r="B26" s="2" t="s">
        <v>462</v>
      </c>
    </row>
    <row r="27" spans="1:5" x14ac:dyDescent="0.2">
      <c r="A27" s="43" t="s">
        <v>159</v>
      </c>
      <c r="B27" s="44">
        <v>5800</v>
      </c>
    </row>
    <row r="28" spans="1:5" x14ac:dyDescent="0.2">
      <c r="A28" s="43" t="s">
        <v>157</v>
      </c>
      <c r="B28" s="44">
        <v>8120</v>
      </c>
    </row>
    <row r="29" spans="1:5" x14ac:dyDescent="0.2">
      <c r="A29" s="43" t="s">
        <v>156</v>
      </c>
      <c r="B29" s="44">
        <v>11600</v>
      </c>
    </row>
    <row r="30" spans="1:5" x14ac:dyDescent="0.2">
      <c r="A30" s="43" t="s">
        <v>451</v>
      </c>
      <c r="B30" s="44">
        <v>11600</v>
      </c>
    </row>
    <row r="31" spans="1:5" x14ac:dyDescent="0.2">
      <c r="A31" s="43" t="s">
        <v>129</v>
      </c>
      <c r="B31" s="44">
        <v>11600</v>
      </c>
    </row>
    <row r="32" spans="1:5" x14ac:dyDescent="0.2">
      <c r="A32" s="41" t="s">
        <v>153</v>
      </c>
      <c r="B32" s="42">
        <v>17212.5</v>
      </c>
    </row>
    <row r="33" spans="1:2" x14ac:dyDescent="0.2">
      <c r="A33" s="41" t="s">
        <v>149</v>
      </c>
      <c r="B33" s="42">
        <v>17400</v>
      </c>
    </row>
    <row r="34" spans="1:2" x14ac:dyDescent="0.2">
      <c r="A34" s="41" t="s">
        <v>152</v>
      </c>
      <c r="B34" s="42">
        <v>17400</v>
      </c>
    </row>
    <row r="35" spans="1:2" x14ac:dyDescent="0.2">
      <c r="A35" s="43" t="s">
        <v>155</v>
      </c>
      <c r="B35" s="44">
        <v>17400</v>
      </c>
    </row>
    <row r="36" spans="1:2" x14ac:dyDescent="0.2">
      <c r="A36" s="41" t="s">
        <v>419</v>
      </c>
      <c r="B36" s="42">
        <v>23200</v>
      </c>
    </row>
    <row r="37" spans="1:2" x14ac:dyDescent="0.2">
      <c r="A37" s="41" t="s">
        <v>151</v>
      </c>
      <c r="B37" s="42">
        <v>23200</v>
      </c>
    </row>
    <row r="38" spans="1:2" x14ac:dyDescent="0.2">
      <c r="A38" s="43" t="s">
        <v>435</v>
      </c>
      <c r="B38" s="44">
        <v>23200</v>
      </c>
    </row>
    <row r="39" spans="1:2" x14ac:dyDescent="0.2">
      <c r="A39" s="43" t="s">
        <v>158</v>
      </c>
      <c r="B39" s="44">
        <v>29000</v>
      </c>
    </row>
    <row r="40" spans="1:2" x14ac:dyDescent="0.2">
      <c r="A40" s="41" t="s">
        <v>136</v>
      </c>
      <c r="B40" s="42">
        <v>34425</v>
      </c>
    </row>
    <row r="41" spans="1:2" x14ac:dyDescent="0.2">
      <c r="A41" s="41" t="s">
        <v>154</v>
      </c>
      <c r="B41" s="42">
        <v>34800</v>
      </c>
    </row>
    <row r="42" spans="1:2" x14ac:dyDescent="0.2">
      <c r="A42" s="43" t="s">
        <v>450</v>
      </c>
      <c r="B42" s="44">
        <v>34800</v>
      </c>
    </row>
    <row r="43" spans="1:2" x14ac:dyDescent="0.2">
      <c r="A43" s="41" t="s">
        <v>446</v>
      </c>
      <c r="B43" s="42">
        <v>46400</v>
      </c>
    </row>
    <row r="44" spans="1:2" x14ac:dyDescent="0.2">
      <c r="A44" s="41" t="s">
        <v>447</v>
      </c>
      <c r="B44" s="42">
        <v>58000</v>
      </c>
    </row>
    <row r="45" spans="1:2" x14ac:dyDescent="0.2">
      <c r="A45" s="41" t="s">
        <v>161</v>
      </c>
      <c r="B45" s="42">
        <v>66000</v>
      </c>
    </row>
    <row r="46" spans="1:2" x14ac:dyDescent="0.2">
      <c r="A46" s="41" t="s">
        <v>162</v>
      </c>
      <c r="B46" s="42">
        <v>74000</v>
      </c>
    </row>
    <row r="47" spans="1:2" x14ac:dyDescent="0.2">
      <c r="A47" s="41" t="s">
        <v>147</v>
      </c>
      <c r="B47" s="42">
        <v>104400</v>
      </c>
    </row>
    <row r="48" spans="1:2" x14ac:dyDescent="0.2">
      <c r="A48" s="41" t="s">
        <v>456</v>
      </c>
      <c r="B48" s="42">
        <v>180171.2</v>
      </c>
    </row>
    <row r="49" spans="1:2" x14ac:dyDescent="0.2">
      <c r="A49" s="43"/>
      <c r="B49" s="91">
        <f>SUM(B27:B48)</f>
        <v>849728.7</v>
      </c>
    </row>
    <row r="50" spans="1:2" x14ac:dyDescent="0.2">
      <c r="A50" s="29"/>
    </row>
    <row r="51" spans="1:2" x14ac:dyDescent="0.2">
      <c r="A51" s="29"/>
    </row>
    <row r="52" spans="1:2" x14ac:dyDescent="0.2">
      <c r="A52" s="29"/>
    </row>
    <row r="53" spans="1:2" x14ac:dyDescent="0.2">
      <c r="A53" s="29"/>
    </row>
    <row r="56" spans="1:2" ht="15" x14ac:dyDescent="0.25">
      <c r="A56" s="32" t="s">
        <v>464</v>
      </c>
      <c r="B56" s="33" t="s">
        <v>462</v>
      </c>
    </row>
    <row r="57" spans="1:2" x14ac:dyDescent="0.2">
      <c r="A57" s="34" t="s">
        <v>465</v>
      </c>
      <c r="B57" s="35"/>
    </row>
    <row r="58" spans="1:2" x14ac:dyDescent="0.2">
      <c r="A58" s="34" t="s">
        <v>466</v>
      </c>
      <c r="B58" s="36">
        <v>113139</v>
      </c>
    </row>
    <row r="59" spans="1:2" x14ac:dyDescent="0.2">
      <c r="A59" s="34" t="s">
        <v>467</v>
      </c>
      <c r="B59" s="37">
        <v>212315</v>
      </c>
    </row>
    <row r="60" spans="1:2" x14ac:dyDescent="0.2">
      <c r="A60" s="38" t="s">
        <v>468</v>
      </c>
      <c r="B60" s="36">
        <v>197886.8</v>
      </c>
    </row>
    <row r="61" spans="1:2" x14ac:dyDescent="0.2">
      <c r="A61" s="38" t="s">
        <v>469</v>
      </c>
      <c r="B61" s="36">
        <v>2252665.6</v>
      </c>
    </row>
    <row r="62" spans="1:2" x14ac:dyDescent="0.2">
      <c r="A62" s="38" t="s">
        <v>470</v>
      </c>
      <c r="B62" s="37">
        <v>6948262.5</v>
      </c>
    </row>
    <row r="63" spans="1:2" x14ac:dyDescent="0.2">
      <c r="A63" s="38" t="s">
        <v>471</v>
      </c>
      <c r="B63" s="36">
        <v>3275795.45</v>
      </c>
    </row>
    <row r="64" spans="1:2" x14ac:dyDescent="0.2">
      <c r="A64" s="38" t="s">
        <v>472</v>
      </c>
      <c r="B64" s="37">
        <v>1418906.25</v>
      </c>
    </row>
    <row r="65" spans="1:2" x14ac:dyDescent="0.2">
      <c r="A65" s="38" t="s">
        <v>473</v>
      </c>
      <c r="B65" s="36">
        <v>2178191.16</v>
      </c>
    </row>
    <row r="66" spans="1:2" x14ac:dyDescent="0.2">
      <c r="A66" s="38" t="s">
        <v>474</v>
      </c>
      <c r="B66" s="36">
        <v>1608936.25</v>
      </c>
    </row>
    <row r="67" spans="1:2" x14ac:dyDescent="0.2">
      <c r="A67" s="38" t="s">
        <v>475</v>
      </c>
      <c r="B67" s="36">
        <v>849728.7</v>
      </c>
    </row>
    <row r="68" spans="1:2" x14ac:dyDescent="0.2">
      <c r="A68" s="38" t="s">
        <v>476</v>
      </c>
      <c r="B68" s="36"/>
    </row>
    <row r="69" spans="1:2" ht="15" x14ac:dyDescent="0.25">
      <c r="A69" s="39" t="s">
        <v>477</v>
      </c>
      <c r="B69" s="40">
        <f>SUM(B57:B68)</f>
        <v>19055826.710000001</v>
      </c>
    </row>
    <row r="76" spans="1:2" ht="15" x14ac:dyDescent="0.25">
      <c r="A76" s="46" t="s">
        <v>478</v>
      </c>
      <c r="B76" s="47" t="s">
        <v>462</v>
      </c>
    </row>
    <row r="77" spans="1:2" x14ac:dyDescent="0.2">
      <c r="A77" s="48" t="s">
        <v>479</v>
      </c>
      <c r="B77" s="49">
        <v>13181003.039999999</v>
      </c>
    </row>
    <row r="78" spans="1:2" ht="15" x14ac:dyDescent="0.25">
      <c r="A78" s="50" t="s">
        <v>480</v>
      </c>
      <c r="B78" s="49">
        <v>13242277.75</v>
      </c>
    </row>
    <row r="79" spans="1:2" ht="15" x14ac:dyDescent="0.25">
      <c r="A79" s="50" t="s">
        <v>481</v>
      </c>
      <c r="B79" s="49">
        <v>11480326.689999999</v>
      </c>
    </row>
    <row r="80" spans="1:2" ht="15" x14ac:dyDescent="0.25">
      <c r="A80" s="50" t="s">
        <v>482</v>
      </c>
      <c r="B80" s="49">
        <v>13202883.74</v>
      </c>
    </row>
    <row r="81" spans="1:2" ht="15" x14ac:dyDescent="0.25">
      <c r="A81" s="50" t="s">
        <v>483</v>
      </c>
      <c r="B81" s="49">
        <v>21630615.449999999</v>
      </c>
    </row>
    <row r="82" spans="1:2" ht="15" x14ac:dyDescent="0.25">
      <c r="A82" s="50" t="s">
        <v>484</v>
      </c>
      <c r="B82" s="49">
        <v>10678500.960000001</v>
      </c>
    </row>
    <row r="83" spans="1:2" ht="15" x14ac:dyDescent="0.25">
      <c r="A83" s="50" t="s">
        <v>485</v>
      </c>
      <c r="B83" s="49">
        <v>11803161.699999999</v>
      </c>
    </row>
    <row r="84" spans="1:2" x14ac:dyDescent="0.2">
      <c r="A84" s="48" t="s">
        <v>486</v>
      </c>
      <c r="B84" s="51">
        <v>10571114.5</v>
      </c>
    </row>
    <row r="85" spans="1:2" x14ac:dyDescent="0.2">
      <c r="A85" s="52" t="s">
        <v>487</v>
      </c>
      <c r="B85" s="53">
        <v>13681359.849999998</v>
      </c>
    </row>
    <row r="86" spans="1:2" ht="15" x14ac:dyDescent="0.25">
      <c r="A86" s="52" t="s">
        <v>488</v>
      </c>
      <c r="B86" s="54">
        <v>19055826.710000001</v>
      </c>
    </row>
    <row r="87" spans="1:2" ht="15" x14ac:dyDescent="0.25">
      <c r="A87" s="55" t="s">
        <v>477</v>
      </c>
      <c r="B87" s="56">
        <f>SUM(B77:B86)</f>
        <v>138527070.38999999</v>
      </c>
    </row>
  </sheetData>
  <sortState xmlns:xlrd2="http://schemas.microsoft.com/office/spreadsheetml/2017/richdata2" ref="A27:B48">
    <sortCondition ref="B4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174E-8D15-4B73-89AF-01D32EA7862E}">
  <dimension ref="A24:B58"/>
  <sheetViews>
    <sheetView topLeftCell="A19" workbookViewId="0">
      <selection activeCell="B35" sqref="B35"/>
    </sheetView>
  </sheetViews>
  <sheetFormatPr baseColWidth="10" defaultRowHeight="12.75" x14ac:dyDescent="0.2"/>
  <cols>
    <col min="1" max="1" width="59" customWidth="1"/>
    <col min="2" max="2" width="15.85546875" customWidth="1"/>
    <col min="3" max="3" width="82.85546875" customWidth="1"/>
    <col min="4" max="4" width="19.5703125" bestFit="1" customWidth="1"/>
    <col min="5" max="5" width="9.140625"/>
  </cols>
  <sheetData>
    <row r="24" spans="1:2" x14ac:dyDescent="0.2">
      <c r="A24" s="59" t="s">
        <v>489</v>
      </c>
      <c r="B24" s="59" t="s">
        <v>462</v>
      </c>
    </row>
    <row r="25" spans="1:2" x14ac:dyDescent="0.2">
      <c r="A25" s="38" t="s">
        <v>490</v>
      </c>
      <c r="B25" s="37"/>
    </row>
    <row r="26" spans="1:2" x14ac:dyDescent="0.2">
      <c r="A26" s="38" t="s">
        <v>491</v>
      </c>
      <c r="B26" s="37">
        <v>3691993</v>
      </c>
    </row>
    <row r="27" spans="1:2" x14ac:dyDescent="0.2">
      <c r="A27" s="38" t="s">
        <v>492</v>
      </c>
      <c r="B27" s="37">
        <v>2419167</v>
      </c>
    </row>
    <row r="28" spans="1:2" x14ac:dyDescent="0.2">
      <c r="A28" s="38" t="s">
        <v>493</v>
      </c>
      <c r="B28" s="37">
        <v>1993494</v>
      </c>
    </row>
    <row r="29" spans="1:2" x14ac:dyDescent="0.2">
      <c r="A29" s="38" t="s">
        <v>494</v>
      </c>
      <c r="B29" s="37">
        <v>3021968</v>
      </c>
    </row>
    <row r="30" spans="1:2" x14ac:dyDescent="0.2">
      <c r="A30" s="38" t="s">
        <v>495</v>
      </c>
      <c r="B30" s="37">
        <v>4399833</v>
      </c>
    </row>
    <row r="31" spans="1:2" x14ac:dyDescent="0.2">
      <c r="A31" s="60" t="s">
        <v>496</v>
      </c>
      <c r="B31" s="37">
        <v>1416225</v>
      </c>
    </row>
    <row r="32" spans="1:2" x14ac:dyDescent="0.2">
      <c r="A32" s="60" t="s">
        <v>497</v>
      </c>
      <c r="B32" s="37">
        <v>265581</v>
      </c>
    </row>
    <row r="33" spans="1:2" x14ac:dyDescent="0.2">
      <c r="A33" s="60" t="s">
        <v>498</v>
      </c>
      <c r="B33" s="36">
        <v>1886895</v>
      </c>
    </row>
    <row r="34" spans="1:2" x14ac:dyDescent="0.2">
      <c r="A34" s="60" t="s">
        <v>499</v>
      </c>
      <c r="B34" s="36">
        <v>1775190</v>
      </c>
    </row>
    <row r="35" spans="1:2" x14ac:dyDescent="0.2">
      <c r="A35" s="60" t="s">
        <v>500</v>
      </c>
      <c r="B35" s="36">
        <v>0</v>
      </c>
    </row>
    <row r="36" spans="1:2" x14ac:dyDescent="0.2">
      <c r="A36" s="60" t="s">
        <v>501</v>
      </c>
      <c r="B36" s="36"/>
    </row>
    <row r="37" spans="1:2" x14ac:dyDescent="0.2">
      <c r="A37" s="61" t="s">
        <v>477</v>
      </c>
      <c r="B37" s="56">
        <f>SUBTOTAL(9,B25:B36)</f>
        <v>20870346</v>
      </c>
    </row>
    <row r="48" spans="1:2" ht="15" x14ac:dyDescent="0.25">
      <c r="A48" s="33" t="s">
        <v>478</v>
      </c>
      <c r="B48" s="33" t="s">
        <v>462</v>
      </c>
    </row>
    <row r="49" spans="1:2" x14ac:dyDescent="0.2">
      <c r="A49" s="62" t="s">
        <v>480</v>
      </c>
      <c r="B49" s="63">
        <v>11305544.829999996</v>
      </c>
    </row>
    <row r="50" spans="1:2" x14ac:dyDescent="0.2">
      <c r="A50" s="62" t="s">
        <v>481</v>
      </c>
      <c r="B50" s="63">
        <v>12310996.85</v>
      </c>
    </row>
    <row r="51" spans="1:2" x14ac:dyDescent="0.2">
      <c r="A51" s="62" t="s">
        <v>482</v>
      </c>
      <c r="B51" s="63">
        <v>12884799.58</v>
      </c>
    </row>
    <row r="52" spans="1:2" x14ac:dyDescent="0.2">
      <c r="A52" s="62" t="s">
        <v>483</v>
      </c>
      <c r="B52" s="63">
        <v>11421600.84</v>
      </c>
    </row>
    <row r="53" spans="1:2" x14ac:dyDescent="0.2">
      <c r="A53" s="62" t="s">
        <v>484</v>
      </c>
      <c r="B53" s="63">
        <v>21823728.370000001</v>
      </c>
    </row>
    <row r="54" spans="1:2" x14ac:dyDescent="0.2">
      <c r="A54" s="62" t="s">
        <v>485</v>
      </c>
      <c r="B54" s="63">
        <v>15458588.42</v>
      </c>
    </row>
    <row r="55" spans="1:2" x14ac:dyDescent="0.2">
      <c r="A55" s="64" t="s">
        <v>486</v>
      </c>
      <c r="B55" s="65">
        <v>28213256.450000003</v>
      </c>
    </row>
    <row r="56" spans="1:2" x14ac:dyDescent="0.2">
      <c r="A56" s="64" t="s">
        <v>487</v>
      </c>
      <c r="B56" s="65">
        <v>21548946.59</v>
      </c>
    </row>
    <row r="57" spans="1:2" x14ac:dyDescent="0.2">
      <c r="A57" s="64" t="s">
        <v>488</v>
      </c>
      <c r="B57" s="65">
        <v>20870346</v>
      </c>
    </row>
    <row r="58" spans="1:2" x14ac:dyDescent="0.2">
      <c r="A58" s="39" t="s">
        <v>477</v>
      </c>
      <c r="B58" s="56">
        <f>SUM(B49:B57)</f>
        <v>155837807.93000001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1FF47-54C0-43BD-BABF-3609CA4B101E}">
  <sheetPr filterMode="1"/>
  <dimension ref="A1:E75"/>
  <sheetViews>
    <sheetView workbookViewId="0">
      <selection activeCell="A27" sqref="A27"/>
    </sheetView>
  </sheetViews>
  <sheetFormatPr baseColWidth="10" defaultRowHeight="12.75" x14ac:dyDescent="0.2"/>
  <cols>
    <col min="1" max="1" width="59" customWidth="1"/>
    <col min="2" max="2" width="15.5703125" customWidth="1"/>
    <col min="3" max="3" width="77.28515625" customWidth="1"/>
    <col min="4" max="4" width="19.5703125" bestFit="1" customWidth="1"/>
    <col min="5" max="5" width="12.7109375" bestFit="1" customWidth="1"/>
  </cols>
  <sheetData>
    <row r="1" spans="1:5" x14ac:dyDescent="0.2">
      <c r="A1" s="2" t="s">
        <v>0</v>
      </c>
      <c r="B1" s="2" t="s">
        <v>460</v>
      </c>
      <c r="C1" s="2" t="s">
        <v>461</v>
      </c>
      <c r="D1" s="2" t="s">
        <v>462</v>
      </c>
      <c r="E1" s="14" t="s">
        <v>463</v>
      </c>
    </row>
    <row r="2" spans="1:5" x14ac:dyDescent="0.2">
      <c r="A2" s="6" t="s">
        <v>49</v>
      </c>
      <c r="B2" s="7">
        <v>44869</v>
      </c>
      <c r="C2" s="6" t="s">
        <v>23</v>
      </c>
      <c r="D2" s="8">
        <v>110000</v>
      </c>
      <c r="E2" s="11">
        <f>SUM(D2:D6 )</f>
        <v>550000</v>
      </c>
    </row>
    <row r="3" spans="1:5" hidden="1" x14ac:dyDescent="0.2">
      <c r="A3" s="6" t="s">
        <v>49</v>
      </c>
      <c r="B3" s="7">
        <v>44876</v>
      </c>
      <c r="C3" s="6" t="s">
        <v>23</v>
      </c>
      <c r="D3" s="8">
        <v>110000</v>
      </c>
      <c r="E3" s="1"/>
    </row>
    <row r="4" spans="1:5" hidden="1" x14ac:dyDescent="0.2">
      <c r="A4" s="6" t="s">
        <v>49</v>
      </c>
      <c r="B4" s="7">
        <v>44883</v>
      </c>
      <c r="C4" s="6" t="s">
        <v>23</v>
      </c>
      <c r="D4" s="8">
        <v>110000</v>
      </c>
      <c r="E4" s="1"/>
    </row>
    <row r="5" spans="1:5" hidden="1" x14ac:dyDescent="0.2">
      <c r="A5" s="6" t="s">
        <v>49</v>
      </c>
      <c r="B5" s="7">
        <v>44890</v>
      </c>
      <c r="C5" s="6" t="s">
        <v>23</v>
      </c>
      <c r="D5" s="8">
        <v>110000</v>
      </c>
      <c r="E5" s="1"/>
    </row>
    <row r="6" spans="1:5" hidden="1" x14ac:dyDescent="0.2">
      <c r="A6" s="6" t="s">
        <v>49</v>
      </c>
      <c r="B6" s="7">
        <v>44894</v>
      </c>
      <c r="C6" s="6" t="s">
        <v>23</v>
      </c>
      <c r="D6" s="8">
        <v>110000</v>
      </c>
      <c r="E6" s="1"/>
    </row>
    <row r="7" spans="1:5" s="19" customFormat="1" x14ac:dyDescent="0.2">
      <c r="A7" s="20" t="s">
        <v>22</v>
      </c>
      <c r="B7" s="21">
        <v>44890</v>
      </c>
      <c r="C7" s="20" t="s">
        <v>23</v>
      </c>
      <c r="D7" s="22">
        <v>224550.25</v>
      </c>
      <c r="E7" s="23">
        <f>SUM(D7:D15 )</f>
        <v>16388498.550000001</v>
      </c>
    </row>
    <row r="8" spans="1:5" s="19" customFormat="1" hidden="1" x14ac:dyDescent="0.2">
      <c r="A8" s="20" t="s">
        <v>22</v>
      </c>
      <c r="B8" s="21">
        <v>44869</v>
      </c>
      <c r="C8" s="20" t="s">
        <v>23</v>
      </c>
      <c r="D8" s="22">
        <v>600000</v>
      </c>
      <c r="E8" s="18"/>
    </row>
    <row r="9" spans="1:5" s="19" customFormat="1" hidden="1" x14ac:dyDescent="0.2">
      <c r="A9" s="20" t="s">
        <v>22</v>
      </c>
      <c r="B9" s="21">
        <v>44895</v>
      </c>
      <c r="C9" s="20" t="s">
        <v>23</v>
      </c>
      <c r="D9" s="22">
        <v>766994.8</v>
      </c>
      <c r="E9" s="18"/>
    </row>
    <row r="10" spans="1:5" s="19" customFormat="1" hidden="1" x14ac:dyDescent="0.2">
      <c r="A10" s="20" t="s">
        <v>22</v>
      </c>
      <c r="B10" s="21">
        <v>44873</v>
      </c>
      <c r="C10" s="20" t="s">
        <v>23</v>
      </c>
      <c r="D10" s="22">
        <v>1525056.55</v>
      </c>
      <c r="E10" s="18"/>
    </row>
    <row r="11" spans="1:5" s="19" customFormat="1" hidden="1" x14ac:dyDescent="0.2">
      <c r="A11" s="20" t="s">
        <v>22</v>
      </c>
      <c r="B11" s="21">
        <v>44869</v>
      </c>
      <c r="C11" s="20" t="s">
        <v>23</v>
      </c>
      <c r="D11" s="22">
        <v>1896365.49</v>
      </c>
      <c r="E11" s="18"/>
    </row>
    <row r="12" spans="1:5" s="19" customFormat="1" hidden="1" x14ac:dyDescent="0.2">
      <c r="A12" s="20" t="s">
        <v>22</v>
      </c>
      <c r="B12" s="21">
        <v>44883</v>
      </c>
      <c r="C12" s="20" t="s">
        <v>23</v>
      </c>
      <c r="D12" s="22">
        <v>2255817.5499999998</v>
      </c>
      <c r="E12" s="18"/>
    </row>
    <row r="13" spans="1:5" s="19" customFormat="1" hidden="1" x14ac:dyDescent="0.2">
      <c r="A13" s="20" t="s">
        <v>22</v>
      </c>
      <c r="B13" s="21">
        <v>44876</v>
      </c>
      <c r="C13" s="20" t="s">
        <v>23</v>
      </c>
      <c r="D13" s="22">
        <v>2278654.25</v>
      </c>
      <c r="E13" s="18"/>
    </row>
    <row r="14" spans="1:5" s="19" customFormat="1" hidden="1" x14ac:dyDescent="0.2">
      <c r="A14" s="20" t="s">
        <v>22</v>
      </c>
      <c r="B14" s="21">
        <v>44883</v>
      </c>
      <c r="C14" s="20" t="s">
        <v>23</v>
      </c>
      <c r="D14" s="22">
        <v>3208161.99</v>
      </c>
      <c r="E14" s="18"/>
    </row>
    <row r="15" spans="1:5" s="19" customFormat="1" hidden="1" x14ac:dyDescent="0.2">
      <c r="A15" s="20" t="s">
        <v>22</v>
      </c>
      <c r="B15" s="21">
        <v>44890</v>
      </c>
      <c r="C15" s="20" t="s">
        <v>23</v>
      </c>
      <c r="D15" s="22">
        <v>3632897.67</v>
      </c>
      <c r="E15" s="18"/>
    </row>
    <row r="16" spans="1:5" hidden="1" x14ac:dyDescent="0.2">
      <c r="D16" s="13">
        <f>SUM(D2:D15)</f>
        <v>16938498.550000001</v>
      </c>
    </row>
    <row r="19" spans="1:2" x14ac:dyDescent="0.2">
      <c r="A19" s="24" t="s">
        <v>0</v>
      </c>
      <c r="B19" s="25" t="s">
        <v>463</v>
      </c>
    </row>
    <row r="20" spans="1:2" x14ac:dyDescent="0.2">
      <c r="A20" s="43" t="s">
        <v>49</v>
      </c>
      <c r="B20" s="37">
        <v>550000</v>
      </c>
    </row>
    <row r="21" spans="1:2" x14ac:dyDescent="0.2">
      <c r="A21" s="43" t="s">
        <v>22</v>
      </c>
      <c r="B21" s="37">
        <v>16388498.550000001</v>
      </c>
    </row>
    <row r="22" spans="1:2" x14ac:dyDescent="0.2">
      <c r="A22" s="58"/>
      <c r="B22" s="45">
        <f>SUBTOTAL(9,B20:B21)</f>
        <v>16938498.550000001</v>
      </c>
    </row>
    <row r="40" spans="1:2" ht="15" x14ac:dyDescent="0.25">
      <c r="A40" s="32" t="s">
        <v>464</v>
      </c>
      <c r="B40" s="33" t="s">
        <v>462</v>
      </c>
    </row>
    <row r="41" spans="1:2" x14ac:dyDescent="0.2">
      <c r="A41" s="34" t="s">
        <v>502</v>
      </c>
      <c r="B41" s="66">
        <v>10917119.949999999</v>
      </c>
    </row>
    <row r="42" spans="1:2" x14ac:dyDescent="0.2">
      <c r="A42" s="34" t="s">
        <v>491</v>
      </c>
      <c r="B42" s="36">
        <v>11850349.52</v>
      </c>
    </row>
    <row r="43" spans="1:2" x14ac:dyDescent="0.2">
      <c r="A43" s="34" t="s">
        <v>503</v>
      </c>
      <c r="B43" s="36">
        <v>15890355.1</v>
      </c>
    </row>
    <row r="44" spans="1:2" x14ac:dyDescent="0.2">
      <c r="A44" s="38" t="s">
        <v>468</v>
      </c>
      <c r="B44" s="36">
        <v>12288086.550000001</v>
      </c>
    </row>
    <row r="45" spans="1:2" x14ac:dyDescent="0.2">
      <c r="A45" s="38" t="s">
        <v>469</v>
      </c>
      <c r="B45" s="36">
        <v>14765643.15</v>
      </c>
    </row>
    <row r="46" spans="1:2" x14ac:dyDescent="0.2">
      <c r="A46" s="38" t="s">
        <v>470</v>
      </c>
      <c r="B46" s="36">
        <v>18485207.609999999</v>
      </c>
    </row>
    <row r="47" spans="1:2" x14ac:dyDescent="0.2">
      <c r="A47" s="38" t="s">
        <v>471</v>
      </c>
      <c r="B47" s="37">
        <v>14905261.579999998</v>
      </c>
    </row>
    <row r="48" spans="1:2" x14ac:dyDescent="0.2">
      <c r="A48" s="38" t="s">
        <v>472</v>
      </c>
      <c r="B48" s="36">
        <v>15630170.919999998</v>
      </c>
    </row>
    <row r="49" spans="1:2" x14ac:dyDescent="0.2">
      <c r="A49" s="38" t="s">
        <v>473</v>
      </c>
      <c r="B49" s="45">
        <v>18673991.539999999</v>
      </c>
    </row>
    <row r="50" spans="1:2" x14ac:dyDescent="0.2">
      <c r="A50" s="38" t="s">
        <v>474</v>
      </c>
      <c r="B50" s="36">
        <v>16947758.789999999</v>
      </c>
    </row>
    <row r="51" spans="1:2" x14ac:dyDescent="0.2">
      <c r="A51" s="38" t="s">
        <v>475</v>
      </c>
      <c r="B51" s="36">
        <v>16938498.550000001</v>
      </c>
    </row>
    <row r="52" spans="1:2" x14ac:dyDescent="0.2">
      <c r="A52" s="38" t="s">
        <v>476</v>
      </c>
      <c r="B52" s="36"/>
    </row>
    <row r="53" spans="1:2" x14ac:dyDescent="0.2">
      <c r="A53" s="39" t="s">
        <v>477</v>
      </c>
      <c r="B53" s="67">
        <f>SUBTOTAL(9,B41:B52)</f>
        <v>167292443.25999999</v>
      </c>
    </row>
    <row r="64" spans="1:2" ht="15" x14ac:dyDescent="0.25">
      <c r="A64" s="33" t="s">
        <v>478</v>
      </c>
      <c r="B64" s="33" t="s">
        <v>462</v>
      </c>
    </row>
    <row r="65" spans="1:2" x14ac:dyDescent="0.2">
      <c r="A65" s="68" t="s">
        <v>479</v>
      </c>
      <c r="B65" s="36">
        <v>59681317.369999997</v>
      </c>
    </row>
    <row r="66" spans="1:2" x14ac:dyDescent="0.2">
      <c r="A66" s="68" t="s">
        <v>480</v>
      </c>
      <c r="B66" s="36">
        <v>71596398.170000002</v>
      </c>
    </row>
    <row r="67" spans="1:2" x14ac:dyDescent="0.2">
      <c r="A67" s="68" t="s">
        <v>481</v>
      </c>
      <c r="B67" s="36">
        <v>80449843.450000003</v>
      </c>
    </row>
    <row r="68" spans="1:2" x14ac:dyDescent="0.2">
      <c r="A68" s="68" t="s">
        <v>482</v>
      </c>
      <c r="B68" s="36">
        <v>88997159</v>
      </c>
    </row>
    <row r="69" spans="1:2" x14ac:dyDescent="0.2">
      <c r="A69" s="68" t="s">
        <v>483</v>
      </c>
      <c r="B69" s="36">
        <v>75709421.150000006</v>
      </c>
    </row>
    <row r="70" spans="1:2" x14ac:dyDescent="0.2">
      <c r="A70" s="68" t="s">
        <v>484</v>
      </c>
      <c r="B70" s="36">
        <v>85442395.490000024</v>
      </c>
    </row>
    <row r="71" spans="1:2" x14ac:dyDescent="0.2">
      <c r="A71" s="68" t="s">
        <v>485</v>
      </c>
      <c r="B71" s="36">
        <v>110525583.23</v>
      </c>
    </row>
    <row r="72" spans="1:2" x14ac:dyDescent="0.2">
      <c r="A72" s="68" t="s">
        <v>486</v>
      </c>
      <c r="B72" s="36">
        <v>120906697.31</v>
      </c>
    </row>
    <row r="73" spans="1:2" x14ac:dyDescent="0.2">
      <c r="A73" s="68" t="s">
        <v>487</v>
      </c>
      <c r="B73" s="36">
        <v>127975375.17000002</v>
      </c>
    </row>
    <row r="74" spans="1:2" x14ac:dyDescent="0.2">
      <c r="A74" s="68" t="s">
        <v>488</v>
      </c>
      <c r="B74" s="36">
        <v>167292443.25999999</v>
      </c>
    </row>
    <row r="75" spans="1:2" x14ac:dyDescent="0.2">
      <c r="A75" s="61" t="s">
        <v>477</v>
      </c>
      <c r="B75" s="56">
        <f>SUBTOTAL(9,B65:B74)</f>
        <v>988576633.60000014</v>
      </c>
    </row>
  </sheetData>
  <autoFilter ref="A1:E16" xr:uid="{3BB1FF47-54C0-43BD-BABF-3609CA4B101E}">
    <filterColumn colId="4">
      <customFilters>
        <customFilter operator="notEqual" val=" "/>
      </customFilters>
    </filterColumn>
  </autoFilter>
  <pageMargins left="0.7" right="0.7" top="0.75" bottom="0.75" header="0.3" footer="0.3"/>
  <ignoredErrors>
    <ignoredError sqref="E2:E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A7DA-CC23-4C3A-A571-B7AC7B7BA221}">
  <dimension ref="A1:E63"/>
  <sheetViews>
    <sheetView topLeftCell="A7" workbookViewId="0">
      <selection activeCell="A50" sqref="A50"/>
    </sheetView>
  </sheetViews>
  <sheetFormatPr baseColWidth="10" defaultRowHeight="12.75" x14ac:dyDescent="0.2"/>
  <cols>
    <col min="1" max="1" width="59" customWidth="1"/>
    <col min="2" max="2" width="15.28515625" customWidth="1"/>
    <col min="3" max="3" width="82.85546875" customWidth="1"/>
    <col min="4" max="4" width="19.5703125" bestFit="1" customWidth="1"/>
    <col min="5" max="5" width="9.140625"/>
  </cols>
  <sheetData>
    <row r="1" spans="1:5" x14ac:dyDescent="0.2">
      <c r="A1" s="24" t="s">
        <v>0</v>
      </c>
      <c r="B1" s="24" t="s">
        <v>460</v>
      </c>
      <c r="C1" s="24" t="s">
        <v>461</v>
      </c>
      <c r="D1" s="24" t="s">
        <v>462</v>
      </c>
      <c r="E1" s="14" t="s">
        <v>463</v>
      </c>
    </row>
    <row r="2" spans="1:5" x14ac:dyDescent="0.2">
      <c r="A2" s="26" t="s">
        <v>133</v>
      </c>
      <c r="B2" s="27">
        <v>44889</v>
      </c>
      <c r="C2" s="26" t="s">
        <v>132</v>
      </c>
      <c r="D2" s="28">
        <v>768.18</v>
      </c>
      <c r="E2" s="1"/>
    </row>
    <row r="3" spans="1:5" x14ac:dyDescent="0.2">
      <c r="A3" s="26" t="s">
        <v>139</v>
      </c>
      <c r="B3" s="27">
        <v>44889</v>
      </c>
      <c r="C3" s="26" t="s">
        <v>132</v>
      </c>
      <c r="D3" s="28">
        <v>58282.52</v>
      </c>
      <c r="E3" s="1"/>
    </row>
    <row r="4" spans="1:5" x14ac:dyDescent="0.2">
      <c r="A4" s="26" t="s">
        <v>28</v>
      </c>
      <c r="B4" s="27">
        <v>44868</v>
      </c>
      <c r="C4" s="26" t="s">
        <v>29</v>
      </c>
      <c r="D4" s="28">
        <v>3128152.28</v>
      </c>
      <c r="E4" s="1"/>
    </row>
    <row r="5" spans="1:5" x14ac:dyDescent="0.2">
      <c r="A5" s="26" t="s">
        <v>141</v>
      </c>
      <c r="B5" s="27">
        <v>44889</v>
      </c>
      <c r="C5" s="26" t="s">
        <v>132</v>
      </c>
      <c r="D5" s="28">
        <v>33600</v>
      </c>
      <c r="E5" s="1"/>
    </row>
    <row r="6" spans="1:5" x14ac:dyDescent="0.2">
      <c r="D6" s="13">
        <f>SUM(D2:D5)</f>
        <v>3220802.98</v>
      </c>
    </row>
    <row r="11" spans="1:5" x14ac:dyDescent="0.2">
      <c r="A11" s="24" t="s">
        <v>0</v>
      </c>
      <c r="B11" s="24" t="s">
        <v>462</v>
      </c>
    </row>
    <row r="12" spans="1:5" x14ac:dyDescent="0.2">
      <c r="A12" s="41" t="s">
        <v>133</v>
      </c>
      <c r="B12" s="69">
        <v>768.18</v>
      </c>
    </row>
    <row r="13" spans="1:5" x14ac:dyDescent="0.2">
      <c r="A13" s="41" t="s">
        <v>141</v>
      </c>
      <c r="B13" s="69">
        <v>33600</v>
      </c>
    </row>
    <row r="14" spans="1:5" x14ac:dyDescent="0.2">
      <c r="A14" s="41" t="s">
        <v>139</v>
      </c>
      <c r="B14" s="69">
        <v>58282.52</v>
      </c>
    </row>
    <row r="15" spans="1:5" x14ac:dyDescent="0.2">
      <c r="A15" s="41" t="s">
        <v>28</v>
      </c>
      <c r="B15" s="69">
        <v>3128152.28</v>
      </c>
    </row>
    <row r="16" spans="1:5" x14ac:dyDescent="0.2">
      <c r="A16" s="58"/>
      <c r="B16" s="45">
        <f>SUM(B12:B15)</f>
        <v>3220802.98</v>
      </c>
    </row>
    <row r="26" spans="1:2" ht="15" x14ac:dyDescent="0.25">
      <c r="A26" s="70" t="s">
        <v>489</v>
      </c>
      <c r="B26" s="70" t="s">
        <v>462</v>
      </c>
    </row>
    <row r="27" spans="1:2" x14ac:dyDescent="0.2">
      <c r="A27" s="71" t="s">
        <v>502</v>
      </c>
      <c r="B27" s="37">
        <v>3999700</v>
      </c>
    </row>
    <row r="28" spans="1:2" x14ac:dyDescent="0.2">
      <c r="A28" s="71" t="s">
        <v>491</v>
      </c>
      <c r="B28" s="45">
        <v>3515793.46</v>
      </c>
    </row>
    <row r="29" spans="1:2" x14ac:dyDescent="0.2">
      <c r="A29" s="71" t="s">
        <v>492</v>
      </c>
      <c r="B29" s="37">
        <v>4685781.03</v>
      </c>
    </row>
    <row r="30" spans="1:2" x14ac:dyDescent="0.2">
      <c r="A30" s="71" t="s">
        <v>493</v>
      </c>
      <c r="B30" s="45">
        <v>6548288.0300000003</v>
      </c>
    </row>
    <row r="31" spans="1:2" x14ac:dyDescent="0.2">
      <c r="A31" s="71" t="s">
        <v>494</v>
      </c>
      <c r="B31" s="37">
        <v>5477314.3599999994</v>
      </c>
    </row>
    <row r="32" spans="1:2" x14ac:dyDescent="0.2">
      <c r="A32" s="71" t="s">
        <v>504</v>
      </c>
      <c r="B32" s="37">
        <v>8710668.1099999994</v>
      </c>
    </row>
    <row r="33" spans="1:2" x14ac:dyDescent="0.2">
      <c r="A33" s="60" t="s">
        <v>496</v>
      </c>
      <c r="B33" s="37">
        <v>5655954.6100000003</v>
      </c>
    </row>
    <row r="34" spans="1:2" x14ac:dyDescent="0.2">
      <c r="A34" s="60" t="s">
        <v>497</v>
      </c>
      <c r="B34" s="37">
        <v>459180.22</v>
      </c>
    </row>
    <row r="35" spans="1:2" x14ac:dyDescent="0.2">
      <c r="A35" s="60" t="s">
        <v>505</v>
      </c>
      <c r="B35" s="37">
        <v>5864396.0300000003</v>
      </c>
    </row>
    <row r="36" spans="1:2" x14ac:dyDescent="0.2">
      <c r="A36" s="60" t="s">
        <v>506</v>
      </c>
      <c r="B36" s="37">
        <v>5118753.03</v>
      </c>
    </row>
    <row r="37" spans="1:2" x14ac:dyDescent="0.2">
      <c r="A37" s="60" t="s">
        <v>500</v>
      </c>
      <c r="B37" s="37">
        <v>3220802.98</v>
      </c>
    </row>
    <row r="38" spans="1:2" x14ac:dyDescent="0.2">
      <c r="A38" s="60" t="s">
        <v>501</v>
      </c>
      <c r="B38" s="37"/>
    </row>
    <row r="39" spans="1:2" ht="15" x14ac:dyDescent="0.25">
      <c r="A39" s="72" t="s">
        <v>477</v>
      </c>
      <c r="B39" s="40">
        <f>SUBTOTAL(9,B27:B38)</f>
        <v>53256631.859999999</v>
      </c>
    </row>
    <row r="52" spans="1:2" ht="15" x14ac:dyDescent="0.25">
      <c r="A52" s="70" t="s">
        <v>478</v>
      </c>
      <c r="B52" s="70" t="s">
        <v>462</v>
      </c>
    </row>
    <row r="53" spans="1:2" ht="15" x14ac:dyDescent="0.2">
      <c r="A53" s="71" t="s">
        <v>507</v>
      </c>
      <c r="B53" s="73">
        <v>2349804.4900000002</v>
      </c>
    </row>
    <row r="54" spans="1:2" x14ac:dyDescent="0.2">
      <c r="A54" s="71" t="s">
        <v>508</v>
      </c>
      <c r="B54" s="37">
        <v>33219163.170000002</v>
      </c>
    </row>
    <row r="55" spans="1:2" x14ac:dyDescent="0.2">
      <c r="A55" s="71" t="s">
        <v>509</v>
      </c>
      <c r="B55" s="37">
        <v>41534727.170000002</v>
      </c>
    </row>
    <row r="56" spans="1:2" x14ac:dyDescent="0.2">
      <c r="A56" s="71" t="s">
        <v>510</v>
      </c>
      <c r="B56" s="37">
        <v>64623022.280000053</v>
      </c>
    </row>
    <row r="57" spans="1:2" x14ac:dyDescent="0.2">
      <c r="A57" s="71" t="s">
        <v>511</v>
      </c>
      <c r="B57" s="37">
        <v>36116924.529999986</v>
      </c>
    </row>
    <row r="58" spans="1:2" x14ac:dyDescent="0.2">
      <c r="A58" s="71" t="s">
        <v>512</v>
      </c>
      <c r="B58" s="37">
        <v>32613961.109999999</v>
      </c>
    </row>
    <row r="59" spans="1:2" x14ac:dyDescent="0.2">
      <c r="A59" s="71" t="s">
        <v>513</v>
      </c>
      <c r="B59" s="37">
        <v>39885673.149999999</v>
      </c>
    </row>
    <row r="60" spans="1:2" x14ac:dyDescent="0.2">
      <c r="A60" s="71" t="s">
        <v>514</v>
      </c>
      <c r="B60" s="37">
        <v>25196439.07</v>
      </c>
    </row>
    <row r="61" spans="1:2" ht="15" x14ac:dyDescent="0.25">
      <c r="A61" s="74" t="s">
        <v>515</v>
      </c>
      <c r="B61" s="54">
        <v>31832090.620000005</v>
      </c>
    </row>
    <row r="62" spans="1:2" ht="15" x14ac:dyDescent="0.25">
      <c r="A62" s="74" t="s">
        <v>516</v>
      </c>
      <c r="B62" s="54">
        <v>53256631.859999999</v>
      </c>
    </row>
    <row r="63" spans="1:2" ht="15" x14ac:dyDescent="0.25">
      <c r="A63" s="72" t="s">
        <v>477</v>
      </c>
      <c r="B63" s="40">
        <f>SUM(B53:B62)</f>
        <v>360628437.45000011</v>
      </c>
    </row>
  </sheetData>
  <sortState xmlns:xlrd2="http://schemas.microsoft.com/office/spreadsheetml/2017/richdata2" ref="A12:B15">
    <sortCondition ref="B1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95D8-0D50-4994-9BCA-097F3AC39435}">
  <sheetPr filterMode="1"/>
  <dimension ref="A1:E63"/>
  <sheetViews>
    <sheetView topLeftCell="A12" workbookViewId="0">
      <selection activeCell="B62" sqref="B62"/>
    </sheetView>
  </sheetViews>
  <sheetFormatPr baseColWidth="10" defaultRowHeight="12.75" x14ac:dyDescent="0.2"/>
  <cols>
    <col min="1" max="1" width="59" customWidth="1"/>
    <col min="2" max="2" width="15.28515625" customWidth="1"/>
    <col min="3" max="3" width="72.5703125" customWidth="1"/>
    <col min="4" max="4" width="19.5703125" bestFit="1" customWidth="1"/>
    <col min="5" max="5" width="14" customWidth="1"/>
  </cols>
  <sheetData>
    <row r="1" spans="1:5" x14ac:dyDescent="0.2">
      <c r="A1" s="2" t="s">
        <v>0</v>
      </c>
      <c r="B1" s="2" t="s">
        <v>460</v>
      </c>
      <c r="C1" s="2" t="s">
        <v>461</v>
      </c>
      <c r="D1" s="2" t="s">
        <v>462</v>
      </c>
      <c r="E1" s="14" t="s">
        <v>463</v>
      </c>
    </row>
    <row r="2" spans="1:5" x14ac:dyDescent="0.2">
      <c r="A2" s="3" t="s">
        <v>84</v>
      </c>
      <c r="B2" s="4">
        <v>44884</v>
      </c>
      <c r="C2" s="3" t="s">
        <v>1</v>
      </c>
      <c r="D2" s="5">
        <v>326400</v>
      </c>
      <c r="E2" s="5">
        <v>326400</v>
      </c>
    </row>
    <row r="3" spans="1:5" x14ac:dyDescent="0.2">
      <c r="A3" s="3" t="s">
        <v>14</v>
      </c>
      <c r="B3" s="4">
        <v>44888</v>
      </c>
      <c r="C3" s="3" t="s">
        <v>115</v>
      </c>
      <c r="D3" s="5">
        <v>1800</v>
      </c>
      <c r="E3" s="11">
        <f>SUM(D3:D5 )</f>
        <v>8894.51</v>
      </c>
    </row>
    <row r="4" spans="1:5" hidden="1" x14ac:dyDescent="0.2">
      <c r="A4" s="3" t="s">
        <v>14</v>
      </c>
      <c r="B4" s="4">
        <v>44888</v>
      </c>
      <c r="C4" s="3" t="s">
        <v>115</v>
      </c>
      <c r="D4" s="5">
        <v>3254.53</v>
      </c>
      <c r="E4" s="1"/>
    </row>
    <row r="5" spans="1:5" hidden="1" x14ac:dyDescent="0.2">
      <c r="A5" s="3" t="s">
        <v>14</v>
      </c>
      <c r="B5" s="4">
        <v>44888</v>
      </c>
      <c r="C5" s="3" t="s">
        <v>115</v>
      </c>
      <c r="D5" s="5">
        <v>3839.98</v>
      </c>
      <c r="E5" s="1"/>
    </row>
    <row r="6" spans="1:5" x14ac:dyDescent="0.2">
      <c r="A6" s="6" t="s">
        <v>127</v>
      </c>
      <c r="B6" s="7">
        <v>44888</v>
      </c>
      <c r="C6" s="6" t="s">
        <v>1</v>
      </c>
      <c r="D6" s="8">
        <v>208800</v>
      </c>
      <c r="E6" s="8">
        <v>208800</v>
      </c>
    </row>
    <row r="7" spans="1:5" hidden="1" x14ac:dyDescent="0.2">
      <c r="D7" s="13">
        <f>SUM(D2:D6)</f>
        <v>544094.51</v>
      </c>
    </row>
    <row r="13" spans="1:5" x14ac:dyDescent="0.2">
      <c r="A13" s="2" t="s">
        <v>0</v>
      </c>
      <c r="B13" s="14" t="s">
        <v>463</v>
      </c>
    </row>
    <row r="14" spans="1:5" x14ac:dyDescent="0.2">
      <c r="A14" s="75" t="s">
        <v>14</v>
      </c>
      <c r="B14" s="37">
        <v>8894.51</v>
      </c>
    </row>
    <row r="15" spans="1:5" x14ac:dyDescent="0.2">
      <c r="A15" s="76" t="s">
        <v>127</v>
      </c>
      <c r="B15" s="44">
        <v>208800</v>
      </c>
    </row>
    <row r="16" spans="1:5" x14ac:dyDescent="0.2">
      <c r="A16" s="75" t="s">
        <v>84</v>
      </c>
      <c r="B16" s="42">
        <v>326400</v>
      </c>
    </row>
    <row r="17" spans="1:2" x14ac:dyDescent="0.2">
      <c r="A17" s="58"/>
      <c r="B17" s="45">
        <f>SUBTOTAL(9,B14:B16)</f>
        <v>544094.51</v>
      </c>
    </row>
    <row r="28" spans="1:2" ht="15" x14ac:dyDescent="0.25">
      <c r="A28" s="70" t="s">
        <v>489</v>
      </c>
      <c r="B28" s="70" t="s">
        <v>462</v>
      </c>
    </row>
    <row r="29" spans="1:2" x14ac:dyDescent="0.2">
      <c r="A29" s="71" t="s">
        <v>502</v>
      </c>
      <c r="B29" s="37">
        <v>4759356.0199999996</v>
      </c>
    </row>
    <row r="30" spans="1:2" x14ac:dyDescent="0.2">
      <c r="A30" s="71" t="s">
        <v>491</v>
      </c>
      <c r="B30" s="45">
        <v>9159095.4700000007</v>
      </c>
    </row>
    <row r="31" spans="1:2" x14ac:dyDescent="0.2">
      <c r="A31" s="71" t="s">
        <v>492</v>
      </c>
      <c r="B31" s="37">
        <v>12001380.74</v>
      </c>
    </row>
    <row r="32" spans="1:2" x14ac:dyDescent="0.2">
      <c r="A32" s="71" t="s">
        <v>493</v>
      </c>
      <c r="B32" s="45">
        <v>5527766.7200000007</v>
      </c>
    </row>
    <row r="33" spans="1:2" x14ac:dyDescent="0.2">
      <c r="A33" s="71" t="s">
        <v>494</v>
      </c>
      <c r="B33" s="37">
        <v>9749864.2400000002</v>
      </c>
    </row>
    <row r="34" spans="1:2" x14ac:dyDescent="0.2">
      <c r="A34" s="71" t="s">
        <v>504</v>
      </c>
      <c r="B34" s="37">
        <v>7417207.7000000002</v>
      </c>
    </row>
    <row r="35" spans="1:2" x14ac:dyDescent="0.2">
      <c r="A35" s="60" t="s">
        <v>496</v>
      </c>
      <c r="B35" s="37">
        <v>1259990.74</v>
      </c>
    </row>
    <row r="36" spans="1:2" x14ac:dyDescent="0.2">
      <c r="A36" s="60" t="s">
        <v>497</v>
      </c>
      <c r="B36" s="37">
        <v>1976050</v>
      </c>
    </row>
    <row r="37" spans="1:2" x14ac:dyDescent="0.2">
      <c r="A37" s="60" t="s">
        <v>505</v>
      </c>
      <c r="B37" s="37">
        <v>5538968.25</v>
      </c>
    </row>
    <row r="38" spans="1:2" x14ac:dyDescent="0.2">
      <c r="A38" s="60" t="s">
        <v>506</v>
      </c>
      <c r="B38" s="37">
        <v>769450</v>
      </c>
    </row>
    <row r="39" spans="1:2" x14ac:dyDescent="0.2">
      <c r="A39" s="60" t="s">
        <v>500</v>
      </c>
      <c r="B39" s="45">
        <v>544094.51</v>
      </c>
    </row>
    <row r="40" spans="1:2" x14ac:dyDescent="0.2">
      <c r="A40" s="60" t="s">
        <v>501</v>
      </c>
      <c r="B40" s="37"/>
    </row>
    <row r="41" spans="1:2" ht="15" x14ac:dyDescent="0.25">
      <c r="A41" s="72" t="s">
        <v>477</v>
      </c>
      <c r="B41" s="40">
        <f>SUBTOTAL(9,B29:B40)</f>
        <v>58703224.390000008</v>
      </c>
    </row>
    <row r="56" spans="1:2" ht="15" x14ac:dyDescent="0.25">
      <c r="A56" s="70" t="s">
        <v>478</v>
      </c>
      <c r="B56" s="70" t="s">
        <v>463</v>
      </c>
    </row>
    <row r="57" spans="1:2" x14ac:dyDescent="0.2">
      <c r="A57" s="71" t="s">
        <v>483</v>
      </c>
      <c r="B57" s="37">
        <v>8589629.7599999961</v>
      </c>
    </row>
    <row r="58" spans="1:2" x14ac:dyDescent="0.2">
      <c r="A58" s="71" t="s">
        <v>484</v>
      </c>
      <c r="B58" s="37">
        <v>9283244.1199999992</v>
      </c>
    </row>
    <row r="59" spans="1:2" x14ac:dyDescent="0.2">
      <c r="A59" s="71" t="s">
        <v>485</v>
      </c>
      <c r="B59" s="37">
        <v>18370928.539999999</v>
      </c>
    </row>
    <row r="60" spans="1:2" x14ac:dyDescent="0.2">
      <c r="A60" s="71" t="s">
        <v>486</v>
      </c>
      <c r="B60" s="37">
        <v>20177393.780000001</v>
      </c>
    </row>
    <row r="61" spans="1:2" x14ac:dyDescent="0.2">
      <c r="A61" s="71" t="s">
        <v>487</v>
      </c>
      <c r="B61" s="37">
        <v>31170457.249999993</v>
      </c>
    </row>
    <row r="62" spans="1:2" x14ac:dyDescent="0.2">
      <c r="A62" s="71" t="s">
        <v>488</v>
      </c>
      <c r="B62" s="37">
        <v>58703224.390000008</v>
      </c>
    </row>
    <row r="63" spans="1:2" ht="15" x14ac:dyDescent="0.25">
      <c r="A63" s="71" t="s">
        <v>517</v>
      </c>
      <c r="B63" s="40">
        <f>SUM(B57:B62)</f>
        <v>146294877.84</v>
      </c>
    </row>
  </sheetData>
  <autoFilter ref="A1:E7" xr:uid="{E62B95D8-0D50-4994-9BCA-097F3AC39435}">
    <filterColumn colId="4">
      <customFilters>
        <customFilter operator="notEqual" val=" "/>
      </customFilters>
    </filterColumn>
  </autoFilter>
  <sortState xmlns:xlrd2="http://schemas.microsoft.com/office/spreadsheetml/2017/richdata2" ref="A14:B16">
    <sortCondition ref="B16"/>
  </sortState>
  <pageMargins left="0.7" right="0.7" top="0.75" bottom="0.75" header="0.3" footer="0.3"/>
  <ignoredErrors>
    <ignoredError sqref="E3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D08C-DB3E-47F8-B514-E1BBDC7BF486}">
  <dimension ref="A1:K57"/>
  <sheetViews>
    <sheetView topLeftCell="B8" workbookViewId="0">
      <selection activeCell="H60" sqref="H60"/>
    </sheetView>
  </sheetViews>
  <sheetFormatPr baseColWidth="10" defaultRowHeight="12.75" x14ac:dyDescent="0.2"/>
  <cols>
    <col min="1" max="1" width="59" customWidth="1"/>
    <col min="2" max="2" width="13.140625" customWidth="1"/>
    <col min="3" max="3" width="82.85546875" customWidth="1"/>
    <col min="4" max="4" width="19.5703125" bestFit="1" customWidth="1"/>
    <col min="5" max="5" width="9.140625"/>
    <col min="8" max="8" width="16" customWidth="1"/>
    <col min="9" max="9" width="15.7109375" customWidth="1"/>
    <col min="10" max="10" width="15.140625" customWidth="1"/>
    <col min="11" max="11" width="16" customWidth="1"/>
  </cols>
  <sheetData>
    <row r="1" spans="1:9" x14ac:dyDescent="0.2">
      <c r="A1" s="2" t="s">
        <v>0</v>
      </c>
      <c r="B1" s="2" t="s">
        <v>460</v>
      </c>
      <c r="C1" s="2" t="s">
        <v>461</v>
      </c>
      <c r="D1" s="2" t="s">
        <v>462</v>
      </c>
      <c r="E1" s="14" t="s">
        <v>463</v>
      </c>
      <c r="H1" s="94" t="s">
        <v>518</v>
      </c>
      <c r="I1" s="94"/>
    </row>
    <row r="2" spans="1:9" ht="15" x14ac:dyDescent="0.25">
      <c r="A2" s="3" t="s">
        <v>98</v>
      </c>
      <c r="B2" s="4">
        <v>44880</v>
      </c>
      <c r="C2" s="3" t="s">
        <v>99</v>
      </c>
      <c r="D2" s="5">
        <v>2000000</v>
      </c>
      <c r="E2" s="1"/>
      <c r="H2" s="33" t="s">
        <v>489</v>
      </c>
      <c r="I2" s="33" t="s">
        <v>462</v>
      </c>
    </row>
    <row r="3" spans="1:9" x14ac:dyDescent="0.2">
      <c r="A3" s="3" t="s">
        <v>98</v>
      </c>
      <c r="B3" s="4">
        <v>44895</v>
      </c>
      <c r="C3" s="3" t="s">
        <v>99</v>
      </c>
      <c r="D3" s="5">
        <v>2647991.8199999998</v>
      </c>
      <c r="E3" s="1"/>
      <c r="H3" s="71" t="s">
        <v>490</v>
      </c>
      <c r="I3" s="44">
        <v>8916865.1899999995</v>
      </c>
    </row>
    <row r="4" spans="1:9" x14ac:dyDescent="0.2">
      <c r="A4" s="3" t="s">
        <v>98</v>
      </c>
      <c r="B4" s="4">
        <v>44895</v>
      </c>
      <c r="C4" s="3" t="s">
        <v>99</v>
      </c>
      <c r="D4" s="5">
        <v>5181645.9800000004</v>
      </c>
      <c r="E4" s="1"/>
      <c r="H4" s="71" t="s">
        <v>519</v>
      </c>
      <c r="I4" s="37">
        <v>9561850.5399999991</v>
      </c>
    </row>
    <row r="5" spans="1:9" x14ac:dyDescent="0.2">
      <c r="D5" s="13">
        <f>SUM(D2:D4)</f>
        <v>9829637.8000000007</v>
      </c>
      <c r="H5" s="71" t="s">
        <v>503</v>
      </c>
      <c r="I5" s="37">
        <v>8724548.620000001</v>
      </c>
    </row>
    <row r="6" spans="1:9" x14ac:dyDescent="0.2">
      <c r="H6" s="71" t="s">
        <v>520</v>
      </c>
      <c r="I6" s="37">
        <v>9674851.5899999999</v>
      </c>
    </row>
    <row r="7" spans="1:9" x14ac:dyDescent="0.2">
      <c r="H7" s="71" t="s">
        <v>521</v>
      </c>
      <c r="I7" s="37">
        <v>9269237.3300000001</v>
      </c>
    </row>
    <row r="8" spans="1:9" x14ac:dyDescent="0.2">
      <c r="H8" s="71" t="s">
        <v>495</v>
      </c>
      <c r="I8" s="37">
        <v>9703081.9600000009</v>
      </c>
    </row>
    <row r="9" spans="1:9" x14ac:dyDescent="0.2">
      <c r="H9" s="71" t="s">
        <v>496</v>
      </c>
      <c r="I9" s="37">
        <v>9646145.7100000009</v>
      </c>
    </row>
    <row r="10" spans="1:9" x14ac:dyDescent="0.2">
      <c r="H10" s="71" t="s">
        <v>522</v>
      </c>
      <c r="I10" s="37">
        <v>9504196.4299999997</v>
      </c>
    </row>
    <row r="11" spans="1:9" x14ac:dyDescent="0.2">
      <c r="H11" s="71" t="s">
        <v>498</v>
      </c>
      <c r="I11" s="37">
        <v>9614572.9699999988</v>
      </c>
    </row>
    <row r="12" spans="1:9" x14ac:dyDescent="0.2">
      <c r="H12" s="71" t="s">
        <v>499</v>
      </c>
      <c r="I12" s="37">
        <v>9816970.9800000004</v>
      </c>
    </row>
    <row r="13" spans="1:9" x14ac:dyDescent="0.2">
      <c r="H13" s="71" t="s">
        <v>523</v>
      </c>
      <c r="I13" s="37">
        <v>9829637.8000000007</v>
      </c>
    </row>
    <row r="14" spans="1:9" x14ac:dyDescent="0.2">
      <c r="H14" s="71" t="s">
        <v>524</v>
      </c>
      <c r="I14" s="37"/>
    </row>
    <row r="15" spans="1:9" x14ac:dyDescent="0.2">
      <c r="H15" s="71" t="s">
        <v>525</v>
      </c>
      <c r="I15" s="37">
        <f>SUM(I3:I14)</f>
        <v>104261959.12</v>
      </c>
    </row>
    <row r="46" spans="8:11" x14ac:dyDescent="0.2">
      <c r="H46" s="95" t="s">
        <v>526</v>
      </c>
      <c r="I46" s="96"/>
      <c r="J46" s="96"/>
      <c r="K46" s="97"/>
    </row>
    <row r="47" spans="8:11" ht="15" x14ac:dyDescent="0.25">
      <c r="H47" s="33" t="s">
        <v>478</v>
      </c>
      <c r="I47" s="33" t="s">
        <v>527</v>
      </c>
      <c r="J47" s="33" t="s">
        <v>528</v>
      </c>
      <c r="K47" s="33" t="s">
        <v>529</v>
      </c>
    </row>
    <row r="48" spans="8:11" x14ac:dyDescent="0.2">
      <c r="H48" s="77" t="s">
        <v>508</v>
      </c>
      <c r="I48" s="37">
        <v>72183034.639999986</v>
      </c>
      <c r="J48" s="37">
        <v>72183034.639999986</v>
      </c>
      <c r="K48" s="37"/>
    </row>
    <row r="49" spans="8:11" x14ac:dyDescent="0.2">
      <c r="H49" s="77" t="s">
        <v>509</v>
      </c>
      <c r="I49" s="37">
        <v>65310368.68999999</v>
      </c>
      <c r="J49" s="37">
        <v>65310368.68999999</v>
      </c>
      <c r="K49" s="37"/>
    </row>
    <row r="50" spans="8:11" x14ac:dyDescent="0.2">
      <c r="H50" s="77" t="s">
        <v>510</v>
      </c>
      <c r="I50" s="37">
        <v>74015264.75999999</v>
      </c>
      <c r="J50" s="37">
        <v>74015264.75999999</v>
      </c>
      <c r="K50" s="37"/>
    </row>
    <row r="51" spans="8:11" x14ac:dyDescent="0.2">
      <c r="H51" s="77" t="s">
        <v>511</v>
      </c>
      <c r="I51" s="37">
        <v>71833183.890000001</v>
      </c>
      <c r="J51" s="37">
        <v>71833183.890000001</v>
      </c>
      <c r="K51" s="37"/>
    </row>
    <row r="52" spans="8:11" x14ac:dyDescent="0.2">
      <c r="H52" s="77" t="s">
        <v>512</v>
      </c>
      <c r="I52" s="37">
        <v>70965165.319999993</v>
      </c>
      <c r="J52" s="37">
        <v>70965165.319999993</v>
      </c>
      <c r="K52" s="37"/>
    </row>
    <row r="53" spans="8:11" x14ac:dyDescent="0.2">
      <c r="H53" s="74" t="s">
        <v>513</v>
      </c>
      <c r="I53" s="37">
        <v>90946679.379999995</v>
      </c>
      <c r="J53" s="37">
        <v>90946679.379999995</v>
      </c>
      <c r="K53" s="37"/>
    </row>
    <row r="54" spans="8:11" x14ac:dyDescent="0.2">
      <c r="H54" s="74" t="s">
        <v>514</v>
      </c>
      <c r="I54" s="37">
        <f>J54+K54</f>
        <v>59286267.530000001</v>
      </c>
      <c r="J54" s="37">
        <v>39733051.480000004</v>
      </c>
      <c r="K54" s="78">
        <v>19553216.050000001</v>
      </c>
    </row>
    <row r="55" spans="8:11" x14ac:dyDescent="0.2">
      <c r="H55" s="74" t="s">
        <v>515</v>
      </c>
      <c r="I55" s="37">
        <f>J55+K55</f>
        <v>102237287.49000001</v>
      </c>
      <c r="J55" s="37">
        <v>28381906.880000006</v>
      </c>
      <c r="K55" s="78">
        <v>73855380.609999999</v>
      </c>
    </row>
    <row r="56" spans="8:11" x14ac:dyDescent="0.2">
      <c r="H56" s="74" t="s">
        <v>516</v>
      </c>
      <c r="I56" s="37">
        <f>J56+K56</f>
        <v>104261959.12</v>
      </c>
      <c r="J56" s="37"/>
      <c r="K56" s="37">
        <v>104261959.12</v>
      </c>
    </row>
    <row r="57" spans="8:11" x14ac:dyDescent="0.2">
      <c r="H57" s="74" t="s">
        <v>530</v>
      </c>
      <c r="I57" s="37">
        <f>SUM(I48:I55)</f>
        <v>606777251.69999993</v>
      </c>
      <c r="J57" s="37">
        <f>SUM(J48:J55)</f>
        <v>513368655.03999996</v>
      </c>
      <c r="K57" s="78">
        <f>SUBTOTAL(9,K54:K56)</f>
        <v>197670555.78</v>
      </c>
    </row>
  </sheetData>
  <mergeCells count="2">
    <mergeCell ref="H1:I1"/>
    <mergeCell ref="H46:K4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8700E-0CE0-4D2E-96CC-2BCC096BC7A0}">
  <dimension ref="A1:K12"/>
  <sheetViews>
    <sheetView workbookViewId="0">
      <selection activeCell="A10" sqref="A10"/>
    </sheetView>
  </sheetViews>
  <sheetFormatPr baseColWidth="10" defaultRowHeight="12.75" x14ac:dyDescent="0.2"/>
  <cols>
    <col min="1" max="1" width="59" customWidth="1"/>
    <col min="2" max="2" width="13.140625" customWidth="1"/>
    <col min="3" max="3" width="82.85546875" customWidth="1"/>
    <col min="4" max="4" width="19.5703125" bestFit="1" customWidth="1"/>
    <col min="5" max="5" width="9.140625"/>
    <col min="7" max="7" width="32.28515625" customWidth="1"/>
    <col min="8" max="8" width="17.7109375" customWidth="1"/>
    <col min="9" max="9" width="16" customWidth="1"/>
    <col min="10" max="10" width="17.140625" customWidth="1"/>
    <col min="11" max="11" width="18.140625" customWidth="1"/>
  </cols>
  <sheetData>
    <row r="1" spans="1:11" ht="45" x14ac:dyDescent="0.2">
      <c r="A1" s="24" t="s">
        <v>0</v>
      </c>
      <c r="B1" s="24" t="s">
        <v>460</v>
      </c>
      <c r="C1" s="24" t="s">
        <v>461</v>
      </c>
      <c r="D1" s="24" t="s">
        <v>462</v>
      </c>
      <c r="G1" s="79"/>
      <c r="H1" s="80" t="s">
        <v>531</v>
      </c>
      <c r="I1" s="80" t="s">
        <v>532</v>
      </c>
      <c r="J1" s="80" t="s">
        <v>533</v>
      </c>
      <c r="K1" s="81" t="s">
        <v>534</v>
      </c>
    </row>
    <row r="2" spans="1:11" ht="15" x14ac:dyDescent="0.25">
      <c r="A2" s="75" t="s">
        <v>106</v>
      </c>
      <c r="B2" s="89">
        <v>44883</v>
      </c>
      <c r="C2" s="75" t="s">
        <v>47</v>
      </c>
      <c r="D2" s="42">
        <v>449</v>
      </c>
      <c r="G2" s="82" t="s">
        <v>535</v>
      </c>
      <c r="H2" s="83">
        <v>54652736.270000003</v>
      </c>
      <c r="I2" s="83">
        <v>54652736.270000003</v>
      </c>
      <c r="J2" s="83"/>
      <c r="K2" s="83"/>
    </row>
    <row r="3" spans="1:11" ht="15" x14ac:dyDescent="0.25">
      <c r="A3" s="76" t="s">
        <v>46</v>
      </c>
      <c r="B3" s="90">
        <v>44879</v>
      </c>
      <c r="C3" s="76" t="s">
        <v>47</v>
      </c>
      <c r="D3" s="44">
        <v>22239</v>
      </c>
      <c r="G3" s="82" t="s">
        <v>536</v>
      </c>
      <c r="H3" s="83">
        <v>72436561.439999998</v>
      </c>
      <c r="I3" s="83">
        <v>47031534.840000004</v>
      </c>
      <c r="J3" s="83">
        <v>25405026.600000001</v>
      </c>
      <c r="K3" s="83"/>
    </row>
    <row r="4" spans="1:11" ht="15" x14ac:dyDescent="0.25">
      <c r="A4" s="76" t="s">
        <v>56</v>
      </c>
      <c r="B4" s="90">
        <v>44874</v>
      </c>
      <c r="C4" s="76" t="s">
        <v>47</v>
      </c>
      <c r="D4" s="44">
        <v>7624</v>
      </c>
      <c r="G4" s="82" t="s">
        <v>537</v>
      </c>
      <c r="H4" s="83">
        <v>72884150</v>
      </c>
      <c r="I4" s="83">
        <v>51196790</v>
      </c>
      <c r="J4" s="83">
        <v>21687360</v>
      </c>
      <c r="K4" s="83"/>
    </row>
    <row r="5" spans="1:11" ht="15" x14ac:dyDescent="0.25">
      <c r="A5" s="58"/>
      <c r="B5" s="58"/>
      <c r="C5" s="58"/>
      <c r="D5" s="45">
        <f>SUM(D2:D4)</f>
        <v>30312</v>
      </c>
      <c r="G5" s="82" t="s">
        <v>538</v>
      </c>
      <c r="H5" s="83">
        <v>76815507.270000011</v>
      </c>
      <c r="I5" s="83">
        <v>55128147.270000003</v>
      </c>
      <c r="J5" s="83">
        <v>21687360</v>
      </c>
      <c r="K5" s="83"/>
    </row>
    <row r="6" spans="1:11" ht="15" x14ac:dyDescent="0.25">
      <c r="G6" s="82" t="s">
        <v>539</v>
      </c>
      <c r="H6" s="83">
        <v>98732624.839999989</v>
      </c>
      <c r="I6" s="83">
        <v>54847822.189999998</v>
      </c>
      <c r="J6" s="83">
        <v>19880080</v>
      </c>
      <c r="K6" s="83">
        <v>24004722.649999991</v>
      </c>
    </row>
    <row r="7" spans="1:11" ht="15" x14ac:dyDescent="0.25">
      <c r="G7" s="82" t="s">
        <v>540</v>
      </c>
      <c r="H7" s="83">
        <v>85573982.529999986</v>
      </c>
      <c r="I7" s="83">
        <v>41916813.909999989</v>
      </c>
      <c r="J7" s="83">
        <v>23494640</v>
      </c>
      <c r="K7" s="83">
        <v>20162528.620000001</v>
      </c>
    </row>
    <row r="8" spans="1:11" ht="15" x14ac:dyDescent="0.25">
      <c r="G8" s="82" t="s">
        <v>541</v>
      </c>
      <c r="H8" s="83">
        <v>88136395.219999999</v>
      </c>
      <c r="I8" s="83">
        <v>54525451.159999996</v>
      </c>
      <c r="J8" s="83">
        <v>23494640</v>
      </c>
      <c r="K8" s="83">
        <v>10116304.059999999</v>
      </c>
    </row>
    <row r="9" spans="1:11" ht="15" x14ac:dyDescent="0.25">
      <c r="G9" s="82" t="s">
        <v>542</v>
      </c>
      <c r="H9" s="78">
        <v>50873632.419999994</v>
      </c>
      <c r="I9" s="78">
        <v>46992631.279999994</v>
      </c>
      <c r="J9" s="78">
        <v>1807280</v>
      </c>
      <c r="K9" s="78">
        <v>2073721.14</v>
      </c>
    </row>
    <row r="10" spans="1:11" ht="15" x14ac:dyDescent="0.25">
      <c r="G10" s="82" t="s">
        <v>543</v>
      </c>
      <c r="H10" s="78">
        <f>SUM(I10:K10 )</f>
        <v>59672917.360000007</v>
      </c>
      <c r="I10" s="37">
        <v>50052410.850000009</v>
      </c>
      <c r="J10" s="78"/>
      <c r="K10" s="78">
        <v>9620506.5099999998</v>
      </c>
    </row>
    <row r="11" spans="1:11" ht="15" x14ac:dyDescent="0.25">
      <c r="G11" s="82" t="s">
        <v>544</v>
      </c>
      <c r="H11" s="11">
        <f>SUM( I11:K11)</f>
        <v>50766342.830000006</v>
      </c>
      <c r="I11" s="37">
        <v>48234679.320000008</v>
      </c>
      <c r="J11" s="71"/>
      <c r="K11" s="37">
        <v>2531663.5099999998</v>
      </c>
    </row>
    <row r="12" spans="1:11" ht="15" x14ac:dyDescent="0.25">
      <c r="G12" s="84" t="s">
        <v>530</v>
      </c>
      <c r="H12" s="78">
        <f>SUM(H2:H10)</f>
        <v>659778507.3499999</v>
      </c>
      <c r="I12" s="83">
        <f>SUM(I2:I11)</f>
        <v>504579017.08999997</v>
      </c>
      <c r="J12" s="83">
        <f>SUM(J2:J10)</f>
        <v>137456386.59999999</v>
      </c>
      <c r="K12" s="83">
        <f>SUM(K6:K11)</f>
        <v>68509446.489999995</v>
      </c>
    </row>
  </sheetData>
  <pageMargins left="0.7" right="0.7" top="0.75" bottom="0.75" header="0.3" footer="0.3"/>
  <ignoredErrors>
    <ignoredError sqref="I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65D6-10F0-4121-868B-CC997D22F455}">
  <dimension ref="A1:E103"/>
  <sheetViews>
    <sheetView topLeftCell="A58" workbookViewId="0">
      <selection activeCell="B68" sqref="B68"/>
    </sheetView>
  </sheetViews>
  <sheetFormatPr baseColWidth="10" defaultRowHeight="12.75" x14ac:dyDescent="0.2"/>
  <cols>
    <col min="1" max="1" width="59" customWidth="1"/>
    <col min="2" max="2" width="16" customWidth="1"/>
    <col min="3" max="3" width="74.85546875" customWidth="1"/>
    <col min="4" max="4" width="19.5703125" bestFit="1" customWidth="1"/>
    <col min="5" max="5" width="20.5703125" customWidth="1"/>
  </cols>
  <sheetData>
    <row r="1" spans="1:5" x14ac:dyDescent="0.2">
      <c r="A1" s="24" t="s">
        <v>0</v>
      </c>
      <c r="B1" s="24" t="s">
        <v>460</v>
      </c>
      <c r="C1" s="24" t="s">
        <v>461</v>
      </c>
      <c r="D1" s="24" t="s">
        <v>462</v>
      </c>
      <c r="E1" s="25" t="s">
        <v>463</v>
      </c>
    </row>
    <row r="2" spans="1:5" x14ac:dyDescent="0.2">
      <c r="A2" s="26" t="s">
        <v>19</v>
      </c>
      <c r="B2" s="27">
        <v>44895</v>
      </c>
      <c r="C2" s="26" t="s">
        <v>160</v>
      </c>
      <c r="D2" s="28">
        <v>1639919.65</v>
      </c>
      <c r="E2" s="11">
        <f>SUM(D2:D5 )</f>
        <v>15939281.789999999</v>
      </c>
    </row>
    <row r="3" spans="1:5" x14ac:dyDescent="0.2">
      <c r="A3" s="26" t="s">
        <v>19</v>
      </c>
      <c r="B3" s="27">
        <v>44874</v>
      </c>
      <c r="C3" s="26" t="s">
        <v>20</v>
      </c>
      <c r="D3" s="28">
        <v>1746394.28</v>
      </c>
      <c r="E3" s="1"/>
    </row>
    <row r="4" spans="1:5" x14ac:dyDescent="0.2">
      <c r="A4" s="26" t="s">
        <v>19</v>
      </c>
      <c r="B4" s="27">
        <v>44882</v>
      </c>
      <c r="C4" s="26" t="s">
        <v>20</v>
      </c>
      <c r="D4" s="28">
        <v>6251040.5899999999</v>
      </c>
      <c r="E4" s="1"/>
    </row>
    <row r="5" spans="1:5" x14ac:dyDescent="0.2">
      <c r="A5" s="26" t="s">
        <v>19</v>
      </c>
      <c r="B5" s="27">
        <v>44870</v>
      </c>
      <c r="C5" s="26" t="s">
        <v>20</v>
      </c>
      <c r="D5" s="28">
        <v>6301927.2699999996</v>
      </c>
      <c r="E5" s="1"/>
    </row>
    <row r="6" spans="1:5" x14ac:dyDescent="0.2">
      <c r="A6" s="26"/>
      <c r="B6" s="27"/>
      <c r="C6" s="26"/>
      <c r="D6" s="28"/>
      <c r="E6" s="1"/>
    </row>
    <row r="7" spans="1:5" x14ac:dyDescent="0.2">
      <c r="A7" s="26"/>
      <c r="B7" s="27"/>
      <c r="C7" s="26"/>
      <c r="D7" s="28"/>
      <c r="E7" s="1"/>
    </row>
    <row r="8" spans="1:5" x14ac:dyDescent="0.2">
      <c r="A8" s="26"/>
      <c r="B8" s="27"/>
      <c r="C8" s="26"/>
      <c r="D8" s="28"/>
      <c r="E8" s="1"/>
    </row>
    <row r="9" spans="1:5" x14ac:dyDescent="0.2">
      <c r="A9" s="24" t="s">
        <v>0</v>
      </c>
      <c r="B9" s="24" t="s">
        <v>460</v>
      </c>
      <c r="C9" s="24" t="s">
        <v>461</v>
      </c>
      <c r="D9" s="24" t="s">
        <v>462</v>
      </c>
      <c r="E9" s="25" t="s">
        <v>463</v>
      </c>
    </row>
    <row r="10" spans="1:5" x14ac:dyDescent="0.2">
      <c r="A10" s="26" t="s">
        <v>77</v>
      </c>
      <c r="B10" s="27">
        <v>44882</v>
      </c>
      <c r="C10" s="26" t="s">
        <v>78</v>
      </c>
      <c r="D10" s="28">
        <v>202000</v>
      </c>
      <c r="E10" s="11">
        <f>SUM(D10:D12 )</f>
        <v>1054897.52</v>
      </c>
    </row>
    <row r="11" spans="1:5" x14ac:dyDescent="0.2">
      <c r="A11" s="26" t="s">
        <v>77</v>
      </c>
      <c r="B11" s="27">
        <v>44880</v>
      </c>
      <c r="C11" s="26" t="s">
        <v>78</v>
      </c>
      <c r="D11" s="28">
        <v>391000</v>
      </c>
      <c r="E11" s="1"/>
    </row>
    <row r="12" spans="1:5" x14ac:dyDescent="0.2">
      <c r="A12" s="26" t="s">
        <v>77</v>
      </c>
      <c r="B12" s="27">
        <v>44895</v>
      </c>
      <c r="C12" s="26" t="s">
        <v>78</v>
      </c>
      <c r="D12" s="28">
        <v>461897.52</v>
      </c>
      <c r="E12" s="1"/>
    </row>
    <row r="13" spans="1:5" x14ac:dyDescent="0.2">
      <c r="A13" s="26"/>
      <c r="B13" s="27"/>
      <c r="C13" s="26"/>
      <c r="D13" s="28"/>
      <c r="E13" s="1"/>
    </row>
    <row r="14" spans="1:5" x14ac:dyDescent="0.2">
      <c r="A14" s="26"/>
      <c r="B14" s="27"/>
      <c r="C14" s="26"/>
      <c r="D14" s="28"/>
      <c r="E14" s="1"/>
    </row>
    <row r="15" spans="1:5" x14ac:dyDescent="0.2">
      <c r="A15" s="26"/>
      <c r="B15" s="27"/>
      <c r="C15" s="26"/>
      <c r="D15" s="28"/>
      <c r="E15" s="1"/>
    </row>
    <row r="16" spans="1:5" x14ac:dyDescent="0.2">
      <c r="A16" s="24" t="s">
        <v>0</v>
      </c>
      <c r="B16" s="24" t="s">
        <v>460</v>
      </c>
      <c r="C16" s="24" t="s">
        <v>461</v>
      </c>
      <c r="D16" s="24" t="s">
        <v>462</v>
      </c>
      <c r="E16" s="25" t="s">
        <v>463</v>
      </c>
    </row>
    <row r="17" spans="1:5" x14ac:dyDescent="0.2">
      <c r="A17" s="26" t="s">
        <v>89</v>
      </c>
      <c r="B17" s="27">
        <v>44882</v>
      </c>
      <c r="C17" s="26" t="s">
        <v>90</v>
      </c>
      <c r="D17" s="28">
        <v>21950</v>
      </c>
      <c r="E17" s="28">
        <v>21950</v>
      </c>
    </row>
    <row r="18" spans="1:5" x14ac:dyDescent="0.2">
      <c r="A18" s="26"/>
      <c r="B18" s="27"/>
      <c r="C18" s="26"/>
      <c r="D18" s="28"/>
      <c r="E18" s="1"/>
    </row>
    <row r="19" spans="1:5" x14ac:dyDescent="0.2">
      <c r="A19" s="26"/>
      <c r="B19" s="27"/>
      <c r="C19" s="26"/>
      <c r="D19" s="28"/>
      <c r="E19" s="1"/>
    </row>
    <row r="20" spans="1:5" x14ac:dyDescent="0.2">
      <c r="A20" s="26"/>
      <c r="B20" s="27"/>
      <c r="C20" s="26"/>
      <c r="D20" s="28"/>
      <c r="E20" s="1"/>
    </row>
    <row r="21" spans="1:5" x14ac:dyDescent="0.2">
      <c r="A21" s="24" t="s">
        <v>0</v>
      </c>
      <c r="B21" s="24" t="s">
        <v>460</v>
      </c>
      <c r="C21" s="24" t="s">
        <v>461</v>
      </c>
      <c r="D21" s="24" t="s">
        <v>462</v>
      </c>
      <c r="E21" s="25" t="s">
        <v>463</v>
      </c>
    </row>
    <row r="22" spans="1:5" x14ac:dyDescent="0.2">
      <c r="A22" s="26" t="s">
        <v>91</v>
      </c>
      <c r="B22" s="27">
        <v>44882</v>
      </c>
      <c r="C22" s="26" t="s">
        <v>92</v>
      </c>
      <c r="D22" s="28">
        <v>78000</v>
      </c>
      <c r="E22" s="11">
        <f>SUM(D22:D24 )</f>
        <v>300000</v>
      </c>
    </row>
    <row r="23" spans="1:5" x14ac:dyDescent="0.2">
      <c r="A23" s="26" t="s">
        <v>91</v>
      </c>
      <c r="B23" s="27">
        <v>44880</v>
      </c>
      <c r="C23" s="26" t="s">
        <v>92</v>
      </c>
      <c r="D23" s="28">
        <v>88000</v>
      </c>
      <c r="E23" s="1"/>
    </row>
    <row r="24" spans="1:5" x14ac:dyDescent="0.2">
      <c r="A24" s="26" t="s">
        <v>91</v>
      </c>
      <c r="B24" s="27">
        <v>44895</v>
      </c>
      <c r="C24" s="26" t="s">
        <v>92</v>
      </c>
      <c r="D24" s="28">
        <v>134000</v>
      </c>
      <c r="E24" s="1"/>
    </row>
    <row r="25" spans="1:5" x14ac:dyDescent="0.2">
      <c r="A25" s="26"/>
      <c r="B25" s="27"/>
      <c r="C25" s="26"/>
      <c r="D25" s="28"/>
      <c r="E25" s="1"/>
    </row>
    <row r="26" spans="1:5" x14ac:dyDescent="0.2">
      <c r="A26" s="26"/>
      <c r="B26" s="27"/>
      <c r="C26" s="26"/>
      <c r="D26" s="28"/>
      <c r="E26" s="1"/>
    </row>
    <row r="27" spans="1:5" x14ac:dyDescent="0.2">
      <c r="A27" s="26"/>
      <c r="B27" s="27"/>
      <c r="C27" s="26"/>
      <c r="D27" s="28"/>
      <c r="E27" s="1"/>
    </row>
    <row r="28" spans="1:5" x14ac:dyDescent="0.2">
      <c r="A28" s="24" t="s">
        <v>0</v>
      </c>
      <c r="B28" s="24" t="s">
        <v>460</v>
      </c>
      <c r="C28" s="24" t="s">
        <v>461</v>
      </c>
      <c r="D28" s="24" t="s">
        <v>462</v>
      </c>
      <c r="E28" s="25" t="s">
        <v>463</v>
      </c>
    </row>
    <row r="29" spans="1:5" x14ac:dyDescent="0.2">
      <c r="A29" s="26" t="s">
        <v>93</v>
      </c>
      <c r="B29" s="27">
        <v>44882</v>
      </c>
      <c r="C29" s="26" t="s">
        <v>94</v>
      </c>
      <c r="D29" s="28">
        <v>425000</v>
      </c>
      <c r="E29" s="11">
        <f>SUM( D29:D31)</f>
        <v>1728606.85</v>
      </c>
    </row>
    <row r="30" spans="1:5" x14ac:dyDescent="0.2">
      <c r="A30" s="26" t="s">
        <v>93</v>
      </c>
      <c r="B30" s="27">
        <v>44895</v>
      </c>
      <c r="C30" s="26" t="s">
        <v>94</v>
      </c>
      <c r="D30" s="28">
        <v>627606.85</v>
      </c>
      <c r="E30" s="1"/>
    </row>
    <row r="31" spans="1:5" x14ac:dyDescent="0.2">
      <c r="A31" s="26" t="s">
        <v>93</v>
      </c>
      <c r="B31" s="27">
        <v>44880</v>
      </c>
      <c r="C31" s="26" t="s">
        <v>94</v>
      </c>
      <c r="D31" s="28">
        <v>676000</v>
      </c>
      <c r="E31" s="1"/>
    </row>
    <row r="32" spans="1:5" x14ac:dyDescent="0.2">
      <c r="A32" s="26"/>
      <c r="B32" s="27"/>
      <c r="C32" s="26"/>
      <c r="D32" s="28"/>
      <c r="E32" s="1"/>
    </row>
    <row r="33" spans="1:5" x14ac:dyDescent="0.2">
      <c r="A33" s="26"/>
      <c r="B33" s="27"/>
      <c r="C33" s="26"/>
      <c r="D33" s="28"/>
      <c r="E33" s="1"/>
    </row>
    <row r="34" spans="1:5" x14ac:dyDescent="0.2">
      <c r="A34" s="26"/>
      <c r="B34" s="27"/>
      <c r="C34" s="26"/>
      <c r="D34" s="28"/>
      <c r="E34" s="1"/>
    </row>
    <row r="35" spans="1:5" x14ac:dyDescent="0.2">
      <c r="A35" s="24" t="s">
        <v>0</v>
      </c>
      <c r="B35" s="24" t="s">
        <v>460</v>
      </c>
      <c r="C35" s="24" t="s">
        <v>461</v>
      </c>
      <c r="D35" s="24" t="s">
        <v>462</v>
      </c>
      <c r="E35" s="25" t="s">
        <v>463</v>
      </c>
    </row>
    <row r="36" spans="1:5" x14ac:dyDescent="0.2">
      <c r="A36" s="26" t="s">
        <v>95</v>
      </c>
      <c r="B36" s="27">
        <v>44880</v>
      </c>
      <c r="C36" s="26" t="s">
        <v>96</v>
      </c>
      <c r="D36" s="28">
        <v>90000</v>
      </c>
      <c r="E36" s="11">
        <f>SUM(D36:D37 )</f>
        <v>192000</v>
      </c>
    </row>
    <row r="37" spans="1:5" x14ac:dyDescent="0.2">
      <c r="A37" s="26" t="s">
        <v>95</v>
      </c>
      <c r="B37" s="27">
        <v>44895</v>
      </c>
      <c r="C37" s="26" t="s">
        <v>96</v>
      </c>
      <c r="D37" s="28">
        <v>102000</v>
      </c>
      <c r="E37" s="1"/>
    </row>
    <row r="38" spans="1:5" x14ac:dyDescent="0.2">
      <c r="A38" s="26"/>
      <c r="B38" s="27"/>
      <c r="C38" s="26"/>
      <c r="D38" s="28"/>
      <c r="E38" s="1"/>
    </row>
    <row r="39" spans="1:5" x14ac:dyDescent="0.2">
      <c r="A39" s="26"/>
      <c r="B39" s="27"/>
      <c r="C39" s="26"/>
      <c r="D39" s="28"/>
      <c r="E39" s="1"/>
    </row>
    <row r="40" spans="1:5" x14ac:dyDescent="0.2">
      <c r="A40" s="26"/>
      <c r="B40" s="27"/>
      <c r="C40" s="26"/>
      <c r="D40" s="28"/>
      <c r="E40" s="1"/>
    </row>
    <row r="41" spans="1:5" x14ac:dyDescent="0.2">
      <c r="A41" s="24" t="s">
        <v>0</v>
      </c>
      <c r="B41" s="24" t="s">
        <v>460</v>
      </c>
      <c r="C41" s="24" t="s">
        <v>461</v>
      </c>
      <c r="D41" s="24" t="s">
        <v>462</v>
      </c>
      <c r="E41" s="25" t="s">
        <v>463</v>
      </c>
    </row>
    <row r="42" spans="1:5" x14ac:dyDescent="0.2">
      <c r="A42" s="26" t="s">
        <v>21</v>
      </c>
      <c r="B42" s="27">
        <v>44876</v>
      </c>
      <c r="C42" s="26" t="s">
        <v>41</v>
      </c>
      <c r="D42" s="28">
        <v>71250.83</v>
      </c>
      <c r="E42" s="11">
        <f>SUM(D42:D49 )</f>
        <v>5051869.1399999997</v>
      </c>
    </row>
    <row r="43" spans="1:5" x14ac:dyDescent="0.2">
      <c r="A43" s="26" t="s">
        <v>21</v>
      </c>
      <c r="B43" s="27">
        <v>44895</v>
      </c>
      <c r="C43" s="26" t="s">
        <v>41</v>
      </c>
      <c r="D43" s="28">
        <v>128671.47</v>
      </c>
      <c r="E43" s="1"/>
    </row>
    <row r="44" spans="1:5" x14ac:dyDescent="0.2">
      <c r="A44" s="26" t="s">
        <v>21</v>
      </c>
      <c r="B44" s="27">
        <v>44880</v>
      </c>
      <c r="C44" s="26" t="s">
        <v>270</v>
      </c>
      <c r="D44" s="28">
        <v>155335.72</v>
      </c>
      <c r="E44" s="1"/>
    </row>
    <row r="45" spans="1:5" x14ac:dyDescent="0.2">
      <c r="A45" s="26" t="s">
        <v>21</v>
      </c>
      <c r="B45" s="27">
        <v>44874</v>
      </c>
      <c r="C45" s="26" t="s">
        <v>173</v>
      </c>
      <c r="D45" s="28">
        <v>244756.63</v>
      </c>
      <c r="E45" s="1"/>
    </row>
    <row r="46" spans="1:5" x14ac:dyDescent="0.2">
      <c r="A46" s="26" t="s">
        <v>21</v>
      </c>
      <c r="B46" s="27">
        <v>44876</v>
      </c>
      <c r="C46" s="26" t="s">
        <v>55</v>
      </c>
      <c r="D46" s="28">
        <v>386853.75</v>
      </c>
      <c r="E46" s="1"/>
    </row>
    <row r="47" spans="1:5" x14ac:dyDescent="0.2">
      <c r="A47" s="26" t="s">
        <v>21</v>
      </c>
      <c r="B47" s="27">
        <v>44881</v>
      </c>
      <c r="C47" s="26" t="s">
        <v>55</v>
      </c>
      <c r="D47" s="28">
        <v>464433.5</v>
      </c>
      <c r="E47" s="1"/>
    </row>
    <row r="48" spans="1:5" x14ac:dyDescent="0.2">
      <c r="A48" s="26" t="s">
        <v>21</v>
      </c>
      <c r="B48" s="27">
        <v>44895</v>
      </c>
      <c r="C48" s="26" t="s">
        <v>41</v>
      </c>
      <c r="D48" s="28">
        <v>464810.23999999999</v>
      </c>
      <c r="E48" s="1"/>
    </row>
    <row r="49" spans="1:5" x14ac:dyDescent="0.2">
      <c r="A49" s="26" t="s">
        <v>21</v>
      </c>
      <c r="B49" s="27">
        <v>44883</v>
      </c>
      <c r="C49" s="26" t="s">
        <v>122</v>
      </c>
      <c r="D49" s="28">
        <v>3135757</v>
      </c>
      <c r="E49" s="1"/>
    </row>
    <row r="50" spans="1:5" x14ac:dyDescent="0.2">
      <c r="A50" s="26"/>
      <c r="B50" s="27"/>
      <c r="C50" s="26"/>
      <c r="D50" s="28"/>
      <c r="E50" s="1"/>
    </row>
    <row r="51" spans="1:5" x14ac:dyDescent="0.2">
      <c r="A51" s="26"/>
      <c r="B51" s="27"/>
      <c r="C51" s="26"/>
      <c r="D51" s="28"/>
      <c r="E51" s="1"/>
    </row>
    <row r="52" spans="1:5" x14ac:dyDescent="0.2">
      <c r="A52" s="26"/>
      <c r="B52" s="27"/>
      <c r="C52" s="26"/>
      <c r="D52" s="28"/>
      <c r="E52" s="1"/>
    </row>
    <row r="53" spans="1:5" x14ac:dyDescent="0.2">
      <c r="A53" s="24" t="s">
        <v>0</v>
      </c>
      <c r="B53" s="24" t="s">
        <v>460</v>
      </c>
      <c r="C53" s="24" t="s">
        <v>461</v>
      </c>
      <c r="D53" s="24" t="s">
        <v>462</v>
      </c>
      <c r="E53" s="25" t="s">
        <v>463</v>
      </c>
    </row>
    <row r="54" spans="1:5" x14ac:dyDescent="0.2">
      <c r="A54" s="29" t="s">
        <v>79</v>
      </c>
      <c r="B54" s="30">
        <v>44880</v>
      </c>
      <c r="C54" s="29" t="s">
        <v>80</v>
      </c>
      <c r="D54" s="31">
        <v>500000</v>
      </c>
      <c r="E54" s="11">
        <f>SUM(D54:D57 )</f>
        <v>3166667</v>
      </c>
    </row>
    <row r="55" spans="1:5" x14ac:dyDescent="0.2">
      <c r="A55" s="29" t="s">
        <v>79</v>
      </c>
      <c r="B55" s="30">
        <v>44895</v>
      </c>
      <c r="C55" s="29" t="s">
        <v>80</v>
      </c>
      <c r="D55" s="31">
        <v>666667</v>
      </c>
      <c r="E55" s="1"/>
    </row>
    <row r="56" spans="1:5" x14ac:dyDescent="0.2">
      <c r="A56" s="29" t="s">
        <v>79</v>
      </c>
      <c r="B56" s="30">
        <v>44893</v>
      </c>
      <c r="C56" s="29" t="s">
        <v>80</v>
      </c>
      <c r="D56" s="31">
        <v>1000000</v>
      </c>
      <c r="E56" s="1"/>
    </row>
    <row r="57" spans="1:5" x14ac:dyDescent="0.2">
      <c r="A57" s="29" t="s">
        <v>79</v>
      </c>
      <c r="B57" s="30">
        <v>44894</v>
      </c>
      <c r="C57" s="29" t="s">
        <v>80</v>
      </c>
      <c r="D57" s="31">
        <v>1000000</v>
      </c>
      <c r="E57" s="1"/>
    </row>
    <row r="65" spans="1:2" x14ac:dyDescent="0.2">
      <c r="A65" s="57" t="s">
        <v>0</v>
      </c>
      <c r="B65" s="58" t="s">
        <v>527</v>
      </c>
    </row>
    <row r="66" spans="1:2" x14ac:dyDescent="0.2">
      <c r="A66" s="43" t="s">
        <v>545</v>
      </c>
      <c r="B66" s="78">
        <v>21950</v>
      </c>
    </row>
    <row r="67" spans="1:2" x14ac:dyDescent="0.2">
      <c r="A67" s="43" t="s">
        <v>546</v>
      </c>
      <c r="B67" s="78">
        <v>192000</v>
      </c>
    </row>
    <row r="68" spans="1:2" x14ac:dyDescent="0.2">
      <c r="A68" s="43" t="s">
        <v>547</v>
      </c>
      <c r="B68" s="78">
        <v>300000</v>
      </c>
    </row>
    <row r="69" spans="1:2" x14ac:dyDescent="0.2">
      <c r="A69" s="43" t="s">
        <v>549</v>
      </c>
      <c r="B69" s="78">
        <v>1054897.52</v>
      </c>
    </row>
    <row r="70" spans="1:2" x14ac:dyDescent="0.2">
      <c r="A70" s="43" t="s">
        <v>548</v>
      </c>
      <c r="B70" s="78">
        <v>1728606.85</v>
      </c>
    </row>
    <row r="71" spans="1:2" x14ac:dyDescent="0.2">
      <c r="A71" s="43" t="s">
        <v>550</v>
      </c>
      <c r="B71" s="78">
        <v>3166667</v>
      </c>
    </row>
    <row r="72" spans="1:2" x14ac:dyDescent="0.2">
      <c r="A72" s="43" t="s">
        <v>551</v>
      </c>
      <c r="B72" s="78">
        <v>5051869.1399999997</v>
      </c>
    </row>
    <row r="73" spans="1:2" x14ac:dyDescent="0.2">
      <c r="A73" s="43" t="s">
        <v>552</v>
      </c>
      <c r="B73" s="78">
        <v>15939281.789999999</v>
      </c>
    </row>
    <row r="74" spans="1:2" x14ac:dyDescent="0.2">
      <c r="A74" s="58"/>
      <c r="B74" s="92">
        <f>SUM(B66:B73)</f>
        <v>27455272.299999997</v>
      </c>
    </row>
    <row r="90" spans="1:2" ht="15" x14ac:dyDescent="0.25">
      <c r="A90" s="70" t="s">
        <v>489</v>
      </c>
      <c r="B90" s="70" t="s">
        <v>462</v>
      </c>
    </row>
    <row r="91" spans="1:2" x14ac:dyDescent="0.2">
      <c r="A91" s="71" t="s">
        <v>502</v>
      </c>
      <c r="B91" s="37">
        <v>15814849.630000001</v>
      </c>
    </row>
    <row r="92" spans="1:2" x14ac:dyDescent="0.2">
      <c r="A92" s="71" t="s">
        <v>491</v>
      </c>
      <c r="B92" s="45">
        <v>15771753.550000001</v>
      </c>
    </row>
    <row r="93" spans="1:2" x14ac:dyDescent="0.2">
      <c r="A93" s="71" t="s">
        <v>492</v>
      </c>
      <c r="B93" s="37">
        <v>26127345.140000001</v>
      </c>
    </row>
    <row r="94" spans="1:2" x14ac:dyDescent="0.2">
      <c r="A94" s="71" t="s">
        <v>493</v>
      </c>
      <c r="B94" s="45">
        <v>19036003.259999998</v>
      </c>
    </row>
    <row r="95" spans="1:2" x14ac:dyDescent="0.2">
      <c r="A95" s="71" t="s">
        <v>494</v>
      </c>
      <c r="B95" s="37">
        <v>25899564.119999997</v>
      </c>
    </row>
    <row r="96" spans="1:2" x14ac:dyDescent="0.2">
      <c r="A96" s="71" t="s">
        <v>504</v>
      </c>
      <c r="B96" s="37">
        <v>20659065.460000001</v>
      </c>
    </row>
    <row r="97" spans="1:2" x14ac:dyDescent="0.2">
      <c r="A97" s="60" t="s">
        <v>496</v>
      </c>
      <c r="B97" s="37">
        <v>16049105.350000001</v>
      </c>
    </row>
    <row r="98" spans="1:2" x14ac:dyDescent="0.2">
      <c r="A98" s="60" t="s">
        <v>497</v>
      </c>
      <c r="B98" s="37">
        <v>11083458.65</v>
      </c>
    </row>
    <row r="99" spans="1:2" x14ac:dyDescent="0.2">
      <c r="A99" s="60" t="s">
        <v>505</v>
      </c>
      <c r="B99" s="37">
        <v>17754749.899999999</v>
      </c>
    </row>
    <row r="100" spans="1:2" x14ac:dyDescent="0.2">
      <c r="A100" s="60" t="s">
        <v>506</v>
      </c>
      <c r="B100" s="37">
        <v>22240175.670000002</v>
      </c>
    </row>
    <row r="101" spans="1:2" x14ac:dyDescent="0.2">
      <c r="A101" s="60" t="s">
        <v>500</v>
      </c>
      <c r="B101" s="37">
        <v>27455272.299999997</v>
      </c>
    </row>
    <row r="102" spans="1:2" x14ac:dyDescent="0.2">
      <c r="A102" s="60" t="s">
        <v>501</v>
      </c>
      <c r="B102" s="37"/>
    </row>
    <row r="103" spans="1:2" ht="15" x14ac:dyDescent="0.25">
      <c r="A103" s="72" t="s">
        <v>477</v>
      </c>
      <c r="B103" s="40">
        <f>SUBTOTAL(9,B91:B102)</f>
        <v>217891343.03000003</v>
      </c>
    </row>
  </sheetData>
  <sortState xmlns:xlrd2="http://schemas.microsoft.com/office/spreadsheetml/2017/richdata2" ref="A66:B73">
    <sortCondition ref="B7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CONC</vt:lpstr>
      <vt:lpstr>DIF</vt:lpstr>
      <vt:lpstr>DES</vt:lpstr>
      <vt:lpstr>COM</vt:lpstr>
      <vt:lpstr>ARRE</vt:lpstr>
      <vt:lpstr>PARQ</vt:lpstr>
      <vt:lpstr>BAS</vt:lpstr>
      <vt:lpstr>SER</vt:lpstr>
      <vt:lpstr>PARA</vt:lpstr>
      <vt:lpstr>HON</vt:lpstr>
      <vt:lpstr>OBRA</vt:lpstr>
      <vt:lpstr>becas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2023-01-13T16:42:27Z</dcterms:created>
  <dcterms:modified xsi:type="dcterms:W3CDTF">2023-01-23T21:32:48Z</dcterms:modified>
</cp:coreProperties>
</file>