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ESTINATARIOS\2023\"/>
    </mc:Choice>
  </mc:AlternateContent>
  <xr:revisionPtr revIDLastSave="0" documentId="13_ncr:1_{F36B2DE4-E0F0-4A56-BDBA-67778EB4A8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 " sheetId="1" r:id="rId1"/>
    <sheet name="Arrendamientos" sheetId="5" r:id="rId2"/>
    <sheet name="Basura" sheetId="6" r:id="rId3"/>
    <sheet name="Combustible" sheetId="3" r:id="rId4"/>
    <sheet name="Despensas" sheetId="2" r:id="rId5"/>
    <sheet name="Difusión" sheetId="4" r:id="rId6"/>
    <sheet name="Paramunicipales" sheetId="7" r:id="rId7"/>
    <sheet name="Parques" sheetId="8" r:id="rId8"/>
    <sheet name="Servicios" sheetId="9" r:id="rId9"/>
    <sheet name="Honorarios" sheetId="10" r:id="rId10"/>
    <sheet name="Obras" sheetId="11" r:id="rId11"/>
  </sheets>
  <definedNames>
    <definedName name="_xlnm._FilterDatabase" localSheetId="3" hidden="1">Combustible!$A$1:$E$14</definedName>
    <definedName name="_xlnm._FilterDatabase" localSheetId="0" hidden="1">'Concentrado '!$A$1:$E$296</definedName>
    <definedName name="_xlnm._FilterDatabase" localSheetId="10" hidden="1">Obras!$A$1:$E$25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1" l="1"/>
  <c r="E22" i="11"/>
  <c r="E17" i="11"/>
  <c r="E13" i="11"/>
  <c r="E11" i="11"/>
  <c r="E7" i="11"/>
  <c r="B36" i="10" l="1"/>
  <c r="I12" i="9"/>
  <c r="L13" i="9"/>
  <c r="K13" i="9"/>
  <c r="J13" i="9"/>
  <c r="I11" i="9"/>
  <c r="I10" i="9"/>
  <c r="B58" i="8"/>
  <c r="B12" i="8"/>
  <c r="Q11" i="7"/>
  <c r="L12" i="7"/>
  <c r="M12" i="7"/>
  <c r="N12" i="7"/>
  <c r="O12" i="7"/>
  <c r="P12" i="7"/>
  <c r="K12" i="7"/>
  <c r="Q3" i="7"/>
  <c r="Q4" i="7"/>
  <c r="Q5" i="7"/>
  <c r="Q6" i="7"/>
  <c r="Q7" i="7"/>
  <c r="Q8" i="7"/>
  <c r="Q9" i="7"/>
  <c r="Q10" i="7"/>
  <c r="Q2" i="7"/>
  <c r="I13" i="9" l="1"/>
  <c r="Q12" i="7"/>
  <c r="B73" i="7" l="1"/>
  <c r="B78" i="3"/>
  <c r="B22" i="3"/>
  <c r="E6" i="3"/>
  <c r="E2" i="3"/>
  <c r="B47" i="6"/>
  <c r="B53" i="5"/>
  <c r="B25" i="5"/>
  <c r="B86" i="11"/>
  <c r="B24" i="10"/>
  <c r="B38" i="8"/>
  <c r="B94" i="7"/>
  <c r="B57" i="3"/>
  <c r="B24" i="6"/>
  <c r="B48" i="4"/>
  <c r="B23" i="4"/>
  <c r="B50" i="2"/>
  <c r="B22" i="2"/>
  <c r="D4" i="10" l="1"/>
  <c r="E2" i="9"/>
  <c r="D4" i="8"/>
  <c r="D4" i="4"/>
  <c r="D14" i="3"/>
  <c r="D4" i="6"/>
  <c r="D8" i="5"/>
  <c r="E2" i="7"/>
  <c r="E12" i="7"/>
  <c r="E17" i="7"/>
  <c r="E22" i="7"/>
  <c r="E28" i="7"/>
  <c r="E34" i="7"/>
  <c r="E44" i="7"/>
  <c r="E57" i="7"/>
  <c r="D25" i="11"/>
  <c r="D296" i="1" l="1"/>
</calcChain>
</file>

<file path=xl/sharedStrings.xml><?xml version="1.0" encoding="utf-8"?>
<sst xmlns="http://schemas.openxmlformats.org/spreadsheetml/2006/main" count="1146" uniqueCount="380">
  <si>
    <t>Persona física o razón social</t>
  </si>
  <si>
    <t>Mantenimiento de Parques y Jardines</t>
  </si>
  <si>
    <t>ALIMENTOS PARA PERSONAL</t>
  </si>
  <si>
    <t>ARCO FINANCIERA, SA DE CV, SOFOM</t>
  </si>
  <si>
    <t>RETENCIONES DE NOMINA</t>
  </si>
  <si>
    <t>ARIAS RUANO FRANCISCO</t>
  </si>
  <si>
    <t>Articulos de Aseo y Limpia</t>
  </si>
  <si>
    <t>Becas Y Otras Ayudas Para Programas de Capacitacion</t>
  </si>
  <si>
    <t>BELTRAN MORENO HECTOR ADONAI</t>
  </si>
  <si>
    <t>GASTOS DIVERSOS</t>
  </si>
  <si>
    <t>PROGRAMA FERIA DEL BIENESTAR</t>
  </si>
  <si>
    <t>COTA SOTO CARLOS JAVIER</t>
  </si>
  <si>
    <t>FELIX CASTRO IVETH</t>
  </si>
  <si>
    <t>PRODUCTOS ALIMENTICIOS PARA CAFETERIA</t>
  </si>
  <si>
    <t>GARCIA MENDOZA FELICIANO</t>
  </si>
  <si>
    <t>LOPEZ MIRANDA ENRIQUE FAUSTINO</t>
  </si>
  <si>
    <t>MADERA BAEZ PERLA MARIA</t>
  </si>
  <si>
    <t>PORTILLO OSUNA CARLOS ARMANDO</t>
  </si>
  <si>
    <t>ROCHA PEÑA MARIA MAGDALENA</t>
  </si>
  <si>
    <t>URCISICHI OSUNA LUIS PABLO</t>
  </si>
  <si>
    <t>COMISION MUNICIPAL DE DESARROLLO DE CENTROS POBLADOS</t>
  </si>
  <si>
    <t>Aplicación Impuesto Predial Rustico</t>
  </si>
  <si>
    <t>JUNTA DE AGUA POTABLE Y ALCANTARILLADO DEL MUNICIPIO DE AHOME</t>
  </si>
  <si>
    <t>MARTINEZ GARIBALDI LUIS ERNESTO</t>
  </si>
  <si>
    <t>SERVICIOS DEL VALLE DEL FUERTE, S.A. DE C.V.</t>
  </si>
  <si>
    <t>Combustibles y Lubricantes</t>
  </si>
  <si>
    <t>VELCO CONSTRUCCIONES, S.A. C.V</t>
  </si>
  <si>
    <t>MUNICIPIO DE AHOME</t>
  </si>
  <si>
    <t>SRIA. DE ADMINISTRACION Y FINANZAS, ZOFEMAT GOBIERNO DEL EDO.</t>
  </si>
  <si>
    <t>GRINLEASING S.A.P.I DE C.V.</t>
  </si>
  <si>
    <t>ARRENDAMIENTO FINANCIERO</t>
  </si>
  <si>
    <t>INFONACOT</t>
  </si>
  <si>
    <t xml:space="preserve">PAGO DE CREDITO FONACOT </t>
  </si>
  <si>
    <t>SERVICIOS BROXEL SAPI DE CV</t>
  </si>
  <si>
    <t>APOYOS SINDICATO DE TRABAJADORES DEL MPIO DE AHOME</t>
  </si>
  <si>
    <t>ARMENTA AYALA ROSARIO</t>
  </si>
  <si>
    <t>CASTRO ACOSTA MARIA DE JESUS</t>
  </si>
  <si>
    <t>GAS DEL PACIFICO SA DE CV.</t>
  </si>
  <si>
    <t>INSTITUTO MEXICANO DEL SEGURO SOCIAL</t>
  </si>
  <si>
    <t>LEYVA MEZA SANDRA MANUELA</t>
  </si>
  <si>
    <t>MOREH INHUMACIONES, S.A. DE C.V.</t>
  </si>
  <si>
    <t>OTROS APOYOS</t>
  </si>
  <si>
    <t>Servicio de Telefono</t>
  </si>
  <si>
    <t>ROMERO JAUREGUI RACHEL NATALY</t>
  </si>
  <si>
    <t>SERVICIOS DEL CERRO DE LA MEMORIA SA DE CV</t>
  </si>
  <si>
    <t>SINDICATO DE TRABAJADORES AL SERVICIO DEL H. AYUNTAMIENTO DE AHOME, SINALOA</t>
  </si>
  <si>
    <t>URIAS VERDUZCO JOSE RAMON</t>
  </si>
  <si>
    <t>JUNTA DE AGUA POTABLE Y ALC. DEL MPIO DE AHOME (JAPAMA)</t>
  </si>
  <si>
    <t>TELEFONIA POR CABLE SA DE CV</t>
  </si>
  <si>
    <t>Actividades Civicas y Culturales</t>
  </si>
  <si>
    <t>CEBALLOS RENDON PEDRO</t>
  </si>
  <si>
    <t>COTA SOTO FAUSTO ANTONIO</t>
  </si>
  <si>
    <t>FELIX AUTOMOTORES S.A DE C.V</t>
  </si>
  <si>
    <t>Reparacion y Mantenimiento de Equipo de Transporte</t>
  </si>
  <si>
    <t>GARIBALDI HERNANDEZ JUAN ANTONIO</t>
  </si>
  <si>
    <t>HEREDIA ZAVALA MARIA DE LOS ANGELES</t>
  </si>
  <si>
    <t>HERNANDEZ FLORES CECILIA</t>
  </si>
  <si>
    <t>LOPEZ GONZALEZ MARISSA ALEJANDRA</t>
  </si>
  <si>
    <t>LOPEZ LOPEZ HEYDI MARIA</t>
  </si>
  <si>
    <t>LUNA CASTRO JUDITH ELENA</t>
  </si>
  <si>
    <t>MORALES VALENZUELA MARYSOL</t>
  </si>
  <si>
    <t>MUEBLERIAS VALDEZ  BALUARTE, S.A. DE C.V.</t>
  </si>
  <si>
    <t>POSTLETHWAITE HERNANDEZ JOSE FABIAN</t>
  </si>
  <si>
    <t>RODRIGUEZ MORALES OFELIA</t>
  </si>
  <si>
    <t>ROMANILLO MONTOYA JULIO CESAR</t>
  </si>
  <si>
    <t>SALMERON PEREZ JESUS RAMON</t>
  </si>
  <si>
    <t>VALDEZ MIGUEL JULIO CESAR</t>
  </si>
  <si>
    <t>VALDEZ MORENO LAURA ELENA</t>
  </si>
  <si>
    <t>VALLE SARACHO CARLOS ROBERTO</t>
  </si>
  <si>
    <t>INSTITUTO MUNICIPAL DE ARTE Y CULTURA DE AHOME</t>
  </si>
  <si>
    <t>Instituto Municipal de Arte y Cultura</t>
  </si>
  <si>
    <t>SISTEMA PARA EL DESARROLLO INTEGRAL DE LA FAMILIA DEL MUNICIPIO DE AHOME</t>
  </si>
  <si>
    <t>SISTEMA MUNICIPAL PARA EL DESARROLLO INTEGRAL DE LA FAMILIA (DIF)</t>
  </si>
  <si>
    <t>ARAGON BERRELLEZA JESSICA</t>
  </si>
  <si>
    <t>ESTRADA ARELLANO DAVID</t>
  </si>
  <si>
    <t>ALIMENTACION INFRACTORES</t>
  </si>
  <si>
    <t>INSTITUTO MUNICIPAL DE LA JUVENTUD DE AHOME</t>
  </si>
  <si>
    <t>INSTITUTO MUNICIPAL DE LA JUVENTUD</t>
  </si>
  <si>
    <t>INSTITUTO MUNICIPAL DE PLANEACION DE AHOME, SINALOA</t>
  </si>
  <si>
    <t>Instituto Municipal de Planeacion</t>
  </si>
  <si>
    <t>INSTITUTO MUNICIPAL DEL DEPORTE DE AHOME, I.A.S.</t>
  </si>
  <si>
    <t>INSTITUTO MUNICIPAL DEL DEPORTE</t>
  </si>
  <si>
    <t>INSTITUTO PARA LA PREVENCION Y REHABILITACION DE ADICCIONES DEL MUNICIPIO DE AHOME</t>
  </si>
  <si>
    <t>INSTITUTO DE PREVENCION DE LAS  ADICCIONES DEL MUNICIPIO DE AHOME</t>
  </si>
  <si>
    <t>OP ECOLOGIA SAPI DE CV</t>
  </si>
  <si>
    <t>Servicio de Recolección y Disposición Final de Basura</t>
  </si>
  <si>
    <t>Difusión Por Radio, Television, y Otros Medios de Mensajes Sobre Programas y Actividades Gubernamentales</t>
  </si>
  <si>
    <t>SECRETARIA DE ADMINISTRACION Y FINANZAS</t>
  </si>
  <si>
    <t>TESORERIA DE LA FEDERACION</t>
  </si>
  <si>
    <t>CAMACHO ARMENTA JOSE ANGEL</t>
  </si>
  <si>
    <t>CORPORACION NOVAVISION S DE RL DE CV</t>
  </si>
  <si>
    <t xml:space="preserve">DEVOLUCION DE PAGO POR NULIDAD DE LA DETERMINACION Y LIQUIDACION DEL CREDITO FISCAL </t>
  </si>
  <si>
    <t>FELIX SARMIENTO JORGE</t>
  </si>
  <si>
    <t>MANTENIMIENTO DE EQUIPO DE TRANSPORTE</t>
  </si>
  <si>
    <t>LOPEZ GAXIOLA ILCE VERONICA</t>
  </si>
  <si>
    <t>LUGO COTA JESUS ALEJO</t>
  </si>
  <si>
    <t>PEREZ LOPEZ PABLO CIRILO</t>
  </si>
  <si>
    <t>ROSAS HERNANDEZ SIXTO JAVIER</t>
  </si>
  <si>
    <t>SOTO ARELLANO KARINA HAYDEE</t>
  </si>
  <si>
    <t>CFE SUMINISTRADOR DE SERVICIOS BASICOS</t>
  </si>
  <si>
    <t>GENARO MARTINEZ RITO</t>
  </si>
  <si>
    <t>ARRENDAMIENTO DE EQUIPO DE TRANSPORTE</t>
  </si>
  <si>
    <t>GUTIERREZ SANCHEZ RAMIRO HUMBERTO</t>
  </si>
  <si>
    <t>IMPRESION DIGITAL</t>
  </si>
  <si>
    <t>INMOBILIARIA TURISTICA DEL NOROESTE, S.A. DE C.V.</t>
  </si>
  <si>
    <t>Atencion a Invitados Especiales</t>
  </si>
  <si>
    <t>ORTIZ CALDERON JESUS JULIAN</t>
  </si>
  <si>
    <t>PRIMERO SEGUROS SA DE CV</t>
  </si>
  <si>
    <t>Seguros  de Responsabilidad Patrimonial Y Fianzas</t>
  </si>
  <si>
    <t>RIVERA ROBLES ERNESTO</t>
  </si>
  <si>
    <t>SAARSO INGENIERIA, SA DE CV</t>
  </si>
  <si>
    <t>VALENZUELA GASTELUM GLORIA SOLEDAD</t>
  </si>
  <si>
    <t>ACOSTA CAMPAS OSMARA ITZEL</t>
  </si>
  <si>
    <t>ARMENTA ARMENTA ARISTEO</t>
  </si>
  <si>
    <t>GASTELUM BERRELLEZA SANDRA LUZ</t>
  </si>
  <si>
    <t>CONSTRUCCIONES GULTAR SA DE CV</t>
  </si>
  <si>
    <t>MITSU CULIACAN SA DE V</t>
  </si>
  <si>
    <t>PARRA GONZALEZ DULCINA</t>
  </si>
  <si>
    <t>CONSUBANCO SA INSTITUCION DE BANCA MULTIPLE</t>
  </si>
  <si>
    <t>Herramienta y Utensilios Menores</t>
  </si>
  <si>
    <t>IMPULSORA PROMOBIEN, SA DE C.V</t>
  </si>
  <si>
    <t>INTERCAMBIOS BAJA SUR, SA DE CV SOFOM ENR</t>
  </si>
  <si>
    <t>MENDOZA GONZALEZ LEONARDO</t>
  </si>
  <si>
    <t>MENENDEZ DE LLANO BERMUDEZ ANTONIO</t>
  </si>
  <si>
    <t>PREVEO S.A DE C.V.</t>
  </si>
  <si>
    <t>SUPPLY CREDIT DE MEXICO, SAPI DE CV SOFOM ENR</t>
  </si>
  <si>
    <t>VENEGAS LORETO MARTIN EDUARDO</t>
  </si>
  <si>
    <t>NOROESTE MOTORS</t>
  </si>
  <si>
    <t>CARRILLO VALLE ARTURO</t>
  </si>
  <si>
    <t>CONSTRUCTORA FALOIC, SA DE CV</t>
  </si>
  <si>
    <t>CONSTRUCTORA FEAR SA DE CV</t>
  </si>
  <si>
    <t>INMOBILIARIA Y CONSTRUCTORA LEBRI SA DE CV</t>
  </si>
  <si>
    <t>MK, URBANIZACIONES, S.A DE C.V.</t>
  </si>
  <si>
    <t>PARRA BURGOS RITO LEONEL</t>
  </si>
  <si>
    <t>SAUCEDA GAXIOLA KARINA FABIOLA</t>
  </si>
  <si>
    <t>ZAVEL COMERCIAL SINALOENSE SA DE CV.</t>
  </si>
  <si>
    <t>SRIA DE ADMON Y FINANZAS DEL GOB DEL EDO REINTEGRO 2022</t>
  </si>
  <si>
    <t>AVILA CORRALES JOSE CARLOS</t>
  </si>
  <si>
    <t>GARCIA RUIZ SANTIAGO</t>
  </si>
  <si>
    <t>HERVAS QUINDOS GERARDO IVAN</t>
  </si>
  <si>
    <t>IBARRA FLORES HECTOR EMANUEL</t>
  </si>
  <si>
    <t>IBARRA LOPEZ CINTHYA MARIA</t>
  </si>
  <si>
    <t>ITURRIOS CORRALES DALVINGH</t>
  </si>
  <si>
    <t>LARES GONZALEZ KARLA PATRICIA</t>
  </si>
  <si>
    <t>MEDEL ARCE ERANDI VERONICA</t>
  </si>
  <si>
    <t>PEÑA BELTRAN OLIVIA</t>
  </si>
  <si>
    <t>PINZAO VAZQUEZ JOEL ULISES</t>
  </si>
  <si>
    <t>ROMERO BARRERA JAIME</t>
  </si>
  <si>
    <t>VALDEZ RODRIGO KARINA ERNESTINA</t>
  </si>
  <si>
    <t>VALDEZ VALDEZ NORBERTO JAVIER</t>
  </si>
  <si>
    <t>AUTOS Y ACCESORIOS S.A DE C.V.</t>
  </si>
  <si>
    <t>VALENZUELA BENITEZ ANGELINA</t>
  </si>
  <si>
    <t>CASTRO VEGA MARIA JOSE</t>
  </si>
  <si>
    <t>GAMEZ DELGADO ROSARIO CONCEPCION</t>
  </si>
  <si>
    <t>INSTITUTO PARA LA INCLUSION Y EL DESARROLLO DE LAS PERSONAS CON DISCAPACIDAD DEL MUNICIPIO DE AHOME SINALOA</t>
  </si>
  <si>
    <t>JALFIV S.A. DE C.V.</t>
  </si>
  <si>
    <t>JIMENEZ VALENZUELA CATALINA</t>
  </si>
  <si>
    <t>VERDUGO RUIZ CANDELARIO</t>
  </si>
  <si>
    <t>ALVAREZ ARMENTA ZULMA BERENICE</t>
  </si>
  <si>
    <t>PEREA AYALA IGNACIO</t>
  </si>
  <si>
    <t>RUIZ RUIZ ANTONIA</t>
  </si>
  <si>
    <t>SAMANO GONZALEZ MARIA ALEJANDRA</t>
  </si>
  <si>
    <t>AGUILAR LOPEZ ADRIAN APOLINAR</t>
  </si>
  <si>
    <t>AGUILAR LOPEZ ALEJANDRO</t>
  </si>
  <si>
    <t>ARMENTA CORRALES ROSARIO</t>
  </si>
  <si>
    <t>AVILES TREJO JOSE ARNULFO</t>
  </si>
  <si>
    <t>AYALA VAZQUEZ NORMA AIDE</t>
  </si>
  <si>
    <t>BACA GASTELUM MARTHA XOCHITL</t>
  </si>
  <si>
    <t>BAEZ TREJO VILMA LIZBETH</t>
  </si>
  <si>
    <t>BAUTISTA QUIÑONEZ DILCIA BEATRIZ</t>
  </si>
  <si>
    <t>BELTRAN OSORIO JESUS LORENZO</t>
  </si>
  <si>
    <t>BOJORQUEZ MARROQUIN LUIS GONZALO</t>
  </si>
  <si>
    <t>BOJORQUEZ ROMERO ALAN JOSUE</t>
  </si>
  <si>
    <t>BUELNA SOTO JESUS ALEJANDRO</t>
  </si>
  <si>
    <t>CARREON VEGA KRSNA LUNA VELEGUI</t>
  </si>
  <si>
    <t>CASTRO RUIZ JESUS PILAR</t>
  </si>
  <si>
    <t>COTA RODRIGUEZ JESUS CUITLAHUAC</t>
  </si>
  <si>
    <t>CRUZ LUNA JUAN CARLOS</t>
  </si>
  <si>
    <t>DOMINGUEZ DELGADO AMALIA</t>
  </si>
  <si>
    <t>ECHAVE VALENZUELA CRISTHIAN HUMBERTO</t>
  </si>
  <si>
    <t>ESCOBAR CASTRO JAVIER ENRIQUE</t>
  </si>
  <si>
    <t>ESPAÑA RESTAURANTE, S.A. DE C.V.</t>
  </si>
  <si>
    <t>GALAVIZ MORENO LUCRECIA</t>
  </si>
  <si>
    <t>GASTELUM MARTINEZ GABRIELA</t>
  </si>
  <si>
    <t>JIMENEZ QUINTERO JESUS ADRIAN</t>
  </si>
  <si>
    <t>LERMA CARRASCO YESSICA HIBET</t>
  </si>
  <si>
    <t>LERMA OSORIO MARTIN ALEJANDRO</t>
  </si>
  <si>
    <t>LERMA PORTILLO JOSE MARIA</t>
  </si>
  <si>
    <t>LERMA SICAIROS EDUARDO GUADALUPE</t>
  </si>
  <si>
    <t>LOPEZ ARIAS JAVIER ENRIQUE</t>
  </si>
  <si>
    <t>LORA ESCALANTE LUIS MARIO</t>
  </si>
  <si>
    <t>LUNA ESPINOZA AGUSTIN</t>
  </si>
  <si>
    <t>MONTIEL ZAÑUDO ALMA DANIELA</t>
  </si>
  <si>
    <t>MONZALVO HERNANDEZ ROBERTO</t>
  </si>
  <si>
    <t>MORENO LERMA MARCO ANTONIO</t>
  </si>
  <si>
    <t>MORENO LOPE NORMA ANGELICA</t>
  </si>
  <si>
    <t>MUÑOZ ESPINOZA MARISOL</t>
  </si>
  <si>
    <t>NUÑEZ MORALES ERENDIRA GUADALUPE</t>
  </si>
  <si>
    <t>OCHOA MURILLO PLACIDO ALVARO</t>
  </si>
  <si>
    <t>OSORIO ESPINOZA CESAR MARTIN</t>
  </si>
  <si>
    <t>PEDROZA OROZCO MARIO LIZANDRO</t>
  </si>
  <si>
    <t>QUINTERO ARCE MARIA DEL REFUGIO</t>
  </si>
  <si>
    <t>QUINTERO FLORES JULIO CESAR</t>
  </si>
  <si>
    <t>QUINTERO GASTELUM VALENTIN</t>
  </si>
  <si>
    <t>RIOS ARAUJO JULIAN ANTONIO</t>
  </si>
  <si>
    <t>TORRES HERNANDEZ LIDIA ZULEMA</t>
  </si>
  <si>
    <t>VARGAS ARAMBURO ERNESTO</t>
  </si>
  <si>
    <t>VARGAS GASTELUM MARTHA ALICIA</t>
  </si>
  <si>
    <t>VERDUGO NAVARRETE MANUEL</t>
  </si>
  <si>
    <t>CASTRO GUTIERREZ ANA GUADALUPE</t>
  </si>
  <si>
    <t>RIVERA ROBLES SANDRA GUADALUPE</t>
  </si>
  <si>
    <t>SANCHEZ SOLIS MARIBEL</t>
  </si>
  <si>
    <t>GRACIA ARELLANO MARISOL</t>
  </si>
  <si>
    <t>ARCO FINANCIERA SA DE CV SOFOM ENR</t>
  </si>
  <si>
    <t>CAMACHO ESTRADA JESUS MARCIANO</t>
  </si>
  <si>
    <t>EL DEBATE, S.A. DE C.V.</t>
  </si>
  <si>
    <t>ELIZALDE GUTIERREZ JORGE HUMBERTO</t>
  </si>
  <si>
    <t>EMPRESAS EL DEBATE, S.A. DE C.V.</t>
  </si>
  <si>
    <t>GARCIA BALDERRAMA CARLOS</t>
  </si>
  <si>
    <t>MARTINEZ JR, NICOLAS</t>
  </si>
  <si>
    <t>PREMIER DE ORIENTE S DE RL DE C.V.</t>
  </si>
  <si>
    <t>ROCHA ZAZUETA GUADALUPE DEL ROSARIO</t>
  </si>
  <si>
    <t>RUIZ SOTO LUIS FRANCISCO</t>
  </si>
  <si>
    <t>SOTO FELIX MARCELA</t>
  </si>
  <si>
    <t>VELEZ CASTRO MARIA LOURDES</t>
  </si>
  <si>
    <t>ARCO AREAS COMERCIALES SA DE CV</t>
  </si>
  <si>
    <t>AVILA GUZMAN RUBEN</t>
  </si>
  <si>
    <t>CASTRO MONTOYA IDALIA</t>
  </si>
  <si>
    <t>GASTELUM MONTOYA ROSA IRENE</t>
  </si>
  <si>
    <t>BRISEÑO COTA FRANCISCO JAVIER</t>
  </si>
  <si>
    <t>CEBREROS PACHECO CARLOS MANUEL</t>
  </si>
  <si>
    <t>DAGIEU AYALA BETUAL</t>
  </si>
  <si>
    <t>ESPINOZA PEÑA MARIA DEL ROSARIO</t>
  </si>
  <si>
    <t>FONG BERNAL BIANCA JUDITH</t>
  </si>
  <si>
    <t>OSORIO CHINCHILLAS TOMAS GILBERTO</t>
  </si>
  <si>
    <t>RIVERA VALENZUELA BERNARDO</t>
  </si>
  <si>
    <t>RODRIGUEZ FIGUEROA JOSE ISMAEL</t>
  </si>
  <si>
    <t>SOTO BOJORQUEZ SILVESTRE</t>
  </si>
  <si>
    <t>VALENZUELA BELTRAN FATIMA MARIA</t>
  </si>
  <si>
    <t>VARGAS GASTELUM MARIA DE JESUS</t>
  </si>
  <si>
    <t>COCINO HUERTA ANA CECILIA</t>
  </si>
  <si>
    <t>IRAZOQUI POLLORENA MARY VIANEY</t>
  </si>
  <si>
    <t>MORALES FIGUEROA GUSTAVO ALBINO</t>
  </si>
  <si>
    <t>ORTIZ VERDUZCO DECCI JASIU</t>
  </si>
  <si>
    <t>VALENZUELA VERDUGO STEPHANY GUADALUPE</t>
  </si>
  <si>
    <t>CONGRESO DEL ESTADO DE SINALOA</t>
  </si>
  <si>
    <t>MONTIEL BARRAZA LUVIA ZULEMA</t>
  </si>
  <si>
    <t>OBRAS FISM</t>
  </si>
  <si>
    <t>COMISION MUNICIPAL DE DESARROLLO CENTROS,  POBLADOS (COMUN)</t>
  </si>
  <si>
    <t>Obra Publica Directa</t>
  </si>
  <si>
    <t>LIQUIDACION DE DOS TERCERAS PARTES DEL 3% COBRADOS CON LOS CONTRATISTAS POR EL SERVICIO DE VERIFICACION , INSPECCION  , FISCALIZACION  Y CONTROL DE LOS MUNICIPIOS Y CONGRESOS DEL ESTADO CON LOS CONTRATISTAS DE OBRAS DE PREDIAL RUSTICO  AL 31 DE DICIEMBRE DE 2022</t>
  </si>
  <si>
    <t>FONDO REVOLVENTE PARA EL SINDICATO QUE UTILIZARA EL MISMO PRESTAMO A SUS SOCIOS Y SERA UTILIZADO PARA CONCEPTO DE CONSTRUCCION , REMODELACION O ENGANCHE DE VIVIENDA DE LOS TRABAJADORES SINDICALIZADOS, QUE SERA PAGADO POR EL SINDICATO A MAS TARDAR EL 31 DE DICIEMBRE DEL PRESENTE AÑO</t>
  </si>
  <si>
    <t>APERTURA DE FONDO DE  CAJA CHICA 2023</t>
  </si>
  <si>
    <t>APERTURA DE FONDO DE CAJA CHICA 2023</t>
  </si>
  <si>
    <t>MANT EQ DE TRANSPORTE</t>
  </si>
  <si>
    <t xml:space="preserve">REINTEGRO A LA TESOFE DE RECURSOS DEL FONDO DE INFRAESTRUCTURA SOCIAL MUNICIPAL </t>
  </si>
  <si>
    <t>APERTURA DE GASTOS PARA  APOYOS ECONOMICOS PARA FAMILIAS VULNERABLES DEL MUNICIPIO DE AHOME DE 2023</t>
  </si>
  <si>
    <t>STOCK GAS</t>
  </si>
  <si>
    <t xml:space="preserve">PAGO DE CUOTAS IMSS, </t>
  </si>
  <si>
    <t>INSTITUTO DE INCLUSIÓN Y DESARROLLO DE LAS PERSONAS CON DISCAPACIDAD EN EL MUNICIPIO DE AHOME</t>
  </si>
  <si>
    <t xml:space="preserve">PAGO DE IMPUESTOS DE ISR </t>
  </si>
  <si>
    <t>SERVICIOS DE INTERNET</t>
  </si>
  <si>
    <t>APERTURA DE GASTOS PARA APOYOS ECONOMICOS DEL MUNICIPIO DE AHOME EN ENERO DEL 2023</t>
  </si>
  <si>
    <t>PAGO POR PRESTACIONES LEGALES DE FNIQUITOS POR AÑOS DE SERVICIOS DEL C. PEREA AYALA IGNACIO COMO CHOFER DE CAMION ADSCRITO EN SERSIND SAN MIGUEL ZAPOTITLAN</t>
  </si>
  <si>
    <t xml:space="preserve">PAGO POR PRESTACIONES LEGALES DE FINIQUITOS POR JUBILACION POR AÑOS DE SEWREVICIOS DEL C. RUIZ RUIZ ANTONIA COMO AUXILIAR  DE SERVICIOS ADSCRITO EN SERVSIND HIGUERA DE ZARAGOZA,( </t>
  </si>
  <si>
    <t>APERTURA DE FONDO DE CAJA CHICA</t>
  </si>
  <si>
    <t>PRESTAMO MENSUAL PARA TRABAJADORES JUBILADOS DEL AYUNTAMIENTO DE AHOME CORRESPONDIENTE AL MES DE ENERO DE 2023, CONFORME A LA CLAUSULA VIGESIMA NOVENA DEL CONTRATO COLECTIVO DE TRABAJO VIGENTE</t>
  </si>
  <si>
    <t>PRESTAMO MENSUAL PARA TRABAJADORES ACTIVOS DEL AYUNTAMIENTO DE AHOME CORRESPONDIENTE AL MES DE ENERO DE 2023, CONFORME A LA CLAUSULA VIGESIMA NOVENA DEL CONTRATO COLECTIVO DE TRABAJO VIGENTE</t>
  </si>
  <si>
    <t>ADQUISICION DE LINEA BLANCA PARA EL SINDICALIZADO ZAMORANO MELGAR MANUEL ENRIQUE EL CUAL SERA DESCONTADO EN 36 QUINCENAS CONFORME A LO ESTIPULADO EN LA CLAUSULA CUADRAGESIMA SEXTA DEL CONTRATO COLECTIVO DE TRABAJO</t>
  </si>
  <si>
    <t>PAGO DE DEVOLUCION DEL PAGO DEL IMPUESTO PREDIAL URBANO</t>
  </si>
  <si>
    <t xml:space="preserve">PAGO DE RETENCIONS REALIZADOS AL PERSONAL SINDICALIZADO POR CONCEPTO DE CUOTA SINDICAL Y DESCTO SINDICATO </t>
  </si>
  <si>
    <t xml:space="preserve">PAGO DE RETENCIONES REALIZADOS AL PERSONAL SINDICALIZADO POR CONCEPTO DE CUOTA SINDICAL Y DESCTO SINDICATO </t>
  </si>
  <si>
    <t>PAGO POR PRESTACIONES LEGALES DE FINIQUITOS POR RENUNCIA VOLUNTARIA DEL C. IRAZOQUI POLLORENA MARY VIANEY  COMO ENCARGADA DEL DEPARTAMENTO DE CALIDAD ADSCRITO  EN DIRECION DE SALUD MUNICIPAL,</t>
  </si>
  <si>
    <t xml:space="preserve">PAGO POR PRESTACIONES LEGALES DE FINIQUITOS POR LIQUIDACION DEL C. ORTIZ VERDUZCO DECCI JASIU COMO ENLACE TECNOLOGICO ADSCRITO EN SUBSECRETARIA DE BIENESTAR Y PARTICIPACION CIUDADANA, </t>
  </si>
  <si>
    <t>LIQUIDACION DE DOS TERCERAS PARTES DEL 3% COBRADOS CON LOS CONTRATISTAS POR EL SERVICIO DE VERIFICACION , INSPECCION  , FISCALIZACION  Y CONTROL DE LOS MUNICIPIOS Y CONGRESOS DEL ESTADO CON LOS CONTRATISTAS DE OBRAS PUBLICAS DIRECTA AL 31 DE DICIEMBREDE 2022</t>
  </si>
  <si>
    <t>PAGO DE COMPLEMENTO DE PENSION POR VIUDEZ Y ORFANDAD</t>
  </si>
  <si>
    <t xml:space="preserve">PAGO DE COMPLEMENTO DE PENSION POR VIUDEZ Y ORFANDAD </t>
  </si>
  <si>
    <t>CLN CORPORATIVO JURIDICO, SC</t>
  </si>
  <si>
    <t>LOPEZ CARRILLO ERIK ALEJANDRO</t>
  </si>
  <si>
    <t>OBARS FISM</t>
  </si>
  <si>
    <t>PAGO DE CREDITO FONACOT</t>
  </si>
  <si>
    <t xml:space="preserve">REINTEGRO A LA TESOFE DE RECURSOS DEL FONDO DE FORTALECIMIENTO MUNICIPAL (FORTAMUN 2022) </t>
  </si>
  <si>
    <t>ENERGIA ELECTRICA</t>
  </si>
  <si>
    <t>PAGO DE ACUERDO A LA CLAUSULA PRIMERA DEL CONVENO JUDICIAL C</t>
  </si>
  <si>
    <t>PAGO PROVISIONAL DE IMPUESTO SOBRE NOMINA</t>
  </si>
  <si>
    <t>PAGO POR PRESTACIONES LEGALES DE FINIQUITOS POR JUBILACION POR AÑOS DE SERVICIOS DEL C. ALVAREZ ARMENTA ZULMA BERENICE  COMO SECRETARIA EJECUTIVA EN SIND AHOME</t>
  </si>
  <si>
    <t>HONORARIOS PROFESIONALES DE SERVICIOS LEGALES, DE CONTABILIDAD, AUDITORIA Y RELACIONADOS</t>
  </si>
  <si>
    <t>PROGRAMA REVESTIMENTO DE CALLES</t>
  </si>
  <si>
    <t xml:space="preserve">PAGO DE DEVOLUCION DEL PAGO DEL IMPUESTO PREDIAL URBANO </t>
  </si>
  <si>
    <t>PAGO DE DEVOLUCIONS RETENCIOENS INDEBIDAS CONCEPTO 27 DESCUENTO DEL AYUNTAMIENTO</t>
  </si>
  <si>
    <t>PAGO POR PRESTACIONES LEGALES DE FINIQUITOS POR LIQUUDACION DEL C. COCINO HUERTA ANA CECILIA COMO AUXILIAR ADMINISTRATIVO ADSCRITO EN DIRECION DE BIENESTAR SOCIAL,</t>
  </si>
  <si>
    <t xml:space="preserve">PAGO POR PRESTACIONES LEGALES DE FINIQUITOS POR LIQUIDACION DEL C. MORALES FIGUEROA GUSTAVO COMO AUXILIAR ADMINISTRATIVO ADSCRITO EN COORDINACION DE ASESORES, </t>
  </si>
  <si>
    <t>PAGO POR PRESTACIONES LEGALES DE FINIQUITOS POR LIQUIDACION DEL C. VALENZUELA VERDUGO STEPHANY GUADALUPE COMO PARAMEDICO OPERADOR DE VEHICULO DE EMERGENCIA ADSCRITO EN DIRECION DE SALUD MUNICIPAL</t>
  </si>
  <si>
    <t>PAGO ANTICIPO 35%,CONVENIO-COMUN-MUNICIPIO-01-23 .</t>
  </si>
  <si>
    <t>Monto</t>
  </si>
  <si>
    <t>Concepto</t>
  </si>
  <si>
    <t xml:space="preserve">Fecha </t>
  </si>
  <si>
    <t xml:space="preserve">Suma 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</si>
  <si>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</si>
  <si>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</si>
  <si>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</si>
  <si>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</si>
  <si>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</si>
  <si>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</si>
  <si>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</si>
  <si>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</si>
  <si>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</si>
  <si>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</si>
  <si>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</si>
  <si>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</si>
  <si>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</si>
  <si>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</si>
  <si>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Año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</si>
  <si>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</si>
  <si>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</si>
  <si>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</si>
  <si>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</si>
  <si>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</si>
  <si>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</si>
  <si>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</si>
  <si>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</si>
  <si>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</si>
  <si>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</si>
  <si>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</si>
  <si>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</si>
  <si>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</si>
  <si>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</si>
  <si>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</si>
  <si>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</si>
  <si>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</si>
  <si>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</si>
  <si>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</si>
  <si>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</si>
  <si>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</si>
  <si>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</si>
  <si>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</si>
  <si>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2013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</si>
  <si>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</si>
  <si>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</si>
  <si>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</si>
  <si>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</si>
  <si>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</si>
  <si>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</si>
  <si>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</si>
  <si>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</si>
  <si>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</si>
  <si>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</si>
  <si>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</si>
  <si>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IMAC</t>
  </si>
  <si>
    <t>IMJU</t>
  </si>
  <si>
    <t>IMPLAN</t>
  </si>
  <si>
    <t>IMDA</t>
  </si>
  <si>
    <t>IMPRA</t>
  </si>
  <si>
    <t>COMUN</t>
  </si>
  <si>
    <t>JAPAMA</t>
  </si>
  <si>
    <t xml:space="preserve">DIF </t>
  </si>
  <si>
    <t>PARAMUNICIPAL</t>
  </si>
  <si>
    <t>MONTO</t>
  </si>
  <si>
    <t>SUMA</t>
  </si>
  <si>
    <t>IDPDMA</t>
  </si>
  <si>
    <t>PARAMUNICIPALES</t>
  </si>
  <si>
    <t>IMUJERES</t>
  </si>
  <si>
    <t>IPRA</t>
  </si>
  <si>
    <t>Suma</t>
  </si>
  <si>
    <t xml:space="preserve">TOTAL 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</si>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</sst>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5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top"/>
    </xf>
    <xf numFmtId="0" fontId="2" fillId="0" borderId="0">
      <alignment vertical="top"/>
    </xf>
    <xf numFmtId="0" fontId="7" fillId="0" borderId="0"/>
  </cellStyleXfs>
  <cellXfs count="76">
    <xf numFmtId="0" fontId="0" fillId="0" borderId="0" xfId="0">
      <alignment vertical="top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2" fillId="0" borderId="0" xfId="1" applyAlignment="1"/>
    <xf numFmtId="0" fontId="3" fillId="0" borderId="0" xfId="0" applyFont="1">
      <alignment vertical="top"/>
    </xf>
    <xf numFmtId="164" fontId="3" fillId="0" borderId="0" xfId="0" applyNumberFormat="1" applyFont="1">
      <alignment vertical="top"/>
    </xf>
    <xf numFmtId="4" fontId="3" fillId="0" borderId="0" xfId="0" applyNumberFormat="1" applyFont="1">
      <alignment vertical="top"/>
    </xf>
    <xf numFmtId="4" fontId="5" fillId="0" borderId="0" xfId="0" applyNumberFormat="1" applyFont="1">
      <alignment vertical="top"/>
    </xf>
    <xf numFmtId="0" fontId="2" fillId="0" borderId="0" xfId="0" applyFont="1">
      <alignment vertical="top"/>
    </xf>
    <xf numFmtId="4" fontId="0" fillId="0" borderId="0" xfId="0" applyNumberFormat="1">
      <alignment vertical="top"/>
    </xf>
    <xf numFmtId="4" fontId="2" fillId="0" borderId="0" xfId="1" applyNumberForma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4" fontId="0" fillId="0" borderId="1" xfId="0" applyNumberFormat="1" applyBorder="1" applyAlignment="1"/>
    <xf numFmtId="0" fontId="7" fillId="0" borderId="1" xfId="0" applyFont="1" applyBorder="1" applyAlignment="1"/>
    <xf numFmtId="4" fontId="6" fillId="0" borderId="1" xfId="0" applyNumberFormat="1" applyFont="1" applyBorder="1" applyAlignment="1"/>
    <xf numFmtId="0" fontId="8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4" fontId="7" fillId="0" borderId="1" xfId="0" applyNumberFormat="1" applyFont="1" applyBorder="1" applyAlignment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2" fillId="0" borderId="1" xfId="1" applyBorder="1">
      <alignment vertical="top"/>
    </xf>
    <xf numFmtId="4" fontId="2" fillId="0" borderId="1" xfId="0" applyNumberFormat="1" applyFont="1" applyBorder="1" applyAlignment="1">
      <alignment horizontal="right" vertical="top"/>
    </xf>
    <xf numFmtId="4" fontId="11" fillId="0" borderId="1" xfId="0" applyNumberFormat="1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12" fillId="0" borderId="1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/>
    <xf numFmtId="0" fontId="4" fillId="0" borderId="2" xfId="0" applyFont="1" applyBorder="1" applyAlignment="1">
      <alignment horizontal="right"/>
    </xf>
    <xf numFmtId="4" fontId="0" fillId="0" borderId="1" xfId="0" applyNumberFormat="1" applyBorder="1">
      <alignment vertical="top"/>
    </xf>
    <xf numFmtId="0" fontId="11" fillId="0" borderId="1" xfId="0" applyFont="1" applyBorder="1" applyAlignment="1">
      <alignment horizontal="center"/>
    </xf>
    <xf numFmtId="0" fontId="0" fillId="0" borderId="1" xfId="0" applyBorder="1" applyAlignment="1"/>
    <xf numFmtId="43" fontId="1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/>
    <xf numFmtId="0" fontId="11" fillId="0" borderId="1" xfId="0" applyFont="1" applyBorder="1" applyAlignment="1"/>
    <xf numFmtId="0" fontId="3" fillId="0" borderId="1" xfId="0" applyFont="1" applyBorder="1">
      <alignment vertical="top"/>
    </xf>
    <xf numFmtId="4" fontId="2" fillId="0" borderId="1" xfId="1" applyNumberFormat="1" applyBorder="1" applyAlignment="1"/>
    <xf numFmtId="0" fontId="0" fillId="0" borderId="1" xfId="0" applyBorder="1">
      <alignment vertical="top"/>
    </xf>
    <xf numFmtId="49" fontId="6" fillId="0" borderId="1" xfId="0" applyNumberFormat="1" applyFont="1" applyBorder="1" applyAlignment="1"/>
    <xf numFmtId="4" fontId="3" fillId="0" borderId="1" xfId="0" applyNumberFormat="1" applyFont="1" applyBorder="1">
      <alignment vertical="top"/>
    </xf>
    <xf numFmtId="0" fontId="2" fillId="0" borderId="1" xfId="0" applyFont="1" applyBorder="1">
      <alignment vertical="top"/>
    </xf>
    <xf numFmtId="0" fontId="5" fillId="0" borderId="1" xfId="0" applyFont="1" applyBorder="1">
      <alignment vertical="top"/>
    </xf>
    <xf numFmtId="4" fontId="5" fillId="0" borderId="1" xfId="0" applyNumberFormat="1" applyFont="1" applyBorder="1">
      <alignment vertical="top"/>
    </xf>
    <xf numFmtId="0" fontId="5" fillId="0" borderId="1" xfId="0" applyFont="1" applyBorder="1" applyAlignment="1">
      <alignment horizontal="center" vertical="top"/>
    </xf>
    <xf numFmtId="0" fontId="13" fillId="0" borderId="2" xfId="2" applyFont="1" applyBorder="1" applyAlignment="1">
      <alignment horizontal="left"/>
    </xf>
    <xf numFmtId="49" fontId="14" fillId="0" borderId="2" xfId="0" applyNumberFormat="1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5" fillId="0" borderId="0" xfId="0" applyFont="1">
      <alignment vertical="top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4" fontId="0" fillId="2" borderId="1" xfId="0" applyNumberFormat="1" applyFill="1" applyBorder="1" applyAlignment="1">
      <alignment horizontal="right"/>
    </xf>
    <xf numFmtId="0" fontId="3" fillId="3" borderId="0" xfId="0" applyFont="1" applyFill="1">
      <alignment vertical="top"/>
    </xf>
    <xf numFmtId="164" fontId="3" fillId="3" borderId="0" xfId="0" applyNumberFormat="1" applyFont="1" applyFill="1">
      <alignment vertical="top"/>
    </xf>
    <xf numFmtId="0" fontId="0" fillId="3" borderId="0" xfId="0" applyFill="1">
      <alignment vertical="top"/>
    </xf>
    <xf numFmtId="4" fontId="3" fillId="3" borderId="0" xfId="0" applyNumberFormat="1" applyFont="1" applyFill="1">
      <alignment vertical="top"/>
    </xf>
    <xf numFmtId="0" fontId="2" fillId="3" borderId="0" xfId="1" applyFill="1" applyAlignment="1"/>
    <xf numFmtId="4" fontId="2" fillId="3" borderId="0" xfId="1" applyNumberFormat="1" applyFill="1" applyAlignment="1"/>
    <xf numFmtId="4" fontId="1" fillId="0" borderId="1" xfId="0" applyNumberFormat="1" applyFon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0" fillId="2" borderId="1" xfId="0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3" xfId="2" xr:uid="{3C27ED45-ABB7-49C8-BF0F-7142B465A8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2023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Arrendamientos!$B$12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Arrendamientos!$B$13:$B$24</c:f>
              <c:numCache>
                <c:formatCode>#,##0.00</c:formatCode>
                <c:ptCount val="12"/>
                <c:pt idx="0">
                  <c:v>14218608.359999999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7-4CE2-BEB1-C87FE2A080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7841135"/>
        <c:axId val="907843631"/>
        <c:axId val="0"/>
      </c:bar3DChart>
      <c:catAx>
        <c:axId val="90784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7843631"/>
        <c:crosses val="autoZero"/>
        <c:auto val="1"/>
        <c:lblAlgn val="ctr"/>
        <c:lblOffset val="100"/>
        <c:noMultiLvlLbl val="0"/>
      </c:catAx>
      <c:valAx>
        <c:axId val="90784363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07841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2023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Difusión!$B$10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Difusión!$A$11:$A$22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Difusión!$B$11:$B$22</c:f>
              <c:numCache>
                <c:formatCode>#,##0.00</c:formatCode>
                <c:ptCount val="12"/>
                <c:pt idx="0">
                  <c:v>52826.400000000001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B-47C4-8170-7C0FC322C1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6638639"/>
        <c:axId val="1196639887"/>
        <c:axId val="0"/>
      </c:bar3DChart>
      <c:catAx>
        <c:axId val="119663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6639887"/>
        <c:crosses val="autoZero"/>
        <c:auto val="1"/>
        <c:lblAlgn val="ctr"/>
        <c:lblOffset val="100"/>
        <c:noMultiLvlLbl val="0"/>
      </c:catAx>
      <c:valAx>
        <c:axId val="119663988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9663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Difusión!$B$36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5558146674366519E-2"/>
                  <c:y val="-1.6186138038444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20-43C5-AB37-ACEC6D590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Difusión!$A$37:$A$47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Difusión!$B$37:$B$47</c:f>
              <c:numCache>
                <c:formatCode>#,##0.00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52826.400000000001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0-43C5-AB37-ACEC6D590D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43124911"/>
        <c:axId val="1243125743"/>
        <c:axId val="0"/>
      </c:bar3DChart>
      <c:catAx>
        <c:axId val="1243124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3125743"/>
        <c:crosses val="autoZero"/>
        <c:auto val="1"/>
        <c:lblAlgn val="ctr"/>
        <c:lblOffset val="100"/>
        <c:noMultiLvlLbl val="0"/>
      </c:catAx>
      <c:valAx>
        <c:axId val="124312574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43124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PARAMUNICIPALES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608378870673952E-2"/>
          <c:y val="9.2021795196610079E-2"/>
          <c:w val="0.86378569482093426"/>
          <c:h val="0.85216520384599914"/>
        </c:manualLayout>
      </c:layout>
      <c:pie3DChart>
        <c:varyColors val="1"/>
        <c:ser>
          <c:idx val="0"/>
          <c:order val="0"/>
          <c:tx>
            <c:strRef>
              <c:f>Paramunicipales!$B$63</c:f>
              <c:strCache>
                <c:ptCount val="1"/>
                <c:pt idx="0">
                  <c:v>MONTO</c:v>
                </c:pt>
              </c:strCache>
            </c:strRef>
          </c:tx>
          <c:explosion val="1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398-414A-8090-2CD3C66F4C7B}"/>
              </c:ext>
            </c:extLst>
          </c:dPt>
          <c:dPt>
            <c:idx val="1"/>
            <c:bubble3D val="0"/>
            <c:explosion val="24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9398-414A-8090-2CD3C66F4C7B}"/>
              </c:ext>
            </c:extLst>
          </c:dPt>
          <c:dPt>
            <c:idx val="2"/>
            <c:bubble3D val="0"/>
            <c:explosion val="24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398-414A-8090-2CD3C66F4C7B}"/>
              </c:ext>
            </c:extLst>
          </c:dPt>
          <c:dPt>
            <c:idx val="3"/>
            <c:bubble3D val="0"/>
            <c:explosion val="2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9398-414A-8090-2CD3C66F4C7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9398-414A-8090-2CD3C66F4C7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398-414A-8090-2CD3C66F4C7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9398-414A-8090-2CD3C66F4C7B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398-414A-8090-2CD3C66F4C7B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398-414A-8090-2CD3C66F4C7B}"/>
              </c:ext>
            </c:extLst>
          </c:dPt>
          <c:dLbls>
            <c:dLbl>
              <c:idx val="0"/>
              <c:layout>
                <c:manualLayout>
                  <c:x val="1.8204896519081989E-3"/>
                  <c:y val="0.197834895035301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8-414A-8090-2CD3C66F4C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98-414A-8090-2CD3C66F4C7B}"/>
                </c:ext>
              </c:extLst>
            </c:dLbl>
            <c:dLbl>
              <c:idx val="2"/>
              <c:layout>
                <c:manualLayout>
                  <c:x val="1.0754705785949777E-2"/>
                  <c:y val="9.03372905380836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98-414A-8090-2CD3C66F4C7B}"/>
                </c:ext>
              </c:extLst>
            </c:dLbl>
            <c:dLbl>
              <c:idx val="3"/>
              <c:layout>
                <c:manualLayout>
                  <c:x val="-3.9967009273919753E-2"/>
                  <c:y val="0.129594491178553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98-414A-8090-2CD3C66F4C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Paramunicipales!$A$64:$A$72</c:f>
              <c:strCache>
                <c:ptCount val="9"/>
                <c:pt idx="0">
                  <c:v>IMJU</c:v>
                </c:pt>
                <c:pt idx="1">
                  <c:v>IMPRA</c:v>
                </c:pt>
                <c:pt idx="2">
                  <c:v>IMPLAN</c:v>
                </c:pt>
                <c:pt idx="3">
                  <c:v>IDPDMA</c:v>
                </c:pt>
                <c:pt idx="4">
                  <c:v>IMAC</c:v>
                </c:pt>
                <c:pt idx="5">
                  <c:v>IMDA</c:v>
                </c:pt>
                <c:pt idx="6">
                  <c:v>DIF </c:v>
                </c:pt>
                <c:pt idx="7">
                  <c:v>COMUN</c:v>
                </c:pt>
                <c:pt idx="8">
                  <c:v>JAPAMA</c:v>
                </c:pt>
              </c:strCache>
            </c:strRef>
          </c:cat>
          <c:val>
            <c:numRef>
              <c:f>Paramunicipales!$B$64:$B$72</c:f>
              <c:numCache>
                <c:formatCode>#,##0.00</c:formatCode>
                <c:ptCount val="9"/>
                <c:pt idx="0">
                  <c:v>18500</c:v>
                </c:pt>
                <c:pt idx="1">
                  <c:v>199500</c:v>
                </c:pt>
                <c:pt idx="2">
                  <c:v>328268.64</c:v>
                </c:pt>
                <c:pt idx="3">
                  <c:v>392404</c:v>
                </c:pt>
                <c:pt idx="4">
                  <c:v>1263694.74</c:v>
                </c:pt>
                <c:pt idx="5">
                  <c:v>2068558.0099999998</c:v>
                </c:pt>
                <c:pt idx="6">
                  <c:v>2416667</c:v>
                </c:pt>
                <c:pt idx="7">
                  <c:v>10346385.09</c:v>
                </c:pt>
                <c:pt idx="8">
                  <c:v>15406804.909999998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8-414A-8090-2CD3C66F4C7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Paramunicipales 2023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Paramunicipales!$B$81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Paramunicipales!$A$82:$A$93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Paramunicipales!$B$82:$B$93</c:f>
              <c:numCache>
                <c:formatCode>#,##0.00</c:formatCode>
                <c:ptCount val="12"/>
                <c:pt idx="0">
                  <c:v>32440782.390000001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E-4141-B81E-20DF546352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4618991"/>
        <c:axId val="924619407"/>
        <c:axId val="0"/>
      </c:bar3DChart>
      <c:catAx>
        <c:axId val="92461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4619407"/>
        <c:crosses val="autoZero"/>
        <c:auto val="1"/>
        <c:lblAlgn val="ctr"/>
        <c:lblOffset val="100"/>
        <c:noMultiLvlLbl val="0"/>
      </c:catAx>
      <c:valAx>
        <c:axId val="92461940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24618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baseline="0">
                <a:effectLst/>
              </a:rPr>
              <a:t>Mantenimiento de Parques y Jardines Enero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Parques!$A$10:$A$11</c:f>
              <c:strCache>
                <c:ptCount val="2"/>
                <c:pt idx="0">
                  <c:v>CAMACHO ESTRADA JESUS MARCIANO</c:v>
                </c:pt>
                <c:pt idx="1">
                  <c:v>VALENZUELA GASTELUM GLORIA SOLEDAD</c:v>
                </c:pt>
              </c:strCache>
            </c:strRef>
          </c:cat>
          <c:val>
            <c:numRef>
              <c:f>Parques!$B$10:$B$11</c:f>
              <c:numCache>
                <c:formatCode>#,##0.00</c:formatCode>
                <c:ptCount val="2"/>
                <c:pt idx="0">
                  <c:v>454716</c:v>
                </c:pt>
                <c:pt idx="1">
                  <c:v>208800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5-4AAE-982F-E9C7D46A92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43146543"/>
        <c:axId val="1243147791"/>
        <c:axId val="0"/>
      </c:bar3DChart>
      <c:catAx>
        <c:axId val="1243146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3147791"/>
        <c:crosses val="autoZero"/>
        <c:auto val="1"/>
        <c:lblAlgn val="ctr"/>
        <c:lblOffset val="100"/>
        <c:noMultiLvlLbl val="0"/>
      </c:catAx>
      <c:valAx>
        <c:axId val="124314779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43146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Mensual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Parques!$B$25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Parques!$A$26:$A$37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Parques!$B$26:$B$37</c:f>
              <c:numCache>
                <c:formatCode>#,##0.00</c:formatCode>
                <c:ptCount val="12"/>
                <c:pt idx="0">
                  <c:v>663516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3-4A19-8475-B88DA89089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97905839"/>
        <c:axId val="897902095"/>
        <c:axId val="0"/>
      </c:bar3DChart>
      <c:catAx>
        <c:axId val="89790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7902095"/>
        <c:crosses val="autoZero"/>
        <c:auto val="1"/>
        <c:lblAlgn val="ctr"/>
        <c:lblOffset val="100"/>
        <c:noMultiLvlLbl val="0"/>
      </c:catAx>
      <c:valAx>
        <c:axId val="89790209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97905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Parques!$B$50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Parques!$A$51:$A$57</c:f>
              <c:strCache>
                <c:ptCount val="7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</c:strCache>
            </c:strRef>
          </c:cat>
          <c:val>
            <c:numRef>
              <c:f>Parques!$B$51:$B$57</c:f>
              <c:numCache>
                <c:formatCode>#,##0.00</c:formatCode>
                <c:ptCount val="7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663516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2-4F63-87F9-B51E9F90DD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8140863"/>
        <c:axId val="1198165407"/>
        <c:axId val="0"/>
      </c:bar3DChart>
      <c:catAx>
        <c:axId val="1198140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8165407"/>
        <c:crosses val="autoZero"/>
        <c:auto val="1"/>
        <c:lblAlgn val="ctr"/>
        <c:lblOffset val="100"/>
        <c:noMultiLvlLbl val="0"/>
      </c:catAx>
      <c:valAx>
        <c:axId val="119816540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98140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Energía Eléctrica</a:t>
            </a:r>
            <a:r>
              <a:rPr lang="es-MX" baseline="0"/>
              <a:t>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Servicios!$I$1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4.60299194476409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3-4B9E-9E83-81B9DBCFE5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Servicios!$H$2:$H$12</c:f>
              <c:strCache>
                <c:ptCount val="11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</c:strCache>
            </c:strRef>
          </c:cat>
          <c:val>
            <c:numRef>
              <c:f>Servicios!$I$2:$I$12</c:f>
              <c:numCache>
                <c:formatCode>#,##0.00</c:formatCode>
                <c:ptCount val="11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9120670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3-4B9E-9E83-81B9DBCFE5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21461775"/>
        <c:axId val="821460527"/>
        <c:axId val="0"/>
      </c:bar3DChart>
      <c:catAx>
        <c:axId val="821461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1460527"/>
        <c:crosses val="autoZero"/>
        <c:auto val="1"/>
        <c:lblAlgn val="ctr"/>
        <c:lblOffset val="100"/>
        <c:noMultiLvlLbl val="0"/>
      </c:catAx>
      <c:valAx>
        <c:axId val="82146052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21461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Mensual</a:t>
            </a:r>
            <a:r>
              <a:rPr lang="es-MX" baseline="0"/>
              <a:t> en Honorarios 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Honorarios!$B$11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Honorarios!$A$12:$A$23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Honorarios!$B$12:$B$23</c:f>
              <c:numCache>
                <c:formatCode>#,##0.00</c:formatCode>
                <c:ptCount val="12"/>
                <c:pt idx="0">
                  <c:v>117624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9-438E-ADFD-B87427FF2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43166511"/>
        <c:axId val="1243169423"/>
        <c:axId val="0"/>
      </c:bar3DChart>
      <c:catAx>
        <c:axId val="124316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3169423"/>
        <c:crosses val="autoZero"/>
        <c:auto val="1"/>
        <c:lblAlgn val="ctr"/>
        <c:lblOffset val="100"/>
        <c:noMultiLvlLbl val="0"/>
      </c:catAx>
      <c:valAx>
        <c:axId val="12431694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43166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en Honorarios</a:t>
            </a:r>
            <a:r>
              <a:rPr lang="es-MX" baseline="0"/>
              <a:t>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Honorarios!$B$33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Honorarios!$A$34:$A$35</c:f>
              <c:strCache>
                <c:ptCount val="2"/>
                <c:pt idx="0">
                  <c:v>CLN CORPORATIVO JURIDICO, SC</c:v>
                </c:pt>
                <c:pt idx="1">
                  <c:v>LOPEZ CARRILLO ERIK ALEJANDRO</c:v>
                </c:pt>
              </c:strCache>
            </c:strRef>
          </c:cat>
          <c:val>
            <c:numRef>
              <c:f>Honorarios!$B$34:$B$35</c:f>
              <c:numCache>
                <c:formatCode>#,##0.00</c:formatCode>
                <c:ptCount val="2"/>
                <c:pt idx="0">
                  <c:v>104400</c:v>
                </c:pt>
                <c:pt idx="1">
                  <c:v>13224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9-4E65-AC84-3563C4A271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24170943"/>
        <c:axId val="824168447"/>
        <c:axId val="0"/>
      </c:bar3DChart>
      <c:catAx>
        <c:axId val="824170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4168447"/>
        <c:crosses val="autoZero"/>
        <c:auto val="1"/>
        <c:lblAlgn val="ctr"/>
        <c:lblOffset val="100"/>
        <c:noMultiLvlLbl val="0"/>
      </c:catAx>
      <c:valAx>
        <c:axId val="82416844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24170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Arrendamientos!$B$41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Arrendamientos!$A$42:$A$52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Arrendamientos!$B$42:$B$52</c:f>
              <c:numCache>
                <c:formatCode>#,##0.00</c:formatCode>
                <c:ptCount val="11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14218608.359999999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8-4FB6-8A98-8675432C90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8159999"/>
        <c:axId val="1198139199"/>
        <c:axId val="0"/>
      </c:bar3DChart>
      <c:catAx>
        <c:axId val="119815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8139199"/>
        <c:crosses val="autoZero"/>
        <c:auto val="1"/>
        <c:lblAlgn val="ctr"/>
        <c:lblOffset val="100"/>
        <c:noMultiLvlLbl val="0"/>
      </c:catAx>
      <c:valAx>
        <c:axId val="1198139199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198159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Obra Enero 2023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Obras!$B$29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Obras!$A$30:$A$44</c:f>
              <c:strCache>
                <c:ptCount val="15"/>
                <c:pt idx="0">
                  <c:v>SAARSO INGENIERIA, SA DE CV</c:v>
                </c:pt>
                <c:pt idx="1">
                  <c:v>VENEGAS LORETO MARTIN EDUARDO</c:v>
                </c:pt>
                <c:pt idx="2">
                  <c:v>COTA SOTO FAUSTO ANTONIO</c:v>
                </c:pt>
                <c:pt idx="3">
                  <c:v>CONSTRUCTORA FEAR SA DE CV</c:v>
                </c:pt>
                <c:pt idx="4">
                  <c:v>CARRILLO VALLE ARTURO</c:v>
                </c:pt>
                <c:pt idx="5">
                  <c:v>CONSTRUCCIONES GULTAR SA DE CV</c:v>
                </c:pt>
                <c:pt idx="6">
                  <c:v>MARTINEZ GARIBALDI LUIS ERNESTO</c:v>
                </c:pt>
                <c:pt idx="7">
                  <c:v>JALFIV S.A. DE C.V.</c:v>
                </c:pt>
                <c:pt idx="8">
                  <c:v>PARRA BURGOS RITO LEONEL</c:v>
                </c:pt>
                <c:pt idx="9">
                  <c:v>SAUCEDA GAXIOLA KARINA FABIOLA</c:v>
                </c:pt>
                <c:pt idx="10">
                  <c:v>CONSTRUCTORA FALOIC, SA DE CV</c:v>
                </c:pt>
                <c:pt idx="11">
                  <c:v>ZAVEL COMERCIAL SINALOENSE SA DE CV.</c:v>
                </c:pt>
                <c:pt idx="12">
                  <c:v>INMOBILIARIA Y CONSTRUCTORA LEBRI SA DE CV</c:v>
                </c:pt>
                <c:pt idx="13">
                  <c:v>MK, URBANIZACIONES, S.A DE C.V.</c:v>
                </c:pt>
                <c:pt idx="14">
                  <c:v>VELCO CONSTRUCCIONES, S.A. C.V</c:v>
                </c:pt>
              </c:strCache>
            </c:strRef>
          </c:cat>
          <c:val>
            <c:numRef>
              <c:f>Obras!$B$30:$B$44</c:f>
              <c:numCache>
                <c:formatCode>#,##0.00</c:formatCode>
                <c:ptCount val="15"/>
                <c:pt idx="0">
                  <c:v>812.67</c:v>
                </c:pt>
                <c:pt idx="1">
                  <c:v>95821.41</c:v>
                </c:pt>
                <c:pt idx="2">
                  <c:v>110774.81</c:v>
                </c:pt>
                <c:pt idx="3">
                  <c:v>138240.53</c:v>
                </c:pt>
                <c:pt idx="4">
                  <c:v>211798.61</c:v>
                </c:pt>
                <c:pt idx="5">
                  <c:v>267056.13</c:v>
                </c:pt>
                <c:pt idx="6">
                  <c:v>388214.66</c:v>
                </c:pt>
                <c:pt idx="7">
                  <c:v>422731.28</c:v>
                </c:pt>
                <c:pt idx="8">
                  <c:v>427432.81</c:v>
                </c:pt>
                <c:pt idx="9">
                  <c:v>515678.61</c:v>
                </c:pt>
                <c:pt idx="10">
                  <c:v>842022.91</c:v>
                </c:pt>
                <c:pt idx="11">
                  <c:v>1050179.96</c:v>
                </c:pt>
                <c:pt idx="12">
                  <c:v>1263773.52</c:v>
                </c:pt>
                <c:pt idx="13">
                  <c:v>1569109.57</c:v>
                </c:pt>
                <c:pt idx="14">
                  <c:v>1640927.32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3-404F-947D-4D46FF5426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32463040"/>
        <c:axId val="1532457632"/>
        <c:axId val="0"/>
      </c:bar3DChart>
      <c:catAx>
        <c:axId val="1532463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2457632"/>
        <c:crosses val="autoZero"/>
        <c:auto val="1"/>
        <c:lblAlgn val="ctr"/>
        <c:lblOffset val="100"/>
        <c:noMultiLvlLbl val="0"/>
      </c:catAx>
      <c:valAx>
        <c:axId val="153245763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5324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</a:t>
            </a:r>
            <a:r>
              <a:rPr lang="en-US" baseline="0"/>
              <a:t> Mensual en Obra Publica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Obras!$B$73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Obras!$A$74:$A$85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Obras!$B$74:$B$85</c:f>
              <c:numCache>
                <c:formatCode>#,##0.00</c:formatCode>
                <c:ptCount val="12"/>
                <c:pt idx="0">
                  <c:v>8944574.8000000007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4-47DC-B026-FDE4CB07F8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42512208"/>
        <c:axId val="1542511376"/>
        <c:axId val="0"/>
      </c:bar3DChart>
      <c:catAx>
        <c:axId val="154251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2511376"/>
        <c:crosses val="autoZero"/>
        <c:auto val="1"/>
        <c:lblAlgn val="ctr"/>
        <c:lblOffset val="100"/>
        <c:noMultiLvlLbl val="0"/>
      </c:catAx>
      <c:valAx>
        <c:axId val="154251137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4251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Mensual en el Servicio de Recolección de Basura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Basura!$B$11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Basura!$B$12:$B$23</c:f>
              <c:numCache>
                <c:formatCode>#,##0.00</c:formatCode>
                <c:ptCount val="12"/>
                <c:pt idx="0">
                  <c:v>8931713.209999999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F-46FF-AD3F-3677E423AD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76057119"/>
        <c:axId val="976056287"/>
        <c:axId val="0"/>
      </c:bar3DChart>
      <c:catAx>
        <c:axId val="97605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6056287"/>
        <c:crosses val="autoZero"/>
        <c:auto val="1"/>
        <c:lblAlgn val="ctr"/>
        <c:lblOffset val="100"/>
        <c:noMultiLvlLbl val="0"/>
      </c:catAx>
      <c:valAx>
        <c:axId val="97605628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76057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Anual en el Servicio de Recolección de Basura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Basura!$B$36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Basura!$A$37:$A$46</c:f>
              <c:strCache>
                <c:ptCount val="10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</c:strCache>
            </c:strRef>
          </c:cat>
          <c:val>
            <c:numRef>
              <c:f>Basura!$B$37:$B$46</c:f>
              <c:numCache>
                <c:formatCode>#,##0.00</c:formatCode>
                <c:ptCount val="10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8931713.209999999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4-4A34-A0A6-D29B0D2789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8155423"/>
        <c:axId val="1198158751"/>
        <c:axId val="0"/>
      </c:bar3DChart>
      <c:catAx>
        <c:axId val="119815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8158751"/>
        <c:crosses val="autoZero"/>
        <c:auto val="1"/>
        <c:lblAlgn val="ctr"/>
        <c:lblOffset val="100"/>
        <c:noMultiLvlLbl val="0"/>
      </c:catAx>
      <c:valAx>
        <c:axId val="119815875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98155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Enero de 2023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Combustible!$B$19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Combustible!$A$20:$A$21</c:f>
              <c:strCache>
                <c:ptCount val="2"/>
                <c:pt idx="0">
                  <c:v>SERVICIOS DEL CERRO DE LA MEMORIA SA DE CV</c:v>
                </c:pt>
                <c:pt idx="1">
                  <c:v>SERVICIOS DEL VALLE DEL FUERTE, S.A. DE C.V.</c:v>
                </c:pt>
              </c:strCache>
            </c:strRef>
          </c:cat>
          <c:val>
            <c:numRef>
              <c:f>Combustible!$B$20:$B$21</c:f>
              <c:numCache>
                <c:formatCode>#,##0.00</c:formatCode>
                <c:ptCount val="2"/>
                <c:pt idx="0">
                  <c:v>440000</c:v>
                </c:pt>
                <c:pt idx="1">
                  <c:v>16885984.190000001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8-4463-AD59-AEE2AD6764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4727439"/>
        <c:axId val="1194732847"/>
        <c:axId val="0"/>
      </c:bar3DChart>
      <c:catAx>
        <c:axId val="1194727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4732847"/>
        <c:crosses val="autoZero"/>
        <c:auto val="1"/>
        <c:lblAlgn val="ctr"/>
        <c:lblOffset val="100"/>
        <c:noMultiLvlLbl val="0"/>
      </c:catAx>
      <c:valAx>
        <c:axId val="119473284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94727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2023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Combustible!$B$44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Combustible!$A$45:$A$56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Combustible!$B$45:$B$56</c:f>
              <c:numCache>
                <c:formatCode>#,##0.00</c:formatCode>
                <c:ptCount val="12"/>
                <c:pt idx="0">
                  <c:v>17325984.190000001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4-48F4-AA96-078007FC90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4018911"/>
        <c:axId val="1194007263"/>
        <c:axId val="0"/>
      </c:bar3DChart>
      <c:catAx>
        <c:axId val="119401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4007263"/>
        <c:crosses val="autoZero"/>
        <c:auto val="1"/>
        <c:lblAlgn val="ctr"/>
        <c:lblOffset val="100"/>
        <c:noMultiLvlLbl val="0"/>
      </c:catAx>
      <c:valAx>
        <c:axId val="119400726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9401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Combustible!$B$66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Combustible!$A$67:$A$77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Combustible!$B$67:$B$77</c:f>
              <c:numCache>
                <c:formatCode>#,##0.00</c:formatCode>
                <c:ptCount val="11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17325984.190000001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8-4296-B6E0-6A97352C41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43129071"/>
        <c:axId val="1243131983"/>
        <c:axId val="0"/>
      </c:bar3DChart>
      <c:catAx>
        <c:axId val="1243129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3131983"/>
        <c:crosses val="autoZero"/>
        <c:auto val="1"/>
        <c:lblAlgn val="ctr"/>
        <c:lblOffset val="100"/>
        <c:noMultiLvlLbl val="0"/>
      </c:catAx>
      <c:valAx>
        <c:axId val="124313198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43129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2023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Despensas!$A$10:$A$21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Despensas!$B$10:$B$21</c:f>
              <c:numCache>
                <c:formatCode>#,##0.00</c:formatCode>
                <c:ptCount val="12"/>
                <c:pt idx="0">
                  <c:v>769350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4-49C3-A162-704A995C66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62907823"/>
        <c:axId val="962908655"/>
        <c:axId val="0"/>
      </c:bar3DChart>
      <c:catAx>
        <c:axId val="96290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2908655"/>
        <c:crosses val="autoZero"/>
        <c:auto val="1"/>
        <c:lblAlgn val="ctr"/>
        <c:lblOffset val="100"/>
        <c:noMultiLvlLbl val="0"/>
      </c:catAx>
      <c:valAx>
        <c:axId val="96290865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62907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Despensas!$B$39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Despensas!$A$40:$A$49</c:f>
              <c:strCache>
                <c:ptCount val="10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</c:strCache>
            </c:strRef>
          </c:cat>
          <c:val>
            <c:numRef>
              <c:f>Despensas!$B$40:$B$49</c:f>
              <c:numCache>
                <c:formatCode>#,##0.00</c:formatCode>
                <c:ptCount val="10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769350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D-4807-92B0-A6D5FC8253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24167199"/>
        <c:axId val="824169695"/>
        <c:axId val="0"/>
      </c:bar3DChart>
      <c:catAx>
        <c:axId val="82416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4169695"/>
        <c:crosses val="autoZero"/>
        <c:auto val="1"/>
        <c:lblAlgn val="ctr"/>
        <c:lblOffset val="100"/>
        <c:noMultiLvlLbl val="0"/>
      </c:catAx>
      <c:valAx>
        <c:axId val="82416969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2416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9</xdr:row>
      <xdr:rowOff>109537</xdr:rowOff>
    </xdr:from>
    <xdr:to>
      <xdr:col>6</xdr:col>
      <xdr:colOff>19049</xdr:colOff>
      <xdr:row>26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BCBAF8-74B2-1E33-C693-505273D61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39</xdr:row>
      <xdr:rowOff>119062</xdr:rowOff>
    </xdr:from>
    <xdr:to>
      <xdr:col>5</xdr:col>
      <xdr:colOff>742950</xdr:colOff>
      <xdr:row>55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2C2F4CA-6796-15BC-CF62-87F6A0AC28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27</xdr:row>
      <xdr:rowOff>152399</xdr:rowOff>
    </xdr:from>
    <xdr:to>
      <xdr:col>6</xdr:col>
      <xdr:colOff>733425</xdr:colOff>
      <xdr:row>66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3872C1-8911-7F26-C407-F85F6B85F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209549</xdr:colOff>
      <xdr:row>71</xdr:row>
      <xdr:rowOff>47625</xdr:rowOff>
    </xdr:from>
    <xdr:to>
      <xdr:col>8</xdr:col>
      <xdr:colOff>714374</xdr:colOff>
      <xdr:row>87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A8C259-E477-63FE-4D0A-1065E610C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9</xdr:row>
      <xdr:rowOff>100012</xdr:rowOff>
    </xdr:from>
    <xdr:to>
      <xdr:col>5</xdr:col>
      <xdr:colOff>752474</xdr:colOff>
      <xdr:row>26</xdr:row>
      <xdr:rowOff>33337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AAD587-1050-56EB-3AC9-2206ADBE2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34</xdr:row>
      <xdr:rowOff>4762</xdr:rowOff>
    </xdr:from>
    <xdr:to>
      <xdr:col>5</xdr:col>
      <xdr:colOff>714374</xdr:colOff>
      <xdr:row>50</xdr:row>
      <xdr:rowOff>14287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EDEB6C-96AF-8E35-74D8-3635156370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15</xdr:row>
      <xdr:rowOff>90487</xdr:rowOff>
    </xdr:from>
    <xdr:to>
      <xdr:col>4</xdr:col>
      <xdr:colOff>76200</xdr:colOff>
      <xdr:row>32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862B6B-19A2-762C-3619-2A4A114902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42</xdr:row>
      <xdr:rowOff>4762</xdr:rowOff>
    </xdr:from>
    <xdr:to>
      <xdr:col>6</xdr:col>
      <xdr:colOff>38100</xdr:colOff>
      <xdr:row>58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2225E82-EC73-73DB-39E4-15E9A47B82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62</xdr:row>
      <xdr:rowOff>128586</xdr:rowOff>
    </xdr:from>
    <xdr:to>
      <xdr:col>8</xdr:col>
      <xdr:colOff>57150</xdr:colOff>
      <xdr:row>83</xdr:row>
      <xdr:rowOff>114299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F7F0A-F01E-AE63-56E0-C0009C32AC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152399</xdr:colOff>
      <xdr:row>6</xdr:row>
      <xdr:rowOff>147637</xdr:rowOff>
    </xdr:from>
    <xdr:to>
      <xdr:col>5</xdr:col>
      <xdr:colOff>704849</xdr:colOff>
      <xdr:row>23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E565ED-F747-C39F-023C-087C6536D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228599</xdr:colOff>
      <xdr:row>36</xdr:row>
      <xdr:rowOff>147637</xdr:rowOff>
    </xdr:from>
    <xdr:to>
      <xdr:col>6</xdr:col>
      <xdr:colOff>76199</xdr:colOff>
      <xdr:row>53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EB8F13-A8F4-2936-DC67-757F08DF31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</xdr:row>
      <xdr:rowOff>147637</xdr:rowOff>
    </xdr:from>
    <xdr:to>
      <xdr:col>6</xdr:col>
      <xdr:colOff>95249</xdr:colOff>
      <xdr:row>23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2B83E0-02BF-0241-5453-EA93DD5207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228599</xdr:colOff>
      <xdr:row>34</xdr:row>
      <xdr:rowOff>14287</xdr:rowOff>
    </xdr:from>
    <xdr:to>
      <xdr:col>8</xdr:col>
      <xdr:colOff>0</xdr:colOff>
      <xdr:row>51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C619AA-1D82-19FA-FAE5-F0BD087D56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1409697</xdr:colOff>
      <xdr:row>58</xdr:row>
      <xdr:rowOff>157160</xdr:rowOff>
    </xdr:from>
    <xdr:to>
      <xdr:col>10</xdr:col>
      <xdr:colOff>1319893</xdr:colOff>
      <xdr:row>95</xdr:row>
      <xdr:rowOff>136071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06F039-CA32-171E-C99A-1ADBFF52BE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1700892</xdr:colOff>
      <xdr:row>99</xdr:row>
      <xdr:rowOff>77562</xdr:rowOff>
    </xdr:from>
    <xdr:to>
      <xdr:col>10</xdr:col>
      <xdr:colOff>1279071</xdr:colOff>
      <xdr:row>116</xdr:row>
      <xdr:rowOff>44904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BE9B198-98A5-55E9-318F-0312C8600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5</xdr:row>
      <xdr:rowOff>23812</xdr:rowOff>
    </xdr:from>
    <xdr:to>
      <xdr:col>5</xdr:col>
      <xdr:colOff>57150</xdr:colOff>
      <xdr:row>22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92629E-54F7-247A-5719-559CABF6C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23</xdr:row>
      <xdr:rowOff>128587</xdr:rowOff>
    </xdr:from>
    <xdr:to>
      <xdr:col>4</xdr:col>
      <xdr:colOff>1276350</xdr:colOff>
      <xdr:row>40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D0B10F1-4078-B23A-4A37-5A754B0B4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44</xdr:row>
      <xdr:rowOff>128587</xdr:rowOff>
    </xdr:from>
    <xdr:to>
      <xdr:col>5</xdr:col>
      <xdr:colOff>400050</xdr:colOff>
      <xdr:row>61</xdr:row>
      <xdr:rowOff>61912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387DA6-542E-B948-9B03-0F51552F32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17</xdr:row>
      <xdr:rowOff>42862</xdr:rowOff>
    </xdr:from>
    <xdr:to>
      <xdr:col>14</xdr:col>
      <xdr:colOff>9524</xdr:colOff>
      <xdr:row>45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D4E018-AAF8-C56A-AAB1-B1C5D49774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7</xdr:row>
      <xdr:rowOff>128587</xdr:rowOff>
    </xdr:from>
    <xdr:to>
      <xdr:col>5</xdr:col>
      <xdr:colOff>419100</xdr:colOff>
      <xdr:row>24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E21752-12F1-EE2C-6EEB-F73D9F6047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247649</xdr:colOff>
      <xdr:row>28</xdr:row>
      <xdr:rowOff>4762</xdr:rowOff>
    </xdr:from>
    <xdr:to>
      <xdr:col>5</xdr:col>
      <xdr:colOff>57149</xdr:colOff>
      <xdr:row>44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4E3AA5-3F64-9690-A137-BC78757AD0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6"/>
  <sheetViews>
    <sheetView tabSelected="1" workbookViewId="0">
      <selection activeCell="D296" sqref="D296"/>
    </sheetView>
  </sheetViews>
  <sheetFormatPr baseColWidth="10" defaultColWidth="9.140625" defaultRowHeight="12.75" x14ac:dyDescent="0.2"/>
  <cols>
    <col min="1" max="1" width="63.140625" style="3" customWidth="1"/>
    <col min="2" max="2" width="18.28515625" style="3" customWidth="1"/>
    <col min="3" max="3" width="52.5703125" style="3" customWidth="1"/>
    <col min="4" max="4" width="19.5703125" style="3" bestFit="1" customWidth="1"/>
    <col min="5" max="5" width="19.42578125" style="3" customWidth="1"/>
    <col min="6" max="16384" width="9.140625" style="3"/>
  </cols>
  <sheetData>
    <row r="1" spans="1:5" ht="12.75" customHeight="1" x14ac:dyDescent="0.2">
      <c r="A1" s="1" t="s">
        <v>0</v>
      </c>
      <c r="B1" s="1" t="s">
        <v>296</v>
      </c>
      <c r="C1" s="1" t="s">
        <v>295</v>
      </c>
      <c r="D1" s="1" t="s">
        <v>294</v>
      </c>
      <c r="E1" s="2" t="s">
        <v>297</v>
      </c>
    </row>
    <row r="2" spans="1:5" x14ac:dyDescent="0.2">
      <c r="A2" s="4" t="s">
        <v>112</v>
      </c>
      <c r="B2" s="5">
        <v>44946</v>
      </c>
      <c r="C2" s="4" t="s">
        <v>2</v>
      </c>
      <c r="D2" s="6">
        <v>51425</v>
      </c>
    </row>
    <row r="3" spans="1:5" x14ac:dyDescent="0.2">
      <c r="A3" s="4" t="s">
        <v>162</v>
      </c>
      <c r="B3" s="5">
        <v>44946</v>
      </c>
      <c r="C3" s="4" t="s">
        <v>34</v>
      </c>
      <c r="D3" s="6">
        <v>16266.92</v>
      </c>
    </row>
    <row r="4" spans="1:5" x14ac:dyDescent="0.2">
      <c r="A4" s="4" t="s">
        <v>163</v>
      </c>
      <c r="B4" s="5">
        <v>44946</v>
      </c>
      <c r="C4" s="4" t="s">
        <v>34</v>
      </c>
      <c r="D4" s="6">
        <v>16115.28</v>
      </c>
    </row>
    <row r="5" spans="1:5" x14ac:dyDescent="0.2">
      <c r="A5" s="8" t="s">
        <v>158</v>
      </c>
      <c r="B5" s="5">
        <v>44945</v>
      </c>
      <c r="C5" t="s">
        <v>285</v>
      </c>
      <c r="D5" s="6">
        <v>244357.31</v>
      </c>
    </row>
    <row r="6" spans="1:5" x14ac:dyDescent="0.2">
      <c r="A6" s="4" t="s">
        <v>73</v>
      </c>
      <c r="B6" s="5">
        <v>44950</v>
      </c>
      <c r="C6" s="4" t="s">
        <v>49</v>
      </c>
      <c r="D6" s="6">
        <v>81913.149999999994</v>
      </c>
    </row>
    <row r="7" spans="1:5" x14ac:dyDescent="0.2">
      <c r="A7" s="4" t="s">
        <v>225</v>
      </c>
      <c r="B7" s="5">
        <v>44953</v>
      </c>
      <c r="C7" t="s">
        <v>91</v>
      </c>
      <c r="D7" s="6">
        <v>54975.81</v>
      </c>
    </row>
    <row r="8" spans="1:5" x14ac:dyDescent="0.2">
      <c r="A8" s="4" t="s">
        <v>213</v>
      </c>
      <c r="B8" s="5">
        <v>44952</v>
      </c>
      <c r="C8" t="s">
        <v>4</v>
      </c>
      <c r="D8" s="6">
        <v>2167907.87</v>
      </c>
    </row>
    <row r="9" spans="1:5" x14ac:dyDescent="0.2">
      <c r="A9" s="4" t="s">
        <v>3</v>
      </c>
      <c r="B9" s="5">
        <v>44952</v>
      </c>
      <c r="C9" t="s">
        <v>4</v>
      </c>
      <c r="D9" s="6">
        <v>3710496.12</v>
      </c>
    </row>
    <row r="10" spans="1:5" x14ac:dyDescent="0.2">
      <c r="A10" s="4" t="s">
        <v>5</v>
      </c>
      <c r="B10" s="5">
        <v>44937</v>
      </c>
      <c r="C10" s="4" t="s">
        <v>252</v>
      </c>
      <c r="D10" s="6">
        <v>500</v>
      </c>
    </row>
    <row r="11" spans="1:5" x14ac:dyDescent="0.2">
      <c r="A11" s="4" t="s">
        <v>113</v>
      </c>
      <c r="B11" s="5">
        <v>44946</v>
      </c>
      <c r="C11" s="4" t="s">
        <v>2</v>
      </c>
      <c r="D11" s="6">
        <v>62824.98</v>
      </c>
    </row>
    <row r="12" spans="1:5" x14ac:dyDescent="0.2">
      <c r="A12" s="4" t="s">
        <v>35</v>
      </c>
      <c r="B12" s="5">
        <v>44937</v>
      </c>
      <c r="C12" s="4" t="s">
        <v>253</v>
      </c>
      <c r="D12" s="6">
        <v>8000</v>
      </c>
    </row>
    <row r="13" spans="1:5" x14ac:dyDescent="0.2">
      <c r="A13" s="4" t="s">
        <v>164</v>
      </c>
      <c r="B13" s="5">
        <v>44946</v>
      </c>
      <c r="C13" s="4" t="s">
        <v>34</v>
      </c>
      <c r="D13" s="6">
        <v>4126.13</v>
      </c>
    </row>
    <row r="14" spans="1:5" x14ac:dyDescent="0.2">
      <c r="A14" s="4" t="s">
        <v>150</v>
      </c>
      <c r="B14" s="5">
        <v>44938</v>
      </c>
      <c r="C14" s="4" t="s">
        <v>53</v>
      </c>
      <c r="D14" s="6">
        <v>7437.73</v>
      </c>
    </row>
    <row r="15" spans="1:5" x14ac:dyDescent="0.2">
      <c r="A15" s="4" t="s">
        <v>150</v>
      </c>
      <c r="B15" s="5">
        <v>44952</v>
      </c>
      <c r="C15" s="4" t="s">
        <v>53</v>
      </c>
      <c r="D15" s="6">
        <v>8007.22</v>
      </c>
    </row>
    <row r="16" spans="1:5" x14ac:dyDescent="0.2">
      <c r="A16" s="4" t="s">
        <v>137</v>
      </c>
      <c r="B16" s="5">
        <v>44937</v>
      </c>
      <c r="C16" s="4" t="s">
        <v>254</v>
      </c>
      <c r="D16" s="6">
        <v>22757.1</v>
      </c>
    </row>
    <row r="17" spans="1:4" x14ac:dyDescent="0.2">
      <c r="A17" s="4" t="s">
        <v>226</v>
      </c>
      <c r="B17" s="5">
        <v>44953</v>
      </c>
      <c r="C17" t="s">
        <v>288</v>
      </c>
      <c r="D17" s="6">
        <v>1273.04</v>
      </c>
    </row>
    <row r="18" spans="1:4" x14ac:dyDescent="0.2">
      <c r="A18" s="4" t="s">
        <v>165</v>
      </c>
      <c r="B18" s="5">
        <v>44946</v>
      </c>
      <c r="C18" s="4" t="s">
        <v>34</v>
      </c>
      <c r="D18" s="6">
        <v>16266.92</v>
      </c>
    </row>
    <row r="19" spans="1:4" x14ac:dyDescent="0.2">
      <c r="A19" s="4" t="s">
        <v>166</v>
      </c>
      <c r="B19" s="5">
        <v>44946</v>
      </c>
      <c r="C19" s="4" t="s">
        <v>34</v>
      </c>
      <c r="D19" s="6">
        <v>4000</v>
      </c>
    </row>
    <row r="20" spans="1:4" x14ac:dyDescent="0.2">
      <c r="A20" s="4" t="s">
        <v>167</v>
      </c>
      <c r="B20" s="5">
        <v>44946</v>
      </c>
      <c r="C20" s="4" t="s">
        <v>34</v>
      </c>
      <c r="D20" s="6">
        <v>20882.919999999998</v>
      </c>
    </row>
    <row r="21" spans="1:4" x14ac:dyDescent="0.2">
      <c r="A21" s="4" t="s">
        <v>168</v>
      </c>
      <c r="B21" s="5">
        <v>44946</v>
      </c>
      <c r="C21" s="4" t="s">
        <v>34</v>
      </c>
      <c r="D21" s="6">
        <v>11775.7</v>
      </c>
    </row>
    <row r="22" spans="1:4" x14ac:dyDescent="0.2">
      <c r="A22" s="4" t="s">
        <v>169</v>
      </c>
      <c r="B22" s="5">
        <v>44946</v>
      </c>
      <c r="C22" s="4" t="s">
        <v>34</v>
      </c>
      <c r="D22" s="6">
        <v>15092.6</v>
      </c>
    </row>
    <row r="23" spans="1:4" x14ac:dyDescent="0.2">
      <c r="A23" s="4" t="s">
        <v>8</v>
      </c>
      <c r="B23" s="5">
        <v>44937</v>
      </c>
      <c r="C23" s="4" t="s">
        <v>253</v>
      </c>
      <c r="D23" s="6">
        <v>4000</v>
      </c>
    </row>
    <row r="24" spans="1:4" x14ac:dyDescent="0.2">
      <c r="A24" s="4" t="s">
        <v>170</v>
      </c>
      <c r="B24" s="5">
        <v>44946</v>
      </c>
      <c r="C24" s="4" t="s">
        <v>34</v>
      </c>
      <c r="D24" s="6">
        <v>15823.78</v>
      </c>
    </row>
    <row r="25" spans="1:4" x14ac:dyDescent="0.2">
      <c r="A25" s="4" t="s">
        <v>171</v>
      </c>
      <c r="B25" s="5">
        <v>44946</v>
      </c>
      <c r="C25" s="4" t="s">
        <v>34</v>
      </c>
      <c r="D25" s="6">
        <v>20882.919999999998</v>
      </c>
    </row>
    <row r="26" spans="1:4" x14ac:dyDescent="0.2">
      <c r="A26" s="4" t="s">
        <v>172</v>
      </c>
      <c r="B26" s="5">
        <v>44946</v>
      </c>
      <c r="C26" s="4" t="s">
        <v>34</v>
      </c>
      <c r="D26" s="6">
        <v>15321.24</v>
      </c>
    </row>
    <row r="27" spans="1:4" x14ac:dyDescent="0.2">
      <c r="A27" s="4" t="s">
        <v>229</v>
      </c>
      <c r="B27" s="5">
        <v>44954</v>
      </c>
      <c r="C27" t="s">
        <v>289</v>
      </c>
      <c r="D27" s="6">
        <v>1090.8599999999999</v>
      </c>
    </row>
    <row r="28" spans="1:4" x14ac:dyDescent="0.2">
      <c r="A28" s="4" t="s">
        <v>173</v>
      </c>
      <c r="B28" s="5">
        <v>44946</v>
      </c>
      <c r="C28" s="4" t="s">
        <v>34</v>
      </c>
      <c r="D28" s="6">
        <v>16037.42</v>
      </c>
    </row>
    <row r="29" spans="1:4" x14ac:dyDescent="0.2">
      <c r="A29" s="4" t="s">
        <v>89</v>
      </c>
      <c r="B29" s="5">
        <v>44938</v>
      </c>
      <c r="C29" s="4" t="s">
        <v>256</v>
      </c>
      <c r="D29" s="6">
        <v>7500</v>
      </c>
    </row>
    <row r="30" spans="1:4" x14ac:dyDescent="0.2">
      <c r="A30" s="4" t="s">
        <v>214</v>
      </c>
      <c r="B30" s="5">
        <v>44952</v>
      </c>
      <c r="C30" s="4" t="s">
        <v>1</v>
      </c>
      <c r="D30" s="6">
        <v>454716</v>
      </c>
    </row>
    <row r="31" spans="1:4" x14ac:dyDescent="0.2">
      <c r="A31" s="4" t="s">
        <v>174</v>
      </c>
      <c r="B31" s="5">
        <v>44946</v>
      </c>
      <c r="C31" s="4" t="s">
        <v>34</v>
      </c>
      <c r="D31" s="6">
        <v>17476.759999999998</v>
      </c>
    </row>
    <row r="32" spans="1:4" x14ac:dyDescent="0.2">
      <c r="A32" s="4" t="s">
        <v>128</v>
      </c>
      <c r="B32" s="5">
        <v>44930</v>
      </c>
      <c r="C32" t="s">
        <v>247</v>
      </c>
      <c r="D32" s="6">
        <v>211798.61</v>
      </c>
    </row>
    <row r="33" spans="1:4" x14ac:dyDescent="0.2">
      <c r="A33" s="4" t="s">
        <v>36</v>
      </c>
      <c r="B33" s="5">
        <v>44937</v>
      </c>
      <c r="C33" s="4" t="s">
        <v>253</v>
      </c>
      <c r="D33" s="6">
        <v>8000</v>
      </c>
    </row>
    <row r="34" spans="1:4" x14ac:dyDescent="0.2">
      <c r="A34" s="4" t="s">
        <v>209</v>
      </c>
      <c r="B34" s="5">
        <v>44950</v>
      </c>
      <c r="C34" s="4" t="s">
        <v>34</v>
      </c>
      <c r="D34" s="6">
        <v>13767.52</v>
      </c>
    </row>
    <row r="35" spans="1:4" x14ac:dyDescent="0.2">
      <c r="A35" s="4" t="s">
        <v>227</v>
      </c>
      <c r="B35" s="5">
        <v>44953</v>
      </c>
      <c r="C35" t="s">
        <v>288</v>
      </c>
      <c r="D35" s="6">
        <v>1398.57</v>
      </c>
    </row>
    <row r="36" spans="1:4" x14ac:dyDescent="0.2">
      <c r="A36" s="4" t="s">
        <v>175</v>
      </c>
      <c r="B36" s="5">
        <v>44946</v>
      </c>
      <c r="C36" s="4" t="s">
        <v>34</v>
      </c>
      <c r="D36" s="6">
        <v>16037.42</v>
      </c>
    </row>
    <row r="37" spans="1:4" x14ac:dyDescent="0.2">
      <c r="A37" s="4" t="s">
        <v>152</v>
      </c>
      <c r="B37" s="5">
        <v>44939</v>
      </c>
      <c r="C37" t="s">
        <v>283</v>
      </c>
      <c r="D37" s="6">
        <v>350000</v>
      </c>
    </row>
    <row r="38" spans="1:4" x14ac:dyDescent="0.2">
      <c r="A38" s="4" t="s">
        <v>50</v>
      </c>
      <c r="B38" s="5">
        <v>44938</v>
      </c>
      <c r="C38" s="4" t="s">
        <v>256</v>
      </c>
      <c r="D38" s="6">
        <v>7500</v>
      </c>
    </row>
    <row r="39" spans="1:4" x14ac:dyDescent="0.2">
      <c r="A39" s="4" t="s">
        <v>230</v>
      </c>
      <c r="B39" s="5">
        <v>44954</v>
      </c>
      <c r="C39" s="4" t="s">
        <v>34</v>
      </c>
      <c r="D39" s="6">
        <v>20882.919999999998</v>
      </c>
    </row>
    <row r="40" spans="1:4" x14ac:dyDescent="0.2">
      <c r="A40" s="4" t="s">
        <v>99</v>
      </c>
      <c r="B40" s="5">
        <v>44936</v>
      </c>
      <c r="C40" t="s">
        <v>282</v>
      </c>
      <c r="D40" s="6">
        <v>4267236</v>
      </c>
    </row>
    <row r="41" spans="1:4" x14ac:dyDescent="0.2">
      <c r="A41" s="4" t="s">
        <v>99</v>
      </c>
      <c r="B41" s="5">
        <v>44952</v>
      </c>
      <c r="C41" t="s">
        <v>282</v>
      </c>
      <c r="D41" s="6">
        <v>532755</v>
      </c>
    </row>
    <row r="42" spans="1:4" x14ac:dyDescent="0.2">
      <c r="A42" s="4" t="s">
        <v>99</v>
      </c>
      <c r="B42" s="5">
        <v>44957</v>
      </c>
      <c r="C42" t="s">
        <v>282</v>
      </c>
      <c r="D42" s="6">
        <v>4320679</v>
      </c>
    </row>
    <row r="43" spans="1:4" x14ac:dyDescent="0.2">
      <c r="A43" s="4" t="s">
        <v>277</v>
      </c>
      <c r="B43" s="5">
        <v>44946</v>
      </c>
      <c r="C43" s="4" t="s">
        <v>286</v>
      </c>
      <c r="D43" s="6">
        <v>104400</v>
      </c>
    </row>
    <row r="44" spans="1:4" x14ac:dyDescent="0.2">
      <c r="A44" s="4" t="s">
        <v>240</v>
      </c>
      <c r="B44" s="5">
        <v>44956</v>
      </c>
      <c r="C44" t="s">
        <v>290</v>
      </c>
      <c r="D44" s="6">
        <v>21627.69</v>
      </c>
    </row>
    <row r="45" spans="1:4" x14ac:dyDescent="0.2">
      <c r="A45" s="4" t="s">
        <v>20</v>
      </c>
      <c r="B45" s="5">
        <v>44930</v>
      </c>
      <c r="C45" s="4" t="s">
        <v>20</v>
      </c>
      <c r="D45" s="6">
        <v>1179839.58</v>
      </c>
    </row>
    <row r="46" spans="1:4" x14ac:dyDescent="0.2">
      <c r="A46" s="4" t="s">
        <v>20</v>
      </c>
      <c r="B46" s="5">
        <v>44942</v>
      </c>
      <c r="C46" s="4" t="s">
        <v>248</v>
      </c>
      <c r="D46" s="6">
        <v>89016.4</v>
      </c>
    </row>
    <row r="47" spans="1:4" x14ac:dyDescent="0.2">
      <c r="A47" s="4" t="s">
        <v>20</v>
      </c>
      <c r="B47" s="5">
        <v>44947</v>
      </c>
      <c r="C47" s="4" t="s">
        <v>287</v>
      </c>
      <c r="D47" s="6">
        <v>1318535.98</v>
      </c>
    </row>
    <row r="48" spans="1:4" x14ac:dyDescent="0.2">
      <c r="A48" s="4" t="s">
        <v>20</v>
      </c>
      <c r="B48" s="5">
        <v>44947</v>
      </c>
      <c r="C48" s="4" t="s">
        <v>287</v>
      </c>
      <c r="D48" s="6">
        <v>904749</v>
      </c>
    </row>
    <row r="49" spans="1:4" x14ac:dyDescent="0.2">
      <c r="A49" s="4" t="s">
        <v>20</v>
      </c>
      <c r="B49" s="5">
        <v>44950</v>
      </c>
      <c r="C49" s="4" t="s">
        <v>21</v>
      </c>
      <c r="D49" s="6">
        <v>2629892.7200000002</v>
      </c>
    </row>
    <row r="50" spans="1:4" x14ac:dyDescent="0.2">
      <c r="A50" s="4" t="s">
        <v>20</v>
      </c>
      <c r="B50" s="5">
        <v>44952</v>
      </c>
      <c r="C50" s="4" t="s">
        <v>249</v>
      </c>
      <c r="D50" s="6">
        <v>4224351.41</v>
      </c>
    </row>
    <row r="51" spans="1:4" x14ac:dyDescent="0.2">
      <c r="A51" s="4" t="s">
        <v>245</v>
      </c>
      <c r="B51" s="5">
        <v>44957</v>
      </c>
      <c r="C51" t="s">
        <v>293</v>
      </c>
      <c r="D51" s="6">
        <v>1221132.04</v>
      </c>
    </row>
    <row r="52" spans="1:4" x14ac:dyDescent="0.2">
      <c r="A52" s="4" t="s">
        <v>245</v>
      </c>
      <c r="B52" s="5">
        <v>44957</v>
      </c>
      <c r="C52" s="4" t="s">
        <v>274</v>
      </c>
      <c r="D52" s="6">
        <v>323154.37</v>
      </c>
    </row>
    <row r="53" spans="1:4" x14ac:dyDescent="0.2">
      <c r="A53" s="4" t="s">
        <v>115</v>
      </c>
      <c r="B53" s="5">
        <v>44945</v>
      </c>
      <c r="C53" t="s">
        <v>247</v>
      </c>
      <c r="D53" s="6">
        <v>267056.13</v>
      </c>
    </row>
    <row r="54" spans="1:4" x14ac:dyDescent="0.2">
      <c r="A54" s="4" t="s">
        <v>129</v>
      </c>
      <c r="B54" s="5">
        <v>44930</v>
      </c>
      <c r="C54" t="s">
        <v>247</v>
      </c>
      <c r="D54" s="6">
        <v>842022.91</v>
      </c>
    </row>
    <row r="55" spans="1:4" x14ac:dyDescent="0.2">
      <c r="A55" s="4" t="s">
        <v>130</v>
      </c>
      <c r="B55" s="5">
        <v>44930</v>
      </c>
      <c r="C55" t="s">
        <v>247</v>
      </c>
      <c r="D55" s="6">
        <v>138240.53</v>
      </c>
    </row>
    <row r="56" spans="1:4" x14ac:dyDescent="0.2">
      <c r="A56" s="4" t="s">
        <v>118</v>
      </c>
      <c r="B56" s="5">
        <v>44957</v>
      </c>
      <c r="C56" t="s">
        <v>4</v>
      </c>
      <c r="D56" s="6">
        <v>988931.64</v>
      </c>
    </row>
    <row r="57" spans="1:4" x14ac:dyDescent="0.2">
      <c r="A57" s="4" t="s">
        <v>90</v>
      </c>
      <c r="B57" s="5">
        <v>44944</v>
      </c>
      <c r="C57" s="4" t="s">
        <v>261</v>
      </c>
      <c r="D57" s="6">
        <v>1134</v>
      </c>
    </row>
    <row r="58" spans="1:4" x14ac:dyDescent="0.2">
      <c r="A58" s="4" t="s">
        <v>176</v>
      </c>
      <c r="B58" s="5">
        <v>44946</v>
      </c>
      <c r="C58" s="4" t="s">
        <v>34</v>
      </c>
      <c r="D58" s="6">
        <v>14371.96</v>
      </c>
    </row>
    <row r="59" spans="1:4" x14ac:dyDescent="0.2">
      <c r="A59" s="4" t="s">
        <v>11</v>
      </c>
      <c r="B59" s="5">
        <v>44937</v>
      </c>
      <c r="C59" s="4" t="s">
        <v>253</v>
      </c>
      <c r="D59" s="6">
        <v>1000</v>
      </c>
    </row>
    <row r="60" spans="1:4" x14ac:dyDescent="0.2">
      <c r="A60" s="4" t="s">
        <v>51</v>
      </c>
      <c r="B60" s="5">
        <v>44930</v>
      </c>
      <c r="C60" t="s">
        <v>247</v>
      </c>
      <c r="D60" s="6">
        <v>110774.81</v>
      </c>
    </row>
    <row r="61" spans="1:4" x14ac:dyDescent="0.2">
      <c r="A61" s="4" t="s">
        <v>177</v>
      </c>
      <c r="B61" s="5">
        <v>44946</v>
      </c>
      <c r="C61" s="4" t="s">
        <v>34</v>
      </c>
      <c r="D61" s="6">
        <v>16371.52</v>
      </c>
    </row>
    <row r="62" spans="1:4" x14ac:dyDescent="0.2">
      <c r="A62" s="4" t="s">
        <v>177</v>
      </c>
      <c r="B62" s="5">
        <v>44946</v>
      </c>
      <c r="C62" s="4" t="s">
        <v>34</v>
      </c>
      <c r="D62" s="6">
        <v>4000</v>
      </c>
    </row>
    <row r="63" spans="1:4" x14ac:dyDescent="0.2">
      <c r="A63" s="4" t="s">
        <v>231</v>
      </c>
      <c r="B63" s="5">
        <v>44954</v>
      </c>
      <c r="C63" s="4" t="s">
        <v>34</v>
      </c>
      <c r="D63" s="6">
        <v>20882.919999999998</v>
      </c>
    </row>
    <row r="64" spans="1:4" x14ac:dyDescent="0.2">
      <c r="A64" s="4" t="s">
        <v>178</v>
      </c>
      <c r="B64" s="5">
        <v>44946</v>
      </c>
      <c r="C64" s="4" t="s">
        <v>34</v>
      </c>
      <c r="D64" s="6">
        <v>7184.66</v>
      </c>
    </row>
    <row r="65" spans="1:4" x14ac:dyDescent="0.2">
      <c r="A65" s="4" t="s">
        <v>179</v>
      </c>
      <c r="B65" s="5">
        <v>44946</v>
      </c>
      <c r="C65" s="4" t="s">
        <v>34</v>
      </c>
      <c r="D65" s="6">
        <v>20882.919999999998</v>
      </c>
    </row>
    <row r="66" spans="1:4" x14ac:dyDescent="0.2">
      <c r="A66" s="4" t="s">
        <v>215</v>
      </c>
      <c r="B66" s="5">
        <v>44952</v>
      </c>
      <c r="C66" s="4" t="s">
        <v>86</v>
      </c>
      <c r="D66" s="6">
        <v>23664</v>
      </c>
    </row>
    <row r="67" spans="1:4" x14ac:dyDescent="0.2">
      <c r="A67" s="4" t="s">
        <v>216</v>
      </c>
      <c r="B67" s="5">
        <v>44952</v>
      </c>
      <c r="C67" s="4" t="s">
        <v>49</v>
      </c>
      <c r="D67" s="6">
        <v>27039.599999999999</v>
      </c>
    </row>
    <row r="68" spans="1:4" x14ac:dyDescent="0.2">
      <c r="A68" s="4" t="s">
        <v>217</v>
      </c>
      <c r="B68" s="5">
        <v>44952</v>
      </c>
      <c r="C68" s="4" t="s">
        <v>86</v>
      </c>
      <c r="D68" s="6">
        <v>29162.400000000001</v>
      </c>
    </row>
    <row r="69" spans="1:4" x14ac:dyDescent="0.2">
      <c r="A69" s="4" t="s">
        <v>180</v>
      </c>
      <c r="B69" s="5">
        <v>44946</v>
      </c>
      <c r="C69" s="4" t="s">
        <v>34</v>
      </c>
      <c r="D69" s="6">
        <v>15823.78</v>
      </c>
    </row>
    <row r="70" spans="1:4" x14ac:dyDescent="0.2">
      <c r="A70" s="4" t="s">
        <v>181</v>
      </c>
      <c r="B70" s="5">
        <v>44946</v>
      </c>
      <c r="C70" s="4" t="s">
        <v>49</v>
      </c>
      <c r="D70" s="6">
        <v>34480</v>
      </c>
    </row>
    <row r="71" spans="1:4" x14ac:dyDescent="0.2">
      <c r="A71" s="4" t="s">
        <v>232</v>
      </c>
      <c r="B71" s="5">
        <v>44954</v>
      </c>
      <c r="C71" s="4" t="s">
        <v>34</v>
      </c>
      <c r="D71" s="6">
        <v>17476.759999999998</v>
      </c>
    </row>
    <row r="72" spans="1:4" x14ac:dyDescent="0.2">
      <c r="A72" s="4" t="s">
        <v>74</v>
      </c>
      <c r="B72" s="5">
        <v>44946</v>
      </c>
      <c r="C72" s="4" t="s">
        <v>75</v>
      </c>
      <c r="D72" s="6">
        <v>47859.47</v>
      </c>
    </row>
    <row r="73" spans="1:4" x14ac:dyDescent="0.2">
      <c r="A73" s="4" t="s">
        <v>52</v>
      </c>
      <c r="B73" s="5">
        <v>44946</v>
      </c>
      <c r="C73" s="4" t="s">
        <v>53</v>
      </c>
      <c r="D73" s="6">
        <v>2128.17</v>
      </c>
    </row>
    <row r="74" spans="1:4" x14ac:dyDescent="0.2">
      <c r="A74" s="4" t="s">
        <v>52</v>
      </c>
      <c r="B74" s="5">
        <v>44957</v>
      </c>
      <c r="C74" s="4" t="s">
        <v>53</v>
      </c>
      <c r="D74" s="6">
        <v>4060</v>
      </c>
    </row>
    <row r="75" spans="1:4" x14ac:dyDescent="0.2">
      <c r="A75" s="4" t="s">
        <v>12</v>
      </c>
      <c r="B75" s="5">
        <v>44937</v>
      </c>
      <c r="C75" s="4" t="s">
        <v>253</v>
      </c>
      <c r="D75" s="6">
        <v>1250</v>
      </c>
    </row>
    <row r="76" spans="1:4" x14ac:dyDescent="0.2">
      <c r="A76" s="4" t="s">
        <v>92</v>
      </c>
      <c r="B76" s="5">
        <v>44937</v>
      </c>
      <c r="C76" s="4" t="s">
        <v>252</v>
      </c>
      <c r="D76" s="6">
        <v>5000</v>
      </c>
    </row>
    <row r="77" spans="1:4" x14ac:dyDescent="0.2">
      <c r="A77" s="4" t="s">
        <v>233</v>
      </c>
      <c r="B77" s="5">
        <v>44954</v>
      </c>
      <c r="C77" s="4" t="s">
        <v>34</v>
      </c>
      <c r="D77" s="6">
        <v>20882.919999999998</v>
      </c>
    </row>
    <row r="78" spans="1:4" x14ac:dyDescent="0.2">
      <c r="A78" s="4" t="s">
        <v>182</v>
      </c>
      <c r="B78" s="5">
        <v>44946</v>
      </c>
      <c r="C78" s="4" t="s">
        <v>34</v>
      </c>
      <c r="D78" s="6">
        <v>20882.919999999998</v>
      </c>
    </row>
    <row r="79" spans="1:4" x14ac:dyDescent="0.2">
      <c r="A79" s="4" t="s">
        <v>153</v>
      </c>
      <c r="B79" s="5">
        <v>44939</v>
      </c>
      <c r="C79" s="4" t="s">
        <v>34</v>
      </c>
      <c r="D79" s="6">
        <v>582</v>
      </c>
    </row>
    <row r="80" spans="1:4" x14ac:dyDescent="0.2">
      <c r="A80" s="4" t="s">
        <v>218</v>
      </c>
      <c r="B80" s="5">
        <v>44952</v>
      </c>
      <c r="C80" s="4" t="s">
        <v>119</v>
      </c>
      <c r="D80" s="6">
        <v>1198</v>
      </c>
    </row>
    <row r="81" spans="1:4" x14ac:dyDescent="0.2">
      <c r="A81" s="4" t="s">
        <v>14</v>
      </c>
      <c r="B81" s="5">
        <v>44937</v>
      </c>
      <c r="C81" s="4" t="s">
        <v>252</v>
      </c>
      <c r="D81" s="6">
        <v>7000</v>
      </c>
    </row>
    <row r="82" spans="1:4" x14ac:dyDescent="0.2">
      <c r="A82" s="4" t="s">
        <v>138</v>
      </c>
      <c r="B82" s="5">
        <v>44937</v>
      </c>
      <c r="C82" s="4" t="s">
        <v>253</v>
      </c>
      <c r="D82" s="6">
        <v>8000</v>
      </c>
    </row>
    <row r="83" spans="1:4" x14ac:dyDescent="0.2">
      <c r="A83" s="4" t="s">
        <v>54</v>
      </c>
      <c r="B83" s="5">
        <v>44937</v>
      </c>
      <c r="C83" s="4" t="s">
        <v>253</v>
      </c>
      <c r="D83" s="6">
        <v>3000</v>
      </c>
    </row>
    <row r="84" spans="1:4" x14ac:dyDescent="0.2">
      <c r="A84" s="4" t="s">
        <v>37</v>
      </c>
      <c r="B84" s="5">
        <v>44939</v>
      </c>
      <c r="C84" s="4" t="s">
        <v>257</v>
      </c>
      <c r="D84" s="6">
        <v>31860</v>
      </c>
    </row>
    <row r="85" spans="1:4" x14ac:dyDescent="0.2">
      <c r="A85" s="4" t="s">
        <v>114</v>
      </c>
      <c r="B85" s="5">
        <v>44946</v>
      </c>
      <c r="C85" s="4" t="s">
        <v>2</v>
      </c>
      <c r="D85" s="6">
        <v>28875</v>
      </c>
    </row>
    <row r="86" spans="1:4" x14ac:dyDescent="0.2">
      <c r="A86" s="4" t="s">
        <v>183</v>
      </c>
      <c r="B86" s="5">
        <v>44946</v>
      </c>
      <c r="C86" s="4" t="s">
        <v>34</v>
      </c>
      <c r="D86" s="6">
        <v>10745.59</v>
      </c>
    </row>
    <row r="87" spans="1:4" x14ac:dyDescent="0.2">
      <c r="A87" s="4" t="s">
        <v>228</v>
      </c>
      <c r="B87" s="5">
        <v>44953</v>
      </c>
      <c r="C87" t="s">
        <v>269</v>
      </c>
      <c r="D87" s="6">
        <v>6877.43</v>
      </c>
    </row>
    <row r="88" spans="1:4" x14ac:dyDescent="0.2">
      <c r="A88" s="4" t="s">
        <v>100</v>
      </c>
      <c r="B88" s="5">
        <v>44952</v>
      </c>
      <c r="C88" s="4" t="s">
        <v>13</v>
      </c>
      <c r="D88" s="6">
        <v>4365.0600000000004</v>
      </c>
    </row>
    <row r="89" spans="1:4" x14ac:dyDescent="0.2">
      <c r="A89" s="4" t="s">
        <v>212</v>
      </c>
      <c r="B89" s="5">
        <v>44951</v>
      </c>
      <c r="C89" s="4" t="s">
        <v>53</v>
      </c>
      <c r="D89" s="6">
        <v>40594.69</v>
      </c>
    </row>
    <row r="90" spans="1:4" x14ac:dyDescent="0.2">
      <c r="A90" s="4" t="s">
        <v>29</v>
      </c>
      <c r="B90" s="5">
        <v>44953</v>
      </c>
      <c r="C90" s="4" t="s">
        <v>30</v>
      </c>
      <c r="D90" s="6">
        <v>3128152.28</v>
      </c>
    </row>
    <row r="91" spans="1:4" x14ac:dyDescent="0.2">
      <c r="A91" s="4" t="s">
        <v>29</v>
      </c>
      <c r="B91" s="5">
        <v>44953</v>
      </c>
      <c r="C91" s="4" t="s">
        <v>101</v>
      </c>
      <c r="D91" s="6">
        <v>1611383.84</v>
      </c>
    </row>
    <row r="92" spans="1:4" x14ac:dyDescent="0.2">
      <c r="A92" s="4" t="s">
        <v>29</v>
      </c>
      <c r="B92" s="5">
        <v>44953</v>
      </c>
      <c r="C92" s="4" t="s">
        <v>101</v>
      </c>
      <c r="D92" s="6">
        <v>1611383.84</v>
      </c>
    </row>
    <row r="93" spans="1:4" x14ac:dyDescent="0.2">
      <c r="A93" s="4" t="s">
        <v>29</v>
      </c>
      <c r="B93" s="5">
        <v>44953</v>
      </c>
      <c r="C93" s="4" t="s">
        <v>30</v>
      </c>
      <c r="D93" s="6">
        <v>3128152.28</v>
      </c>
    </row>
    <row r="94" spans="1:4" x14ac:dyDescent="0.2">
      <c r="A94" s="4" t="s">
        <v>29</v>
      </c>
      <c r="B94" s="5">
        <v>44953</v>
      </c>
      <c r="C94" s="4" t="s">
        <v>101</v>
      </c>
      <c r="D94" s="6">
        <v>1611383.84</v>
      </c>
    </row>
    <row r="95" spans="1:4" x14ac:dyDescent="0.2">
      <c r="A95" s="4" t="s">
        <v>29</v>
      </c>
      <c r="B95" s="5">
        <v>44953</v>
      </c>
      <c r="C95" s="4" t="s">
        <v>30</v>
      </c>
      <c r="D95" s="6">
        <v>3128152.28</v>
      </c>
    </row>
    <row r="96" spans="1:4" x14ac:dyDescent="0.2">
      <c r="A96" s="4" t="s">
        <v>102</v>
      </c>
      <c r="B96" s="5">
        <v>44952</v>
      </c>
      <c r="C96" s="4" t="s">
        <v>103</v>
      </c>
      <c r="D96" s="6">
        <v>8932</v>
      </c>
    </row>
    <row r="97" spans="1:4" x14ac:dyDescent="0.2">
      <c r="A97" s="4" t="s">
        <v>55</v>
      </c>
      <c r="B97" s="5">
        <v>44944</v>
      </c>
      <c r="C97" s="4" t="s">
        <v>262</v>
      </c>
      <c r="D97" s="6">
        <v>7500</v>
      </c>
    </row>
    <row r="98" spans="1:4" x14ac:dyDescent="0.2">
      <c r="A98" s="4" t="s">
        <v>56</v>
      </c>
      <c r="B98" s="5">
        <v>44937</v>
      </c>
      <c r="C98" s="4" t="s">
        <v>253</v>
      </c>
      <c r="D98" s="6">
        <v>3000</v>
      </c>
    </row>
    <row r="99" spans="1:4" x14ac:dyDescent="0.2">
      <c r="A99" s="4" t="s">
        <v>56</v>
      </c>
      <c r="B99" s="5">
        <v>44938</v>
      </c>
      <c r="C99" s="4" t="s">
        <v>256</v>
      </c>
      <c r="D99" s="6">
        <v>7500</v>
      </c>
    </row>
    <row r="100" spans="1:4" x14ac:dyDescent="0.2">
      <c r="A100" s="4" t="s">
        <v>139</v>
      </c>
      <c r="B100" s="5">
        <v>44937</v>
      </c>
      <c r="C100" s="4" t="s">
        <v>253</v>
      </c>
      <c r="D100" s="6">
        <v>4000</v>
      </c>
    </row>
    <row r="101" spans="1:4" x14ac:dyDescent="0.2">
      <c r="A101" s="4" t="s">
        <v>140</v>
      </c>
      <c r="B101" s="5">
        <v>44937</v>
      </c>
      <c r="C101" s="4" t="s">
        <v>253</v>
      </c>
      <c r="D101" s="6">
        <v>6000</v>
      </c>
    </row>
    <row r="102" spans="1:4" x14ac:dyDescent="0.2">
      <c r="A102" s="4" t="s">
        <v>141</v>
      </c>
      <c r="B102" s="5">
        <v>44937</v>
      </c>
      <c r="C102" s="4" t="s">
        <v>253</v>
      </c>
      <c r="D102" s="6">
        <v>3000</v>
      </c>
    </row>
    <row r="103" spans="1:4" x14ac:dyDescent="0.2">
      <c r="A103" s="4" t="s">
        <v>120</v>
      </c>
      <c r="B103" s="5">
        <v>44957</v>
      </c>
      <c r="C103" t="s">
        <v>4</v>
      </c>
      <c r="D103" s="6">
        <v>47650.73</v>
      </c>
    </row>
    <row r="104" spans="1:4" x14ac:dyDescent="0.2">
      <c r="A104" s="4" t="s">
        <v>31</v>
      </c>
      <c r="B104" s="5">
        <v>44932</v>
      </c>
      <c r="C104" t="s">
        <v>280</v>
      </c>
      <c r="D104" s="6">
        <v>303779.06</v>
      </c>
    </row>
    <row r="105" spans="1:4" x14ac:dyDescent="0.2">
      <c r="A105" s="4" t="s">
        <v>31</v>
      </c>
      <c r="B105" s="5">
        <v>44932</v>
      </c>
      <c r="C105" t="s">
        <v>32</v>
      </c>
      <c r="D105" s="6">
        <v>164285.21</v>
      </c>
    </row>
    <row r="106" spans="1:4" x14ac:dyDescent="0.2">
      <c r="A106" s="4" t="s">
        <v>104</v>
      </c>
      <c r="B106" s="5">
        <v>44946</v>
      </c>
      <c r="C106" s="4" t="s">
        <v>105</v>
      </c>
      <c r="D106" s="6">
        <v>1700</v>
      </c>
    </row>
    <row r="107" spans="1:4" x14ac:dyDescent="0.2">
      <c r="A107" s="4" t="s">
        <v>131</v>
      </c>
      <c r="B107" s="5">
        <v>44930</v>
      </c>
      <c r="C107" t="s">
        <v>247</v>
      </c>
      <c r="D107" s="6">
        <v>191272.22</v>
      </c>
    </row>
    <row r="108" spans="1:4" x14ac:dyDescent="0.2">
      <c r="A108" s="4" t="s">
        <v>131</v>
      </c>
      <c r="B108" s="5">
        <v>44939</v>
      </c>
      <c r="C108" t="s">
        <v>247</v>
      </c>
      <c r="D108" s="6">
        <v>1072501.3</v>
      </c>
    </row>
    <row r="109" spans="1:4" x14ac:dyDescent="0.2">
      <c r="A109" s="4" t="s">
        <v>38</v>
      </c>
      <c r="B109" s="5">
        <v>44939</v>
      </c>
      <c r="C109" t="s">
        <v>258</v>
      </c>
      <c r="D109" s="6">
        <v>11177426.07</v>
      </c>
    </row>
    <row r="110" spans="1:4" x14ac:dyDescent="0.2">
      <c r="A110" s="4" t="s">
        <v>69</v>
      </c>
      <c r="B110" s="5">
        <v>44939</v>
      </c>
      <c r="C110" s="4" t="s">
        <v>70</v>
      </c>
      <c r="D110" s="6">
        <v>537394.54</v>
      </c>
    </row>
    <row r="111" spans="1:4" x14ac:dyDescent="0.2">
      <c r="A111" s="4" t="s">
        <v>69</v>
      </c>
      <c r="B111" s="5">
        <v>44956</v>
      </c>
      <c r="C111" s="4" t="s">
        <v>70</v>
      </c>
      <c r="D111" s="6">
        <v>591800.19999999995</v>
      </c>
    </row>
    <row r="112" spans="1:4" x14ac:dyDescent="0.2">
      <c r="A112" s="4" t="s">
        <v>69</v>
      </c>
      <c r="B112" s="5">
        <v>44956</v>
      </c>
      <c r="C112" s="4" t="s">
        <v>70</v>
      </c>
      <c r="D112" s="6">
        <v>134500</v>
      </c>
    </row>
    <row r="113" spans="1:4" x14ac:dyDescent="0.2">
      <c r="A113" s="4" t="s">
        <v>76</v>
      </c>
      <c r="B113" s="5">
        <v>44951</v>
      </c>
      <c r="C113" s="4" t="s">
        <v>77</v>
      </c>
      <c r="D113" s="6">
        <v>18500</v>
      </c>
    </row>
    <row r="114" spans="1:4" x14ac:dyDescent="0.2">
      <c r="A114" s="4" t="s">
        <v>78</v>
      </c>
      <c r="B114" s="5">
        <v>44945</v>
      </c>
      <c r="C114" s="4" t="s">
        <v>79</v>
      </c>
      <c r="D114" s="6">
        <v>165860.79</v>
      </c>
    </row>
    <row r="115" spans="1:4" x14ac:dyDescent="0.2">
      <c r="A115" s="4" t="s">
        <v>78</v>
      </c>
      <c r="B115" s="5">
        <v>44956</v>
      </c>
      <c r="C115" s="4" t="s">
        <v>79</v>
      </c>
      <c r="D115" s="6">
        <v>162407.85</v>
      </c>
    </row>
    <row r="116" spans="1:4" x14ac:dyDescent="0.2">
      <c r="A116" s="4" t="s">
        <v>80</v>
      </c>
      <c r="B116" s="5">
        <v>44939</v>
      </c>
      <c r="C116" s="4" t="s">
        <v>81</v>
      </c>
      <c r="D116" s="6">
        <v>1322884.94</v>
      </c>
    </row>
    <row r="117" spans="1:4" x14ac:dyDescent="0.2">
      <c r="A117" s="4" t="s">
        <v>80</v>
      </c>
      <c r="B117" s="5">
        <v>44956</v>
      </c>
      <c r="C117" s="4" t="s">
        <v>81</v>
      </c>
      <c r="D117" s="6">
        <v>745673.07</v>
      </c>
    </row>
    <row r="118" spans="1:4" x14ac:dyDescent="0.2">
      <c r="A118" s="4" t="s">
        <v>154</v>
      </c>
      <c r="B118" s="5">
        <v>44939</v>
      </c>
      <c r="C118" s="4" t="s">
        <v>259</v>
      </c>
      <c r="D118" s="6">
        <v>191402.15</v>
      </c>
    </row>
    <row r="119" spans="1:4" x14ac:dyDescent="0.2">
      <c r="A119" s="4" t="s">
        <v>154</v>
      </c>
      <c r="B119" s="5">
        <v>44956</v>
      </c>
      <c r="C119" s="4" t="s">
        <v>259</v>
      </c>
      <c r="D119" s="6">
        <v>191401.85</v>
      </c>
    </row>
    <row r="120" spans="1:4" x14ac:dyDescent="0.2">
      <c r="A120" s="4" t="s">
        <v>154</v>
      </c>
      <c r="B120" s="5">
        <v>44956</v>
      </c>
      <c r="C120" s="4" t="s">
        <v>259</v>
      </c>
      <c r="D120" s="6">
        <v>9600</v>
      </c>
    </row>
    <row r="121" spans="1:4" x14ac:dyDescent="0.2">
      <c r="A121" s="4" t="s">
        <v>82</v>
      </c>
      <c r="B121" s="5">
        <v>44939</v>
      </c>
      <c r="C121" s="4" t="s">
        <v>83</v>
      </c>
      <c r="D121" s="6">
        <v>109500</v>
      </c>
    </row>
    <row r="122" spans="1:4" x14ac:dyDescent="0.2">
      <c r="A122" s="4" t="s">
        <v>82</v>
      </c>
      <c r="B122" s="5">
        <v>44956</v>
      </c>
      <c r="C122" s="4" t="s">
        <v>83</v>
      </c>
      <c r="D122" s="6">
        <v>90000</v>
      </c>
    </row>
    <row r="123" spans="1:4" x14ac:dyDescent="0.2">
      <c r="A123" s="4" t="s">
        <v>121</v>
      </c>
      <c r="B123" s="5">
        <v>44957</v>
      </c>
      <c r="C123" t="s">
        <v>4</v>
      </c>
      <c r="D123" s="6">
        <v>94520.11</v>
      </c>
    </row>
    <row r="124" spans="1:4" x14ac:dyDescent="0.2">
      <c r="A124" s="4" t="s">
        <v>241</v>
      </c>
      <c r="B124" s="5">
        <v>44956</v>
      </c>
      <c r="C124" t="s">
        <v>272</v>
      </c>
      <c r="D124" s="6">
        <v>13067.59</v>
      </c>
    </row>
    <row r="125" spans="1:4" x14ac:dyDescent="0.2">
      <c r="A125" s="4" t="s">
        <v>142</v>
      </c>
      <c r="B125" s="5">
        <v>44937</v>
      </c>
      <c r="C125" s="4" t="s">
        <v>253</v>
      </c>
      <c r="D125" s="6">
        <v>1000</v>
      </c>
    </row>
    <row r="126" spans="1:4" x14ac:dyDescent="0.2">
      <c r="A126" s="4" t="s">
        <v>155</v>
      </c>
      <c r="B126" s="5">
        <v>44939</v>
      </c>
      <c r="C126" t="s">
        <v>247</v>
      </c>
      <c r="D126" s="6">
        <v>422731.28</v>
      </c>
    </row>
    <row r="127" spans="1:4" x14ac:dyDescent="0.2">
      <c r="A127" s="4" t="s">
        <v>184</v>
      </c>
      <c r="B127" s="5">
        <v>44946</v>
      </c>
      <c r="C127" s="4" t="s">
        <v>34</v>
      </c>
      <c r="D127" s="6">
        <v>15321.24</v>
      </c>
    </row>
    <row r="128" spans="1:4" x14ac:dyDescent="0.2">
      <c r="A128" s="4" t="s">
        <v>156</v>
      </c>
      <c r="B128" s="5">
        <v>44939</v>
      </c>
      <c r="C128" s="4" t="s">
        <v>34</v>
      </c>
      <c r="D128" s="6">
        <v>1443</v>
      </c>
    </row>
    <row r="129" spans="1:4" x14ac:dyDescent="0.2">
      <c r="A129" s="4" t="s">
        <v>22</v>
      </c>
      <c r="B129" s="5">
        <v>44929</v>
      </c>
      <c r="C129" s="4" t="s">
        <v>22</v>
      </c>
      <c r="D129" s="6">
        <v>9750000</v>
      </c>
    </row>
    <row r="130" spans="1:4" x14ac:dyDescent="0.2">
      <c r="A130" s="4" t="s">
        <v>22</v>
      </c>
      <c r="B130" s="5">
        <v>44930</v>
      </c>
      <c r="C130" t="s">
        <v>47</v>
      </c>
      <c r="D130" s="6">
        <v>50083.24</v>
      </c>
    </row>
    <row r="131" spans="1:4" x14ac:dyDescent="0.2">
      <c r="A131" s="4" t="s">
        <v>22</v>
      </c>
      <c r="B131" s="5">
        <v>44930</v>
      </c>
      <c r="C131" t="s">
        <v>47</v>
      </c>
      <c r="D131" s="6">
        <v>1657876.12</v>
      </c>
    </row>
    <row r="132" spans="1:4" x14ac:dyDescent="0.2">
      <c r="A132" s="4" t="s">
        <v>22</v>
      </c>
      <c r="B132" s="5">
        <v>44930</v>
      </c>
      <c r="C132" t="s">
        <v>47</v>
      </c>
      <c r="D132" s="6">
        <v>43253.2</v>
      </c>
    </row>
    <row r="133" spans="1:4" x14ac:dyDescent="0.2">
      <c r="A133" s="4" t="s">
        <v>22</v>
      </c>
      <c r="B133" s="5">
        <v>44930</v>
      </c>
      <c r="C133" t="s">
        <v>47</v>
      </c>
      <c r="D133" s="6">
        <v>150197.84</v>
      </c>
    </row>
    <row r="134" spans="1:4" x14ac:dyDescent="0.2">
      <c r="A134" s="4" t="s">
        <v>22</v>
      </c>
      <c r="B134" s="5">
        <v>44930</v>
      </c>
      <c r="C134" t="s">
        <v>47</v>
      </c>
      <c r="D134" s="6">
        <v>323894.33</v>
      </c>
    </row>
    <row r="135" spans="1:4" x14ac:dyDescent="0.2">
      <c r="A135" s="4" t="s">
        <v>22</v>
      </c>
      <c r="B135" s="5">
        <v>44930</v>
      </c>
      <c r="C135" t="s">
        <v>47</v>
      </c>
      <c r="D135" s="6">
        <v>354161.49</v>
      </c>
    </row>
    <row r="136" spans="1:4" x14ac:dyDescent="0.2">
      <c r="A136" s="4" t="s">
        <v>22</v>
      </c>
      <c r="B136" s="5">
        <v>44942</v>
      </c>
      <c r="C136" s="4" t="s">
        <v>47</v>
      </c>
      <c r="D136" s="6">
        <v>2750000</v>
      </c>
    </row>
    <row r="137" spans="1:4" x14ac:dyDescent="0.2">
      <c r="A137" s="4" t="s">
        <v>22</v>
      </c>
      <c r="B137" s="5">
        <v>44945</v>
      </c>
      <c r="C137" t="s">
        <v>47</v>
      </c>
      <c r="D137" s="6">
        <v>327338.69</v>
      </c>
    </row>
    <row r="138" spans="1:4" x14ac:dyDescent="0.2">
      <c r="A138" s="4" t="s">
        <v>143</v>
      </c>
      <c r="B138" s="5">
        <v>44937</v>
      </c>
      <c r="C138" s="4" t="s">
        <v>253</v>
      </c>
      <c r="D138" s="6">
        <v>2000</v>
      </c>
    </row>
    <row r="139" spans="1:4" x14ac:dyDescent="0.2">
      <c r="A139" s="4" t="s">
        <v>185</v>
      </c>
      <c r="B139" s="5">
        <v>44946</v>
      </c>
      <c r="C139" s="4" t="s">
        <v>34</v>
      </c>
      <c r="D139" s="6">
        <v>20882.919999999998</v>
      </c>
    </row>
    <row r="140" spans="1:4" x14ac:dyDescent="0.2">
      <c r="A140" s="4" t="s">
        <v>186</v>
      </c>
      <c r="B140" s="5">
        <v>44946</v>
      </c>
      <c r="C140" s="4" t="s">
        <v>34</v>
      </c>
      <c r="D140" s="6">
        <v>15823.78</v>
      </c>
    </row>
    <row r="141" spans="1:4" x14ac:dyDescent="0.2">
      <c r="A141" s="4" t="s">
        <v>187</v>
      </c>
      <c r="B141" s="5">
        <v>44946</v>
      </c>
      <c r="C141" s="4" t="s">
        <v>34</v>
      </c>
      <c r="D141" s="6">
        <v>16037.42</v>
      </c>
    </row>
    <row r="142" spans="1:4" x14ac:dyDescent="0.2">
      <c r="A142" s="4" t="s">
        <v>188</v>
      </c>
      <c r="B142" s="5">
        <v>44946</v>
      </c>
      <c r="C142" s="4" t="s">
        <v>34</v>
      </c>
      <c r="D142" s="6">
        <v>15823.78</v>
      </c>
    </row>
    <row r="143" spans="1:4" x14ac:dyDescent="0.2">
      <c r="A143" s="4" t="s">
        <v>39</v>
      </c>
      <c r="B143" s="5">
        <v>44937</v>
      </c>
      <c r="C143" s="4" t="s">
        <v>253</v>
      </c>
      <c r="D143" s="6">
        <v>8000</v>
      </c>
    </row>
    <row r="144" spans="1:4" x14ac:dyDescent="0.2">
      <c r="A144" s="4" t="s">
        <v>189</v>
      </c>
      <c r="B144" s="5">
        <v>44946</v>
      </c>
      <c r="C144" s="4" t="s">
        <v>34</v>
      </c>
      <c r="D144" s="6">
        <v>16037.42</v>
      </c>
    </row>
    <row r="145" spans="1:4" x14ac:dyDescent="0.2">
      <c r="A145" s="4" t="s">
        <v>278</v>
      </c>
      <c r="B145" s="5">
        <v>44946</v>
      </c>
      <c r="C145" s="4" t="s">
        <v>286</v>
      </c>
      <c r="D145" s="6">
        <v>13224</v>
      </c>
    </row>
    <row r="146" spans="1:4" x14ac:dyDescent="0.2">
      <c r="A146" s="4" t="s">
        <v>94</v>
      </c>
      <c r="B146" s="5">
        <v>44957</v>
      </c>
      <c r="C146" t="s">
        <v>9</v>
      </c>
      <c r="D146" s="6">
        <v>7278.15</v>
      </c>
    </row>
    <row r="147" spans="1:4" x14ac:dyDescent="0.2">
      <c r="A147" s="4" t="s">
        <v>57</v>
      </c>
      <c r="B147" s="5">
        <v>44946</v>
      </c>
      <c r="C147" s="4" t="s">
        <v>34</v>
      </c>
      <c r="D147" s="6">
        <v>5372.79</v>
      </c>
    </row>
    <row r="148" spans="1:4" x14ac:dyDescent="0.2">
      <c r="A148" s="4" t="s">
        <v>58</v>
      </c>
      <c r="B148" s="5">
        <v>44946</v>
      </c>
      <c r="C148" s="4" t="s">
        <v>34</v>
      </c>
      <c r="D148" s="6">
        <v>3542.13</v>
      </c>
    </row>
    <row r="149" spans="1:4" x14ac:dyDescent="0.2">
      <c r="A149" s="4" t="s">
        <v>15</v>
      </c>
      <c r="B149" s="5">
        <v>44937</v>
      </c>
      <c r="C149" s="4" t="s">
        <v>253</v>
      </c>
      <c r="D149" s="6">
        <v>2000</v>
      </c>
    </row>
    <row r="150" spans="1:4" x14ac:dyDescent="0.2">
      <c r="A150" s="4" t="s">
        <v>190</v>
      </c>
      <c r="B150" s="5">
        <v>44946</v>
      </c>
      <c r="C150" s="4" t="s">
        <v>34</v>
      </c>
      <c r="D150" s="6">
        <v>15823.78</v>
      </c>
    </row>
    <row r="151" spans="1:4" x14ac:dyDescent="0.2">
      <c r="A151" s="4" t="s">
        <v>95</v>
      </c>
      <c r="B151" s="5">
        <v>44937</v>
      </c>
      <c r="C151" s="4" t="s">
        <v>252</v>
      </c>
      <c r="D151" s="6">
        <v>2000</v>
      </c>
    </row>
    <row r="152" spans="1:4" x14ac:dyDescent="0.2">
      <c r="A152" s="4" t="s">
        <v>59</v>
      </c>
      <c r="B152" s="5">
        <v>44938</v>
      </c>
      <c r="C152" s="4" t="s">
        <v>256</v>
      </c>
      <c r="D152" s="6">
        <v>7500</v>
      </c>
    </row>
    <row r="153" spans="1:4" x14ac:dyDescent="0.2">
      <c r="A153" s="4" t="s">
        <v>191</v>
      </c>
      <c r="B153" s="5">
        <v>44946</v>
      </c>
      <c r="C153" s="4" t="s">
        <v>34</v>
      </c>
      <c r="D153" s="6">
        <v>16037.42</v>
      </c>
    </row>
    <row r="154" spans="1:4" x14ac:dyDescent="0.2">
      <c r="A154" s="4" t="s">
        <v>16</v>
      </c>
      <c r="B154" s="5">
        <v>44937</v>
      </c>
      <c r="C154" s="4" t="s">
        <v>253</v>
      </c>
      <c r="D154" s="6">
        <v>4000</v>
      </c>
    </row>
    <row r="155" spans="1:4" x14ac:dyDescent="0.2">
      <c r="A155" s="4" t="s">
        <v>23</v>
      </c>
      <c r="B155" s="5">
        <v>44930</v>
      </c>
      <c r="C155" t="s">
        <v>247</v>
      </c>
      <c r="D155" s="6">
        <v>388214.66</v>
      </c>
    </row>
    <row r="156" spans="1:4" x14ac:dyDescent="0.2">
      <c r="A156" s="4" t="s">
        <v>219</v>
      </c>
      <c r="B156" s="5">
        <v>44952</v>
      </c>
      <c r="C156" s="4" t="s">
        <v>49</v>
      </c>
      <c r="D156" s="6">
        <v>267612</v>
      </c>
    </row>
    <row r="157" spans="1:4" x14ac:dyDescent="0.2">
      <c r="A157" s="4" t="s">
        <v>144</v>
      </c>
      <c r="B157" s="5">
        <v>44937</v>
      </c>
      <c r="C157" s="4" t="s">
        <v>253</v>
      </c>
      <c r="D157" s="6">
        <v>3000</v>
      </c>
    </row>
    <row r="158" spans="1:4" x14ac:dyDescent="0.2">
      <c r="A158" s="4" t="s">
        <v>122</v>
      </c>
      <c r="B158" s="5">
        <v>44952</v>
      </c>
      <c r="C158" s="4" t="s">
        <v>41</v>
      </c>
      <c r="D158" s="6">
        <v>769350</v>
      </c>
    </row>
    <row r="159" spans="1:4" x14ac:dyDescent="0.2">
      <c r="A159" s="4" t="s">
        <v>123</v>
      </c>
      <c r="B159" s="5">
        <v>44937</v>
      </c>
      <c r="C159" s="4" t="s">
        <v>253</v>
      </c>
      <c r="D159" s="6">
        <v>2000</v>
      </c>
    </row>
    <row r="160" spans="1:4" x14ac:dyDescent="0.2">
      <c r="A160" s="4" t="s">
        <v>123</v>
      </c>
      <c r="B160" s="5">
        <v>44938</v>
      </c>
      <c r="C160" s="4" t="s">
        <v>256</v>
      </c>
      <c r="D160" s="6">
        <v>7500</v>
      </c>
    </row>
    <row r="161" spans="1:4" x14ac:dyDescent="0.2">
      <c r="A161" s="4" t="s">
        <v>116</v>
      </c>
      <c r="B161" s="5">
        <v>44952</v>
      </c>
      <c r="C161" s="4" t="s">
        <v>53</v>
      </c>
      <c r="D161" s="6">
        <v>4980</v>
      </c>
    </row>
    <row r="162" spans="1:4" x14ac:dyDescent="0.2">
      <c r="A162" s="4" t="s">
        <v>116</v>
      </c>
      <c r="B162" s="5">
        <v>44952</v>
      </c>
      <c r="C162" s="4" t="s">
        <v>53</v>
      </c>
      <c r="D162" s="6">
        <v>6110</v>
      </c>
    </row>
    <row r="163" spans="1:4" x14ac:dyDescent="0.2">
      <c r="A163" s="4" t="s">
        <v>132</v>
      </c>
      <c r="B163" s="5">
        <v>44930</v>
      </c>
      <c r="C163" t="s">
        <v>279</v>
      </c>
      <c r="D163" s="6">
        <v>674487.63</v>
      </c>
    </row>
    <row r="164" spans="1:4" x14ac:dyDescent="0.2">
      <c r="A164" s="4" t="s">
        <v>132</v>
      </c>
      <c r="B164" s="5">
        <v>44930</v>
      </c>
      <c r="C164" t="s">
        <v>247</v>
      </c>
      <c r="D164" s="6">
        <v>1374182.52</v>
      </c>
    </row>
    <row r="165" spans="1:4" x14ac:dyDescent="0.2">
      <c r="A165" s="4" t="s">
        <v>132</v>
      </c>
      <c r="B165" s="5">
        <v>44930</v>
      </c>
      <c r="C165" t="s">
        <v>247</v>
      </c>
      <c r="D165" s="6">
        <v>194927.05</v>
      </c>
    </row>
    <row r="166" spans="1:4" x14ac:dyDescent="0.2">
      <c r="A166" s="4" t="s">
        <v>246</v>
      </c>
      <c r="B166" s="5">
        <v>44957</v>
      </c>
      <c r="C166" t="s">
        <v>9</v>
      </c>
      <c r="D166" s="6">
        <v>1775</v>
      </c>
    </row>
    <row r="167" spans="1:4" x14ac:dyDescent="0.2">
      <c r="A167" s="4" t="s">
        <v>192</v>
      </c>
      <c r="B167" s="5">
        <v>44946</v>
      </c>
      <c r="C167" s="4" t="s">
        <v>34</v>
      </c>
      <c r="D167" s="6">
        <v>11847.62</v>
      </c>
    </row>
    <row r="168" spans="1:4" x14ac:dyDescent="0.2">
      <c r="A168" s="4" t="s">
        <v>193</v>
      </c>
      <c r="B168" s="5">
        <v>44946</v>
      </c>
      <c r="C168" s="4" t="s">
        <v>34</v>
      </c>
      <c r="D168" s="6">
        <v>15823.78</v>
      </c>
    </row>
    <row r="169" spans="1:4" x14ac:dyDescent="0.2">
      <c r="A169" s="4" t="s">
        <v>242</v>
      </c>
      <c r="B169" s="5">
        <v>44956</v>
      </c>
      <c r="C169" t="s">
        <v>291</v>
      </c>
      <c r="D169" s="6">
        <v>7730.14</v>
      </c>
    </row>
    <row r="170" spans="1:4" x14ac:dyDescent="0.2">
      <c r="A170" s="4" t="s">
        <v>60</v>
      </c>
      <c r="B170" s="5">
        <v>44937</v>
      </c>
      <c r="C170" s="4" t="s">
        <v>253</v>
      </c>
      <c r="D170" s="6">
        <v>5000</v>
      </c>
    </row>
    <row r="171" spans="1:4" x14ac:dyDescent="0.2">
      <c r="A171" s="4" t="s">
        <v>60</v>
      </c>
      <c r="B171" s="5">
        <v>44938</v>
      </c>
      <c r="C171" s="4" t="s">
        <v>256</v>
      </c>
      <c r="D171" s="6">
        <v>7500</v>
      </c>
    </row>
    <row r="172" spans="1:4" x14ac:dyDescent="0.2">
      <c r="A172" s="4" t="s">
        <v>40</v>
      </c>
      <c r="B172" s="5">
        <v>44957</v>
      </c>
      <c r="C172" t="s">
        <v>4</v>
      </c>
      <c r="D172" s="6">
        <v>4842.92</v>
      </c>
    </row>
    <row r="173" spans="1:4" x14ac:dyDescent="0.2">
      <c r="A173" s="4" t="s">
        <v>194</v>
      </c>
      <c r="B173" s="5">
        <v>44946</v>
      </c>
      <c r="C173" s="4" t="s">
        <v>34</v>
      </c>
      <c r="D173" s="6">
        <v>16037.42</v>
      </c>
    </row>
    <row r="174" spans="1:4" x14ac:dyDescent="0.2">
      <c r="A174" s="4" t="s">
        <v>195</v>
      </c>
      <c r="B174" s="5">
        <v>44946</v>
      </c>
      <c r="C174" s="4" t="s">
        <v>34</v>
      </c>
      <c r="D174" s="6">
        <v>20882.919999999998</v>
      </c>
    </row>
    <row r="175" spans="1:4" x14ac:dyDescent="0.2">
      <c r="A175" s="4" t="s">
        <v>61</v>
      </c>
      <c r="B175" s="5">
        <v>44951</v>
      </c>
      <c r="C175" s="4" t="s">
        <v>268</v>
      </c>
      <c r="D175" s="6">
        <v>1898.99</v>
      </c>
    </row>
    <row r="176" spans="1:4" x14ac:dyDescent="0.2">
      <c r="A176" s="4" t="s">
        <v>27</v>
      </c>
      <c r="B176" s="5">
        <v>44932</v>
      </c>
      <c r="C176" t="s">
        <v>276</v>
      </c>
      <c r="D176" s="6">
        <v>327840.26</v>
      </c>
    </row>
    <row r="177" spans="1:4" x14ac:dyDescent="0.2">
      <c r="A177" s="4" t="s">
        <v>27</v>
      </c>
      <c r="B177" s="5">
        <v>44932</v>
      </c>
      <c r="C177" t="s">
        <v>275</v>
      </c>
      <c r="D177" s="6">
        <v>1181936.32</v>
      </c>
    </row>
    <row r="178" spans="1:4" x14ac:dyDescent="0.2">
      <c r="A178" s="4" t="s">
        <v>27</v>
      </c>
      <c r="B178" s="5">
        <v>44950</v>
      </c>
      <c r="C178" s="4" t="s">
        <v>7</v>
      </c>
      <c r="D178" s="6">
        <v>90000</v>
      </c>
    </row>
    <row r="179" spans="1:4" x14ac:dyDescent="0.2">
      <c r="A179" s="4" t="s">
        <v>196</v>
      </c>
      <c r="B179" s="5">
        <v>44946</v>
      </c>
      <c r="C179" s="4" t="s">
        <v>34</v>
      </c>
      <c r="D179" s="6">
        <v>15165.86</v>
      </c>
    </row>
    <row r="180" spans="1:4" x14ac:dyDescent="0.2">
      <c r="A180" s="4" t="s">
        <v>127</v>
      </c>
      <c r="B180" s="5">
        <v>44929</v>
      </c>
      <c r="C180" s="4" t="s">
        <v>53</v>
      </c>
      <c r="D180" s="6">
        <v>26553.57</v>
      </c>
    </row>
    <row r="181" spans="1:4" x14ac:dyDescent="0.2">
      <c r="A181" s="4" t="s">
        <v>197</v>
      </c>
      <c r="B181" s="5">
        <v>44946</v>
      </c>
      <c r="C181" s="4" t="s">
        <v>34</v>
      </c>
      <c r="D181" s="6">
        <v>13767.52</v>
      </c>
    </row>
    <row r="182" spans="1:4" x14ac:dyDescent="0.2">
      <c r="A182" s="4" t="s">
        <v>198</v>
      </c>
      <c r="B182" s="5">
        <v>44946</v>
      </c>
      <c r="C182" s="4" t="s">
        <v>34</v>
      </c>
      <c r="D182" s="6">
        <v>16037.42</v>
      </c>
    </row>
    <row r="183" spans="1:4" x14ac:dyDescent="0.2">
      <c r="A183" s="4" t="s">
        <v>84</v>
      </c>
      <c r="B183" s="5">
        <v>44939</v>
      </c>
      <c r="C183" s="4" t="s">
        <v>85</v>
      </c>
      <c r="D183" s="6">
        <v>3957454.4</v>
      </c>
    </row>
    <row r="184" spans="1:4" x14ac:dyDescent="0.2">
      <c r="A184" s="4" t="s">
        <v>84</v>
      </c>
      <c r="B184" s="5">
        <v>44957</v>
      </c>
      <c r="C184" s="4" t="s">
        <v>85</v>
      </c>
      <c r="D184" s="6">
        <v>4974258.8099999996</v>
      </c>
    </row>
    <row r="185" spans="1:4" x14ac:dyDescent="0.2">
      <c r="A185" s="4" t="s">
        <v>106</v>
      </c>
      <c r="B185" s="5">
        <v>44952</v>
      </c>
      <c r="C185" s="4" t="s">
        <v>53</v>
      </c>
      <c r="D185" s="6">
        <v>2320</v>
      </c>
    </row>
    <row r="186" spans="1:4" x14ac:dyDescent="0.2">
      <c r="A186" s="4" t="s">
        <v>243</v>
      </c>
      <c r="B186" s="5">
        <v>44956</v>
      </c>
      <c r="C186" t="s">
        <v>273</v>
      </c>
      <c r="D186" s="6">
        <v>33838.18</v>
      </c>
    </row>
    <row r="187" spans="1:4" x14ac:dyDescent="0.2">
      <c r="A187" s="4" t="s">
        <v>234</v>
      </c>
      <c r="B187" s="5">
        <v>44954</v>
      </c>
      <c r="C187" s="4" t="s">
        <v>34</v>
      </c>
      <c r="D187" s="6">
        <v>16266.92</v>
      </c>
    </row>
    <row r="188" spans="1:4" x14ac:dyDescent="0.2">
      <c r="A188" s="4" t="s">
        <v>199</v>
      </c>
      <c r="B188" s="5">
        <v>44946</v>
      </c>
      <c r="C188" s="4" t="s">
        <v>34</v>
      </c>
      <c r="D188" s="6">
        <v>16266.92</v>
      </c>
    </row>
    <row r="189" spans="1:4" x14ac:dyDescent="0.2">
      <c r="A189" s="4" t="s">
        <v>133</v>
      </c>
      <c r="B189" s="5">
        <v>44930</v>
      </c>
      <c r="C189" t="s">
        <v>247</v>
      </c>
      <c r="D189" s="6">
        <v>87502.92</v>
      </c>
    </row>
    <row r="190" spans="1:4" x14ac:dyDescent="0.2">
      <c r="A190" s="4" t="s">
        <v>133</v>
      </c>
      <c r="B190" s="5">
        <v>44930</v>
      </c>
      <c r="C190" t="s">
        <v>247</v>
      </c>
      <c r="D190" s="6">
        <v>339929.89</v>
      </c>
    </row>
    <row r="191" spans="1:4" x14ac:dyDescent="0.2">
      <c r="A191" s="4" t="s">
        <v>117</v>
      </c>
      <c r="B191" s="5">
        <v>44937</v>
      </c>
      <c r="C191" s="4" t="s">
        <v>253</v>
      </c>
      <c r="D191" s="6">
        <v>10000</v>
      </c>
    </row>
    <row r="192" spans="1:4" x14ac:dyDescent="0.2">
      <c r="A192" s="4" t="s">
        <v>200</v>
      </c>
      <c r="B192" s="5">
        <v>44946</v>
      </c>
      <c r="C192" s="4" t="s">
        <v>34</v>
      </c>
      <c r="D192" s="6">
        <v>20882.919999999998</v>
      </c>
    </row>
    <row r="193" spans="1:4" x14ac:dyDescent="0.2">
      <c r="A193" s="4" t="s">
        <v>145</v>
      </c>
      <c r="B193" s="5">
        <v>44937</v>
      </c>
      <c r="C193" s="4" t="s">
        <v>253</v>
      </c>
      <c r="D193" s="6">
        <v>10000</v>
      </c>
    </row>
    <row r="194" spans="1:4" x14ac:dyDescent="0.2">
      <c r="A194" s="4" t="s">
        <v>159</v>
      </c>
      <c r="B194" s="5">
        <v>44945</v>
      </c>
      <c r="C194" t="s">
        <v>263</v>
      </c>
      <c r="D194" s="6">
        <v>223993.49</v>
      </c>
    </row>
    <row r="195" spans="1:4" x14ac:dyDescent="0.2">
      <c r="A195" s="4" t="s">
        <v>96</v>
      </c>
      <c r="B195" s="5">
        <v>44937</v>
      </c>
      <c r="C195" s="4" t="s">
        <v>252</v>
      </c>
      <c r="D195" s="6">
        <v>1000</v>
      </c>
    </row>
    <row r="196" spans="1:4" x14ac:dyDescent="0.2">
      <c r="A196" s="4" t="s">
        <v>146</v>
      </c>
      <c r="B196" s="5">
        <v>44937</v>
      </c>
      <c r="C196" s="4" t="s">
        <v>253</v>
      </c>
      <c r="D196" s="6">
        <v>8000</v>
      </c>
    </row>
    <row r="197" spans="1:4" x14ac:dyDescent="0.2">
      <c r="A197" s="4" t="s">
        <v>17</v>
      </c>
      <c r="B197" s="5">
        <v>44937</v>
      </c>
      <c r="C197" s="4" t="s">
        <v>253</v>
      </c>
      <c r="D197" s="6">
        <v>4000</v>
      </c>
    </row>
    <row r="198" spans="1:4" x14ac:dyDescent="0.2">
      <c r="A198" s="4" t="s">
        <v>17</v>
      </c>
      <c r="B198" s="5">
        <v>44957</v>
      </c>
      <c r="C198" s="4" t="s">
        <v>6</v>
      </c>
      <c r="D198" s="6">
        <v>7502.7</v>
      </c>
    </row>
    <row r="199" spans="1:4" x14ac:dyDescent="0.2">
      <c r="A199" s="4" t="s">
        <v>17</v>
      </c>
      <c r="B199" s="5">
        <v>44957</v>
      </c>
      <c r="C199" s="4" t="s">
        <v>13</v>
      </c>
      <c r="D199" s="6">
        <v>4002.5</v>
      </c>
    </row>
    <row r="200" spans="1:4" x14ac:dyDescent="0.2">
      <c r="A200" s="4" t="s">
        <v>62</v>
      </c>
      <c r="B200" s="5">
        <v>44937</v>
      </c>
      <c r="C200" s="4" t="s">
        <v>252</v>
      </c>
      <c r="D200" s="6">
        <v>2000</v>
      </c>
    </row>
    <row r="201" spans="1:4" x14ac:dyDescent="0.2">
      <c r="A201" s="4" t="s">
        <v>220</v>
      </c>
      <c r="B201" s="5">
        <v>44952</v>
      </c>
      <c r="C201" s="4" t="s">
        <v>93</v>
      </c>
      <c r="D201" s="6">
        <v>1899</v>
      </c>
    </row>
    <row r="202" spans="1:4" x14ac:dyDescent="0.2">
      <c r="A202" s="4" t="s">
        <v>124</v>
      </c>
      <c r="B202" s="5">
        <v>44957</v>
      </c>
      <c r="C202" t="s">
        <v>4</v>
      </c>
      <c r="D202" s="6">
        <v>27158.94</v>
      </c>
    </row>
    <row r="203" spans="1:4" x14ac:dyDescent="0.2">
      <c r="A203" s="4" t="s">
        <v>107</v>
      </c>
      <c r="B203" s="5">
        <v>44950</v>
      </c>
      <c r="C203" s="4" t="s">
        <v>108</v>
      </c>
      <c r="D203" s="6">
        <v>18430</v>
      </c>
    </row>
    <row r="204" spans="1:4" x14ac:dyDescent="0.2">
      <c r="A204" s="4" t="s">
        <v>107</v>
      </c>
      <c r="B204" s="5">
        <v>44950</v>
      </c>
      <c r="C204" s="4" t="s">
        <v>108</v>
      </c>
      <c r="D204" s="6">
        <v>3890</v>
      </c>
    </row>
    <row r="205" spans="1:4" x14ac:dyDescent="0.2">
      <c r="A205" s="4" t="s">
        <v>107</v>
      </c>
      <c r="B205" s="5">
        <v>44956</v>
      </c>
      <c r="C205" s="4" t="s">
        <v>108</v>
      </c>
      <c r="D205" s="6">
        <v>3175084.46</v>
      </c>
    </row>
    <row r="206" spans="1:4" x14ac:dyDescent="0.2">
      <c r="A206" s="4" t="s">
        <v>201</v>
      </c>
      <c r="B206" s="5">
        <v>44946</v>
      </c>
      <c r="C206" s="4" t="s">
        <v>34</v>
      </c>
      <c r="D206" s="6">
        <v>11847.62</v>
      </c>
    </row>
    <row r="207" spans="1:4" x14ac:dyDescent="0.2">
      <c r="A207" s="4" t="s">
        <v>202</v>
      </c>
      <c r="B207" s="5">
        <v>44946</v>
      </c>
      <c r="C207" s="4" t="s">
        <v>34</v>
      </c>
      <c r="D207" s="6">
        <v>4000</v>
      </c>
    </row>
    <row r="208" spans="1:4" x14ac:dyDescent="0.2">
      <c r="A208" s="4" t="s">
        <v>203</v>
      </c>
      <c r="B208" s="5">
        <v>44946</v>
      </c>
      <c r="C208" s="4" t="s">
        <v>34</v>
      </c>
      <c r="D208" s="6">
        <v>16266.92</v>
      </c>
    </row>
    <row r="209" spans="1:4" x14ac:dyDescent="0.2">
      <c r="A209" s="4" t="s">
        <v>204</v>
      </c>
      <c r="B209" s="5">
        <v>44946</v>
      </c>
      <c r="C209" s="4" t="s">
        <v>34</v>
      </c>
      <c r="D209" s="6">
        <v>16037.42</v>
      </c>
    </row>
    <row r="210" spans="1:4" x14ac:dyDescent="0.2">
      <c r="A210" s="4" t="s">
        <v>109</v>
      </c>
      <c r="B210" s="5">
        <v>44946</v>
      </c>
      <c r="C210" s="4" t="s">
        <v>34</v>
      </c>
      <c r="D210" s="6">
        <v>56840</v>
      </c>
    </row>
    <row r="211" spans="1:4" x14ac:dyDescent="0.2">
      <c r="A211" s="4" t="s">
        <v>109</v>
      </c>
      <c r="B211" s="5">
        <v>44952</v>
      </c>
      <c r="C211" s="4" t="s">
        <v>10</v>
      </c>
      <c r="D211" s="6">
        <v>38628</v>
      </c>
    </row>
    <row r="212" spans="1:4" x14ac:dyDescent="0.2">
      <c r="A212" s="4" t="s">
        <v>210</v>
      </c>
      <c r="B212" s="5">
        <v>44950</v>
      </c>
      <c r="C212" s="4" t="s">
        <v>34</v>
      </c>
      <c r="D212" s="6">
        <v>14371.96</v>
      </c>
    </row>
    <row r="213" spans="1:4" x14ac:dyDescent="0.2">
      <c r="A213" s="4" t="s">
        <v>235</v>
      </c>
      <c r="B213" s="5">
        <v>44954</v>
      </c>
      <c r="C213" s="4" t="s">
        <v>34</v>
      </c>
      <c r="D213" s="6">
        <v>16266.92</v>
      </c>
    </row>
    <row r="214" spans="1:4" x14ac:dyDescent="0.2">
      <c r="A214" s="4" t="s">
        <v>18</v>
      </c>
      <c r="B214" s="5">
        <v>44937</v>
      </c>
      <c r="C214" s="4" t="s">
        <v>253</v>
      </c>
      <c r="D214" s="6">
        <v>2000</v>
      </c>
    </row>
    <row r="215" spans="1:4" x14ac:dyDescent="0.2">
      <c r="A215" s="4" t="s">
        <v>221</v>
      </c>
      <c r="B215" s="5">
        <v>44952</v>
      </c>
      <c r="C215" s="4" t="s">
        <v>49</v>
      </c>
      <c r="D215" s="6">
        <v>91872</v>
      </c>
    </row>
    <row r="216" spans="1:4" x14ac:dyDescent="0.2">
      <c r="A216" s="4" t="s">
        <v>236</v>
      </c>
      <c r="B216" s="5">
        <v>44954</v>
      </c>
      <c r="C216" s="4" t="s">
        <v>34</v>
      </c>
      <c r="D216" s="6">
        <v>15823.78</v>
      </c>
    </row>
    <row r="217" spans="1:4" x14ac:dyDescent="0.2">
      <c r="A217" s="4" t="s">
        <v>63</v>
      </c>
      <c r="B217" s="5">
        <v>44938</v>
      </c>
      <c r="C217" s="4" t="s">
        <v>256</v>
      </c>
      <c r="D217" s="6">
        <v>7500</v>
      </c>
    </row>
    <row r="218" spans="1:4" x14ac:dyDescent="0.2">
      <c r="A218" s="4" t="s">
        <v>64</v>
      </c>
      <c r="B218" s="5">
        <v>44937</v>
      </c>
      <c r="C218" s="4" t="s">
        <v>252</v>
      </c>
      <c r="D218" s="6">
        <v>10000</v>
      </c>
    </row>
    <row r="219" spans="1:4" x14ac:dyDescent="0.2">
      <c r="A219" s="4" t="s">
        <v>147</v>
      </c>
      <c r="B219" s="5">
        <v>44937</v>
      </c>
      <c r="C219" s="4" t="s">
        <v>252</v>
      </c>
      <c r="D219" s="6">
        <v>6000</v>
      </c>
    </row>
    <row r="220" spans="1:4" x14ac:dyDescent="0.2">
      <c r="A220" s="4" t="s">
        <v>43</v>
      </c>
      <c r="B220" s="5">
        <v>44937</v>
      </c>
      <c r="C220" s="4" t="s">
        <v>253</v>
      </c>
      <c r="D220" s="6">
        <v>6000</v>
      </c>
    </row>
    <row r="221" spans="1:4" x14ac:dyDescent="0.2">
      <c r="A221" s="4" t="s">
        <v>97</v>
      </c>
      <c r="B221" s="5">
        <v>44937</v>
      </c>
      <c r="C221" s="4" t="s">
        <v>252</v>
      </c>
      <c r="D221" s="6">
        <v>2000</v>
      </c>
    </row>
    <row r="222" spans="1:4" x14ac:dyDescent="0.2">
      <c r="A222" s="4" t="s">
        <v>160</v>
      </c>
      <c r="B222" s="5">
        <v>44945</v>
      </c>
      <c r="C222" t="s">
        <v>264</v>
      </c>
      <c r="D222" s="6">
        <v>136318.85999999999</v>
      </c>
    </row>
    <row r="223" spans="1:4" x14ac:dyDescent="0.2">
      <c r="A223" s="4" t="s">
        <v>222</v>
      </c>
      <c r="B223" s="5">
        <v>44952</v>
      </c>
      <c r="C223" s="4" t="s">
        <v>49</v>
      </c>
      <c r="D223" s="6">
        <v>3132</v>
      </c>
    </row>
    <row r="224" spans="1:4" x14ac:dyDescent="0.2">
      <c r="A224" s="4" t="s">
        <v>110</v>
      </c>
      <c r="B224" s="5">
        <v>44930</v>
      </c>
      <c r="C224" t="s">
        <v>247</v>
      </c>
      <c r="D224" s="6">
        <v>812.67</v>
      </c>
    </row>
    <row r="225" spans="1:4" x14ac:dyDescent="0.2">
      <c r="A225" s="4" t="s">
        <v>65</v>
      </c>
      <c r="B225" s="5">
        <v>44938</v>
      </c>
      <c r="C225" s="4" t="s">
        <v>256</v>
      </c>
      <c r="D225" s="6">
        <v>7500</v>
      </c>
    </row>
    <row r="226" spans="1:4" x14ac:dyDescent="0.2">
      <c r="A226" s="4" t="s">
        <v>161</v>
      </c>
      <c r="B226" s="5">
        <v>44945</v>
      </c>
      <c r="C226" s="4" t="s">
        <v>265</v>
      </c>
      <c r="D226" s="6">
        <v>500</v>
      </c>
    </row>
    <row r="227" spans="1:4" x14ac:dyDescent="0.2">
      <c r="A227" s="4" t="s">
        <v>211</v>
      </c>
      <c r="B227" s="5">
        <v>44950</v>
      </c>
      <c r="C227" s="4" t="s">
        <v>34</v>
      </c>
      <c r="D227" s="6">
        <v>20882.919999999998</v>
      </c>
    </row>
    <row r="228" spans="1:4" x14ac:dyDescent="0.2">
      <c r="A228" s="4" t="s">
        <v>134</v>
      </c>
      <c r="B228" s="5">
        <v>44930</v>
      </c>
      <c r="C228" t="s">
        <v>247</v>
      </c>
      <c r="D228" s="6">
        <v>515678.61</v>
      </c>
    </row>
    <row r="229" spans="1:4" x14ac:dyDescent="0.2">
      <c r="A229" s="4" t="s">
        <v>87</v>
      </c>
      <c r="B229" s="5">
        <v>44943</v>
      </c>
      <c r="C229" t="s">
        <v>284</v>
      </c>
      <c r="D229" s="6">
        <v>1137000</v>
      </c>
    </row>
    <row r="230" spans="1:4" x14ac:dyDescent="0.2">
      <c r="A230" s="4" t="s">
        <v>33</v>
      </c>
      <c r="B230" s="5">
        <v>44946</v>
      </c>
      <c r="C230" s="4" t="s">
        <v>34</v>
      </c>
      <c r="D230" s="6">
        <v>21100</v>
      </c>
    </row>
    <row r="231" spans="1:4" x14ac:dyDescent="0.2">
      <c r="A231" s="4" t="s">
        <v>33</v>
      </c>
      <c r="B231" s="5">
        <v>44952</v>
      </c>
      <c r="C231" s="4" t="s">
        <v>34</v>
      </c>
      <c r="D231" s="6">
        <v>21600</v>
      </c>
    </row>
    <row r="232" spans="1:4" x14ac:dyDescent="0.2">
      <c r="A232" s="4" t="s">
        <v>44</v>
      </c>
      <c r="B232" s="5">
        <v>44932</v>
      </c>
      <c r="C232" s="4" t="s">
        <v>25</v>
      </c>
      <c r="D232" s="6">
        <v>110000</v>
      </c>
    </row>
    <row r="233" spans="1:4" x14ac:dyDescent="0.2">
      <c r="A233" s="4" t="s">
        <v>44</v>
      </c>
      <c r="B233" s="5">
        <v>44939</v>
      </c>
      <c r="C233" s="4" t="s">
        <v>25</v>
      </c>
      <c r="D233" s="6">
        <v>110000</v>
      </c>
    </row>
    <row r="234" spans="1:4" x14ac:dyDescent="0.2">
      <c r="A234" s="4" t="s">
        <v>44</v>
      </c>
      <c r="B234" s="5">
        <v>44946</v>
      </c>
      <c r="C234" s="4" t="s">
        <v>25</v>
      </c>
      <c r="D234" s="6">
        <v>110000</v>
      </c>
    </row>
    <row r="235" spans="1:4" x14ac:dyDescent="0.2">
      <c r="A235" s="4" t="s">
        <v>44</v>
      </c>
      <c r="B235" s="5">
        <v>44952</v>
      </c>
      <c r="C235" s="4" t="s">
        <v>25</v>
      </c>
      <c r="D235" s="6">
        <v>110000</v>
      </c>
    </row>
    <row r="236" spans="1:4" x14ac:dyDescent="0.2">
      <c r="A236" s="4" t="s">
        <v>24</v>
      </c>
      <c r="B236" s="5">
        <v>44932</v>
      </c>
      <c r="C236" s="4" t="s">
        <v>25</v>
      </c>
      <c r="D236" s="6">
        <v>3373225.92</v>
      </c>
    </row>
    <row r="237" spans="1:4" x14ac:dyDescent="0.2">
      <c r="A237" s="4" t="s">
        <v>24</v>
      </c>
      <c r="B237" s="5">
        <v>44932</v>
      </c>
      <c r="C237" t="s">
        <v>25</v>
      </c>
      <c r="D237" s="6">
        <v>2416570.0499999998</v>
      </c>
    </row>
    <row r="238" spans="1:4" x14ac:dyDescent="0.2">
      <c r="A238" s="4" t="s">
        <v>24</v>
      </c>
      <c r="B238" s="5">
        <v>44939</v>
      </c>
      <c r="C238" s="4" t="s">
        <v>25</v>
      </c>
      <c r="D238" s="6">
        <v>1544427.47</v>
      </c>
    </row>
    <row r="239" spans="1:4" x14ac:dyDescent="0.2">
      <c r="A239" s="4" t="s">
        <v>24</v>
      </c>
      <c r="B239" s="5">
        <v>44939</v>
      </c>
      <c r="C239" s="4" t="s">
        <v>25</v>
      </c>
      <c r="D239" s="6">
        <v>2004537.83</v>
      </c>
    </row>
    <row r="240" spans="1:4" x14ac:dyDescent="0.2">
      <c r="A240" s="4" t="s">
        <v>24</v>
      </c>
      <c r="B240" s="5">
        <v>44946</v>
      </c>
      <c r="C240" s="4" t="s">
        <v>25</v>
      </c>
      <c r="D240" s="6">
        <v>2133046.64</v>
      </c>
    </row>
    <row r="241" spans="1:4" x14ac:dyDescent="0.2">
      <c r="A241" s="4" t="s">
        <v>24</v>
      </c>
      <c r="B241" s="5">
        <v>44946</v>
      </c>
      <c r="C241" s="4" t="s">
        <v>25</v>
      </c>
      <c r="D241" s="6">
        <v>1582002.5</v>
      </c>
    </row>
    <row r="242" spans="1:4" x14ac:dyDescent="0.2">
      <c r="A242" s="4" t="s">
        <v>24</v>
      </c>
      <c r="B242" s="5">
        <v>44952</v>
      </c>
      <c r="C242" s="4" t="s">
        <v>25</v>
      </c>
      <c r="D242" s="6">
        <v>2250313.44</v>
      </c>
    </row>
    <row r="243" spans="1:4" x14ac:dyDescent="0.2">
      <c r="A243" s="4" t="s">
        <v>24</v>
      </c>
      <c r="B243" s="5">
        <v>44952</v>
      </c>
      <c r="C243" s="4" t="s">
        <v>25</v>
      </c>
      <c r="D243" s="6">
        <v>1581860.34</v>
      </c>
    </row>
    <row r="244" spans="1:4" x14ac:dyDescent="0.2">
      <c r="A244" s="4" t="s">
        <v>45</v>
      </c>
      <c r="B244" s="5">
        <v>44936</v>
      </c>
      <c r="C244" s="4" t="s">
        <v>251</v>
      </c>
      <c r="D244" s="6">
        <v>500000</v>
      </c>
    </row>
    <row r="245" spans="1:4" x14ac:dyDescent="0.2">
      <c r="A245" s="4" t="s">
        <v>45</v>
      </c>
      <c r="B245" s="5">
        <v>44939</v>
      </c>
      <c r="C245" s="4" t="s">
        <v>34</v>
      </c>
      <c r="D245" s="6">
        <v>44276</v>
      </c>
    </row>
    <row r="246" spans="1:4" x14ac:dyDescent="0.2">
      <c r="A246" s="4" t="s">
        <v>45</v>
      </c>
      <c r="B246" s="5">
        <v>44946</v>
      </c>
      <c r="C246" s="4" t="s">
        <v>34</v>
      </c>
      <c r="D246" s="6">
        <v>54441</v>
      </c>
    </row>
    <row r="247" spans="1:4" x14ac:dyDescent="0.2">
      <c r="A247" s="4" t="s">
        <v>45</v>
      </c>
      <c r="B247" s="5">
        <v>44946</v>
      </c>
      <c r="C247" s="4" t="s">
        <v>34</v>
      </c>
      <c r="D247" s="6">
        <v>69519</v>
      </c>
    </row>
    <row r="248" spans="1:4" x14ac:dyDescent="0.2">
      <c r="A248" s="4" t="s">
        <v>45</v>
      </c>
      <c r="B248" s="5">
        <v>44946</v>
      </c>
      <c r="C248" s="4" t="s">
        <v>266</v>
      </c>
      <c r="D248" s="6">
        <v>180000</v>
      </c>
    </row>
    <row r="249" spans="1:4" x14ac:dyDescent="0.2">
      <c r="A249" s="4" t="s">
        <v>45</v>
      </c>
      <c r="B249" s="5">
        <v>44946</v>
      </c>
      <c r="C249" s="4" t="s">
        <v>267</v>
      </c>
      <c r="D249" s="6">
        <v>325000</v>
      </c>
    </row>
    <row r="250" spans="1:4" x14ac:dyDescent="0.2">
      <c r="A250" s="4" t="s">
        <v>45</v>
      </c>
      <c r="B250" s="5">
        <v>44946</v>
      </c>
      <c r="C250" s="4" t="s">
        <v>34</v>
      </c>
      <c r="D250" s="6">
        <v>20000</v>
      </c>
    </row>
    <row r="251" spans="1:4" x14ac:dyDescent="0.2">
      <c r="A251" s="4" t="s">
        <v>45</v>
      </c>
      <c r="B251" s="5">
        <v>44946</v>
      </c>
      <c r="C251" s="4" t="s">
        <v>34</v>
      </c>
      <c r="D251" s="6">
        <v>11250</v>
      </c>
    </row>
    <row r="252" spans="1:4" x14ac:dyDescent="0.2">
      <c r="A252" s="4" t="s">
        <v>45</v>
      </c>
      <c r="B252" s="5">
        <v>44946</v>
      </c>
      <c r="C252" s="4" t="s">
        <v>34</v>
      </c>
      <c r="D252" s="6">
        <v>6000</v>
      </c>
    </row>
    <row r="253" spans="1:4" x14ac:dyDescent="0.2">
      <c r="A253" s="4" t="s">
        <v>45</v>
      </c>
      <c r="B253" s="5">
        <v>44946</v>
      </c>
      <c r="C253" s="4" t="s">
        <v>34</v>
      </c>
      <c r="D253" s="6">
        <v>15600</v>
      </c>
    </row>
    <row r="254" spans="1:4" x14ac:dyDescent="0.2">
      <c r="A254" s="4" t="s">
        <v>45</v>
      </c>
      <c r="B254" s="5">
        <v>44946</v>
      </c>
      <c r="C254" s="4" t="s">
        <v>34</v>
      </c>
      <c r="D254" s="6">
        <v>15600</v>
      </c>
    </row>
    <row r="255" spans="1:4" x14ac:dyDescent="0.2">
      <c r="A255" s="4" t="s">
        <v>45</v>
      </c>
      <c r="B255" s="5">
        <v>44946</v>
      </c>
      <c r="C255" s="4" t="s">
        <v>34</v>
      </c>
      <c r="D255" s="6">
        <v>19500</v>
      </c>
    </row>
    <row r="256" spans="1:4" x14ac:dyDescent="0.2">
      <c r="A256" s="4" t="s">
        <v>45</v>
      </c>
      <c r="B256" s="5">
        <v>44954</v>
      </c>
      <c r="C256" s="4" t="s">
        <v>34</v>
      </c>
      <c r="D256" s="6">
        <v>69222</v>
      </c>
    </row>
    <row r="257" spans="1:4" x14ac:dyDescent="0.2">
      <c r="A257" s="4" t="s">
        <v>45</v>
      </c>
      <c r="B257" s="5">
        <v>44954</v>
      </c>
      <c r="C257" t="s">
        <v>270</v>
      </c>
      <c r="D257" s="6">
        <v>66018.53</v>
      </c>
    </row>
    <row r="258" spans="1:4" x14ac:dyDescent="0.2">
      <c r="A258" s="4" t="s">
        <v>45</v>
      </c>
      <c r="B258" s="5">
        <v>44954</v>
      </c>
      <c r="C258" t="s">
        <v>271</v>
      </c>
      <c r="D258" s="6">
        <v>1083.97</v>
      </c>
    </row>
    <row r="259" spans="1:4" x14ac:dyDescent="0.2">
      <c r="A259" s="4" t="s">
        <v>71</v>
      </c>
      <c r="B259" s="5">
        <v>44939</v>
      </c>
      <c r="C259" s="4" t="s">
        <v>72</v>
      </c>
      <c r="D259" s="6">
        <v>1208333.5</v>
      </c>
    </row>
    <row r="260" spans="1:4" x14ac:dyDescent="0.2">
      <c r="A260" s="4" t="s">
        <v>71</v>
      </c>
      <c r="B260" s="5">
        <v>44956</v>
      </c>
      <c r="C260" s="4" t="s">
        <v>72</v>
      </c>
      <c r="D260" s="6">
        <v>1208333.5</v>
      </c>
    </row>
    <row r="261" spans="1:4" x14ac:dyDescent="0.2">
      <c r="A261" s="4" t="s">
        <v>98</v>
      </c>
      <c r="B261" s="5">
        <v>44937</v>
      </c>
      <c r="C261" s="4" t="s">
        <v>253</v>
      </c>
      <c r="D261" s="6">
        <v>1000</v>
      </c>
    </row>
    <row r="262" spans="1:4" x14ac:dyDescent="0.2">
      <c r="A262" s="4" t="s">
        <v>237</v>
      </c>
      <c r="B262" s="5">
        <v>44954</v>
      </c>
      <c r="C262" s="4" t="s">
        <v>34</v>
      </c>
      <c r="D262" s="6">
        <v>16371.52</v>
      </c>
    </row>
    <row r="263" spans="1:4" x14ac:dyDescent="0.2">
      <c r="A263" s="4" t="s">
        <v>223</v>
      </c>
      <c r="B263" s="5">
        <v>44952</v>
      </c>
      <c r="C263" s="4" t="s">
        <v>49</v>
      </c>
      <c r="D263" s="6">
        <v>1700</v>
      </c>
    </row>
    <row r="264" spans="1:4" x14ac:dyDescent="0.2">
      <c r="A264" s="4" t="s">
        <v>136</v>
      </c>
      <c r="B264" s="5">
        <v>44935</v>
      </c>
      <c r="C264" t="s">
        <v>281</v>
      </c>
      <c r="D264" s="6">
        <v>2789.75</v>
      </c>
    </row>
    <row r="265" spans="1:4" x14ac:dyDescent="0.2">
      <c r="A265" s="4" t="s">
        <v>136</v>
      </c>
      <c r="B265" s="5">
        <v>44937</v>
      </c>
      <c r="C265" t="s">
        <v>255</v>
      </c>
      <c r="D265" s="6">
        <v>78750.94</v>
      </c>
    </row>
    <row r="266" spans="1:4" x14ac:dyDescent="0.2">
      <c r="A266" s="4" t="s">
        <v>28</v>
      </c>
      <c r="B266" s="5">
        <v>44932</v>
      </c>
      <c r="C266" s="4" t="s">
        <v>250</v>
      </c>
      <c r="D266" s="6">
        <v>220292.4</v>
      </c>
    </row>
    <row r="267" spans="1:4" x14ac:dyDescent="0.2">
      <c r="A267" s="4" t="s">
        <v>125</v>
      </c>
      <c r="B267" s="5">
        <v>44957</v>
      </c>
      <c r="C267" t="s">
        <v>4</v>
      </c>
      <c r="D267" s="6">
        <v>273855.28999999998</v>
      </c>
    </row>
    <row r="268" spans="1:4" x14ac:dyDescent="0.2">
      <c r="A268" s="4" t="s">
        <v>48</v>
      </c>
      <c r="B268" s="5">
        <v>44939</v>
      </c>
      <c r="C268" s="4" t="s">
        <v>42</v>
      </c>
      <c r="D268" s="6">
        <v>7169</v>
      </c>
    </row>
    <row r="269" spans="1:4" x14ac:dyDescent="0.2">
      <c r="A269" s="4" t="s">
        <v>88</v>
      </c>
      <c r="B269" s="5">
        <v>44943</v>
      </c>
      <c r="C269" t="s">
        <v>260</v>
      </c>
      <c r="D269" s="6">
        <v>4443057</v>
      </c>
    </row>
    <row r="270" spans="1:4" x14ac:dyDescent="0.2">
      <c r="A270" s="4" t="s">
        <v>205</v>
      </c>
      <c r="B270" s="5">
        <v>44946</v>
      </c>
      <c r="C270" s="4" t="s">
        <v>34</v>
      </c>
      <c r="D270" s="6">
        <v>15165.86</v>
      </c>
    </row>
    <row r="271" spans="1:4" x14ac:dyDescent="0.2">
      <c r="A271" s="4" t="s">
        <v>19</v>
      </c>
      <c r="B271" s="5">
        <v>44937</v>
      </c>
      <c r="C271" s="4" t="s">
        <v>252</v>
      </c>
      <c r="D271" s="6">
        <v>4000</v>
      </c>
    </row>
    <row r="272" spans="1:4" x14ac:dyDescent="0.2">
      <c r="A272" s="4" t="s">
        <v>46</v>
      </c>
      <c r="B272" s="5">
        <v>44937</v>
      </c>
      <c r="C272" s="4" t="s">
        <v>253</v>
      </c>
      <c r="D272" s="6">
        <v>8000</v>
      </c>
    </row>
    <row r="273" spans="1:4" x14ac:dyDescent="0.2">
      <c r="A273" s="4" t="s">
        <v>66</v>
      </c>
      <c r="B273" s="5">
        <v>44938</v>
      </c>
      <c r="C273" s="4" t="s">
        <v>256</v>
      </c>
      <c r="D273" s="6">
        <v>7500</v>
      </c>
    </row>
    <row r="274" spans="1:4" x14ac:dyDescent="0.2">
      <c r="A274" s="4" t="s">
        <v>67</v>
      </c>
      <c r="B274" s="5">
        <v>44938</v>
      </c>
      <c r="C274" s="4" t="s">
        <v>256</v>
      </c>
      <c r="D274" s="6">
        <v>7500</v>
      </c>
    </row>
    <row r="275" spans="1:4" x14ac:dyDescent="0.2">
      <c r="A275" s="4" t="s">
        <v>148</v>
      </c>
      <c r="B275" s="5">
        <v>44937</v>
      </c>
      <c r="C275" s="4" t="s">
        <v>253</v>
      </c>
      <c r="D275" s="6">
        <v>8000</v>
      </c>
    </row>
    <row r="276" spans="1:4" x14ac:dyDescent="0.2">
      <c r="A276" s="4" t="s">
        <v>149</v>
      </c>
      <c r="B276" s="5">
        <v>44937</v>
      </c>
      <c r="C276" s="4" t="s">
        <v>252</v>
      </c>
      <c r="D276" s="6">
        <v>10000</v>
      </c>
    </row>
    <row r="277" spans="1:4" x14ac:dyDescent="0.2">
      <c r="A277" s="4" t="s">
        <v>238</v>
      </c>
      <c r="B277" s="5">
        <v>44954</v>
      </c>
      <c r="C277" s="4" t="s">
        <v>34</v>
      </c>
      <c r="D277" s="6">
        <v>15092.6</v>
      </c>
    </row>
    <row r="278" spans="1:4" x14ac:dyDescent="0.2">
      <c r="A278" s="4" t="s">
        <v>151</v>
      </c>
      <c r="B278" s="5">
        <v>44938</v>
      </c>
      <c r="C278" s="4" t="s">
        <v>256</v>
      </c>
      <c r="D278" s="6">
        <v>7500</v>
      </c>
    </row>
    <row r="279" spans="1:4" x14ac:dyDescent="0.2">
      <c r="A279" s="4" t="s">
        <v>111</v>
      </c>
      <c r="B279" s="5">
        <v>44946</v>
      </c>
      <c r="C279" s="4" t="s">
        <v>1</v>
      </c>
      <c r="D279" s="6">
        <v>208800</v>
      </c>
    </row>
    <row r="280" spans="1:4" x14ac:dyDescent="0.2">
      <c r="A280" s="4" t="s">
        <v>244</v>
      </c>
      <c r="B280" s="5">
        <v>44956</v>
      </c>
      <c r="C280" t="s">
        <v>292</v>
      </c>
      <c r="D280" s="6">
        <v>11948.56</v>
      </c>
    </row>
    <row r="281" spans="1:4" x14ac:dyDescent="0.2">
      <c r="A281" s="4" t="s">
        <v>68</v>
      </c>
      <c r="B281" s="5">
        <v>44938</v>
      </c>
      <c r="C281" s="4" t="s">
        <v>256</v>
      </c>
      <c r="D281" s="6">
        <v>7500</v>
      </c>
    </row>
    <row r="282" spans="1:4" x14ac:dyDescent="0.2">
      <c r="A282" s="4" t="s">
        <v>206</v>
      </c>
      <c r="B282" s="5">
        <v>44946</v>
      </c>
      <c r="C282" s="4" t="s">
        <v>34</v>
      </c>
      <c r="D282" s="6">
        <v>8370.36</v>
      </c>
    </row>
    <row r="283" spans="1:4" x14ac:dyDescent="0.2">
      <c r="A283" s="4" t="s">
        <v>239</v>
      </c>
      <c r="B283" s="5">
        <v>44954</v>
      </c>
      <c r="C283" s="4" t="s">
        <v>34</v>
      </c>
      <c r="D283" s="6">
        <v>11847.62</v>
      </c>
    </row>
    <row r="284" spans="1:4" x14ac:dyDescent="0.2">
      <c r="A284" s="4" t="s">
        <v>207</v>
      </c>
      <c r="B284" s="5">
        <v>44946</v>
      </c>
      <c r="C284" s="4" t="s">
        <v>34</v>
      </c>
      <c r="D284" s="6">
        <v>11775.1</v>
      </c>
    </row>
    <row r="285" spans="1:4" x14ac:dyDescent="0.2">
      <c r="A285" s="4" t="s">
        <v>26</v>
      </c>
      <c r="B285" s="5">
        <v>44930</v>
      </c>
      <c r="C285" t="s">
        <v>247</v>
      </c>
      <c r="D285" s="6">
        <v>771199.96</v>
      </c>
    </row>
    <row r="286" spans="1:4" x14ac:dyDescent="0.2">
      <c r="A286" s="4" t="s">
        <v>26</v>
      </c>
      <c r="B286" s="5">
        <v>44930</v>
      </c>
      <c r="C286" t="s">
        <v>247</v>
      </c>
      <c r="D286" s="6">
        <v>60595.67</v>
      </c>
    </row>
    <row r="287" spans="1:4" x14ac:dyDescent="0.2">
      <c r="A287" s="4" t="s">
        <v>26</v>
      </c>
      <c r="B287" s="5">
        <v>44930</v>
      </c>
      <c r="C287" t="s">
        <v>247</v>
      </c>
      <c r="D287" s="6">
        <v>171506.79</v>
      </c>
    </row>
    <row r="288" spans="1:4" x14ac:dyDescent="0.2">
      <c r="A288" s="4" t="s">
        <v>26</v>
      </c>
      <c r="B288" s="5">
        <v>44939</v>
      </c>
      <c r="C288" t="s">
        <v>247</v>
      </c>
      <c r="D288" s="6">
        <v>637624.9</v>
      </c>
    </row>
    <row r="289" spans="1:4" x14ac:dyDescent="0.2">
      <c r="A289" s="4" t="s">
        <v>224</v>
      </c>
      <c r="B289" s="5">
        <v>44952</v>
      </c>
      <c r="C289" s="4" t="s">
        <v>93</v>
      </c>
      <c r="D289" s="6">
        <v>31124.99</v>
      </c>
    </row>
    <row r="290" spans="1:4" x14ac:dyDescent="0.2">
      <c r="A290" s="4" t="s">
        <v>126</v>
      </c>
      <c r="B290" s="5">
        <v>44930</v>
      </c>
      <c r="C290" t="s">
        <v>247</v>
      </c>
      <c r="D290" s="6">
        <v>95821.41</v>
      </c>
    </row>
    <row r="291" spans="1:4" x14ac:dyDescent="0.2">
      <c r="A291" s="4" t="s">
        <v>208</v>
      </c>
      <c r="B291" s="5">
        <v>44946</v>
      </c>
      <c r="C291" s="4" t="s">
        <v>34</v>
      </c>
      <c r="D291" s="6">
        <v>15823.78</v>
      </c>
    </row>
    <row r="292" spans="1:4" x14ac:dyDescent="0.2">
      <c r="A292" s="4" t="s">
        <v>157</v>
      </c>
      <c r="B292" s="5">
        <v>44939</v>
      </c>
      <c r="C292" s="4" t="s">
        <v>34</v>
      </c>
      <c r="D292" s="6">
        <v>2858</v>
      </c>
    </row>
    <row r="293" spans="1:4" x14ac:dyDescent="0.2">
      <c r="A293" s="4" t="s">
        <v>135</v>
      </c>
      <c r="B293" s="5">
        <v>44930</v>
      </c>
      <c r="C293" t="s">
        <v>249</v>
      </c>
      <c r="D293" s="6">
        <v>158731.46</v>
      </c>
    </row>
    <row r="294" spans="1:4" x14ac:dyDescent="0.2">
      <c r="A294" s="4" t="s">
        <v>135</v>
      </c>
      <c r="B294" s="5">
        <v>44945</v>
      </c>
      <c r="C294" t="s">
        <v>247</v>
      </c>
      <c r="D294" s="6">
        <v>112219.1</v>
      </c>
    </row>
    <row r="295" spans="1:4" x14ac:dyDescent="0.2">
      <c r="A295" s="4" t="s">
        <v>135</v>
      </c>
      <c r="B295" s="5">
        <v>44957</v>
      </c>
      <c r="C295" t="s">
        <v>247</v>
      </c>
      <c r="D295" s="6">
        <v>779229.4</v>
      </c>
    </row>
    <row r="296" spans="1:4" x14ac:dyDescent="0.2">
      <c r="B296" s="5"/>
      <c r="D296" s="7">
        <f>SUM(D2:D295)</f>
        <v>129233567.34000003</v>
      </c>
    </row>
  </sheetData>
  <autoFilter ref="A1:E296" xr:uid="{00000000-0001-0000-0000-000000000000}"/>
  <sortState xmlns:xlrd2="http://schemas.microsoft.com/office/spreadsheetml/2017/richdata2" ref="A2:D295">
    <sortCondition ref="A2:A295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0B844-0E13-474C-BAC9-3BB398E8C9E7}">
  <dimension ref="A1:E36"/>
  <sheetViews>
    <sheetView workbookViewId="0">
      <selection activeCell="B42" sqref="B42"/>
    </sheetView>
  </sheetViews>
  <sheetFormatPr baseColWidth="10" defaultRowHeight="12.75" x14ac:dyDescent="0.2"/>
  <cols>
    <col min="1" max="1" width="63.28515625" customWidth="1"/>
    <col min="2" max="2" width="18.28515625" customWidth="1"/>
    <col min="3" max="3" width="52.5703125" customWidth="1"/>
    <col min="4" max="4" width="19.5703125" bestFit="1" customWidth="1"/>
    <col min="5" max="5" width="19.42578125" customWidth="1"/>
  </cols>
  <sheetData>
    <row r="1" spans="1:5" x14ac:dyDescent="0.2">
      <c r="A1" s="1" t="s">
        <v>0</v>
      </c>
      <c r="B1" s="1" t="s">
        <v>296</v>
      </c>
      <c r="C1" s="1" t="s">
        <v>295</v>
      </c>
      <c r="D1" s="1" t="s">
        <v>294</v>
      </c>
      <c r="E1" s="2" t="s">
        <v>297</v>
      </c>
    </row>
    <row r="2" spans="1:5" x14ac:dyDescent="0.2">
      <c r="A2" s="4" t="s">
        <v>277</v>
      </c>
      <c r="B2" s="5">
        <v>44946</v>
      </c>
      <c r="C2" s="4" t="s">
        <v>286</v>
      </c>
      <c r="D2" s="6">
        <v>104400</v>
      </c>
      <c r="E2" s="3"/>
    </row>
    <row r="3" spans="1:5" x14ac:dyDescent="0.2">
      <c r="A3" s="4" t="s">
        <v>278</v>
      </c>
      <c r="B3" s="5">
        <v>44946</v>
      </c>
      <c r="C3" s="4" t="s">
        <v>286</v>
      </c>
      <c r="D3" s="6">
        <v>13224</v>
      </c>
      <c r="E3" s="3"/>
    </row>
    <row r="4" spans="1:5" x14ac:dyDescent="0.2">
      <c r="D4" s="9">
        <f>SUM(D2:D3)</f>
        <v>117624</v>
      </c>
    </row>
    <row r="11" spans="1:5" ht="15" x14ac:dyDescent="0.25">
      <c r="A11" s="24" t="s">
        <v>323</v>
      </c>
      <c r="B11" s="18" t="s">
        <v>294</v>
      </c>
    </row>
    <row r="12" spans="1:5" x14ac:dyDescent="0.2">
      <c r="A12" s="25" t="s">
        <v>324</v>
      </c>
      <c r="B12" s="38">
        <v>117624</v>
      </c>
    </row>
    <row r="13" spans="1:5" x14ac:dyDescent="0.2">
      <c r="A13" s="25" t="s">
        <v>325</v>
      </c>
      <c r="B13" s="15"/>
    </row>
    <row r="14" spans="1:5" x14ac:dyDescent="0.2">
      <c r="A14" s="25" t="s">
        <v>326</v>
      </c>
      <c r="B14" s="13"/>
    </row>
    <row r="15" spans="1:5" x14ac:dyDescent="0.2">
      <c r="A15" s="12" t="s">
        <v>327</v>
      </c>
      <c r="B15" s="15"/>
    </row>
    <row r="16" spans="1:5" x14ac:dyDescent="0.2">
      <c r="A16" s="12" t="s">
        <v>328</v>
      </c>
      <c r="B16" s="15"/>
    </row>
    <row r="17" spans="1:2" x14ac:dyDescent="0.2">
      <c r="A17" s="12" t="s">
        <v>329</v>
      </c>
      <c r="B17" s="13"/>
    </row>
    <row r="18" spans="1:2" x14ac:dyDescent="0.2">
      <c r="A18" s="12" t="s">
        <v>330</v>
      </c>
      <c r="B18" s="15"/>
    </row>
    <row r="19" spans="1:2" x14ac:dyDescent="0.2">
      <c r="A19" s="12" t="s">
        <v>331</v>
      </c>
      <c r="B19" s="13"/>
    </row>
    <row r="20" spans="1:2" x14ac:dyDescent="0.2">
      <c r="A20" s="12" t="s">
        <v>332</v>
      </c>
      <c r="B20" s="15"/>
    </row>
    <row r="21" spans="1:2" x14ac:dyDescent="0.2">
      <c r="A21" s="12" t="s">
        <v>333</v>
      </c>
      <c r="B21" s="15"/>
    </row>
    <row r="22" spans="1:2" x14ac:dyDescent="0.2">
      <c r="A22" s="12" t="s">
        <v>334</v>
      </c>
      <c r="B22" s="15"/>
    </row>
    <row r="23" spans="1:2" x14ac:dyDescent="0.2">
      <c r="A23" s="12" t="s">
        <v>335</v>
      </c>
      <c r="B23" s="15"/>
    </row>
    <row r="24" spans="1:2" ht="15" x14ac:dyDescent="0.25">
      <c r="A24" s="23" t="s">
        <v>311</v>
      </c>
      <c r="B24" s="27">
        <f>SUM(B12:B23)</f>
        <v>117624</v>
      </c>
    </row>
    <row r="33" spans="1:2" x14ac:dyDescent="0.2">
      <c r="A33" s="1" t="s">
        <v>0</v>
      </c>
      <c r="B33" s="1" t="s">
        <v>294</v>
      </c>
    </row>
    <row r="34" spans="1:2" x14ac:dyDescent="0.2">
      <c r="A34" s="44" t="s">
        <v>277</v>
      </c>
      <c r="B34" s="48">
        <v>104400</v>
      </c>
    </row>
    <row r="35" spans="1:2" x14ac:dyDescent="0.2">
      <c r="A35" s="44" t="s">
        <v>278</v>
      </c>
      <c r="B35" s="48">
        <v>13224</v>
      </c>
    </row>
    <row r="36" spans="1:2" x14ac:dyDescent="0.2">
      <c r="A36" s="46"/>
      <c r="B36" s="38">
        <f>SUM(B34:B35)</f>
        <v>117624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D1D96-A81F-4474-8723-80CBCDC478F6}">
  <dimension ref="A1:E86"/>
  <sheetViews>
    <sheetView topLeftCell="A25" workbookViewId="0">
      <selection activeCell="H66" sqref="H66"/>
    </sheetView>
  </sheetViews>
  <sheetFormatPr baseColWidth="10" defaultRowHeight="12.75" x14ac:dyDescent="0.2"/>
  <cols>
    <col min="1" max="1" width="54.85546875" customWidth="1"/>
    <col min="2" max="2" width="18.28515625" customWidth="1"/>
    <col min="3" max="3" width="25" customWidth="1"/>
    <col min="4" max="4" width="19.5703125" bestFit="1" customWidth="1"/>
    <col min="5" max="5" width="19.42578125" customWidth="1"/>
  </cols>
  <sheetData>
    <row r="1" spans="1:5" x14ac:dyDescent="0.2">
      <c r="A1" s="1" t="s">
        <v>0</v>
      </c>
      <c r="B1" s="1" t="s">
        <v>296</v>
      </c>
      <c r="C1" s="1" t="s">
        <v>295</v>
      </c>
      <c r="D1" s="1" t="s">
        <v>294</v>
      </c>
      <c r="E1" s="2" t="s">
        <v>297</v>
      </c>
    </row>
    <row r="2" spans="1:5" s="66" customFormat="1" x14ac:dyDescent="0.2">
      <c r="A2" s="64" t="s">
        <v>128</v>
      </c>
      <c r="B2" s="65">
        <v>44930</v>
      </c>
      <c r="C2" s="66" t="s">
        <v>247</v>
      </c>
      <c r="D2" s="67">
        <v>211798.61</v>
      </c>
      <c r="E2" s="67">
        <v>211798.61</v>
      </c>
    </row>
    <row r="3" spans="1:5" x14ac:dyDescent="0.2">
      <c r="A3" s="4" t="s">
        <v>115</v>
      </c>
      <c r="B3" s="5">
        <v>44945</v>
      </c>
      <c r="C3" t="s">
        <v>247</v>
      </c>
      <c r="D3" s="6">
        <v>267056.13</v>
      </c>
      <c r="E3" s="6">
        <v>267056.13</v>
      </c>
    </row>
    <row r="4" spans="1:5" s="66" customFormat="1" x14ac:dyDescent="0.2">
      <c r="A4" s="64" t="s">
        <v>129</v>
      </c>
      <c r="B4" s="65">
        <v>44930</v>
      </c>
      <c r="C4" s="66" t="s">
        <v>247</v>
      </c>
      <c r="D4" s="67">
        <v>842022.91</v>
      </c>
      <c r="E4" s="67">
        <v>842022.91</v>
      </c>
    </row>
    <row r="5" spans="1:5" x14ac:dyDescent="0.2">
      <c r="A5" s="4" t="s">
        <v>130</v>
      </c>
      <c r="B5" s="5">
        <v>44930</v>
      </c>
      <c r="C5" t="s">
        <v>247</v>
      </c>
      <c r="D5" s="6">
        <v>138240.53</v>
      </c>
      <c r="E5" s="6">
        <v>138240.53</v>
      </c>
    </row>
    <row r="6" spans="1:5" s="66" customFormat="1" x14ac:dyDescent="0.2">
      <c r="A6" s="64" t="s">
        <v>51</v>
      </c>
      <c r="B6" s="65">
        <v>44930</v>
      </c>
      <c r="C6" s="66" t="s">
        <v>247</v>
      </c>
      <c r="D6" s="67">
        <v>110774.81</v>
      </c>
      <c r="E6" s="67">
        <v>110774.81</v>
      </c>
    </row>
    <row r="7" spans="1:5" x14ac:dyDescent="0.2">
      <c r="A7" s="4" t="s">
        <v>131</v>
      </c>
      <c r="B7" s="5">
        <v>44930</v>
      </c>
      <c r="C7" t="s">
        <v>247</v>
      </c>
      <c r="D7" s="6">
        <v>191272.22</v>
      </c>
      <c r="E7" s="10">
        <f>SUM(D7:D8 )</f>
        <v>1263773.52</v>
      </c>
    </row>
    <row r="8" spans="1:5" x14ac:dyDescent="0.2">
      <c r="A8" s="4" t="s">
        <v>131</v>
      </c>
      <c r="B8" s="5">
        <v>44939</v>
      </c>
      <c r="C8" t="s">
        <v>247</v>
      </c>
      <c r="D8" s="6">
        <v>1072501.3</v>
      </c>
      <c r="E8" s="3"/>
    </row>
    <row r="9" spans="1:5" s="66" customFormat="1" x14ac:dyDescent="0.2">
      <c r="A9" s="64" t="s">
        <v>155</v>
      </c>
      <c r="B9" s="65">
        <v>44939</v>
      </c>
      <c r="C9" s="66" t="s">
        <v>247</v>
      </c>
      <c r="D9" s="67">
        <v>422731.28</v>
      </c>
      <c r="E9" s="67">
        <v>422731.28</v>
      </c>
    </row>
    <row r="10" spans="1:5" x14ac:dyDescent="0.2">
      <c r="A10" s="4" t="s">
        <v>23</v>
      </c>
      <c r="B10" s="5">
        <v>44930</v>
      </c>
      <c r="C10" t="s">
        <v>247</v>
      </c>
      <c r="D10" s="6">
        <v>388214.66</v>
      </c>
      <c r="E10" s="6">
        <v>388214.66</v>
      </c>
    </row>
    <row r="11" spans="1:5" s="66" customFormat="1" x14ac:dyDescent="0.2">
      <c r="A11" s="64" t="s">
        <v>132</v>
      </c>
      <c r="B11" s="65">
        <v>44930</v>
      </c>
      <c r="C11" s="66" t="s">
        <v>247</v>
      </c>
      <c r="D11" s="67">
        <v>1374182.52</v>
      </c>
      <c r="E11" s="69">
        <f>SUM(D11:D12 )</f>
        <v>1569109.57</v>
      </c>
    </row>
    <row r="12" spans="1:5" s="66" customFormat="1" x14ac:dyDescent="0.2">
      <c r="A12" s="64" t="s">
        <v>132</v>
      </c>
      <c r="B12" s="65">
        <v>44930</v>
      </c>
      <c r="C12" s="66" t="s">
        <v>247</v>
      </c>
      <c r="D12" s="67">
        <v>194927.05</v>
      </c>
      <c r="E12" s="68"/>
    </row>
    <row r="13" spans="1:5" x14ac:dyDescent="0.2">
      <c r="A13" s="4" t="s">
        <v>133</v>
      </c>
      <c r="B13" s="5">
        <v>44930</v>
      </c>
      <c r="C13" t="s">
        <v>247</v>
      </c>
      <c r="D13" s="6">
        <v>87502.92</v>
      </c>
      <c r="E13" s="10">
        <f>SUM(D13:D14 )</f>
        <v>427432.81</v>
      </c>
    </row>
    <row r="14" spans="1:5" x14ac:dyDescent="0.2">
      <c r="A14" s="4" t="s">
        <v>133</v>
      </c>
      <c r="B14" s="5">
        <v>44930</v>
      </c>
      <c r="C14" t="s">
        <v>247</v>
      </c>
      <c r="D14" s="6">
        <v>339929.89</v>
      </c>
      <c r="E14" s="3"/>
    </row>
    <row r="15" spans="1:5" s="66" customFormat="1" x14ac:dyDescent="0.2">
      <c r="A15" s="64" t="s">
        <v>110</v>
      </c>
      <c r="B15" s="65">
        <v>44930</v>
      </c>
      <c r="C15" s="66" t="s">
        <v>247</v>
      </c>
      <c r="D15" s="67">
        <v>812.67</v>
      </c>
      <c r="E15" s="67">
        <v>812.67</v>
      </c>
    </row>
    <row r="16" spans="1:5" x14ac:dyDescent="0.2">
      <c r="A16" s="4" t="s">
        <v>134</v>
      </c>
      <c r="B16" s="5">
        <v>44930</v>
      </c>
      <c r="C16" t="s">
        <v>247</v>
      </c>
      <c r="D16" s="6">
        <v>515678.61</v>
      </c>
      <c r="E16" s="6">
        <v>515678.61</v>
      </c>
    </row>
    <row r="17" spans="1:5" s="66" customFormat="1" x14ac:dyDescent="0.2">
      <c r="A17" s="64" t="s">
        <v>26</v>
      </c>
      <c r="B17" s="65">
        <v>44930</v>
      </c>
      <c r="C17" s="66" t="s">
        <v>247</v>
      </c>
      <c r="D17" s="67">
        <v>771199.96</v>
      </c>
      <c r="E17" s="69">
        <f>SUM(D17:D20 )</f>
        <v>1640927.32</v>
      </c>
    </row>
    <row r="18" spans="1:5" s="66" customFormat="1" x14ac:dyDescent="0.2">
      <c r="A18" s="64" t="s">
        <v>26</v>
      </c>
      <c r="B18" s="65">
        <v>44930</v>
      </c>
      <c r="C18" s="66" t="s">
        <v>247</v>
      </c>
      <c r="D18" s="67">
        <v>60595.67</v>
      </c>
      <c r="E18" s="68"/>
    </row>
    <row r="19" spans="1:5" s="66" customFormat="1" x14ac:dyDescent="0.2">
      <c r="A19" s="64" t="s">
        <v>26</v>
      </c>
      <c r="B19" s="65">
        <v>44930</v>
      </c>
      <c r="C19" s="66" t="s">
        <v>247</v>
      </c>
      <c r="D19" s="67">
        <v>171506.79</v>
      </c>
      <c r="E19" s="68"/>
    </row>
    <row r="20" spans="1:5" s="66" customFormat="1" x14ac:dyDescent="0.2">
      <c r="A20" s="64" t="s">
        <v>26</v>
      </c>
      <c r="B20" s="65">
        <v>44939</v>
      </c>
      <c r="C20" s="66" t="s">
        <v>247</v>
      </c>
      <c r="D20" s="67">
        <v>637624.9</v>
      </c>
      <c r="E20" s="68"/>
    </row>
    <row r="21" spans="1:5" x14ac:dyDescent="0.2">
      <c r="A21" s="4" t="s">
        <v>126</v>
      </c>
      <c r="B21" s="5">
        <v>44930</v>
      </c>
      <c r="C21" t="s">
        <v>247</v>
      </c>
      <c r="D21" s="6">
        <v>95821.41</v>
      </c>
      <c r="E21" s="6">
        <v>95821.41</v>
      </c>
    </row>
    <row r="22" spans="1:5" s="66" customFormat="1" x14ac:dyDescent="0.2">
      <c r="A22" s="64" t="s">
        <v>135</v>
      </c>
      <c r="B22" s="65">
        <v>44930</v>
      </c>
      <c r="C22" s="66" t="s">
        <v>249</v>
      </c>
      <c r="D22" s="67">
        <v>158731.46</v>
      </c>
      <c r="E22" s="69">
        <f>SUM(D22:D24 )</f>
        <v>1050179.96</v>
      </c>
    </row>
    <row r="23" spans="1:5" s="66" customFormat="1" x14ac:dyDescent="0.2">
      <c r="A23" s="64" t="s">
        <v>135</v>
      </c>
      <c r="B23" s="65">
        <v>44945</v>
      </c>
      <c r="C23" s="66" t="s">
        <v>247</v>
      </c>
      <c r="D23" s="67">
        <v>112219.1</v>
      </c>
      <c r="E23" s="68"/>
    </row>
    <row r="24" spans="1:5" s="66" customFormat="1" x14ac:dyDescent="0.2">
      <c r="A24" s="64" t="s">
        <v>135</v>
      </c>
      <c r="B24" s="65">
        <v>44957</v>
      </c>
      <c r="C24" s="66" t="s">
        <v>247</v>
      </c>
      <c r="D24" s="67">
        <v>779229.4</v>
      </c>
      <c r="E24" s="68"/>
    </row>
    <row r="25" spans="1:5" x14ac:dyDescent="0.2">
      <c r="D25" s="7">
        <f>SUM(D2:D24)</f>
        <v>8944574.8000000007</v>
      </c>
    </row>
    <row r="29" spans="1:5" x14ac:dyDescent="0.2">
      <c r="A29" s="1" t="s">
        <v>0</v>
      </c>
      <c r="B29" s="2" t="s">
        <v>297</v>
      </c>
    </row>
    <row r="30" spans="1:5" x14ac:dyDescent="0.2">
      <c r="A30" s="44" t="s">
        <v>110</v>
      </c>
      <c r="B30" s="48">
        <v>812.67</v>
      </c>
    </row>
    <row r="31" spans="1:5" x14ac:dyDescent="0.2">
      <c r="A31" s="44" t="s">
        <v>126</v>
      </c>
      <c r="B31" s="48">
        <v>95821.41</v>
      </c>
    </row>
    <row r="32" spans="1:5" x14ac:dyDescent="0.2">
      <c r="A32" s="44" t="s">
        <v>51</v>
      </c>
      <c r="B32" s="48">
        <v>110774.81</v>
      </c>
    </row>
    <row r="33" spans="1:2" x14ac:dyDescent="0.2">
      <c r="A33" s="44" t="s">
        <v>130</v>
      </c>
      <c r="B33" s="48">
        <v>138240.53</v>
      </c>
    </row>
    <row r="34" spans="1:2" x14ac:dyDescent="0.2">
      <c r="A34" s="44" t="s">
        <v>128</v>
      </c>
      <c r="B34" s="48">
        <v>211798.61</v>
      </c>
    </row>
    <row r="35" spans="1:2" x14ac:dyDescent="0.2">
      <c r="A35" s="44" t="s">
        <v>115</v>
      </c>
      <c r="B35" s="48">
        <v>267056.13</v>
      </c>
    </row>
    <row r="36" spans="1:2" x14ac:dyDescent="0.2">
      <c r="A36" s="44" t="s">
        <v>23</v>
      </c>
      <c r="B36" s="48">
        <v>388214.66</v>
      </c>
    </row>
    <row r="37" spans="1:2" x14ac:dyDescent="0.2">
      <c r="A37" s="44" t="s">
        <v>155</v>
      </c>
      <c r="B37" s="48">
        <v>422731.28</v>
      </c>
    </row>
    <row r="38" spans="1:2" x14ac:dyDescent="0.2">
      <c r="A38" s="44" t="s">
        <v>133</v>
      </c>
      <c r="B38" s="45">
        <v>427432.81</v>
      </c>
    </row>
    <row r="39" spans="1:2" x14ac:dyDescent="0.2">
      <c r="A39" s="44" t="s">
        <v>134</v>
      </c>
      <c r="B39" s="48">
        <v>515678.61</v>
      </c>
    </row>
    <row r="40" spans="1:2" x14ac:dyDescent="0.2">
      <c r="A40" s="44" t="s">
        <v>129</v>
      </c>
      <c r="B40" s="48">
        <v>842022.91</v>
      </c>
    </row>
    <row r="41" spans="1:2" x14ac:dyDescent="0.2">
      <c r="A41" s="44" t="s">
        <v>135</v>
      </c>
      <c r="B41" s="45">
        <v>1050179.96</v>
      </c>
    </row>
    <row r="42" spans="1:2" x14ac:dyDescent="0.2">
      <c r="A42" s="44" t="s">
        <v>131</v>
      </c>
      <c r="B42" s="45">
        <v>1263773.52</v>
      </c>
    </row>
    <row r="43" spans="1:2" x14ac:dyDescent="0.2">
      <c r="A43" s="44" t="s">
        <v>132</v>
      </c>
      <c r="B43" s="45">
        <v>1569109.57</v>
      </c>
    </row>
    <row r="44" spans="1:2" x14ac:dyDescent="0.2">
      <c r="A44" s="44" t="s">
        <v>26</v>
      </c>
      <c r="B44" s="45">
        <v>1640927.32</v>
      </c>
    </row>
    <row r="45" spans="1:2" x14ac:dyDescent="0.2">
      <c r="A45" s="46"/>
      <c r="B45" s="38">
        <f>SUBTOTAL(9,B30:B44)</f>
        <v>8944574.8000000007</v>
      </c>
    </row>
    <row r="73" spans="1:2" ht="15" x14ac:dyDescent="0.25">
      <c r="A73" s="24" t="s">
        <v>323</v>
      </c>
      <c r="B73" s="18" t="s">
        <v>294</v>
      </c>
    </row>
    <row r="74" spans="1:2" x14ac:dyDescent="0.2">
      <c r="A74" s="25" t="s">
        <v>324</v>
      </c>
      <c r="B74" s="26">
        <v>8944574.8000000007</v>
      </c>
    </row>
    <row r="75" spans="1:2" x14ac:dyDescent="0.2">
      <c r="A75" s="25" t="s">
        <v>325</v>
      </c>
      <c r="B75" s="15"/>
    </row>
    <row r="76" spans="1:2" x14ac:dyDescent="0.2">
      <c r="A76" s="25" t="s">
        <v>326</v>
      </c>
      <c r="B76" s="13"/>
    </row>
    <row r="77" spans="1:2" x14ac:dyDescent="0.2">
      <c r="A77" s="12" t="s">
        <v>327</v>
      </c>
      <c r="B77" s="15"/>
    </row>
    <row r="78" spans="1:2" x14ac:dyDescent="0.2">
      <c r="A78" s="12" t="s">
        <v>328</v>
      </c>
      <c r="B78" s="15"/>
    </row>
    <row r="79" spans="1:2" x14ac:dyDescent="0.2">
      <c r="A79" s="12" t="s">
        <v>329</v>
      </c>
      <c r="B79" s="13"/>
    </row>
    <row r="80" spans="1:2" x14ac:dyDescent="0.2">
      <c r="A80" s="12" t="s">
        <v>330</v>
      </c>
      <c r="B80" s="15"/>
    </row>
    <row r="81" spans="1:2" x14ac:dyDescent="0.2">
      <c r="A81" s="12" t="s">
        <v>331</v>
      </c>
      <c r="B81" s="13"/>
    </row>
    <row r="82" spans="1:2" x14ac:dyDescent="0.2">
      <c r="A82" s="12" t="s">
        <v>332</v>
      </c>
      <c r="B82" s="15"/>
    </row>
    <row r="83" spans="1:2" x14ac:dyDescent="0.2">
      <c r="A83" s="12" t="s">
        <v>333</v>
      </c>
      <c r="B83" s="15"/>
    </row>
    <row r="84" spans="1:2" x14ac:dyDescent="0.2">
      <c r="A84" s="12" t="s">
        <v>334</v>
      </c>
      <c r="B84" s="15"/>
    </row>
    <row r="85" spans="1:2" x14ac:dyDescent="0.2">
      <c r="A85" s="12" t="s">
        <v>335</v>
      </c>
      <c r="B85" s="15"/>
    </row>
    <row r="86" spans="1:2" ht="15" x14ac:dyDescent="0.25">
      <c r="A86" s="23" t="s">
        <v>311</v>
      </c>
      <c r="B86" s="27">
        <f>SUM(B74:B85)</f>
        <v>8944574.8000000007</v>
      </c>
    </row>
  </sheetData>
  <autoFilter ref="A1:E25" xr:uid="{379D1D96-A81F-4474-8723-80CBCDC478F6}"/>
  <sortState xmlns:xlrd2="http://schemas.microsoft.com/office/spreadsheetml/2017/richdata2" ref="A30:B44">
    <sortCondition ref="B44"/>
  </sortState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AE22-14BC-4094-A880-A05D0E9A4D20}">
  <dimension ref="A1:E53"/>
  <sheetViews>
    <sheetView workbookViewId="0">
      <selection activeCell="B58" sqref="B58"/>
    </sheetView>
  </sheetViews>
  <sheetFormatPr baseColWidth="10" defaultRowHeight="12.75" x14ac:dyDescent="0.2"/>
  <cols>
    <col min="1" max="1" width="63.28515625" customWidth="1"/>
    <col min="2" max="2" width="18.28515625" customWidth="1"/>
    <col min="3" max="3" width="52.5703125" customWidth="1"/>
    <col min="4" max="4" width="19.5703125" bestFit="1" customWidth="1"/>
    <col min="5" max="5" width="19.42578125" customWidth="1"/>
  </cols>
  <sheetData>
    <row r="1" spans="1:5" x14ac:dyDescent="0.2">
      <c r="A1" s="1" t="s">
        <v>0</v>
      </c>
      <c r="B1" s="1" t="s">
        <v>296</v>
      </c>
      <c r="C1" s="1" t="s">
        <v>295</v>
      </c>
      <c r="D1" s="1" t="s">
        <v>294</v>
      </c>
      <c r="E1" s="2" t="s">
        <v>297</v>
      </c>
    </row>
    <row r="2" spans="1:5" x14ac:dyDescent="0.2">
      <c r="A2" s="4" t="s">
        <v>29</v>
      </c>
      <c r="B2" s="5">
        <v>44953</v>
      </c>
      <c r="C2" s="4" t="s">
        <v>30</v>
      </c>
      <c r="D2" s="6">
        <v>3128152.28</v>
      </c>
      <c r="E2" s="3"/>
    </row>
    <row r="3" spans="1:5" x14ac:dyDescent="0.2">
      <c r="A3" s="4" t="s">
        <v>29</v>
      </c>
      <c r="B3" s="5">
        <v>44953</v>
      </c>
      <c r="C3" s="4" t="s">
        <v>101</v>
      </c>
      <c r="D3" s="6">
        <v>1611383.84</v>
      </c>
      <c r="E3" s="3"/>
    </row>
    <row r="4" spans="1:5" x14ac:dyDescent="0.2">
      <c r="A4" s="4" t="s">
        <v>29</v>
      </c>
      <c r="B4" s="5">
        <v>44953</v>
      </c>
      <c r="C4" s="4" t="s">
        <v>101</v>
      </c>
      <c r="D4" s="6">
        <v>1611383.84</v>
      </c>
      <c r="E4" s="3"/>
    </row>
    <row r="5" spans="1:5" x14ac:dyDescent="0.2">
      <c r="A5" s="4" t="s">
        <v>29</v>
      </c>
      <c r="B5" s="5">
        <v>44953</v>
      </c>
      <c r="C5" s="4" t="s">
        <v>30</v>
      </c>
      <c r="D5" s="6">
        <v>3128152.28</v>
      </c>
      <c r="E5" s="3"/>
    </row>
    <row r="6" spans="1:5" x14ac:dyDescent="0.2">
      <c r="A6" s="4" t="s">
        <v>29</v>
      </c>
      <c r="B6" s="5">
        <v>44953</v>
      </c>
      <c r="C6" s="4" t="s">
        <v>101</v>
      </c>
      <c r="D6" s="6">
        <v>1611383.84</v>
      </c>
      <c r="E6" s="3"/>
    </row>
    <row r="7" spans="1:5" x14ac:dyDescent="0.2">
      <c r="A7" s="4" t="s">
        <v>29</v>
      </c>
      <c r="B7" s="5">
        <v>44953</v>
      </c>
      <c r="C7" s="4" t="s">
        <v>30</v>
      </c>
      <c r="D7" s="6">
        <v>3128152.28</v>
      </c>
      <c r="E7" s="3"/>
    </row>
    <row r="8" spans="1:5" x14ac:dyDescent="0.2">
      <c r="D8" s="7">
        <f>SUM(D2:D7)</f>
        <v>14218608.359999999</v>
      </c>
    </row>
    <row r="12" spans="1:5" ht="15" x14ac:dyDescent="0.25">
      <c r="A12" s="24" t="s">
        <v>323</v>
      </c>
      <c r="B12" s="18" t="s">
        <v>294</v>
      </c>
    </row>
    <row r="13" spans="1:5" x14ac:dyDescent="0.2">
      <c r="A13" s="25" t="s">
        <v>324</v>
      </c>
      <c r="B13" s="38">
        <v>14218608.359999999</v>
      </c>
    </row>
    <row r="14" spans="1:5" x14ac:dyDescent="0.2">
      <c r="A14" s="25" t="s">
        <v>325</v>
      </c>
      <c r="B14" s="15"/>
    </row>
    <row r="15" spans="1:5" x14ac:dyDescent="0.2">
      <c r="A15" s="25" t="s">
        <v>326</v>
      </c>
      <c r="B15" s="13"/>
    </row>
    <row r="16" spans="1:5" x14ac:dyDescent="0.2">
      <c r="A16" s="12" t="s">
        <v>327</v>
      </c>
      <c r="B16" s="15"/>
    </row>
    <row r="17" spans="1:2" x14ac:dyDescent="0.2">
      <c r="A17" s="12" t="s">
        <v>328</v>
      </c>
      <c r="B17" s="15"/>
    </row>
    <row r="18" spans="1:2" x14ac:dyDescent="0.2">
      <c r="A18" s="12" t="s">
        <v>329</v>
      </c>
      <c r="B18" s="13"/>
    </row>
    <row r="19" spans="1:2" x14ac:dyDescent="0.2">
      <c r="A19" s="12" t="s">
        <v>330</v>
      </c>
      <c r="B19" s="15"/>
    </row>
    <row r="20" spans="1:2" x14ac:dyDescent="0.2">
      <c r="A20" s="12" t="s">
        <v>331</v>
      </c>
      <c r="B20" s="13"/>
    </row>
    <row r="21" spans="1:2" x14ac:dyDescent="0.2">
      <c r="A21" s="12" t="s">
        <v>332</v>
      </c>
      <c r="B21" s="15"/>
    </row>
    <row r="22" spans="1:2" x14ac:dyDescent="0.2">
      <c r="A22" s="12" t="s">
        <v>333</v>
      </c>
      <c r="B22" s="15"/>
    </row>
    <row r="23" spans="1:2" x14ac:dyDescent="0.2">
      <c r="A23" s="12" t="s">
        <v>334</v>
      </c>
      <c r="B23" s="15"/>
    </row>
    <row r="24" spans="1:2" x14ac:dyDescent="0.2">
      <c r="A24" s="12" t="s">
        <v>335</v>
      </c>
      <c r="B24" s="15"/>
    </row>
    <row r="25" spans="1:2" ht="15" x14ac:dyDescent="0.25">
      <c r="A25" s="23" t="s">
        <v>311</v>
      </c>
      <c r="B25" s="27">
        <f>SUM(B13:B24)</f>
        <v>14218608.359999999</v>
      </c>
    </row>
    <row r="41" spans="1:2" ht="15" x14ac:dyDescent="0.25">
      <c r="A41" s="39" t="s">
        <v>312</v>
      </c>
      <c r="B41" s="39" t="s">
        <v>294</v>
      </c>
    </row>
    <row r="42" spans="1:2" ht="15" x14ac:dyDescent="0.2">
      <c r="A42" s="40" t="s">
        <v>337</v>
      </c>
      <c r="B42" s="41">
        <v>2349804.4900000002</v>
      </c>
    </row>
    <row r="43" spans="1:2" x14ac:dyDescent="0.2">
      <c r="A43" s="40" t="s">
        <v>338</v>
      </c>
      <c r="B43" s="13">
        <v>33219163.170000002</v>
      </c>
    </row>
    <row r="44" spans="1:2" x14ac:dyDescent="0.2">
      <c r="A44" s="40" t="s">
        <v>339</v>
      </c>
      <c r="B44" s="13">
        <v>41534727.170000002</v>
      </c>
    </row>
    <row r="45" spans="1:2" x14ac:dyDescent="0.2">
      <c r="A45" s="40" t="s">
        <v>340</v>
      </c>
      <c r="B45" s="13">
        <v>64623022.280000053</v>
      </c>
    </row>
    <row r="46" spans="1:2" x14ac:dyDescent="0.2">
      <c r="A46" s="40" t="s">
        <v>341</v>
      </c>
      <c r="B46" s="13">
        <v>36116924.529999986</v>
      </c>
    </row>
    <row r="47" spans="1:2" x14ac:dyDescent="0.2">
      <c r="A47" s="40" t="s">
        <v>342</v>
      </c>
      <c r="B47" s="13">
        <v>32613961.109999999</v>
      </c>
    </row>
    <row r="48" spans="1:2" x14ac:dyDescent="0.2">
      <c r="A48" s="40" t="s">
        <v>343</v>
      </c>
      <c r="B48" s="13">
        <v>39885673.149999999</v>
      </c>
    </row>
    <row r="49" spans="1:2" x14ac:dyDescent="0.2">
      <c r="A49" s="40" t="s">
        <v>344</v>
      </c>
      <c r="B49" s="13">
        <v>25196439.07</v>
      </c>
    </row>
    <row r="50" spans="1:2" ht="15" x14ac:dyDescent="0.25">
      <c r="A50" s="42" t="s">
        <v>345</v>
      </c>
      <c r="B50" s="36">
        <v>31832090.620000005</v>
      </c>
    </row>
    <row r="51" spans="1:2" ht="15" x14ac:dyDescent="0.25">
      <c r="A51" s="42" t="s">
        <v>346</v>
      </c>
      <c r="B51" s="36">
        <v>56112942.229999997</v>
      </c>
    </row>
    <row r="52" spans="1:2" ht="15" x14ac:dyDescent="0.25">
      <c r="A52" s="42" t="s">
        <v>347</v>
      </c>
      <c r="B52" s="36">
        <v>14218608.359999999</v>
      </c>
    </row>
    <row r="53" spans="1:2" ht="15" x14ac:dyDescent="0.25">
      <c r="A53" s="43" t="s">
        <v>311</v>
      </c>
      <c r="B53" s="27">
        <f>SUM(B42:B52)</f>
        <v>377703356.18000013</v>
      </c>
    </row>
  </sheetData>
  <phoneticPr fontId="1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0C5E-5256-4947-8826-67857F6E162C}">
  <dimension ref="A1:E47"/>
  <sheetViews>
    <sheetView workbookViewId="0">
      <selection activeCell="D4" sqref="D4"/>
    </sheetView>
  </sheetViews>
  <sheetFormatPr baseColWidth="10" defaultRowHeight="12.75" x14ac:dyDescent="0.2"/>
  <cols>
    <col min="1" max="1" width="63.28515625" customWidth="1"/>
    <col min="2" max="2" width="18.28515625" customWidth="1"/>
    <col min="3" max="3" width="52.5703125" customWidth="1"/>
    <col min="4" max="4" width="19.5703125" bestFit="1" customWidth="1"/>
    <col min="5" max="5" width="19.42578125" customWidth="1"/>
  </cols>
  <sheetData>
    <row r="1" spans="1:5" x14ac:dyDescent="0.2">
      <c r="A1" s="1" t="s">
        <v>0</v>
      </c>
      <c r="B1" s="1" t="s">
        <v>296</v>
      </c>
      <c r="C1" s="1" t="s">
        <v>295</v>
      </c>
      <c r="D1" s="1" t="s">
        <v>294</v>
      </c>
      <c r="E1" s="2" t="s">
        <v>297</v>
      </c>
    </row>
    <row r="2" spans="1:5" x14ac:dyDescent="0.2">
      <c r="A2" s="4" t="s">
        <v>84</v>
      </c>
      <c r="B2" s="5">
        <v>44939</v>
      </c>
      <c r="C2" s="4" t="s">
        <v>85</v>
      </c>
      <c r="D2" s="6">
        <v>3957454.4</v>
      </c>
      <c r="E2" s="3"/>
    </row>
    <row r="3" spans="1:5" x14ac:dyDescent="0.2">
      <c r="A3" s="4" t="s">
        <v>84</v>
      </c>
      <c r="B3" s="5">
        <v>44957</v>
      </c>
      <c r="C3" s="4" t="s">
        <v>85</v>
      </c>
      <c r="D3" s="6">
        <v>4974258.8099999996</v>
      </c>
      <c r="E3" s="3"/>
    </row>
    <row r="4" spans="1:5" x14ac:dyDescent="0.2">
      <c r="D4" s="7">
        <f>SUM(D2:D3)</f>
        <v>8931713.209999999</v>
      </c>
    </row>
    <row r="11" spans="1:5" ht="15" x14ac:dyDescent="0.25">
      <c r="A11" s="24" t="s">
        <v>323</v>
      </c>
      <c r="B11" s="18" t="s">
        <v>294</v>
      </c>
    </row>
    <row r="12" spans="1:5" x14ac:dyDescent="0.2">
      <c r="A12" s="25" t="s">
        <v>324</v>
      </c>
      <c r="B12" s="38">
        <v>8931713.209999999</v>
      </c>
    </row>
    <row r="13" spans="1:5" x14ac:dyDescent="0.2">
      <c r="A13" s="25" t="s">
        <v>325</v>
      </c>
      <c r="B13" s="15"/>
    </row>
    <row r="14" spans="1:5" x14ac:dyDescent="0.2">
      <c r="A14" s="25" t="s">
        <v>326</v>
      </c>
      <c r="B14" s="13"/>
    </row>
    <row r="15" spans="1:5" x14ac:dyDescent="0.2">
      <c r="A15" s="12" t="s">
        <v>327</v>
      </c>
      <c r="B15" s="15"/>
    </row>
    <row r="16" spans="1:5" x14ac:dyDescent="0.2">
      <c r="A16" s="12" t="s">
        <v>328</v>
      </c>
      <c r="B16" s="15"/>
    </row>
    <row r="17" spans="1:2" x14ac:dyDescent="0.2">
      <c r="A17" s="12" t="s">
        <v>329</v>
      </c>
      <c r="B17" s="13"/>
    </row>
    <row r="18" spans="1:2" x14ac:dyDescent="0.2">
      <c r="A18" s="12" t="s">
        <v>330</v>
      </c>
      <c r="B18" s="15"/>
    </row>
    <row r="19" spans="1:2" x14ac:dyDescent="0.2">
      <c r="A19" s="12" t="s">
        <v>331</v>
      </c>
      <c r="B19" s="13"/>
    </row>
    <row r="20" spans="1:2" x14ac:dyDescent="0.2">
      <c r="A20" s="12" t="s">
        <v>332</v>
      </c>
      <c r="B20" s="15"/>
    </row>
    <row r="21" spans="1:2" x14ac:dyDescent="0.2">
      <c r="A21" s="12" t="s">
        <v>333</v>
      </c>
      <c r="B21" s="15"/>
    </row>
    <row r="22" spans="1:2" x14ac:dyDescent="0.2">
      <c r="A22" s="12" t="s">
        <v>334</v>
      </c>
      <c r="B22" s="15"/>
    </row>
    <row r="23" spans="1:2" x14ac:dyDescent="0.2">
      <c r="A23" s="12" t="s">
        <v>335</v>
      </c>
      <c r="B23" s="15"/>
    </row>
    <row r="24" spans="1:2" ht="15" x14ac:dyDescent="0.25">
      <c r="A24" s="23" t="s">
        <v>311</v>
      </c>
      <c r="B24" s="27">
        <f>SUM(B12:B23)</f>
        <v>8931713.209999999</v>
      </c>
    </row>
    <row r="36" spans="1:2" ht="15" x14ac:dyDescent="0.25">
      <c r="A36" s="39" t="s">
        <v>312</v>
      </c>
      <c r="B36" s="39" t="s">
        <v>294</v>
      </c>
    </row>
    <row r="37" spans="1:2" x14ac:dyDescent="0.2">
      <c r="A37" s="40" t="s">
        <v>338</v>
      </c>
      <c r="B37" s="13">
        <v>72183034.639999986</v>
      </c>
    </row>
    <row r="38" spans="1:2" x14ac:dyDescent="0.2">
      <c r="A38" s="40" t="s">
        <v>339</v>
      </c>
      <c r="B38" s="13">
        <v>65310368.68999999</v>
      </c>
    </row>
    <row r="39" spans="1:2" x14ac:dyDescent="0.2">
      <c r="A39" s="40" t="s">
        <v>340</v>
      </c>
      <c r="B39" s="13">
        <v>74015264.75999999</v>
      </c>
    </row>
    <row r="40" spans="1:2" x14ac:dyDescent="0.2">
      <c r="A40" s="40" t="s">
        <v>341</v>
      </c>
      <c r="B40" s="13">
        <v>71833183.890000001</v>
      </c>
    </row>
    <row r="41" spans="1:2" x14ac:dyDescent="0.2">
      <c r="A41" s="40" t="s">
        <v>342</v>
      </c>
      <c r="B41" s="13">
        <v>70965165.319999993</v>
      </c>
    </row>
    <row r="42" spans="1:2" x14ac:dyDescent="0.2">
      <c r="A42" s="40" t="s">
        <v>343</v>
      </c>
      <c r="B42" s="13">
        <v>90946679.379999995</v>
      </c>
    </row>
    <row r="43" spans="1:2" x14ac:dyDescent="0.2">
      <c r="A43" s="40" t="s">
        <v>344</v>
      </c>
      <c r="B43" s="13">
        <v>59286267.530000001</v>
      </c>
    </row>
    <row r="44" spans="1:2" ht="15" x14ac:dyDescent="0.25">
      <c r="A44" s="42" t="s">
        <v>345</v>
      </c>
      <c r="B44" s="36">
        <v>102237287.49000001</v>
      </c>
    </row>
    <row r="45" spans="1:2" ht="15" x14ac:dyDescent="0.25">
      <c r="A45" s="42" t="s">
        <v>346</v>
      </c>
      <c r="B45" s="36">
        <v>114067161.23</v>
      </c>
    </row>
    <row r="46" spans="1:2" ht="15" x14ac:dyDescent="0.25">
      <c r="A46" s="42" t="s">
        <v>347</v>
      </c>
      <c r="B46" s="36">
        <v>8931713.209999999</v>
      </c>
    </row>
    <row r="47" spans="1:2" ht="15" x14ac:dyDescent="0.25">
      <c r="A47" s="43" t="s">
        <v>311</v>
      </c>
      <c r="B47" s="27">
        <f>SUM(B37:B46)</f>
        <v>729776126.13999999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46935-1B8C-4264-98E2-8100C834CBB5}">
  <sheetPr filterMode="1"/>
  <dimension ref="A1:E78"/>
  <sheetViews>
    <sheetView topLeftCell="A15" workbookViewId="0">
      <selection activeCell="J64" sqref="J64"/>
    </sheetView>
  </sheetViews>
  <sheetFormatPr baseColWidth="10" defaultRowHeight="12.75" x14ac:dyDescent="0.2"/>
  <cols>
    <col min="1" max="1" width="63.28515625" customWidth="1"/>
    <col min="2" max="2" width="18.28515625" customWidth="1"/>
    <col min="3" max="3" width="52.5703125" customWidth="1"/>
    <col min="4" max="4" width="19.5703125" bestFit="1" customWidth="1"/>
    <col min="5" max="5" width="19.42578125" customWidth="1"/>
  </cols>
  <sheetData>
    <row r="1" spans="1:5" x14ac:dyDescent="0.2">
      <c r="A1" s="1" t="s">
        <v>0</v>
      </c>
      <c r="B1" s="1" t="s">
        <v>296</v>
      </c>
      <c r="C1" s="1" t="s">
        <v>295</v>
      </c>
      <c r="D1" s="1" t="s">
        <v>294</v>
      </c>
      <c r="E1" s="2" t="s">
        <v>297</v>
      </c>
    </row>
    <row r="2" spans="1:5" x14ac:dyDescent="0.2">
      <c r="A2" s="4" t="s">
        <v>44</v>
      </c>
      <c r="B2" s="5">
        <v>44932</v>
      </c>
      <c r="C2" s="4" t="s">
        <v>25</v>
      </c>
      <c r="D2" s="6">
        <v>110000</v>
      </c>
      <c r="E2" s="10">
        <f>SUM(D2:D5 )</f>
        <v>440000</v>
      </c>
    </row>
    <row r="3" spans="1:5" hidden="1" x14ac:dyDescent="0.2">
      <c r="A3" s="4" t="s">
        <v>44</v>
      </c>
      <c r="B3" s="5">
        <v>44939</v>
      </c>
      <c r="C3" s="4" t="s">
        <v>25</v>
      </c>
      <c r="D3" s="6">
        <v>110000</v>
      </c>
      <c r="E3" s="3"/>
    </row>
    <row r="4" spans="1:5" hidden="1" x14ac:dyDescent="0.2">
      <c r="A4" s="4" t="s">
        <v>44</v>
      </c>
      <c r="B4" s="5">
        <v>44946</v>
      </c>
      <c r="C4" s="4" t="s">
        <v>25</v>
      </c>
      <c r="D4" s="6">
        <v>110000</v>
      </c>
      <c r="E4" s="3"/>
    </row>
    <row r="5" spans="1:5" hidden="1" x14ac:dyDescent="0.2">
      <c r="A5" s="4" t="s">
        <v>44</v>
      </c>
      <c r="B5" s="5">
        <v>44952</v>
      </c>
      <c r="C5" s="4" t="s">
        <v>25</v>
      </c>
      <c r="D5" s="6">
        <v>110000</v>
      </c>
      <c r="E5" s="3"/>
    </row>
    <row r="6" spans="1:5" x14ac:dyDescent="0.2">
      <c r="A6" s="4" t="s">
        <v>24</v>
      </c>
      <c r="B6" s="5">
        <v>44932</v>
      </c>
      <c r="C6" s="4" t="s">
        <v>25</v>
      </c>
      <c r="D6" s="6">
        <v>3373225.92</v>
      </c>
      <c r="E6" s="10">
        <f>SUM(D6:D13 )</f>
        <v>16885984.190000001</v>
      </c>
    </row>
    <row r="7" spans="1:5" hidden="1" x14ac:dyDescent="0.2">
      <c r="A7" s="4" t="s">
        <v>24</v>
      </c>
      <c r="B7" s="5">
        <v>44932</v>
      </c>
      <c r="C7" t="s">
        <v>25</v>
      </c>
      <c r="D7" s="6">
        <v>2416570.0499999998</v>
      </c>
      <c r="E7" s="3"/>
    </row>
    <row r="8" spans="1:5" hidden="1" x14ac:dyDescent="0.2">
      <c r="A8" s="4" t="s">
        <v>24</v>
      </c>
      <c r="B8" s="5">
        <v>44939</v>
      </c>
      <c r="C8" s="4" t="s">
        <v>25</v>
      </c>
      <c r="D8" s="6">
        <v>1544427.47</v>
      </c>
      <c r="E8" s="3"/>
    </row>
    <row r="9" spans="1:5" hidden="1" x14ac:dyDescent="0.2">
      <c r="A9" s="4" t="s">
        <v>24</v>
      </c>
      <c r="B9" s="5">
        <v>44939</v>
      </c>
      <c r="C9" s="4" t="s">
        <v>25</v>
      </c>
      <c r="D9" s="6">
        <v>2004537.83</v>
      </c>
      <c r="E9" s="3"/>
    </row>
    <row r="10" spans="1:5" hidden="1" x14ac:dyDescent="0.2">
      <c r="A10" s="4" t="s">
        <v>24</v>
      </c>
      <c r="B10" s="5">
        <v>44946</v>
      </c>
      <c r="C10" s="4" t="s">
        <v>25</v>
      </c>
      <c r="D10" s="6">
        <v>2133046.64</v>
      </c>
      <c r="E10" s="3"/>
    </row>
    <row r="11" spans="1:5" hidden="1" x14ac:dyDescent="0.2">
      <c r="A11" s="4" t="s">
        <v>24</v>
      </c>
      <c r="B11" s="5">
        <v>44946</v>
      </c>
      <c r="C11" s="4" t="s">
        <v>25</v>
      </c>
      <c r="D11" s="6">
        <v>1582002.5</v>
      </c>
      <c r="E11" s="3"/>
    </row>
    <row r="12" spans="1:5" hidden="1" x14ac:dyDescent="0.2">
      <c r="A12" s="4" t="s">
        <v>24</v>
      </c>
      <c r="B12" s="5">
        <v>44952</v>
      </c>
      <c r="C12" s="4" t="s">
        <v>25</v>
      </c>
      <c r="D12" s="6">
        <v>2250313.44</v>
      </c>
      <c r="E12" s="3"/>
    </row>
    <row r="13" spans="1:5" hidden="1" x14ac:dyDescent="0.2">
      <c r="A13" s="4" t="s">
        <v>24</v>
      </c>
      <c r="B13" s="5">
        <v>44952</v>
      </c>
      <c r="C13" s="4" t="s">
        <v>25</v>
      </c>
      <c r="D13" s="6">
        <v>1581860.34</v>
      </c>
      <c r="E13" s="3"/>
    </row>
    <row r="14" spans="1:5" hidden="1" x14ac:dyDescent="0.2">
      <c r="D14" s="9">
        <f>SUM(D2:D13)</f>
        <v>17325984.190000001</v>
      </c>
    </row>
    <row r="19" spans="1:2" x14ac:dyDescent="0.2">
      <c r="A19" s="1" t="s">
        <v>0</v>
      </c>
      <c r="B19" s="2" t="s">
        <v>297</v>
      </c>
    </row>
    <row r="20" spans="1:2" x14ac:dyDescent="0.2">
      <c r="A20" s="44" t="s">
        <v>44</v>
      </c>
      <c r="B20" s="45">
        <v>440000</v>
      </c>
    </row>
    <row r="21" spans="1:2" x14ac:dyDescent="0.2">
      <c r="A21" s="44" t="s">
        <v>24</v>
      </c>
      <c r="B21" s="45">
        <v>16885984.190000001</v>
      </c>
    </row>
    <row r="22" spans="1:2" x14ac:dyDescent="0.2">
      <c r="A22" s="46"/>
      <c r="B22" s="38">
        <f>SUBTOTAL(9,B20:B21)</f>
        <v>17325984.190000001</v>
      </c>
    </row>
    <row r="44" spans="1:2" ht="15" x14ac:dyDescent="0.25">
      <c r="A44" s="24" t="s">
        <v>323</v>
      </c>
      <c r="B44" s="18" t="s">
        <v>294</v>
      </c>
    </row>
    <row r="45" spans="1:2" x14ac:dyDescent="0.2">
      <c r="A45" s="25" t="s">
        <v>324</v>
      </c>
      <c r="B45" s="26">
        <v>17325984.190000001</v>
      </c>
    </row>
    <row r="46" spans="1:2" x14ac:dyDescent="0.2">
      <c r="A46" s="25" t="s">
        <v>325</v>
      </c>
      <c r="B46" s="15"/>
    </row>
    <row r="47" spans="1:2" x14ac:dyDescent="0.2">
      <c r="A47" s="25" t="s">
        <v>326</v>
      </c>
      <c r="B47" s="13"/>
    </row>
    <row r="48" spans="1:2" x14ac:dyDescent="0.2">
      <c r="A48" s="12" t="s">
        <v>327</v>
      </c>
      <c r="B48" s="15"/>
    </row>
    <row r="49" spans="1:2" x14ac:dyDescent="0.2">
      <c r="A49" s="12" t="s">
        <v>328</v>
      </c>
      <c r="B49" s="15"/>
    </row>
    <row r="50" spans="1:2" x14ac:dyDescent="0.2">
      <c r="A50" s="12" t="s">
        <v>329</v>
      </c>
      <c r="B50" s="13"/>
    </row>
    <row r="51" spans="1:2" x14ac:dyDescent="0.2">
      <c r="A51" s="12" t="s">
        <v>330</v>
      </c>
      <c r="B51" s="15"/>
    </row>
    <row r="52" spans="1:2" x14ac:dyDescent="0.2">
      <c r="A52" s="12" t="s">
        <v>331</v>
      </c>
      <c r="B52" s="13"/>
    </row>
    <row r="53" spans="1:2" x14ac:dyDescent="0.2">
      <c r="A53" s="12" t="s">
        <v>332</v>
      </c>
      <c r="B53" s="15"/>
    </row>
    <row r="54" spans="1:2" x14ac:dyDescent="0.2">
      <c r="A54" s="12" t="s">
        <v>333</v>
      </c>
      <c r="B54" s="15"/>
    </row>
    <row r="55" spans="1:2" x14ac:dyDescent="0.2">
      <c r="A55" s="12" t="s">
        <v>334</v>
      </c>
      <c r="B55" s="15"/>
    </row>
    <row r="56" spans="1:2" x14ac:dyDescent="0.2">
      <c r="A56" s="12" t="s">
        <v>335</v>
      </c>
      <c r="B56" s="15"/>
    </row>
    <row r="57" spans="1:2" ht="15" x14ac:dyDescent="0.25">
      <c r="A57" s="23" t="s">
        <v>311</v>
      </c>
      <c r="B57" s="27">
        <f>SUM(B45:B56)</f>
        <v>17325984.190000001</v>
      </c>
    </row>
    <row r="66" spans="1:2" ht="15" x14ac:dyDescent="0.25">
      <c r="A66" s="18" t="s">
        <v>312</v>
      </c>
      <c r="B66" s="18" t="s">
        <v>294</v>
      </c>
    </row>
    <row r="67" spans="1:2" x14ac:dyDescent="0.2">
      <c r="A67" s="47" t="s">
        <v>336</v>
      </c>
      <c r="B67" s="15">
        <v>59681317.369999997</v>
      </c>
    </row>
    <row r="68" spans="1:2" x14ac:dyDescent="0.2">
      <c r="A68" s="47" t="s">
        <v>313</v>
      </c>
      <c r="B68" s="15">
        <v>71596398.170000002</v>
      </c>
    </row>
    <row r="69" spans="1:2" x14ac:dyDescent="0.2">
      <c r="A69" s="47" t="s">
        <v>314</v>
      </c>
      <c r="B69" s="15">
        <v>80449843.450000003</v>
      </c>
    </row>
    <row r="70" spans="1:2" x14ac:dyDescent="0.2">
      <c r="A70" s="47" t="s">
        <v>315</v>
      </c>
      <c r="B70" s="15">
        <v>88997159</v>
      </c>
    </row>
    <row r="71" spans="1:2" x14ac:dyDescent="0.2">
      <c r="A71" s="47" t="s">
        <v>316</v>
      </c>
      <c r="B71" s="15">
        <v>75709421.150000006</v>
      </c>
    </row>
    <row r="72" spans="1:2" x14ac:dyDescent="0.2">
      <c r="A72" s="47" t="s">
        <v>317</v>
      </c>
      <c r="B72" s="15">
        <v>85442395.490000024</v>
      </c>
    </row>
    <row r="73" spans="1:2" x14ac:dyDescent="0.2">
      <c r="A73" s="47" t="s">
        <v>318</v>
      </c>
      <c r="B73" s="15">
        <v>110525583.23</v>
      </c>
    </row>
    <row r="74" spans="1:2" x14ac:dyDescent="0.2">
      <c r="A74" s="47" t="s">
        <v>319</v>
      </c>
      <c r="B74" s="15">
        <v>120906697.31</v>
      </c>
    </row>
    <row r="75" spans="1:2" x14ac:dyDescent="0.2">
      <c r="A75" s="47" t="s">
        <v>320</v>
      </c>
      <c r="B75" s="15">
        <v>127975375.17000002</v>
      </c>
    </row>
    <row r="76" spans="1:2" x14ac:dyDescent="0.2">
      <c r="A76" s="47" t="s">
        <v>321</v>
      </c>
      <c r="B76" s="15">
        <v>184871236.47</v>
      </c>
    </row>
    <row r="77" spans="1:2" x14ac:dyDescent="0.2">
      <c r="A77" s="47" t="s">
        <v>322</v>
      </c>
      <c r="B77" s="15">
        <v>17325984.190000001</v>
      </c>
    </row>
    <row r="78" spans="1:2" x14ac:dyDescent="0.2">
      <c r="A78" s="16" t="s">
        <v>311</v>
      </c>
      <c r="B78" s="17">
        <f>SUBTOTAL(9,B67:B77)</f>
        <v>1023481411.0000002</v>
      </c>
    </row>
  </sheetData>
  <autoFilter ref="A1:E14" xr:uid="{D2346935-1B8C-4264-98E2-8100C834CBB5}">
    <filterColumn colId="4">
      <customFilters>
        <customFilter operator="notEqual" val=" "/>
      </customFilters>
    </filterColumn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D3813-72C7-4583-AF14-421B2AF2C02A}">
  <dimension ref="A1:E50"/>
  <sheetViews>
    <sheetView topLeftCell="A4" workbookViewId="0">
      <selection activeCell="A8" sqref="A8"/>
    </sheetView>
  </sheetViews>
  <sheetFormatPr baseColWidth="10" defaultRowHeight="12.75" x14ac:dyDescent="0.2"/>
  <cols>
    <col min="1" max="1" width="63.28515625" customWidth="1"/>
    <col min="2" max="2" width="18.28515625" customWidth="1"/>
    <col min="3" max="3" width="52.5703125" customWidth="1"/>
    <col min="4" max="4" width="19.5703125" bestFit="1" customWidth="1"/>
    <col min="5" max="5" width="19.42578125" customWidth="1"/>
  </cols>
  <sheetData>
    <row r="1" spans="1:5" x14ac:dyDescent="0.2">
      <c r="A1" s="1" t="s">
        <v>0</v>
      </c>
      <c r="B1" s="1" t="s">
        <v>296</v>
      </c>
      <c r="C1" s="1" t="s">
        <v>295</v>
      </c>
      <c r="D1" s="1" t="s">
        <v>294</v>
      </c>
      <c r="E1" s="2" t="s">
        <v>297</v>
      </c>
    </row>
    <row r="2" spans="1:5" x14ac:dyDescent="0.2">
      <c r="A2" s="4" t="s">
        <v>122</v>
      </c>
      <c r="B2" s="5">
        <v>44952</v>
      </c>
      <c r="C2" s="4" t="s">
        <v>41</v>
      </c>
      <c r="D2" s="6">
        <v>769350</v>
      </c>
      <c r="E2" s="3"/>
    </row>
    <row r="9" spans="1:5" x14ac:dyDescent="0.2">
      <c r="A9" s="11" t="s">
        <v>298</v>
      </c>
      <c r="B9" s="11" t="s">
        <v>294</v>
      </c>
    </row>
    <row r="10" spans="1:5" x14ac:dyDescent="0.2">
      <c r="A10" s="12" t="s">
        <v>299</v>
      </c>
      <c r="B10" s="48">
        <v>769350</v>
      </c>
    </row>
    <row r="11" spans="1:5" x14ac:dyDescent="0.2">
      <c r="A11" s="12" t="s">
        <v>300</v>
      </c>
      <c r="B11" s="13"/>
    </row>
    <row r="12" spans="1:5" x14ac:dyDescent="0.2">
      <c r="A12" s="12" t="s">
        <v>301</v>
      </c>
      <c r="B12" s="13"/>
    </row>
    <row r="13" spans="1:5" x14ac:dyDescent="0.2">
      <c r="A13" s="12" t="s">
        <v>302</v>
      </c>
      <c r="B13" s="13"/>
    </row>
    <row r="14" spans="1:5" x14ac:dyDescent="0.2">
      <c r="A14" s="12" t="s">
        <v>303</v>
      </c>
      <c r="B14" s="13"/>
    </row>
    <row r="15" spans="1:5" x14ac:dyDescent="0.2">
      <c r="A15" s="12" t="s">
        <v>304</v>
      </c>
      <c r="B15" s="13"/>
    </row>
    <row r="16" spans="1:5" x14ac:dyDescent="0.2">
      <c r="A16" s="14" t="s">
        <v>305</v>
      </c>
      <c r="B16" s="13"/>
    </row>
    <row r="17" spans="1:2" x14ac:dyDescent="0.2">
      <c r="A17" s="14" t="s">
        <v>306</v>
      </c>
      <c r="B17" s="13"/>
    </row>
    <row r="18" spans="1:2" x14ac:dyDescent="0.2">
      <c r="A18" s="14" t="s">
        <v>307</v>
      </c>
      <c r="B18" s="15"/>
    </row>
    <row r="19" spans="1:2" x14ac:dyDescent="0.2">
      <c r="A19" s="14" t="s">
        <v>308</v>
      </c>
      <c r="B19" s="15"/>
    </row>
    <row r="20" spans="1:2" x14ac:dyDescent="0.2">
      <c r="A20" s="14" t="s">
        <v>309</v>
      </c>
      <c r="B20" s="15"/>
    </row>
    <row r="21" spans="1:2" x14ac:dyDescent="0.2">
      <c r="A21" s="14" t="s">
        <v>310</v>
      </c>
      <c r="B21" s="15"/>
    </row>
    <row r="22" spans="1:2" x14ac:dyDescent="0.2">
      <c r="A22" s="16" t="s">
        <v>311</v>
      </c>
      <c r="B22" s="17">
        <f>SUBTOTAL(9,B10:B21)</f>
        <v>769350</v>
      </c>
    </row>
    <row r="39" spans="1:2" ht="15" x14ac:dyDescent="0.25">
      <c r="A39" s="18" t="s">
        <v>312</v>
      </c>
      <c r="B39" s="18" t="s">
        <v>294</v>
      </c>
    </row>
    <row r="40" spans="1:2" x14ac:dyDescent="0.2">
      <c r="A40" s="19" t="s">
        <v>313</v>
      </c>
      <c r="B40" s="20">
        <v>11305544.829999996</v>
      </c>
    </row>
    <row r="41" spans="1:2" x14ac:dyDescent="0.2">
      <c r="A41" s="19" t="s">
        <v>314</v>
      </c>
      <c r="B41" s="20">
        <v>12310996.85</v>
      </c>
    </row>
    <row r="42" spans="1:2" x14ac:dyDescent="0.2">
      <c r="A42" s="19" t="s">
        <v>315</v>
      </c>
      <c r="B42" s="20">
        <v>12884799.58</v>
      </c>
    </row>
    <row r="43" spans="1:2" x14ac:dyDescent="0.2">
      <c r="A43" s="19" t="s">
        <v>316</v>
      </c>
      <c r="B43" s="20">
        <v>11421600.84</v>
      </c>
    </row>
    <row r="44" spans="1:2" x14ac:dyDescent="0.2">
      <c r="A44" s="19" t="s">
        <v>317</v>
      </c>
      <c r="B44" s="20">
        <v>21823728.370000001</v>
      </c>
    </row>
    <row r="45" spans="1:2" x14ac:dyDescent="0.2">
      <c r="A45" s="19" t="s">
        <v>318</v>
      </c>
      <c r="B45" s="20">
        <v>15458588.42</v>
      </c>
    </row>
    <row r="46" spans="1:2" x14ac:dyDescent="0.2">
      <c r="A46" s="21" t="s">
        <v>319</v>
      </c>
      <c r="B46" s="22">
        <v>28213256.450000003</v>
      </c>
    </row>
    <row r="47" spans="1:2" x14ac:dyDescent="0.2">
      <c r="A47" s="21" t="s">
        <v>320</v>
      </c>
      <c r="B47" s="22">
        <v>21548946.59</v>
      </c>
    </row>
    <row r="48" spans="1:2" x14ac:dyDescent="0.2">
      <c r="A48" s="21" t="s">
        <v>321</v>
      </c>
      <c r="B48" s="22">
        <v>25384689.210000001</v>
      </c>
    </row>
    <row r="49" spans="1:2" x14ac:dyDescent="0.2">
      <c r="A49" s="21" t="s">
        <v>322</v>
      </c>
      <c r="B49" s="22">
        <v>769350</v>
      </c>
    </row>
    <row r="50" spans="1:2" x14ac:dyDescent="0.2">
      <c r="A50" s="23" t="s">
        <v>311</v>
      </c>
      <c r="B50" s="17">
        <f>SUM(B40:B49)</f>
        <v>161121501.14000002</v>
      </c>
    </row>
  </sheetData>
  <phoneticPr fontId="1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81D96-BDFD-479A-BFCA-E5588766CA1F}">
  <dimension ref="A1:E48"/>
  <sheetViews>
    <sheetView topLeftCell="B1" workbookViewId="0">
      <selection activeCell="G4" sqref="G4"/>
    </sheetView>
  </sheetViews>
  <sheetFormatPr baseColWidth="10" defaultRowHeight="12.75" x14ac:dyDescent="0.2"/>
  <cols>
    <col min="1" max="1" width="63.28515625" customWidth="1"/>
    <col min="2" max="2" width="18.28515625" customWidth="1"/>
    <col min="3" max="3" width="52.5703125" customWidth="1"/>
    <col min="4" max="4" width="19.5703125" bestFit="1" customWidth="1"/>
    <col min="5" max="5" width="19.42578125" customWidth="1"/>
  </cols>
  <sheetData>
    <row r="1" spans="1:5" x14ac:dyDescent="0.2">
      <c r="A1" s="1" t="s">
        <v>0</v>
      </c>
      <c r="B1" s="1" t="s">
        <v>296</v>
      </c>
      <c r="C1" s="1" t="s">
        <v>295</v>
      </c>
      <c r="D1" s="1" t="s">
        <v>294</v>
      </c>
      <c r="E1" s="2" t="s">
        <v>297</v>
      </c>
    </row>
    <row r="2" spans="1:5" x14ac:dyDescent="0.2">
      <c r="A2" s="4" t="s">
        <v>215</v>
      </c>
      <c r="B2" s="5">
        <v>44952</v>
      </c>
      <c r="C2" s="4" t="s">
        <v>86</v>
      </c>
      <c r="D2" s="6">
        <v>23664</v>
      </c>
      <c r="E2" s="3"/>
    </row>
    <row r="3" spans="1:5" x14ac:dyDescent="0.2">
      <c r="A3" s="4" t="s">
        <v>217</v>
      </c>
      <c r="B3" s="5">
        <v>44952</v>
      </c>
      <c r="C3" s="4" t="s">
        <v>86</v>
      </c>
      <c r="D3" s="6">
        <v>29162.400000000001</v>
      </c>
      <c r="E3" s="3"/>
    </row>
    <row r="4" spans="1:5" x14ac:dyDescent="0.2">
      <c r="D4" s="9">
        <f>SUM(D2:D3)</f>
        <v>52826.400000000001</v>
      </c>
    </row>
    <row r="10" spans="1:5" ht="15" x14ac:dyDescent="0.25">
      <c r="A10" s="24" t="s">
        <v>323</v>
      </c>
      <c r="B10" s="18" t="s">
        <v>294</v>
      </c>
    </row>
    <row r="11" spans="1:5" x14ac:dyDescent="0.2">
      <c r="A11" s="25" t="s">
        <v>324</v>
      </c>
      <c r="B11" s="26">
        <v>52826.400000000001</v>
      </c>
    </row>
    <row r="12" spans="1:5" x14ac:dyDescent="0.2">
      <c r="A12" s="25" t="s">
        <v>325</v>
      </c>
      <c r="B12" s="15"/>
    </row>
    <row r="13" spans="1:5" x14ac:dyDescent="0.2">
      <c r="A13" s="25" t="s">
        <v>326</v>
      </c>
      <c r="B13" s="13"/>
    </row>
    <row r="14" spans="1:5" x14ac:dyDescent="0.2">
      <c r="A14" s="12" t="s">
        <v>327</v>
      </c>
      <c r="B14" s="15"/>
    </row>
    <row r="15" spans="1:5" x14ac:dyDescent="0.2">
      <c r="A15" s="12" t="s">
        <v>328</v>
      </c>
      <c r="B15" s="15"/>
    </row>
    <row r="16" spans="1:5" x14ac:dyDescent="0.2">
      <c r="A16" s="12" t="s">
        <v>329</v>
      </c>
      <c r="B16" s="13"/>
    </row>
    <row r="17" spans="1:2" x14ac:dyDescent="0.2">
      <c r="A17" s="12" t="s">
        <v>330</v>
      </c>
      <c r="B17" s="15"/>
    </row>
    <row r="18" spans="1:2" x14ac:dyDescent="0.2">
      <c r="A18" s="12" t="s">
        <v>331</v>
      </c>
      <c r="B18" s="13"/>
    </row>
    <row r="19" spans="1:2" x14ac:dyDescent="0.2">
      <c r="A19" s="12" t="s">
        <v>332</v>
      </c>
      <c r="B19" s="15"/>
    </row>
    <row r="20" spans="1:2" x14ac:dyDescent="0.2">
      <c r="A20" s="12" t="s">
        <v>333</v>
      </c>
      <c r="B20" s="15"/>
    </row>
    <row r="21" spans="1:2" x14ac:dyDescent="0.2">
      <c r="A21" s="12" t="s">
        <v>334</v>
      </c>
      <c r="B21" s="15"/>
    </row>
    <row r="22" spans="1:2" x14ac:dyDescent="0.2">
      <c r="A22" s="12" t="s">
        <v>335</v>
      </c>
      <c r="B22" s="15"/>
    </row>
    <row r="23" spans="1:2" ht="15" x14ac:dyDescent="0.25">
      <c r="A23" s="23" t="s">
        <v>311</v>
      </c>
      <c r="B23" s="27">
        <f>SUM(B11:B22)</f>
        <v>52826.400000000001</v>
      </c>
    </row>
    <row r="36" spans="1:2" ht="15" x14ac:dyDescent="0.25">
      <c r="A36" s="28" t="s">
        <v>312</v>
      </c>
      <c r="B36" s="29" t="s">
        <v>294</v>
      </c>
    </row>
    <row r="37" spans="1:2" x14ac:dyDescent="0.2">
      <c r="A37" s="30" t="s">
        <v>336</v>
      </c>
      <c r="B37" s="31">
        <v>13181003.039999999</v>
      </c>
    </row>
    <row r="38" spans="1:2" ht="15" x14ac:dyDescent="0.25">
      <c r="A38" s="32" t="s">
        <v>313</v>
      </c>
      <c r="B38" s="31">
        <v>13242277.75</v>
      </c>
    </row>
    <row r="39" spans="1:2" ht="15" x14ac:dyDescent="0.25">
      <c r="A39" s="32" t="s">
        <v>314</v>
      </c>
      <c r="B39" s="31">
        <v>11480326.689999999</v>
      </c>
    </row>
    <row r="40" spans="1:2" ht="15" x14ac:dyDescent="0.25">
      <c r="A40" s="32" t="s">
        <v>315</v>
      </c>
      <c r="B40" s="31">
        <v>13202883.74</v>
      </c>
    </row>
    <row r="41" spans="1:2" ht="15" x14ac:dyDescent="0.25">
      <c r="A41" s="32" t="s">
        <v>316</v>
      </c>
      <c r="B41" s="31">
        <v>21630615.449999999</v>
      </c>
    </row>
    <row r="42" spans="1:2" ht="15" x14ac:dyDescent="0.25">
      <c r="A42" s="32" t="s">
        <v>317</v>
      </c>
      <c r="B42" s="31">
        <v>10678500.960000001</v>
      </c>
    </row>
    <row r="43" spans="1:2" ht="15" x14ac:dyDescent="0.25">
      <c r="A43" s="32" t="s">
        <v>318</v>
      </c>
      <c r="B43" s="31">
        <v>11803161.699999999</v>
      </c>
    </row>
    <row r="44" spans="1:2" x14ac:dyDescent="0.2">
      <c r="A44" s="30" t="s">
        <v>319</v>
      </c>
      <c r="B44" s="33">
        <v>10571114.5</v>
      </c>
    </row>
    <row r="45" spans="1:2" x14ac:dyDescent="0.2">
      <c r="A45" s="34" t="s">
        <v>320</v>
      </c>
      <c r="B45" s="35">
        <v>13681359.849999998</v>
      </c>
    </row>
    <row r="46" spans="1:2" ht="15" x14ac:dyDescent="0.25">
      <c r="A46" s="34" t="s">
        <v>321</v>
      </c>
      <c r="B46" s="36">
        <v>27085490.870000001</v>
      </c>
    </row>
    <row r="47" spans="1:2" ht="15" x14ac:dyDescent="0.25">
      <c r="A47" s="34" t="s">
        <v>322</v>
      </c>
      <c r="B47" s="36">
        <v>52826.400000000001</v>
      </c>
    </row>
    <row r="48" spans="1:2" ht="15" x14ac:dyDescent="0.25">
      <c r="A48" s="37" t="s">
        <v>311</v>
      </c>
      <c r="B48" s="17">
        <f>SUM(B37:B47)</f>
        <v>146609560.94999999</v>
      </c>
    </row>
  </sheetData>
  <phoneticPr fontId="1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8F472-85A9-45D2-B5EB-E6CAC30797AD}">
  <dimension ref="A1:Q94"/>
  <sheetViews>
    <sheetView topLeftCell="A52" zoomScale="70" zoomScaleNormal="70" workbookViewId="0">
      <selection activeCell="Q12" sqref="J1:Q12"/>
    </sheetView>
  </sheetViews>
  <sheetFormatPr baseColWidth="10" defaultRowHeight="12.75" x14ac:dyDescent="0.2"/>
  <cols>
    <col min="1" max="1" width="63.28515625" customWidth="1"/>
    <col min="2" max="2" width="18.28515625" customWidth="1"/>
    <col min="3" max="3" width="52.5703125" customWidth="1"/>
    <col min="4" max="4" width="19.5703125" bestFit="1" customWidth="1"/>
    <col min="5" max="5" width="19.42578125" customWidth="1"/>
    <col min="10" max="10" width="21.28515625" customWidth="1"/>
    <col min="11" max="16" width="20.7109375" customWidth="1"/>
    <col min="17" max="17" width="22.5703125" customWidth="1"/>
  </cols>
  <sheetData>
    <row r="1" spans="1:17" ht="15" x14ac:dyDescent="0.25">
      <c r="A1" s="1" t="s">
        <v>0</v>
      </c>
      <c r="B1" s="1" t="s">
        <v>296</v>
      </c>
      <c r="C1" s="1" t="s">
        <v>295</v>
      </c>
      <c r="D1" s="1" t="s">
        <v>294</v>
      </c>
      <c r="E1" s="2" t="s">
        <v>297</v>
      </c>
      <c r="J1" s="18" t="s">
        <v>360</v>
      </c>
      <c r="K1" s="18">
        <v>2018</v>
      </c>
      <c r="L1" s="18">
        <v>2019</v>
      </c>
      <c r="M1" s="18">
        <v>2020</v>
      </c>
      <c r="N1" s="18">
        <v>2021</v>
      </c>
      <c r="O1" s="28">
        <v>2022</v>
      </c>
      <c r="P1" s="28">
        <v>2023</v>
      </c>
      <c r="Q1" s="18" t="s">
        <v>297</v>
      </c>
    </row>
    <row r="2" spans="1:17" ht="15" x14ac:dyDescent="0.25">
      <c r="A2" s="4" t="s">
        <v>69</v>
      </c>
      <c r="B2" s="5">
        <v>44939</v>
      </c>
      <c r="C2" s="4" t="s">
        <v>70</v>
      </c>
      <c r="D2" s="6">
        <v>537394.54</v>
      </c>
      <c r="E2" s="6">
        <f>SUM(D2:D4)</f>
        <v>1263694.74</v>
      </c>
      <c r="J2" s="53" t="s">
        <v>353</v>
      </c>
      <c r="K2" s="61">
        <v>24972972.089999996</v>
      </c>
      <c r="L2" s="70">
        <v>23189156.630000006</v>
      </c>
      <c r="M2" s="61">
        <v>21223737.75</v>
      </c>
      <c r="N2" s="61">
        <v>29704874.309999995</v>
      </c>
      <c r="O2" s="71">
        <v>70935107.390000001</v>
      </c>
      <c r="P2" s="61">
        <v>10346385.09</v>
      </c>
      <c r="Q2" s="61">
        <f t="shared" ref="Q2:Q7" si="0">SUM(K2:P2 )</f>
        <v>180372233.26000002</v>
      </c>
    </row>
    <row r="3" spans="1:17" ht="15" x14ac:dyDescent="0.25">
      <c r="A3" s="4" t="s">
        <v>69</v>
      </c>
      <c r="B3" s="5">
        <v>44956</v>
      </c>
      <c r="C3" s="4" t="s">
        <v>70</v>
      </c>
      <c r="D3" s="6">
        <v>591800.19999999995</v>
      </c>
      <c r="E3" s="3"/>
      <c r="J3" s="54" t="s">
        <v>355</v>
      </c>
      <c r="K3" s="61">
        <v>10075051.34</v>
      </c>
      <c r="L3" s="70">
        <v>26473333</v>
      </c>
      <c r="M3" s="61">
        <v>13800000</v>
      </c>
      <c r="N3" s="61">
        <v>23850000</v>
      </c>
      <c r="O3" s="71">
        <v>28790737</v>
      </c>
      <c r="P3" s="61">
        <v>2416667</v>
      </c>
      <c r="Q3" s="61">
        <f t="shared" si="0"/>
        <v>105405788.34</v>
      </c>
    </row>
    <row r="4" spans="1:17" ht="15" x14ac:dyDescent="0.25">
      <c r="A4" s="4" t="s">
        <v>69</v>
      </c>
      <c r="B4" s="5">
        <v>44956</v>
      </c>
      <c r="C4" s="4" t="s">
        <v>70</v>
      </c>
      <c r="D4" s="6">
        <v>134500</v>
      </c>
      <c r="E4" s="3"/>
      <c r="J4" s="53" t="s">
        <v>348</v>
      </c>
      <c r="K4" s="61">
        <v>17508239.579999998</v>
      </c>
      <c r="L4" s="70">
        <v>22861810.799999997</v>
      </c>
      <c r="M4" s="61">
        <v>9223211.6699999999</v>
      </c>
      <c r="N4" s="61">
        <v>14222101.699999996</v>
      </c>
      <c r="O4" s="71">
        <v>20111281.649999999</v>
      </c>
      <c r="P4" s="61">
        <v>1263694.74</v>
      </c>
      <c r="Q4" s="61">
        <f t="shared" si="0"/>
        <v>85190340.139999986</v>
      </c>
    </row>
    <row r="5" spans="1:17" ht="15" x14ac:dyDescent="0.25">
      <c r="A5" s="4"/>
      <c r="B5" s="5"/>
      <c r="C5" s="4"/>
      <c r="E5" s="3"/>
      <c r="J5" s="53" t="s">
        <v>351</v>
      </c>
      <c r="K5" s="61">
        <v>23571225.66</v>
      </c>
      <c r="L5" s="70">
        <v>25835779.469999999</v>
      </c>
      <c r="M5" s="61">
        <v>9600000</v>
      </c>
      <c r="N5" s="61">
        <v>22258224.540000003</v>
      </c>
      <c r="O5" s="71">
        <v>24596172.749999996</v>
      </c>
      <c r="P5" s="61">
        <v>2068558.0099999998</v>
      </c>
      <c r="Q5" s="61">
        <f t="shared" si="0"/>
        <v>107929960.43000001</v>
      </c>
    </row>
    <row r="6" spans="1:17" ht="15" x14ac:dyDescent="0.25">
      <c r="A6" s="4"/>
      <c r="B6" s="5"/>
      <c r="C6" s="4"/>
      <c r="D6" s="6"/>
      <c r="E6" s="3"/>
      <c r="J6" s="54" t="s">
        <v>349</v>
      </c>
      <c r="K6" s="61">
        <v>1367887.2</v>
      </c>
      <c r="L6" s="70">
        <v>803180</v>
      </c>
      <c r="M6" s="61">
        <v>269650</v>
      </c>
      <c r="N6" s="61">
        <v>570850.4</v>
      </c>
      <c r="O6" s="71">
        <v>598609.33000000007</v>
      </c>
      <c r="P6" s="61">
        <v>18500</v>
      </c>
      <c r="Q6" s="61">
        <f t="shared" si="0"/>
        <v>3628676.93</v>
      </c>
    </row>
    <row r="7" spans="1:17" ht="15" x14ac:dyDescent="0.25">
      <c r="A7" s="1" t="s">
        <v>0</v>
      </c>
      <c r="B7" s="1" t="s">
        <v>296</v>
      </c>
      <c r="C7" s="1" t="s">
        <v>295</v>
      </c>
      <c r="D7" s="1" t="s">
        <v>294</v>
      </c>
      <c r="E7" s="2" t="s">
        <v>297</v>
      </c>
      <c r="J7" s="53" t="s">
        <v>350</v>
      </c>
      <c r="K7" s="61">
        <v>3208333.34</v>
      </c>
      <c r="L7" s="70">
        <v>3943603.3300000005</v>
      </c>
      <c r="M7" s="61">
        <v>1696153.86</v>
      </c>
      <c r="N7" s="61">
        <v>3573317.8299999991</v>
      </c>
      <c r="O7" s="71">
        <v>3633095.7800000003</v>
      </c>
      <c r="P7" s="61">
        <v>328268.64</v>
      </c>
      <c r="Q7" s="61">
        <f t="shared" si="0"/>
        <v>16382772.780000001</v>
      </c>
    </row>
    <row r="8" spans="1:17" ht="15" x14ac:dyDescent="0.25">
      <c r="A8" s="4" t="s">
        <v>76</v>
      </c>
      <c r="B8" s="5">
        <v>44951</v>
      </c>
      <c r="C8" s="4" t="s">
        <v>77</v>
      </c>
      <c r="D8" s="6">
        <v>18500</v>
      </c>
      <c r="E8" s="6">
        <v>18500</v>
      </c>
      <c r="J8" s="53" t="s">
        <v>361</v>
      </c>
      <c r="K8" s="61">
        <v>1376623.2</v>
      </c>
      <c r="L8" s="70">
        <v>2569400</v>
      </c>
      <c r="M8" s="61">
        <v>427818.93</v>
      </c>
      <c r="N8" s="61">
        <v>619801.46000000008</v>
      </c>
      <c r="O8" s="72"/>
      <c r="P8" s="72"/>
      <c r="Q8" s="61">
        <f t="shared" ref="Q8" si="1">SUM(K8:P8 )</f>
        <v>4993643.59</v>
      </c>
    </row>
    <row r="9" spans="1:17" ht="15" x14ac:dyDescent="0.25">
      <c r="A9" s="4"/>
      <c r="B9" s="5"/>
      <c r="C9" s="4"/>
      <c r="D9" s="6"/>
      <c r="E9" s="3"/>
      <c r="J9" s="54" t="s">
        <v>362</v>
      </c>
      <c r="K9" s="61">
        <v>588000</v>
      </c>
      <c r="L9" s="70">
        <v>2029320</v>
      </c>
      <c r="M9" s="61">
        <v>1118488.58</v>
      </c>
      <c r="N9" s="61">
        <v>2279413.1000000006</v>
      </c>
      <c r="O9" s="71">
        <v>2521406.7800000003</v>
      </c>
      <c r="P9" s="61">
        <v>199500</v>
      </c>
      <c r="Q9" s="61">
        <f>SUM(K9:P9 )</f>
        <v>8736128.4600000009</v>
      </c>
    </row>
    <row r="10" spans="1:17" ht="15" x14ac:dyDescent="0.25">
      <c r="A10" s="4"/>
      <c r="B10" s="5"/>
      <c r="C10" s="4"/>
      <c r="D10" s="6"/>
      <c r="E10" s="3"/>
      <c r="J10" s="53" t="s">
        <v>354</v>
      </c>
      <c r="K10" s="61">
        <v>59771249.389999993</v>
      </c>
      <c r="L10" s="70">
        <v>126717729.86</v>
      </c>
      <c r="M10" s="61">
        <v>116562221.58</v>
      </c>
      <c r="N10" s="61">
        <v>127087538.37999998</v>
      </c>
      <c r="O10" s="71">
        <v>110365830.01000001</v>
      </c>
      <c r="P10" s="61">
        <v>15406804.909999998</v>
      </c>
      <c r="Q10" s="61">
        <f>SUM(K10:P10 )</f>
        <v>555911374.13</v>
      </c>
    </row>
    <row r="11" spans="1:17" x14ac:dyDescent="0.2">
      <c r="A11" s="1" t="s">
        <v>0</v>
      </c>
      <c r="B11" s="1" t="s">
        <v>296</v>
      </c>
      <c r="C11" s="1" t="s">
        <v>295</v>
      </c>
      <c r="D11" s="1" t="s">
        <v>294</v>
      </c>
      <c r="E11" s="2" t="s">
        <v>297</v>
      </c>
      <c r="J11" s="19" t="s">
        <v>359</v>
      </c>
      <c r="K11" s="72"/>
      <c r="L11" s="72"/>
      <c r="M11" s="72"/>
      <c r="N11" s="72"/>
      <c r="O11" s="72"/>
      <c r="P11" s="61">
        <v>392404</v>
      </c>
      <c r="Q11" s="61">
        <f>SUM(K11:P11 )</f>
        <v>392404</v>
      </c>
    </row>
    <row r="12" spans="1:17" ht="15" x14ac:dyDescent="0.25">
      <c r="A12" s="4" t="s">
        <v>78</v>
      </c>
      <c r="B12" s="5">
        <v>44945</v>
      </c>
      <c r="C12" s="4" t="s">
        <v>79</v>
      </c>
      <c r="D12" s="6">
        <v>165860.79</v>
      </c>
      <c r="E12" s="6">
        <f>SUM(D12:D13)</f>
        <v>328268.64</v>
      </c>
      <c r="J12" s="18" t="s">
        <v>358</v>
      </c>
      <c r="K12" s="73">
        <f>SUBTOTAL(9,K2:K11)</f>
        <v>142439581.79999998</v>
      </c>
      <c r="L12" s="73">
        <f t="shared" ref="L12:Q12" si="2">SUBTOTAL(9,L2:L11)</f>
        <v>234423313.09</v>
      </c>
      <c r="M12" s="73">
        <f t="shared" si="2"/>
        <v>173921282.37</v>
      </c>
      <c r="N12" s="73">
        <f t="shared" si="2"/>
        <v>224166121.71999997</v>
      </c>
      <c r="O12" s="73">
        <f t="shared" si="2"/>
        <v>261552240.69</v>
      </c>
      <c r="P12" s="73">
        <f>SUBTOTAL(9,P2:P11)</f>
        <v>32440782.390000001</v>
      </c>
      <c r="Q12" s="73">
        <f t="shared" si="2"/>
        <v>1068943322.0599999</v>
      </c>
    </row>
    <row r="13" spans="1:17" x14ac:dyDescent="0.2">
      <c r="A13" s="4" t="s">
        <v>78</v>
      </c>
      <c r="B13" s="5">
        <v>44956</v>
      </c>
      <c r="C13" s="4" t="s">
        <v>79</v>
      </c>
      <c r="D13" s="6">
        <v>162407.85</v>
      </c>
      <c r="E13" s="3"/>
    </row>
    <row r="14" spans="1:17" x14ac:dyDescent="0.2">
      <c r="A14" s="4"/>
      <c r="B14" s="5"/>
      <c r="C14" s="4"/>
      <c r="E14" s="3"/>
    </row>
    <row r="15" spans="1:17" x14ac:dyDescent="0.2">
      <c r="A15" s="4"/>
      <c r="B15" s="5"/>
      <c r="C15" s="4"/>
      <c r="D15" s="6"/>
      <c r="E15" s="3"/>
      <c r="J15" s="55"/>
      <c r="K15" s="55"/>
    </row>
    <row r="16" spans="1:17" x14ac:dyDescent="0.2">
      <c r="A16" s="1" t="s">
        <v>0</v>
      </c>
      <c r="B16" s="1" t="s">
        <v>296</v>
      </c>
      <c r="C16" s="1" t="s">
        <v>295</v>
      </c>
      <c r="D16" s="1" t="s">
        <v>294</v>
      </c>
      <c r="E16" s="2" t="s">
        <v>297</v>
      </c>
      <c r="J16" s="8"/>
    </row>
    <row r="17" spans="1:11" x14ac:dyDescent="0.2">
      <c r="A17" s="4" t="s">
        <v>80</v>
      </c>
      <c r="B17" s="5">
        <v>44939</v>
      </c>
      <c r="C17" s="4" t="s">
        <v>81</v>
      </c>
      <c r="D17" s="6">
        <v>1322884.94</v>
      </c>
      <c r="E17" s="6">
        <f>SUM(D17:D18)</f>
        <v>2068558.0099999998</v>
      </c>
      <c r="J17" s="8"/>
    </row>
    <row r="18" spans="1:11" x14ac:dyDescent="0.2">
      <c r="A18" s="4" t="s">
        <v>80</v>
      </c>
      <c r="B18" s="5">
        <v>44956</v>
      </c>
      <c r="C18" s="4" t="s">
        <v>81</v>
      </c>
      <c r="D18" s="6">
        <v>745673.07</v>
      </c>
      <c r="E18" s="3"/>
      <c r="J18" s="8"/>
    </row>
    <row r="19" spans="1:11" x14ac:dyDescent="0.2">
      <c r="A19" s="4"/>
      <c r="B19" s="5"/>
      <c r="C19" s="4"/>
      <c r="E19" s="3"/>
      <c r="J19" s="8"/>
    </row>
    <row r="20" spans="1:11" x14ac:dyDescent="0.2">
      <c r="A20" s="4"/>
      <c r="B20" s="5"/>
      <c r="C20" s="4"/>
      <c r="D20" s="6"/>
      <c r="E20" s="3"/>
      <c r="J20" s="8"/>
    </row>
    <row r="21" spans="1:11" x14ac:dyDescent="0.2">
      <c r="A21" s="1" t="s">
        <v>0</v>
      </c>
      <c r="B21" s="1" t="s">
        <v>296</v>
      </c>
      <c r="C21" s="1" t="s">
        <v>295</v>
      </c>
      <c r="D21" s="1" t="s">
        <v>294</v>
      </c>
      <c r="E21" s="2" t="s">
        <v>297</v>
      </c>
      <c r="J21" s="8"/>
    </row>
    <row r="22" spans="1:11" x14ac:dyDescent="0.2">
      <c r="A22" s="4" t="s">
        <v>154</v>
      </c>
      <c r="B22" s="5">
        <v>44939</v>
      </c>
      <c r="C22" s="4" t="s">
        <v>259</v>
      </c>
      <c r="D22" s="6">
        <v>191402.15</v>
      </c>
      <c r="E22" s="6">
        <f>SUM(D22:D24)</f>
        <v>392404</v>
      </c>
      <c r="J22" s="8"/>
    </row>
    <row r="23" spans="1:11" x14ac:dyDescent="0.2">
      <c r="A23" s="4" t="s">
        <v>154</v>
      </c>
      <c r="B23" s="5">
        <v>44956</v>
      </c>
      <c r="C23" s="4" t="s">
        <v>259</v>
      </c>
      <c r="D23" s="6">
        <v>191401.85</v>
      </c>
      <c r="E23" s="3"/>
      <c r="J23" s="8"/>
    </row>
    <row r="24" spans="1:11" x14ac:dyDescent="0.2">
      <c r="A24" s="4" t="s">
        <v>154</v>
      </c>
      <c r="B24" s="5">
        <v>44956</v>
      </c>
      <c r="C24" s="4" t="s">
        <v>259</v>
      </c>
      <c r="D24" s="6">
        <v>9600</v>
      </c>
      <c r="E24" s="3"/>
      <c r="J24" s="8"/>
    </row>
    <row r="25" spans="1:11" x14ac:dyDescent="0.2">
      <c r="A25" s="4"/>
      <c r="B25" s="5"/>
      <c r="C25" s="4"/>
      <c r="E25" s="3"/>
      <c r="J25" s="56"/>
      <c r="K25" s="7"/>
    </row>
    <row r="26" spans="1:11" x14ac:dyDescent="0.2">
      <c r="A26" s="4"/>
      <c r="B26" s="5"/>
      <c r="C26" s="4"/>
      <c r="D26" s="6"/>
      <c r="E26" s="3"/>
    </row>
    <row r="27" spans="1:11" x14ac:dyDescent="0.2">
      <c r="A27" s="1" t="s">
        <v>0</v>
      </c>
      <c r="B27" s="1" t="s">
        <v>296</v>
      </c>
      <c r="C27" s="1" t="s">
        <v>295</v>
      </c>
      <c r="D27" s="1" t="s">
        <v>294</v>
      </c>
      <c r="E27" s="2" t="s">
        <v>297</v>
      </c>
    </row>
    <row r="28" spans="1:11" x14ac:dyDescent="0.2">
      <c r="A28" s="4" t="s">
        <v>82</v>
      </c>
      <c r="B28" s="5">
        <v>44939</v>
      </c>
      <c r="C28" s="4" t="s">
        <v>83</v>
      </c>
      <c r="D28" s="6">
        <v>109500</v>
      </c>
      <c r="E28" s="9">
        <f>SUM(D28:D29)</f>
        <v>199500</v>
      </c>
    </row>
    <row r="29" spans="1:11" x14ac:dyDescent="0.2">
      <c r="A29" s="4" t="s">
        <v>82</v>
      </c>
      <c r="B29" s="5">
        <v>44956</v>
      </c>
      <c r="C29" s="4" t="s">
        <v>83</v>
      </c>
      <c r="D29" s="6">
        <v>90000</v>
      </c>
      <c r="E29" s="3"/>
    </row>
    <row r="33" spans="1:5" x14ac:dyDescent="0.2">
      <c r="A33" s="1" t="s">
        <v>0</v>
      </c>
      <c r="B33" s="1" t="s">
        <v>296</v>
      </c>
      <c r="C33" s="1" t="s">
        <v>295</v>
      </c>
      <c r="D33" s="1" t="s">
        <v>294</v>
      </c>
      <c r="E33" s="2" t="s">
        <v>297</v>
      </c>
    </row>
    <row r="34" spans="1:5" x14ac:dyDescent="0.2">
      <c r="A34" s="4" t="s">
        <v>20</v>
      </c>
      <c r="B34" s="5">
        <v>44930</v>
      </c>
      <c r="C34" s="4" t="s">
        <v>20</v>
      </c>
      <c r="D34" s="6">
        <v>1179839.58</v>
      </c>
      <c r="E34" s="9">
        <f>SUM(D34:D39)</f>
        <v>10346385.09</v>
      </c>
    </row>
    <row r="35" spans="1:5" x14ac:dyDescent="0.2">
      <c r="A35" s="4" t="s">
        <v>20</v>
      </c>
      <c r="B35" s="5">
        <v>44942</v>
      </c>
      <c r="C35" s="4" t="s">
        <v>248</v>
      </c>
      <c r="D35" s="6">
        <v>89016.4</v>
      </c>
      <c r="E35" s="3"/>
    </row>
    <row r="36" spans="1:5" x14ac:dyDescent="0.2">
      <c r="A36" s="4" t="s">
        <v>20</v>
      </c>
      <c r="B36" s="5">
        <v>44947</v>
      </c>
      <c r="C36" s="4" t="s">
        <v>287</v>
      </c>
      <c r="D36" s="6">
        <v>1318535.98</v>
      </c>
      <c r="E36" s="3"/>
    </row>
    <row r="37" spans="1:5" x14ac:dyDescent="0.2">
      <c r="A37" s="4" t="s">
        <v>20</v>
      </c>
      <c r="B37" s="5">
        <v>44947</v>
      </c>
      <c r="C37" s="4" t="s">
        <v>287</v>
      </c>
      <c r="D37" s="6">
        <v>904749</v>
      </c>
      <c r="E37" s="3"/>
    </row>
    <row r="38" spans="1:5" x14ac:dyDescent="0.2">
      <c r="A38" s="4" t="s">
        <v>20</v>
      </c>
      <c r="B38" s="5">
        <v>44950</v>
      </c>
      <c r="C38" s="4" t="s">
        <v>21</v>
      </c>
      <c r="D38" s="6">
        <v>2629892.7200000002</v>
      </c>
      <c r="E38" s="3"/>
    </row>
    <row r="39" spans="1:5" x14ac:dyDescent="0.2">
      <c r="A39" s="4" t="s">
        <v>20</v>
      </c>
      <c r="B39" s="5">
        <v>44952</v>
      </c>
      <c r="C39" s="4" t="s">
        <v>249</v>
      </c>
      <c r="D39" s="6">
        <v>4224351.41</v>
      </c>
      <c r="E39" s="3"/>
    </row>
    <row r="43" spans="1:5" x14ac:dyDescent="0.2">
      <c r="A43" s="1" t="s">
        <v>0</v>
      </c>
      <c r="B43" s="1" t="s">
        <v>296</v>
      </c>
      <c r="C43" s="1" t="s">
        <v>295</v>
      </c>
      <c r="D43" s="1" t="s">
        <v>294</v>
      </c>
      <c r="E43" s="2" t="s">
        <v>297</v>
      </c>
    </row>
    <row r="44" spans="1:5" x14ac:dyDescent="0.2">
      <c r="A44" s="4" t="s">
        <v>22</v>
      </c>
      <c r="B44" s="5">
        <v>44929</v>
      </c>
      <c r="C44" s="4" t="s">
        <v>22</v>
      </c>
      <c r="D44" s="6">
        <v>9750000</v>
      </c>
      <c r="E44" s="9">
        <f>SUM(D44:D52)</f>
        <v>15406804.909999998</v>
      </c>
    </row>
    <row r="45" spans="1:5" x14ac:dyDescent="0.2">
      <c r="A45" s="4" t="s">
        <v>22</v>
      </c>
      <c r="B45" s="5">
        <v>44930</v>
      </c>
      <c r="C45" t="s">
        <v>47</v>
      </c>
      <c r="D45" s="6">
        <v>50083.24</v>
      </c>
      <c r="E45" s="3"/>
    </row>
    <row r="46" spans="1:5" x14ac:dyDescent="0.2">
      <c r="A46" s="4" t="s">
        <v>22</v>
      </c>
      <c r="B46" s="5">
        <v>44930</v>
      </c>
      <c r="C46" t="s">
        <v>47</v>
      </c>
      <c r="D46" s="6">
        <v>1657876.12</v>
      </c>
      <c r="E46" s="3"/>
    </row>
    <row r="47" spans="1:5" x14ac:dyDescent="0.2">
      <c r="A47" s="4" t="s">
        <v>22</v>
      </c>
      <c r="B47" s="5">
        <v>44930</v>
      </c>
      <c r="C47" t="s">
        <v>47</v>
      </c>
      <c r="D47" s="6">
        <v>43253.2</v>
      </c>
      <c r="E47" s="3"/>
    </row>
    <row r="48" spans="1:5" x14ac:dyDescent="0.2">
      <c r="A48" s="4" t="s">
        <v>22</v>
      </c>
      <c r="B48" s="5">
        <v>44930</v>
      </c>
      <c r="C48" t="s">
        <v>47</v>
      </c>
      <c r="D48" s="6">
        <v>150197.84</v>
      </c>
      <c r="E48" s="3"/>
    </row>
    <row r="49" spans="1:5" x14ac:dyDescent="0.2">
      <c r="A49" s="4" t="s">
        <v>22</v>
      </c>
      <c r="B49" s="5">
        <v>44930</v>
      </c>
      <c r="C49" t="s">
        <v>47</v>
      </c>
      <c r="D49" s="6">
        <v>323894.33</v>
      </c>
      <c r="E49" s="3"/>
    </row>
    <row r="50" spans="1:5" x14ac:dyDescent="0.2">
      <c r="A50" s="4" t="s">
        <v>22</v>
      </c>
      <c r="B50" s="5">
        <v>44930</v>
      </c>
      <c r="C50" t="s">
        <v>47</v>
      </c>
      <c r="D50" s="6">
        <v>354161.49</v>
      </c>
      <c r="E50" s="3"/>
    </row>
    <row r="51" spans="1:5" x14ac:dyDescent="0.2">
      <c r="A51" s="4" t="s">
        <v>22</v>
      </c>
      <c r="B51" s="5">
        <v>44942</v>
      </c>
      <c r="C51" s="4" t="s">
        <v>47</v>
      </c>
      <c r="D51" s="6">
        <v>2750000</v>
      </c>
      <c r="E51" s="3"/>
    </row>
    <row r="52" spans="1:5" x14ac:dyDescent="0.2">
      <c r="A52" s="4" t="s">
        <v>22</v>
      </c>
      <c r="B52" s="5">
        <v>44945</v>
      </c>
      <c r="C52" t="s">
        <v>47</v>
      </c>
      <c r="D52" s="6">
        <v>327338.69</v>
      </c>
      <c r="E52" s="3"/>
    </row>
    <row r="56" spans="1:5" x14ac:dyDescent="0.2">
      <c r="A56" s="1" t="s">
        <v>0</v>
      </c>
      <c r="B56" s="1" t="s">
        <v>296</v>
      </c>
      <c r="C56" s="1" t="s">
        <v>295</v>
      </c>
      <c r="D56" s="1" t="s">
        <v>294</v>
      </c>
      <c r="E56" s="2" t="s">
        <v>297</v>
      </c>
    </row>
    <row r="57" spans="1:5" x14ac:dyDescent="0.2">
      <c r="A57" s="4" t="s">
        <v>71</v>
      </c>
      <c r="B57" s="5">
        <v>44939</v>
      </c>
      <c r="C57" s="4" t="s">
        <v>72</v>
      </c>
      <c r="D57" s="6">
        <v>1208333.5</v>
      </c>
      <c r="E57" s="9">
        <f>SUM(D57:D58)</f>
        <v>2416667</v>
      </c>
    </row>
    <row r="58" spans="1:5" x14ac:dyDescent="0.2">
      <c r="A58" s="4" t="s">
        <v>71</v>
      </c>
      <c r="B58" s="5">
        <v>44956</v>
      </c>
      <c r="C58" s="4" t="s">
        <v>72</v>
      </c>
      <c r="D58" s="6">
        <v>1208333.5</v>
      </c>
      <c r="E58" s="3"/>
    </row>
    <row r="63" spans="1:5" x14ac:dyDescent="0.2">
      <c r="A63" s="52" t="s">
        <v>356</v>
      </c>
      <c r="B63" s="52" t="s">
        <v>357</v>
      </c>
    </row>
    <row r="64" spans="1:5" x14ac:dyDescent="0.2">
      <c r="A64" s="49" t="s">
        <v>349</v>
      </c>
      <c r="B64" s="38">
        <v>18500</v>
      </c>
    </row>
    <row r="65" spans="1:2" x14ac:dyDescent="0.2">
      <c r="A65" s="49" t="s">
        <v>352</v>
      </c>
      <c r="B65" s="38">
        <v>199500</v>
      </c>
    </row>
    <row r="66" spans="1:2" x14ac:dyDescent="0.2">
      <c r="A66" s="49" t="s">
        <v>350</v>
      </c>
      <c r="B66" s="38">
        <v>328268.64</v>
      </c>
    </row>
    <row r="67" spans="1:2" x14ac:dyDescent="0.2">
      <c r="A67" s="49" t="s">
        <v>359</v>
      </c>
      <c r="B67" s="38">
        <v>392404</v>
      </c>
    </row>
    <row r="68" spans="1:2" x14ac:dyDescent="0.2">
      <c r="A68" s="49" t="s">
        <v>348</v>
      </c>
      <c r="B68" s="38">
        <v>1263694.74</v>
      </c>
    </row>
    <row r="69" spans="1:2" x14ac:dyDescent="0.2">
      <c r="A69" s="49" t="s">
        <v>351</v>
      </c>
      <c r="B69" s="38">
        <v>2068558.0099999998</v>
      </c>
    </row>
    <row r="70" spans="1:2" x14ac:dyDescent="0.2">
      <c r="A70" s="49" t="s">
        <v>355</v>
      </c>
      <c r="B70" s="38">
        <v>2416667</v>
      </c>
    </row>
    <row r="71" spans="1:2" x14ac:dyDescent="0.2">
      <c r="A71" s="49" t="s">
        <v>353</v>
      </c>
      <c r="B71" s="38">
        <v>10346385.09</v>
      </c>
    </row>
    <row r="72" spans="1:2" x14ac:dyDescent="0.2">
      <c r="A72" s="49" t="s">
        <v>354</v>
      </c>
      <c r="B72" s="38">
        <v>15406804.909999998</v>
      </c>
    </row>
    <row r="73" spans="1:2" x14ac:dyDescent="0.2">
      <c r="A73" s="50" t="s">
        <v>358</v>
      </c>
      <c r="B73" s="51">
        <f>SUM(B64:B72)</f>
        <v>32440782.390000001</v>
      </c>
    </row>
    <row r="81" spans="1:2" ht="15" x14ac:dyDescent="0.25">
      <c r="A81" s="24" t="s">
        <v>323</v>
      </c>
      <c r="B81" s="18" t="s">
        <v>294</v>
      </c>
    </row>
    <row r="82" spans="1:2" x14ac:dyDescent="0.2">
      <c r="A82" s="25" t="s">
        <v>324</v>
      </c>
      <c r="B82" s="26">
        <v>32440782.390000001</v>
      </c>
    </row>
    <row r="83" spans="1:2" x14ac:dyDescent="0.2">
      <c r="A83" s="25" t="s">
        <v>325</v>
      </c>
      <c r="B83" s="15"/>
    </row>
    <row r="84" spans="1:2" x14ac:dyDescent="0.2">
      <c r="A84" s="25" t="s">
        <v>326</v>
      </c>
      <c r="B84" s="13"/>
    </row>
    <row r="85" spans="1:2" x14ac:dyDescent="0.2">
      <c r="A85" s="12" t="s">
        <v>327</v>
      </c>
      <c r="B85" s="15"/>
    </row>
    <row r="86" spans="1:2" x14ac:dyDescent="0.2">
      <c r="A86" s="12" t="s">
        <v>328</v>
      </c>
      <c r="B86" s="15"/>
    </row>
    <row r="87" spans="1:2" x14ac:dyDescent="0.2">
      <c r="A87" s="12" t="s">
        <v>329</v>
      </c>
      <c r="B87" s="13"/>
    </row>
    <row r="88" spans="1:2" x14ac:dyDescent="0.2">
      <c r="A88" s="12" t="s">
        <v>330</v>
      </c>
      <c r="B88" s="15"/>
    </row>
    <row r="89" spans="1:2" x14ac:dyDescent="0.2">
      <c r="A89" s="12" t="s">
        <v>331</v>
      </c>
      <c r="B89" s="13"/>
    </row>
    <row r="90" spans="1:2" x14ac:dyDescent="0.2">
      <c r="A90" s="12" t="s">
        <v>332</v>
      </c>
      <c r="B90" s="15"/>
    </row>
    <row r="91" spans="1:2" x14ac:dyDescent="0.2">
      <c r="A91" s="12" t="s">
        <v>333</v>
      </c>
      <c r="B91" s="15"/>
    </row>
    <row r="92" spans="1:2" x14ac:dyDescent="0.2">
      <c r="A92" s="12" t="s">
        <v>334</v>
      </c>
      <c r="B92" s="15"/>
    </row>
    <row r="93" spans="1:2" x14ac:dyDescent="0.2">
      <c r="A93" s="12" t="s">
        <v>335</v>
      </c>
      <c r="B93" s="15"/>
    </row>
    <row r="94" spans="1:2" ht="15" x14ac:dyDescent="0.25">
      <c r="A94" s="23" t="s">
        <v>311</v>
      </c>
      <c r="B94" s="27">
        <f>SUM(B82:B93)</f>
        <v>32440782.390000001</v>
      </c>
    </row>
  </sheetData>
  <sortState xmlns:xlrd2="http://schemas.microsoft.com/office/spreadsheetml/2017/richdata2" ref="A64:B72">
    <sortCondition ref="B72"/>
  </sortState>
  <pageMargins left="0.7" right="0.7" top="0.75" bottom="0.75" header="0.3" footer="0.3"/>
  <ignoredErrors>
    <ignoredError sqref="K12:P12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5B1F-098A-4A38-85D0-A654A4840064}">
  <dimension ref="A1:E58"/>
  <sheetViews>
    <sheetView workbookViewId="0">
      <selection activeCell="A3" sqref="A3"/>
    </sheetView>
  </sheetViews>
  <sheetFormatPr baseColWidth="10" defaultRowHeight="12.75" x14ac:dyDescent="0.2"/>
  <cols>
    <col min="1" max="1" width="63.28515625" customWidth="1"/>
    <col min="2" max="2" width="18.28515625" customWidth="1"/>
    <col min="3" max="3" width="52.5703125" customWidth="1"/>
    <col min="4" max="4" width="19.5703125" bestFit="1" customWidth="1"/>
    <col min="5" max="5" width="19.42578125" customWidth="1"/>
  </cols>
  <sheetData>
    <row r="1" spans="1:5" x14ac:dyDescent="0.2">
      <c r="A1" s="1" t="s">
        <v>0</v>
      </c>
      <c r="B1" s="1" t="s">
        <v>296</v>
      </c>
      <c r="C1" s="1" t="s">
        <v>295</v>
      </c>
      <c r="D1" s="1" t="s">
        <v>294</v>
      </c>
      <c r="E1" s="2" t="s">
        <v>297</v>
      </c>
    </row>
    <row r="2" spans="1:5" x14ac:dyDescent="0.2">
      <c r="A2" s="4" t="s">
        <v>214</v>
      </c>
      <c r="B2" s="5">
        <v>44952</v>
      </c>
      <c r="C2" s="4" t="s">
        <v>1</v>
      </c>
      <c r="D2" s="6">
        <v>454716</v>
      </c>
      <c r="E2" s="3"/>
    </row>
    <row r="3" spans="1:5" x14ac:dyDescent="0.2">
      <c r="A3" s="4" t="s">
        <v>111</v>
      </c>
      <c r="B3" s="5">
        <v>44946</v>
      </c>
      <c r="C3" s="4" t="s">
        <v>1</v>
      </c>
      <c r="D3" s="6">
        <v>208800</v>
      </c>
      <c r="E3" s="3"/>
    </row>
    <row r="4" spans="1:5" x14ac:dyDescent="0.2">
      <c r="D4" s="9">
        <f>SUM(D2:D3)</f>
        <v>663516</v>
      </c>
    </row>
    <row r="5" spans="1:5" x14ac:dyDescent="0.2">
      <c r="D5" s="9"/>
    </row>
    <row r="6" spans="1:5" x14ac:dyDescent="0.2">
      <c r="D6" s="9"/>
    </row>
    <row r="7" spans="1:5" x14ac:dyDescent="0.2">
      <c r="D7" s="9"/>
    </row>
    <row r="8" spans="1:5" x14ac:dyDescent="0.2">
      <c r="D8" s="9"/>
    </row>
    <row r="9" spans="1:5" x14ac:dyDescent="0.2">
      <c r="A9" s="1" t="s">
        <v>0</v>
      </c>
      <c r="B9" s="1" t="s">
        <v>294</v>
      </c>
      <c r="D9" s="9"/>
    </row>
    <row r="10" spans="1:5" x14ac:dyDescent="0.2">
      <c r="A10" s="44" t="s">
        <v>214</v>
      </c>
      <c r="B10" s="48">
        <v>454716</v>
      </c>
      <c r="D10" s="9"/>
    </row>
    <row r="11" spans="1:5" x14ac:dyDescent="0.2">
      <c r="A11" s="44" t="s">
        <v>111</v>
      </c>
      <c r="B11" s="48">
        <v>208800</v>
      </c>
      <c r="D11" s="9"/>
    </row>
    <row r="12" spans="1:5" x14ac:dyDescent="0.2">
      <c r="A12" s="46"/>
      <c r="B12" s="38">
        <f>SUM(B10:B11)</f>
        <v>663516</v>
      </c>
      <c r="D12" s="9"/>
    </row>
    <row r="13" spans="1:5" x14ac:dyDescent="0.2">
      <c r="D13" s="9"/>
    </row>
    <row r="14" spans="1:5" x14ac:dyDescent="0.2">
      <c r="D14" s="9"/>
    </row>
    <row r="15" spans="1:5" x14ac:dyDescent="0.2">
      <c r="D15" s="9"/>
    </row>
    <row r="16" spans="1:5" x14ac:dyDescent="0.2">
      <c r="D16" s="9"/>
    </row>
    <row r="17" spans="1:4" x14ac:dyDescent="0.2">
      <c r="D17" s="9"/>
    </row>
    <row r="25" spans="1:4" ht="15" x14ac:dyDescent="0.25">
      <c r="A25" s="24" t="s">
        <v>323</v>
      </c>
      <c r="B25" s="18" t="s">
        <v>294</v>
      </c>
    </row>
    <row r="26" spans="1:4" x14ac:dyDescent="0.2">
      <c r="A26" s="25" t="s">
        <v>324</v>
      </c>
      <c r="B26" s="38">
        <v>663516</v>
      </c>
    </row>
    <row r="27" spans="1:4" x14ac:dyDescent="0.2">
      <c r="A27" s="25" t="s">
        <v>325</v>
      </c>
      <c r="B27" s="15"/>
    </row>
    <row r="28" spans="1:4" x14ac:dyDescent="0.2">
      <c r="A28" s="25" t="s">
        <v>326</v>
      </c>
      <c r="B28" s="13"/>
    </row>
    <row r="29" spans="1:4" x14ac:dyDescent="0.2">
      <c r="A29" s="12" t="s">
        <v>327</v>
      </c>
      <c r="B29" s="15"/>
    </row>
    <row r="30" spans="1:4" x14ac:dyDescent="0.2">
      <c r="A30" s="12" t="s">
        <v>328</v>
      </c>
      <c r="B30" s="15"/>
    </row>
    <row r="31" spans="1:4" x14ac:dyDescent="0.2">
      <c r="A31" s="12" t="s">
        <v>329</v>
      </c>
      <c r="B31" s="13"/>
    </row>
    <row r="32" spans="1:4" x14ac:dyDescent="0.2">
      <c r="A32" s="12" t="s">
        <v>330</v>
      </c>
      <c r="B32" s="15"/>
    </row>
    <row r="33" spans="1:2" x14ac:dyDescent="0.2">
      <c r="A33" s="12" t="s">
        <v>331</v>
      </c>
      <c r="B33" s="13"/>
    </row>
    <row r="34" spans="1:2" x14ac:dyDescent="0.2">
      <c r="A34" s="12" t="s">
        <v>332</v>
      </c>
      <c r="B34" s="15"/>
    </row>
    <row r="35" spans="1:2" x14ac:dyDescent="0.2">
      <c r="A35" s="12" t="s">
        <v>333</v>
      </c>
      <c r="B35" s="15"/>
    </row>
    <row r="36" spans="1:2" x14ac:dyDescent="0.2">
      <c r="A36" s="12" t="s">
        <v>334</v>
      </c>
      <c r="B36" s="15"/>
    </row>
    <row r="37" spans="1:2" x14ac:dyDescent="0.2">
      <c r="A37" s="12" t="s">
        <v>335</v>
      </c>
      <c r="B37" s="15"/>
    </row>
    <row r="38" spans="1:2" ht="15" x14ac:dyDescent="0.25">
      <c r="A38" s="23" t="s">
        <v>311</v>
      </c>
      <c r="B38" s="27">
        <f>SUM(B26:B37)</f>
        <v>663516</v>
      </c>
    </row>
    <row r="50" spans="1:2" ht="15" x14ac:dyDescent="0.25">
      <c r="A50" s="39" t="s">
        <v>312</v>
      </c>
      <c r="B50" s="39" t="s">
        <v>363</v>
      </c>
    </row>
    <row r="51" spans="1:2" x14ac:dyDescent="0.2">
      <c r="A51" s="40" t="s">
        <v>316</v>
      </c>
      <c r="B51" s="13">
        <v>8589629.7599999961</v>
      </c>
    </row>
    <row r="52" spans="1:2" x14ac:dyDescent="0.2">
      <c r="A52" s="40" t="s">
        <v>317</v>
      </c>
      <c r="B52" s="13">
        <v>9283244.1199999992</v>
      </c>
    </row>
    <row r="53" spans="1:2" x14ac:dyDescent="0.2">
      <c r="A53" s="40" t="s">
        <v>318</v>
      </c>
      <c r="B53" s="13">
        <v>18370928.539999999</v>
      </c>
    </row>
    <row r="54" spans="1:2" x14ac:dyDescent="0.2">
      <c r="A54" s="40" t="s">
        <v>319</v>
      </c>
      <c r="B54" s="13">
        <v>20177393.780000001</v>
      </c>
    </row>
    <row r="55" spans="1:2" x14ac:dyDescent="0.2">
      <c r="A55" s="40" t="s">
        <v>320</v>
      </c>
      <c r="B55" s="13">
        <v>31170457.249999993</v>
      </c>
    </row>
    <row r="56" spans="1:2" x14ac:dyDescent="0.2">
      <c r="A56" s="40" t="s">
        <v>321</v>
      </c>
      <c r="B56" s="13">
        <v>69297813.960000008</v>
      </c>
    </row>
    <row r="57" spans="1:2" x14ac:dyDescent="0.2">
      <c r="A57" s="40" t="s">
        <v>322</v>
      </c>
      <c r="B57" s="13">
        <v>663516</v>
      </c>
    </row>
    <row r="58" spans="1:2" ht="15" x14ac:dyDescent="0.25">
      <c r="A58" s="40" t="s">
        <v>364</v>
      </c>
      <c r="B58" s="27">
        <f>SUM(B51:B57)</f>
        <v>157552983.41</v>
      </c>
    </row>
  </sheetData>
  <phoneticPr fontId="10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DB0A-A272-4EF2-819A-FE88ECF0A7C8}">
  <dimension ref="A1:L16"/>
  <sheetViews>
    <sheetView topLeftCell="D16" workbookViewId="0">
      <selection activeCell="H1" sqref="H1:L13"/>
    </sheetView>
  </sheetViews>
  <sheetFormatPr baseColWidth="10" defaultRowHeight="12.75" x14ac:dyDescent="0.2"/>
  <cols>
    <col min="1" max="1" width="63.28515625" customWidth="1"/>
    <col min="2" max="2" width="18.28515625" customWidth="1"/>
    <col min="3" max="3" width="52.5703125" customWidth="1"/>
    <col min="4" max="4" width="19.5703125" bestFit="1" customWidth="1"/>
    <col min="5" max="5" width="19.4257812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2" ht="45" x14ac:dyDescent="0.2">
      <c r="A1" s="1" t="s">
        <v>0</v>
      </c>
      <c r="B1" s="1" t="s">
        <v>296</v>
      </c>
      <c r="C1" s="1" t="s">
        <v>295</v>
      </c>
      <c r="D1" s="1" t="s">
        <v>294</v>
      </c>
      <c r="E1" s="2" t="s">
        <v>297</v>
      </c>
      <c r="H1" s="57"/>
      <c r="I1" s="58" t="s">
        <v>365</v>
      </c>
      <c r="J1" s="58" t="s">
        <v>366</v>
      </c>
      <c r="K1" s="58" t="s">
        <v>367</v>
      </c>
      <c r="L1" s="59" t="s">
        <v>368</v>
      </c>
    </row>
    <row r="2" spans="1:12" ht="15" x14ac:dyDescent="0.25">
      <c r="A2" s="4" t="s">
        <v>99</v>
      </c>
      <c r="B2" s="5">
        <v>44936</v>
      </c>
      <c r="C2" t="s">
        <v>282</v>
      </c>
      <c r="D2" s="6">
        <v>4267236</v>
      </c>
      <c r="E2" s="10">
        <f>SUM(D2:D4 )</f>
        <v>9120670</v>
      </c>
      <c r="H2" s="75" t="s">
        <v>369</v>
      </c>
      <c r="I2" s="60">
        <v>54652736.270000003</v>
      </c>
      <c r="J2" s="60">
        <v>54652736.270000003</v>
      </c>
      <c r="K2" s="60"/>
      <c r="L2" s="60"/>
    </row>
    <row r="3" spans="1:12" ht="15" x14ac:dyDescent="0.25">
      <c r="A3" s="4" t="s">
        <v>99</v>
      </c>
      <c r="B3" s="5">
        <v>44952</v>
      </c>
      <c r="C3" t="s">
        <v>282</v>
      </c>
      <c r="D3" s="6">
        <v>532755</v>
      </c>
      <c r="E3" s="3"/>
      <c r="H3" s="75" t="s">
        <v>370</v>
      </c>
      <c r="I3" s="60">
        <v>72436561.439999998</v>
      </c>
      <c r="J3" s="60">
        <v>47031534.840000004</v>
      </c>
      <c r="K3" s="60">
        <v>25405026.600000001</v>
      </c>
      <c r="L3" s="60"/>
    </row>
    <row r="4" spans="1:12" ht="15" x14ac:dyDescent="0.25">
      <c r="A4" s="4" t="s">
        <v>99</v>
      </c>
      <c r="B4" s="5">
        <v>44957</v>
      </c>
      <c r="C4" t="s">
        <v>282</v>
      </c>
      <c r="D4" s="6">
        <v>4320679</v>
      </c>
      <c r="E4" s="3"/>
      <c r="H4" s="75" t="s">
        <v>371</v>
      </c>
      <c r="I4" s="60">
        <v>72884150</v>
      </c>
      <c r="J4" s="60">
        <v>51196790</v>
      </c>
      <c r="K4" s="60">
        <v>21687360</v>
      </c>
      <c r="L4" s="60"/>
    </row>
    <row r="5" spans="1:12" ht="15" x14ac:dyDescent="0.25">
      <c r="H5" s="75" t="s">
        <v>372</v>
      </c>
      <c r="I5" s="60">
        <v>76815507.270000011</v>
      </c>
      <c r="J5" s="60">
        <v>55128147.270000003</v>
      </c>
      <c r="K5" s="60">
        <v>21687360</v>
      </c>
      <c r="L5" s="60"/>
    </row>
    <row r="6" spans="1:12" ht="15" x14ac:dyDescent="0.25">
      <c r="H6" s="75" t="s">
        <v>373</v>
      </c>
      <c r="I6" s="60">
        <v>98732624.839999989</v>
      </c>
      <c r="J6" s="60">
        <v>54847822.189999998</v>
      </c>
      <c r="K6" s="60">
        <v>19880080</v>
      </c>
      <c r="L6" s="60">
        <v>24004722.649999991</v>
      </c>
    </row>
    <row r="7" spans="1:12" ht="15" x14ac:dyDescent="0.25">
      <c r="H7" s="75" t="s">
        <v>374</v>
      </c>
      <c r="I7" s="60">
        <v>85573982.529999986</v>
      </c>
      <c r="J7" s="60">
        <v>41916813.909999989</v>
      </c>
      <c r="K7" s="60">
        <v>23494640</v>
      </c>
      <c r="L7" s="60">
        <v>20162528.620000001</v>
      </c>
    </row>
    <row r="8" spans="1:12" ht="15" x14ac:dyDescent="0.25">
      <c r="A8" s="1" t="s">
        <v>0</v>
      </c>
      <c r="B8" s="1" t="s">
        <v>296</v>
      </c>
      <c r="C8" s="1" t="s">
        <v>295</v>
      </c>
      <c r="D8" s="1" t="s">
        <v>294</v>
      </c>
      <c r="E8" s="2" t="s">
        <v>297</v>
      </c>
      <c r="H8" s="75" t="s">
        <v>375</v>
      </c>
      <c r="I8" s="60">
        <v>88136395.219999999</v>
      </c>
      <c r="J8" s="60">
        <v>54525451.159999996</v>
      </c>
      <c r="K8" s="60">
        <v>23494640</v>
      </c>
      <c r="L8" s="60">
        <v>10116304.059999999</v>
      </c>
    </row>
    <row r="9" spans="1:12" ht="15" x14ac:dyDescent="0.25">
      <c r="A9" s="4" t="s">
        <v>48</v>
      </c>
      <c r="B9" s="5">
        <v>44939</v>
      </c>
      <c r="C9" s="4" t="s">
        <v>42</v>
      </c>
      <c r="D9" s="6">
        <v>7169</v>
      </c>
      <c r="E9" s="3"/>
      <c r="H9" s="75" t="s">
        <v>376</v>
      </c>
      <c r="I9" s="61">
        <v>50873632.419999994</v>
      </c>
      <c r="J9" s="61">
        <v>46992631.279999994</v>
      </c>
      <c r="K9" s="61">
        <v>1807280</v>
      </c>
      <c r="L9" s="61">
        <v>2073721.14</v>
      </c>
    </row>
    <row r="10" spans="1:12" ht="15" x14ac:dyDescent="0.25">
      <c r="H10" s="75" t="s">
        <v>377</v>
      </c>
      <c r="I10" s="61">
        <f>SUM(J10:L10 )</f>
        <v>59672917.360000007</v>
      </c>
      <c r="J10" s="61">
        <v>50052410.850000009</v>
      </c>
      <c r="K10" s="63"/>
      <c r="L10" s="61">
        <v>9620506.5099999998</v>
      </c>
    </row>
    <row r="11" spans="1:12" ht="15" x14ac:dyDescent="0.25">
      <c r="H11" s="75" t="s">
        <v>378</v>
      </c>
      <c r="I11" s="61">
        <f>SUM( J11:L11)</f>
        <v>57237746.410000011</v>
      </c>
      <c r="J11" s="61">
        <v>54355872.050000012</v>
      </c>
      <c r="K11" s="72"/>
      <c r="L11" s="61">
        <v>2881874.36</v>
      </c>
    </row>
    <row r="12" spans="1:12" ht="15" x14ac:dyDescent="0.25">
      <c r="H12" s="75" t="s">
        <v>379</v>
      </c>
      <c r="I12" s="61">
        <f>SUM(J12:L12 )</f>
        <v>9120670</v>
      </c>
      <c r="J12" s="61">
        <v>9120670</v>
      </c>
      <c r="K12" s="72"/>
      <c r="L12" s="74"/>
    </row>
    <row r="13" spans="1:12" ht="15" x14ac:dyDescent="0.25">
      <c r="H13" s="62" t="s">
        <v>358</v>
      </c>
      <c r="I13" s="61">
        <f>SUM(I2:I12)</f>
        <v>726136923.75999987</v>
      </c>
      <c r="J13" s="60">
        <f>SUM(J2:J12)</f>
        <v>519820879.81999999</v>
      </c>
      <c r="K13" s="60">
        <f>SUM(K2:K12)</f>
        <v>137456386.59999999</v>
      </c>
      <c r="L13" s="60">
        <f>SUM(L6:L12)</f>
        <v>68859657.340000004</v>
      </c>
    </row>
    <row r="15" spans="1:12" x14ac:dyDescent="0.2">
      <c r="A15" s="1" t="s">
        <v>0</v>
      </c>
      <c r="B15" s="1" t="s">
        <v>296</v>
      </c>
      <c r="C15" s="1" t="s">
        <v>295</v>
      </c>
      <c r="D15" s="1" t="s">
        <v>294</v>
      </c>
      <c r="E15" s="2" t="s">
        <v>297</v>
      </c>
    </row>
    <row r="16" spans="1:12" x14ac:dyDescent="0.2">
      <c r="A16" s="4" t="s">
        <v>90</v>
      </c>
      <c r="B16" s="5">
        <v>44944</v>
      </c>
      <c r="C16" s="4" t="s">
        <v>261</v>
      </c>
      <c r="D16" s="6">
        <v>1134</v>
      </c>
      <c r="E16" s="3"/>
    </row>
  </sheetData>
  <phoneticPr fontId="10" type="noConversion"/>
  <pageMargins left="0.7" right="0.7" top="0.75" bottom="0.75" header="0.3" footer="0.3"/>
  <ignoredErrors>
    <ignoredError sqref="I11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Concentrado </vt:lpstr>
      <vt:lpstr>Arrendamientos</vt:lpstr>
      <vt:lpstr>Basura</vt:lpstr>
      <vt:lpstr>Combustible</vt:lpstr>
      <vt:lpstr>Despensas</vt:lpstr>
      <vt:lpstr>Difusión</vt:lpstr>
      <vt:lpstr>Paramunicipales</vt:lpstr>
      <vt:lpstr>Parques</vt:lpstr>
      <vt:lpstr>Servicios</vt:lpstr>
      <vt:lpstr>Honorarios</vt:lpstr>
      <vt:lpstr>Obras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Anna Karenina Velarde</cp:lastModifiedBy>
  <dcterms:created xsi:type="dcterms:W3CDTF">2022-11-15T21:11:58Z</dcterms:created>
  <dcterms:modified xsi:type="dcterms:W3CDTF">2023-02-28T03:29:20Z</dcterms:modified>
</cp:coreProperties>
</file>