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4F70032B-0BFA-456C-B18C-EA32F7AA3746}"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<sst xmlns="http://schemas.openxmlformats.org/spreadsheetml/2006/main" count="1166" uniqueCount="233">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</sst>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1984513.8699999999</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33939498.210000001</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9929854.2400000002</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1487918.76</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6329379.0200000005</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16070902.250000002</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329453450</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187612500</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25718299</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164027682.68000001</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809481615.05000007</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162796616.85999998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2034598.6</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3652295.34</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28728641.84</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H1" zoomScale="80" zoomScaleNormal="80" workbookViewId="0">
      <selection activeCell="H2" sqref="H2"/>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164027682.68000001</v>
      </c>
      <c r="M25" s="99"/>
      <c r="N25" s="107"/>
      <c r="O25" s="93"/>
      <c r="P25" s="94">
        <v>58364008.07</v>
      </c>
      <c r="Q25" s="91">
        <v>75886867.25</v>
      </c>
      <c r="R25" s="91">
        <v>20310371.670000002</v>
      </c>
      <c r="S25" s="91">
        <v>9466435.6899999995</v>
      </c>
      <c r="T25" s="91"/>
      <c r="U25" s="91"/>
      <c r="V25" s="91"/>
      <c r="W25" s="91"/>
      <c r="X25" s="91"/>
      <c r="Y25" s="91"/>
      <c r="Z25" s="91"/>
      <c r="AA25" s="91"/>
      <c r="AB25" s="91">
        <f>SUM(P25:AA25 )</f>
        <v>164027682.68000001</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2034598.6</v>
      </c>
      <c r="M44" s="99"/>
      <c r="N44" s="107"/>
      <c r="O44" s="93"/>
      <c r="P44" s="94"/>
      <c r="Q44" s="91">
        <v>1253905.1400000001</v>
      </c>
      <c r="R44" s="91">
        <v>780693.46</v>
      </c>
      <c r="S44" s="91"/>
      <c r="T44" s="91"/>
      <c r="U44" s="91"/>
      <c r="V44" s="91"/>
      <c r="W44" s="91"/>
      <c r="X44" s="91"/>
      <c r="Y44" s="91"/>
      <c r="Z44" s="91"/>
      <c r="AA44" s="91"/>
      <c r="AB44" s="91">
        <f>SUM(P44:AA44 )</f>
        <v>2034598.6</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3652295.34</v>
      </c>
      <c r="M63" s="99"/>
      <c r="N63" s="107"/>
      <c r="O63" s="93"/>
      <c r="P63" s="94">
        <v>908893.8</v>
      </c>
      <c r="Q63" s="91">
        <v>1413679.21</v>
      </c>
      <c r="R63" s="91">
        <v>916808.84</v>
      </c>
      <c r="S63" s="91">
        <v>412913.49</v>
      </c>
      <c r="T63" s="91"/>
      <c r="U63" s="91"/>
      <c r="V63" s="91"/>
      <c r="W63" s="91"/>
      <c r="X63" s="91"/>
      <c r="Y63" s="91"/>
      <c r="Z63" s="91"/>
      <c r="AA63" s="91"/>
      <c r="AB63" s="91">
        <f>SUM(P63:AA63 )</f>
        <v>3652295.34</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28728641.84</v>
      </c>
      <c r="M82" s="99"/>
      <c r="N82" s="107"/>
      <c r="O82" s="93"/>
      <c r="P82" s="94">
        <v>6088669.75</v>
      </c>
      <c r="Q82" s="91">
        <v>9531764.5199999996</v>
      </c>
      <c r="R82" s="91">
        <v>9955297.6099999994</v>
      </c>
      <c r="S82" s="91">
        <v>3152909.96</v>
      </c>
      <c r="T82" s="91"/>
      <c r="U82" s="91"/>
      <c r="V82" s="91"/>
      <c r="W82" s="91"/>
      <c r="X82" s="91"/>
      <c r="Y82" s="91"/>
      <c r="Z82" s="91"/>
      <c r="AA82" s="91"/>
      <c r="AB82" s="91">
        <f>SUM(P82:AA82 )</f>
        <v>28728641.84</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1984513.8699999999</v>
      </c>
      <c r="M101" s="99"/>
      <c r="N101" s="107"/>
      <c r="O101" s="93"/>
      <c r="P101" s="94">
        <v>664884</v>
      </c>
      <c r="Q101" s="91">
        <v>491328.38</v>
      </c>
      <c r="R101" s="91">
        <v>443988.42</v>
      </c>
      <c r="S101" s="91">
        <v>384313.07</v>
      </c>
      <c r="T101" s="91"/>
      <c r="U101" s="91"/>
      <c r="V101" s="91"/>
      <c r="W101" s="91"/>
      <c r="X101" s="91"/>
      <c r="Y101" s="91"/>
      <c r="Z101" s="91"/>
      <c r="AA101" s="91"/>
      <c r="AB101" s="91">
        <f>SUM(P101:AA101 )</f>
        <v>1984513.8699999999</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33939498.210000001</v>
      </c>
      <c r="M120" s="99"/>
      <c r="N120" s="107"/>
      <c r="O120" s="93"/>
      <c r="P120" s="94">
        <v>1777031.92</v>
      </c>
      <c r="Q120" s="91">
        <v>3437738.14</v>
      </c>
      <c r="R120" s="91">
        <v>21846769.580000002</v>
      </c>
      <c r="S120" s="91">
        <v>6877958.5700000003</v>
      </c>
      <c r="T120" s="91"/>
      <c r="U120" s="91"/>
      <c r="V120" s="91"/>
      <c r="W120" s="91"/>
      <c r="X120" s="91"/>
      <c r="Y120" s="91"/>
      <c r="Z120" s="91"/>
      <c r="AA120" s="91"/>
      <c r="AB120" s="91">
        <f>SUM(P120:AA120 )</f>
        <v>33939498.210000001</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9929854.2400000002</v>
      </c>
      <c r="M139" s="99"/>
      <c r="N139" s="107"/>
      <c r="O139" s="93"/>
      <c r="P139" s="94">
        <v>427486.31</v>
      </c>
      <c r="Q139" s="91">
        <v>805000.92</v>
      </c>
      <c r="R139" s="91">
        <v>7209448.25</v>
      </c>
      <c r="S139" s="91">
        <v>1487918.76</v>
      </c>
      <c r="T139" s="91"/>
      <c r="U139" s="91"/>
      <c r="V139" s="91"/>
      <c r="W139" s="91"/>
      <c r="X139" s="91"/>
      <c r="Y139" s="91"/>
      <c r="Z139" s="91"/>
      <c r="AA139" s="91"/>
      <c r="AB139" s="91">
        <f>SUM(P139:AA139 )</f>
        <v>9929854.2400000002</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6329379.0200000005</v>
      </c>
      <c r="M177" s="99"/>
      <c r="N177" s="107"/>
      <c r="O177" s="93"/>
      <c r="P177" s="94">
        <v>1926816</v>
      </c>
      <c r="Q177" s="91">
        <v>1928749.78</v>
      </c>
      <c r="R177" s="91">
        <v>1570333.09</v>
      </c>
      <c r="S177" s="91">
        <v>903480.15</v>
      </c>
      <c r="T177" s="91"/>
      <c r="U177" s="91"/>
      <c r="V177" s="91"/>
      <c r="W177" s="91"/>
      <c r="X177" s="91"/>
      <c r="Y177" s="91"/>
      <c r="Z177" s="91"/>
      <c r="AA177" s="91"/>
      <c r="AB177" s="91">
        <f>SUM(P177:AA177 )</f>
        <v>6329379.0200000005</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16070902.250000002</v>
      </c>
      <c r="M215" s="99"/>
      <c r="N215" s="107"/>
      <c r="O215" s="93"/>
      <c r="P215" s="94">
        <v>5885408.2800000003</v>
      </c>
      <c r="Q215" s="91">
        <v>6703587.9299999997</v>
      </c>
      <c r="R215" s="91">
        <v>2470787.5699999998</v>
      </c>
      <c r="S215" s="91">
        <v>1011118.47</v>
      </c>
      <c r="T215" s="91"/>
      <c r="U215" s="91"/>
      <c r="V215" s="91"/>
      <c r="W215" s="91"/>
      <c r="X215" s="91"/>
      <c r="Y215" s="91"/>
      <c r="Z215" s="91"/>
      <c r="AA215" s="91"/>
      <c r="AB215" s="91">
        <f>SUM(P215:AA215 )</f>
        <v>16070902.250000002</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329453450</v>
      </c>
      <c r="M234" s="99"/>
      <c r="N234" s="107"/>
      <c r="O234" s="93"/>
      <c r="P234" s="94">
        <v>72884896</v>
      </c>
      <c r="Q234" s="91">
        <v>94437034</v>
      </c>
      <c r="R234" s="91">
        <v>70186386</v>
      </c>
      <c r="S234" s="91">
        <v>91945134</v>
      </c>
      <c r="T234" s="91"/>
      <c r="U234" s="91"/>
      <c r="V234" s="91"/>
      <c r="W234" s="91"/>
      <c r="X234" s="91"/>
      <c r="Y234" s="91"/>
      <c r="Z234" s="91"/>
      <c r="AA234" s="91"/>
      <c r="AB234" s="91">
        <f>SUM(P234:AA234 )</f>
        <v>329453450</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187612500</v>
      </c>
      <c r="M256" s="99"/>
      <c r="N256" s="107"/>
      <c r="O256" s="93"/>
      <c r="P256" s="94">
        <v>46903125</v>
      </c>
      <c r="Q256" s="91">
        <v>46903125</v>
      </c>
      <c r="R256" s="91">
        <v>46903125</v>
      </c>
      <c r="S256" s="91">
        <v>46903125</v>
      </c>
      <c r="T256" s="91"/>
      <c r="U256" s="91"/>
      <c r="V256" s="91"/>
      <c r="W256" s="91"/>
      <c r="X256" s="91"/>
      <c r="Y256" s="91"/>
      <c r="Z256" s="91"/>
      <c r="AA256" s="91"/>
      <c r="AB256" s="91">
        <f>SUM(P256:AA256 )</f>
        <v>187612500</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25718299</v>
      </c>
      <c r="M275" s="99"/>
      <c r="N275" s="107"/>
      <c r="O275" s="93"/>
      <c r="P275" s="94">
        <v>555809.4</v>
      </c>
      <c r="Q275" s="91">
        <v>14745114.33</v>
      </c>
      <c r="R275" s="91">
        <v>10166065.57</v>
      </c>
      <c r="S275" s="91">
        <v>251309.7</v>
      </c>
      <c r="T275" s="91"/>
      <c r="U275" s="91"/>
      <c r="V275" s="91"/>
      <c r="W275" s="91"/>
      <c r="X275" s="91"/>
      <c r="Y275" s="91"/>
      <c r="Z275" s="91"/>
      <c r="AA275" s="91"/>
      <c r="AB275" s="91">
        <f>SUM( P275:AA275)</f>
        <v>25718299</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809481615.05000007</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162796616.85999998</v>
      </c>
      <c r="T334" s="94">
        <f t="shared" si="0"/>
        <v>0</v>
      </c>
      <c r="U334" s="94">
        <f t="shared" si="0"/>
        <v>0</v>
      </c>
      <c r="V334" s="94">
        <f t="shared" si="0"/>
        <v>0</v>
      </c>
      <c r="W334" s="94">
        <f t="shared" si="0"/>
        <v>0</v>
      </c>
      <c r="X334" s="94">
        <f t="shared" si="0"/>
        <v>0</v>
      </c>
      <c r="Y334" s="94">
        <f t="shared" si="0"/>
        <v>0</v>
      </c>
      <c r="Z334" s="94">
        <f>Z6+Z25+Z44+Z63+Z82+Z101+Z120+Z139+Z158+Z177+Z196+Z215+Z234+Z256+Z275+Z294+Z317</f>
        <v>0</v>
      </c>
      <c r="AA334" s="94">
        <f>AA6+AA25+AA44+AA63+AA82+AA101+AA120+AA139+AA158+AA177+AA196+AA215+AA234+AA256+AA275+AA294+AA317</f>
        <v>0</v>
      </c>
      <c r="AB334" s="91">
        <f>SUM(P334:AA334)</f>
        <v>809481615.05000007</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2023-06-05T20:44:12Z</dcterms:modified>
</cp:coreProperties>
</file>