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_FINANCIERA\Presupuesto\"/>
    </mc:Choice>
  </mc:AlternateContent>
  <xr:revisionPtr revIDLastSave="0" documentId="13_ncr:1_{2C60A119-F0A3-42EF-A09D-D20EFB6B9ED5}" xr6:coauthVersionLast="47" xr6:coauthVersionMax="47" xr10:uidLastSave="{00000000-0000-0000-0000-000000000000}"/>
  <bookViews>
    <workbookView xWindow="-120" yWindow="-120" windowWidth="20730" windowHeight="11160" xr2:uid="{9F39EE48-3EE0-46B6-BDC4-F9365FE6703B}"/>
  </bookViews>
  <sheets>
    <sheet name="2023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4" l="1"/>
  <c r="H30" i="4"/>
  <c r="H31" i="4"/>
  <c r="H32" i="4"/>
  <c r="H28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F29" i="4"/>
  <c r="F30" i="4"/>
  <c r="F31" i="4"/>
  <c r="F32" i="4"/>
  <c r="F28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" i="4"/>
  <c r="C29" i="4"/>
  <c r="C30" i="4"/>
  <c r="C31" i="4"/>
  <c r="C32" i="4"/>
  <c r="C28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" i="4"/>
</calcChain>
</file>

<file path=xl/sharedStrings.xml><?xml version="1.0" encoding="utf-8"?>
<sst xmlns="http://schemas.openxmlformats.org/spreadsheetml/2006/main" count="47" uniqueCount="39">
  <si>
    <t>SERVICIOS PERSONALES</t>
  </si>
  <si>
    <t>MATERIALES Y SUMINISTROS</t>
  </si>
  <si>
    <t>SERVICIOS GENERALES</t>
  </si>
  <si>
    <t>TRANSFERENCIAS, ASIGNACIONES, SUBSIDIOS Y OTRAS AYUDA</t>
  </si>
  <si>
    <t>BIENES MUEBLES, INMUEBLES E INTANGIBLES</t>
  </si>
  <si>
    <t>INVERSIÓN PÚBLICA</t>
  </si>
  <si>
    <t>DEUDA PÚBLICA</t>
  </si>
  <si>
    <t xml:space="preserve">Concepto </t>
  </si>
  <si>
    <t xml:space="preserve">Total </t>
  </si>
  <si>
    <t>Presupuesto aprobado</t>
  </si>
  <si>
    <t xml:space="preserve">Aumentos / Disminución </t>
  </si>
  <si>
    <t xml:space="preserve">   Remuneraciones al personal de carácter permanente</t>
  </si>
  <si>
    <t xml:space="preserve">   Remuneraciones adicionales y especiales</t>
  </si>
  <si>
    <t xml:space="preserve">   Combustibles y lubricantes</t>
  </si>
  <si>
    <t xml:space="preserve">   Materiales y artículos de construcción y reparación</t>
  </si>
  <si>
    <t xml:space="preserve">   Productos químicos, farmaceuticos y de laboratorios</t>
  </si>
  <si>
    <t xml:space="preserve">   Servicios de arrendamiento</t>
  </si>
  <si>
    <t xml:space="preserve">   Servicios profesionales, cientificos y tecnicos</t>
  </si>
  <si>
    <t xml:space="preserve">   Servicios de comunicación</t>
  </si>
  <si>
    <t xml:space="preserve">   Pensiones y jubilaciones</t>
  </si>
  <si>
    <t xml:space="preserve">   Transferencias al resto del sector público</t>
  </si>
  <si>
    <t xml:space="preserve">   Obra publica del dominio público</t>
  </si>
  <si>
    <t xml:space="preserve">   Adeudos de ejercicios fiscales anteriores (ADEFAS)</t>
  </si>
  <si>
    <t xml:space="preserve">   Intereses de la deuda pública</t>
  </si>
  <si>
    <t xml:space="preserve">   Servicios de instalación, reparación, mantenimiento y conservación</t>
  </si>
  <si>
    <t>Devengado</t>
  </si>
  <si>
    <t xml:space="preserve">   Herramientas, refacciones y accesorios menores </t>
  </si>
  <si>
    <t xml:space="preserve">  Materiales de administración, emisión de documentos y art. De oficina</t>
  </si>
  <si>
    <t xml:space="preserve">   Servicios oficiales</t>
  </si>
  <si>
    <t xml:space="preserve">   Ayudas sociales</t>
  </si>
  <si>
    <t xml:space="preserve">   Transferencias internas y asignaciones al sector público</t>
  </si>
  <si>
    <t xml:space="preserve">   Mobiliario y equipo de administración </t>
  </si>
  <si>
    <t xml:space="preserve">   Bienes Inmuebles</t>
  </si>
  <si>
    <t xml:space="preserve">   Armonización de la deuda pública</t>
  </si>
  <si>
    <t>%</t>
  </si>
  <si>
    <t>Cuenta</t>
  </si>
  <si>
    <t>% Devengado</t>
  </si>
  <si>
    <t>Presupuesto 2023</t>
  </si>
  <si>
    <t>%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</si>
</sst>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0" fontId="0" fillId="0" borderId="0" xfId="1" applyNumberFormat="1" applyFont="1"/>
    <xf numFmtId="10" fontId="0" fillId="0" borderId="1" xfId="1" applyNumberFormat="1" applyFont="1" applyBorder="1"/>
    <xf numFmtId="10" fontId="1" fillId="0" borderId="1" xfId="1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10" fontId="2" fillId="0" borderId="1" xfId="1" applyNumberFormat="1" applyFont="1" applyBorder="1"/>
    <xf numFmtId="10" fontId="3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Presupuesto</a:t>
            </a:r>
            <a:r>
              <a:rPr lang="en-US" baseline="0"/>
              <a:t> 2023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9990464089073274"/>
          <c:y val="9.81524160178560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'2023'!$B$35</c:f>
              <c:strCache>
                <c:ptCount val="1"/>
                <c:pt idx="0">
                  <c:v>Presupuesto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850-4550-B20E-E4EF2FF42E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850-4550-B20E-E4EF2FF42E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850-4550-B20E-E4EF2FF42E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850-4550-B20E-E4EF2FF42E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A850-4550-B20E-E4EF2FF42EC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A850-4550-B20E-E4EF2FF42EC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A850-4550-B20E-E4EF2FF42EC0}"/>
              </c:ext>
            </c:extLst>
          </c:dPt>
          <c:dLbls>
            <c:dLbl>
              <c:idx val="0"/>
              <c:layout>
                <c:manualLayout>
                  <c:x val="-8.1349799504312863E-3"/>
                  <c:y val="0.104267307746974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50-4550-B20E-E4EF2FF42EC0}"/>
                </c:ext>
              </c:extLst>
            </c:dLbl>
            <c:dLbl>
              <c:idx val="1"/>
              <c:layout>
                <c:manualLayout>
                  <c:x val="-6.6620239578870971E-4"/>
                  <c:y val="0.172815690490917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50-4550-B20E-E4EF2FF42EC0}"/>
                </c:ext>
              </c:extLst>
            </c:dLbl>
            <c:dLbl>
              <c:idx val="2"/>
              <c:layout>
                <c:manualLayout>
                  <c:x val="-7.0210215858500125E-2"/>
                  <c:y val="0.226156047784519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50-4550-B20E-E4EF2FF42EC0}"/>
                </c:ext>
              </c:extLst>
            </c:dLbl>
            <c:dLbl>
              <c:idx val="3"/>
              <c:layout>
                <c:manualLayout>
                  <c:x val="-0.12971914815332206"/>
                  <c:y val="8.492514912421794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50-4550-B20E-E4EF2FF42EC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'2023'!$A$36:$A$42</c:f>
              <c:strCache>
                <c:ptCount val="7"/>
                <c:pt idx="0">
                  <c:v>BIENES MUEBLES, INMUEBLES E INTANGIBLES</c:v>
                </c:pt>
                <c:pt idx="1">
                  <c:v>DEUDA PÚBLICA</c:v>
                </c:pt>
                <c:pt idx="2">
                  <c:v>MATERIALES Y SUMINISTROS</c:v>
                </c:pt>
                <c:pt idx="3">
                  <c:v>INVERSIÓN PÚBLICA</c:v>
                </c:pt>
                <c:pt idx="4">
                  <c:v>SERVICIOS GENERALES</c:v>
                </c:pt>
                <c:pt idx="5">
                  <c:v>TRANSFERENCIAS, ASIGNACIONES, SUBSIDIOS Y OTRAS AYUDA</c:v>
                </c:pt>
                <c:pt idx="6">
                  <c:v>SERVICIOS PERSONALES</c:v>
                </c:pt>
              </c:strCache>
            </c:strRef>
          </c:cat>
          <c:val>
            <c:numRef>
              <c:f>'2023'!$B$36:$B$42</c:f>
              <c:numCache>
                <c:formatCode>0.00%</c:formatCode>
                <c:ptCount val="7"/>
                <c:pt idx="0">
                  <c:v>3.8185546763449853E-3</c:v>
                </c:pt>
                <c:pt idx="1">
                  <c:v>5.7833710481425158E-3</c:v>
                </c:pt>
                <c:pt idx="2">
                  <c:v>0.11484869404107023</c:v>
                </c:pt>
                <c:pt idx="3">
                  <c:v>0.1466128940744931</c:v>
                </c:pt>
                <c:pt idx="4">
                  <c:v>0.20170162039048459</c:v>
                </c:pt>
                <c:pt idx="5">
                  <c:v>0.2280182973257559</c:v>
                </c:pt>
                <c:pt idx="6">
                  <c:v>0.29921656844370864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A-423F-A07E-6185851FCDD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326651</xdr:colOff>
      <xdr:row>33</xdr:row>
      <xdr:rowOff>133350</xdr:rowOff>
    </xdr:from>
    <xdr:to>
      <xdr:col>8</xdr:col>
      <xdr:colOff>486334</xdr:colOff>
      <xdr:row>48</xdr:row>
      <xdr:rowOff>54909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14EA99-277A-FDD4-7497-87C32B66C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FDBB-2363-4F09-A632-098C35FE33AD}">
  <dimension ref="A1:H42"/>
  <sheetViews>
    <sheetView tabSelected="1" zoomScale="110" zoomScaleNormal="110" workbookViewId="0"/>
  </sheetViews>
  <sheetFormatPr baseColWidth="10" defaultRowHeight="15" x14ac:dyDescent="0.25"/>
  <cols>
    <col min="1" max="1" width="64.140625" customWidth="1"/>
    <col min="2" max="2" width="17.140625" customWidth="1"/>
    <col min="3" max="3" width="9.28515625" style="7" customWidth="1"/>
    <col min="4" max="5" width="17.140625" customWidth="1"/>
    <col min="6" max="6" width="12.140625" style="7" customWidth="1"/>
    <col min="7" max="7" width="17.140625" customWidth="1"/>
    <col min="8" max="8" width="12.140625" style="7" customWidth="1"/>
  </cols>
  <sheetData>
    <row r="1" spans="1:8" ht="30" x14ac:dyDescent="0.25">
      <c r="A1" s="4" t="s">
        <v>7</v>
      </c>
      <c r="B1" s="5" t="s">
        <v>9</v>
      </c>
      <c r="C1" s="6" t="s">
        <v>34</v>
      </c>
      <c r="D1" s="5" t="s">
        <v>10</v>
      </c>
      <c r="E1" s="5" t="s">
        <v>37</v>
      </c>
      <c r="F1" s="6" t="s">
        <v>38</v>
      </c>
      <c r="G1" s="5" t="s">
        <v>25</v>
      </c>
      <c r="H1" s="6" t="s">
        <v>36</v>
      </c>
    </row>
    <row r="2" spans="1:8" s="3" customFormat="1" x14ac:dyDescent="0.25">
      <c r="A2" s="10" t="s">
        <v>0</v>
      </c>
      <c r="B2" s="11">
        <v>585436209</v>
      </c>
      <c r="C2" s="12">
        <f>B2/$B$32</f>
        <v>0.30974910271981654</v>
      </c>
      <c r="D2" s="11">
        <v>-10800</v>
      </c>
      <c r="E2" s="11">
        <v>585425409</v>
      </c>
      <c r="F2" s="12">
        <f>E2/$E$32</f>
        <v>0.29921656844370864</v>
      </c>
      <c r="G2" s="11">
        <v>143566866.97</v>
      </c>
      <c r="H2" s="12">
        <f>(G2*100/E2)/100</f>
        <v>0.24523511409461218</v>
      </c>
    </row>
    <row r="3" spans="1:8" x14ac:dyDescent="0.25">
      <c r="A3" s="2" t="s">
        <v>11</v>
      </c>
      <c r="B3" s="1">
        <v>390453490</v>
      </c>
      <c r="C3" s="8">
        <f t="shared" ref="C3:C26" si="0">B3/$B$32</f>
        <v>0.20658547647386952</v>
      </c>
      <c r="D3" s="1">
        <v>200590.82</v>
      </c>
      <c r="E3" s="1">
        <v>390654080.81999999</v>
      </c>
      <c r="F3" s="8">
        <f t="shared" ref="F3:F26" si="1">E3/$E$32</f>
        <v>0.19966706554667429</v>
      </c>
      <c r="G3" s="1">
        <v>99495239.730000004</v>
      </c>
      <c r="H3" s="8">
        <f t="shared" ref="H3:H26" si="2">(G3*100/E3)/100</f>
        <v>0.25468885291343979</v>
      </c>
    </row>
    <row r="4" spans="1:8" x14ac:dyDescent="0.25">
      <c r="A4" s="2" t="s">
        <v>12</v>
      </c>
      <c r="B4" s="1">
        <v>70549317</v>
      </c>
      <c r="C4" s="8">
        <f t="shared" si="0"/>
        <v>3.7327017533768395E-2</v>
      </c>
      <c r="D4" s="1">
        <v>3461095.53</v>
      </c>
      <c r="E4" s="1">
        <v>74010412.530000001</v>
      </c>
      <c r="F4" s="8">
        <f t="shared" si="1"/>
        <v>3.7827435102547546E-2</v>
      </c>
      <c r="G4" s="1">
        <v>23357346.07</v>
      </c>
      <c r="H4" s="8">
        <f t="shared" si="2"/>
        <v>0.3155954043700559</v>
      </c>
    </row>
    <row r="5" spans="1:8" s="3" customFormat="1" x14ac:dyDescent="0.25">
      <c r="A5" s="10" t="s">
        <v>1</v>
      </c>
      <c r="B5" s="11">
        <v>216880557</v>
      </c>
      <c r="C5" s="12">
        <f t="shared" si="0"/>
        <v>0.11474957799906775</v>
      </c>
      <c r="D5" s="11">
        <v>7824057.5599999996</v>
      </c>
      <c r="E5" s="11">
        <v>224704614.56</v>
      </c>
      <c r="F5" s="12">
        <f t="shared" si="1"/>
        <v>0.11484869404107023</v>
      </c>
      <c r="G5" s="11">
        <v>70825639.870000005</v>
      </c>
      <c r="H5" s="12">
        <f t="shared" si="2"/>
        <v>0.31519441649511981</v>
      </c>
    </row>
    <row r="6" spans="1:8" x14ac:dyDescent="0.25">
      <c r="A6" s="2" t="s">
        <v>27</v>
      </c>
      <c r="B6" s="1">
        <v>6615934</v>
      </c>
      <c r="C6" s="8">
        <f t="shared" si="0"/>
        <v>3.5004319661982621E-3</v>
      </c>
      <c r="D6" s="1">
        <v>1562792.06</v>
      </c>
      <c r="E6" s="1">
        <v>8178726.0599999996</v>
      </c>
      <c r="F6" s="8">
        <f t="shared" si="1"/>
        <v>4.1802257098723459E-3</v>
      </c>
      <c r="G6" s="1">
        <v>2670255.35</v>
      </c>
      <c r="H6" s="8">
        <f t="shared" si="2"/>
        <v>0.32648793105560991</v>
      </c>
    </row>
    <row r="7" spans="1:8" x14ac:dyDescent="0.25">
      <c r="A7" s="2" t="s">
        <v>14</v>
      </c>
      <c r="B7" s="1">
        <v>7390000</v>
      </c>
      <c r="C7" s="8">
        <f t="shared" si="0"/>
        <v>3.9099834173383771E-3</v>
      </c>
      <c r="D7" s="1">
        <v>3924796.69</v>
      </c>
      <c r="E7" s="1">
        <v>11314796.689999999</v>
      </c>
      <c r="F7" s="8">
        <f t="shared" si="1"/>
        <v>5.783101632030517E-3</v>
      </c>
      <c r="G7" s="1">
        <v>6035305.0899999999</v>
      </c>
      <c r="H7" s="13">
        <f t="shared" si="2"/>
        <v>0.53339934029340486</v>
      </c>
    </row>
    <row r="8" spans="1:8" x14ac:dyDescent="0.25">
      <c r="A8" s="2" t="s">
        <v>15</v>
      </c>
      <c r="B8" s="1">
        <v>6301100</v>
      </c>
      <c r="C8" s="8">
        <f t="shared" si="0"/>
        <v>3.3338560907971377E-3</v>
      </c>
      <c r="D8" s="1">
        <v>485670.8</v>
      </c>
      <c r="E8" s="1">
        <v>6786770.7999999998</v>
      </c>
      <c r="F8" s="8">
        <f t="shared" si="1"/>
        <v>3.4687839618351159E-3</v>
      </c>
      <c r="G8" s="1">
        <v>866679.28</v>
      </c>
      <c r="H8" s="8">
        <f t="shared" si="2"/>
        <v>0.12770127436747974</v>
      </c>
    </row>
    <row r="9" spans="1:8" x14ac:dyDescent="0.25">
      <c r="A9" s="2" t="s">
        <v>13</v>
      </c>
      <c r="B9" s="1">
        <v>183652050</v>
      </c>
      <c r="C9" s="8">
        <f t="shared" si="0"/>
        <v>9.7168669832232532E-2</v>
      </c>
      <c r="D9" s="1">
        <v>644635.03</v>
      </c>
      <c r="E9" s="1">
        <v>184296685.03</v>
      </c>
      <c r="F9" s="8">
        <f t="shared" si="1"/>
        <v>9.4195811836085858E-2</v>
      </c>
      <c r="G9" s="1">
        <v>56960378.32</v>
      </c>
      <c r="H9" s="8">
        <f t="shared" si="2"/>
        <v>0.3090689249821717</v>
      </c>
    </row>
    <row r="10" spans="1:8" x14ac:dyDescent="0.25">
      <c r="A10" s="2" t="s">
        <v>26</v>
      </c>
      <c r="B10" s="1">
        <v>6070217</v>
      </c>
      <c r="C10" s="8">
        <f t="shared" si="0"/>
        <v>3.2116979444716523E-3</v>
      </c>
      <c r="D10" s="1">
        <v>3761207.97</v>
      </c>
      <c r="E10" s="1">
        <v>9831424.9700000007</v>
      </c>
      <c r="F10" s="8">
        <f t="shared" si="1"/>
        <v>5.0249360502820119E-3</v>
      </c>
      <c r="G10" s="1">
        <v>3493072.02</v>
      </c>
      <c r="H10" s="8">
        <f t="shared" si="2"/>
        <v>0.35529661576616806</v>
      </c>
    </row>
    <row r="11" spans="1:8" s="3" customFormat="1" x14ac:dyDescent="0.25">
      <c r="A11" s="10" t="s">
        <v>2</v>
      </c>
      <c r="B11" s="11">
        <v>392121536</v>
      </c>
      <c r="C11" s="12">
        <f t="shared" si="0"/>
        <v>0.20746802480937124</v>
      </c>
      <c r="D11" s="11">
        <v>2513207.08</v>
      </c>
      <c r="E11" s="11">
        <v>394634743.07999998</v>
      </c>
      <c r="F11" s="12">
        <f t="shared" si="1"/>
        <v>0.20170162039048459</v>
      </c>
      <c r="G11" s="11">
        <v>110364543.56</v>
      </c>
      <c r="H11" s="12">
        <f t="shared" si="2"/>
        <v>0.27966251196901587</v>
      </c>
    </row>
    <row r="12" spans="1:8" x14ac:dyDescent="0.25">
      <c r="A12" s="2" t="s">
        <v>16</v>
      </c>
      <c r="B12" s="1">
        <v>67789409</v>
      </c>
      <c r="C12" s="8">
        <f t="shared" si="0"/>
        <v>3.5866774703811763E-2</v>
      </c>
      <c r="D12" s="1">
        <v>-1663908.69</v>
      </c>
      <c r="E12" s="1">
        <v>66125500.310000002</v>
      </c>
      <c r="F12" s="8">
        <f t="shared" si="1"/>
        <v>3.379738047786305E-2</v>
      </c>
      <c r="G12" s="1">
        <v>25140903.43</v>
      </c>
      <c r="H12" s="8">
        <f t="shared" si="2"/>
        <v>0.38019982173500472</v>
      </c>
    </row>
    <row r="13" spans="1:8" x14ac:dyDescent="0.25">
      <c r="A13" s="2" t="s">
        <v>17</v>
      </c>
      <c r="B13" s="1">
        <v>27234189</v>
      </c>
      <c r="C13" s="8">
        <f t="shared" si="0"/>
        <v>1.4409367709696783E-2</v>
      </c>
      <c r="D13" s="1">
        <v>9624420.2300000004</v>
      </c>
      <c r="E13" s="1">
        <v>36858609.229999997</v>
      </c>
      <c r="F13" s="8">
        <f t="shared" si="1"/>
        <v>1.8838790393889797E-2</v>
      </c>
      <c r="G13" s="1">
        <v>14792542.689999999</v>
      </c>
      <c r="H13" s="13">
        <f t="shared" si="2"/>
        <v>0.40133209035896122</v>
      </c>
    </row>
    <row r="14" spans="1:8" x14ac:dyDescent="0.25">
      <c r="A14" s="2" t="s">
        <v>24</v>
      </c>
      <c r="B14" s="1">
        <v>170216190</v>
      </c>
      <c r="C14" s="8">
        <f t="shared" si="0"/>
        <v>9.0059875542965961E-2</v>
      </c>
      <c r="D14" s="1">
        <v>-8134958.7300000004</v>
      </c>
      <c r="E14" s="1">
        <v>162081231.27000001</v>
      </c>
      <c r="F14" s="8">
        <f t="shared" si="1"/>
        <v>8.2841279322982936E-2</v>
      </c>
      <c r="G14" s="1">
        <v>42076938.350000001</v>
      </c>
      <c r="H14" s="8">
        <f t="shared" si="2"/>
        <v>0.25960401472954581</v>
      </c>
    </row>
    <row r="15" spans="1:8" x14ac:dyDescent="0.25">
      <c r="A15" s="2" t="s">
        <v>18</v>
      </c>
      <c r="B15" s="1">
        <v>13110029</v>
      </c>
      <c r="C15" s="8">
        <f t="shared" si="0"/>
        <v>6.9363999987584876E-3</v>
      </c>
      <c r="D15" s="1">
        <v>-58423.12</v>
      </c>
      <c r="E15" s="1">
        <v>13051605.880000001</v>
      </c>
      <c r="F15" s="8">
        <f t="shared" si="1"/>
        <v>6.6708015471418159E-3</v>
      </c>
      <c r="G15" s="1">
        <v>4668477.01</v>
      </c>
      <c r="H15" s="8">
        <f t="shared" si="2"/>
        <v>0.35769368558346321</v>
      </c>
    </row>
    <row r="16" spans="1:8" x14ac:dyDescent="0.25">
      <c r="A16" s="2" t="s">
        <v>28</v>
      </c>
      <c r="B16" s="1">
        <v>30749643</v>
      </c>
      <c r="C16" s="8">
        <f t="shared" si="0"/>
        <v>1.6269363223149539E-2</v>
      </c>
      <c r="D16" s="1">
        <v>-986725.14</v>
      </c>
      <c r="E16" s="1">
        <v>29762917.859999999</v>
      </c>
      <c r="F16" s="8">
        <f t="shared" si="1"/>
        <v>1.5212114151576171E-2</v>
      </c>
      <c r="G16" s="1">
        <v>5171560.3</v>
      </c>
      <c r="H16" s="8">
        <f t="shared" si="2"/>
        <v>0.17375851132359371</v>
      </c>
    </row>
    <row r="17" spans="1:8" s="3" customFormat="1" x14ac:dyDescent="0.25">
      <c r="A17" s="10" t="s">
        <v>3</v>
      </c>
      <c r="B17" s="11">
        <v>426856727</v>
      </c>
      <c r="C17" s="12">
        <f t="shared" si="0"/>
        <v>0.22584610610951755</v>
      </c>
      <c r="D17" s="11">
        <v>19267315.079999998</v>
      </c>
      <c r="E17" s="11">
        <v>446124042.07999998</v>
      </c>
      <c r="F17" s="12">
        <f t="shared" si="1"/>
        <v>0.2280182973257559</v>
      </c>
      <c r="G17" s="11">
        <v>146650240.78</v>
      </c>
      <c r="H17" s="12">
        <f t="shared" si="2"/>
        <v>0.32872077482365847</v>
      </c>
    </row>
    <row r="18" spans="1:8" x14ac:dyDescent="0.25">
      <c r="A18" s="2" t="s">
        <v>30</v>
      </c>
      <c r="B18" s="1">
        <v>0</v>
      </c>
      <c r="C18" s="8">
        <f t="shared" si="0"/>
        <v>0</v>
      </c>
      <c r="D18" s="1">
        <v>133188532.36</v>
      </c>
      <c r="E18" s="1">
        <v>133188532.36</v>
      </c>
      <c r="F18" s="8">
        <f t="shared" si="1"/>
        <v>6.8073942463288337E-2</v>
      </c>
      <c r="G18" s="1">
        <v>55089924.270000003</v>
      </c>
      <c r="H18" s="13">
        <f t="shared" si="2"/>
        <v>0.41362363030696586</v>
      </c>
    </row>
    <row r="19" spans="1:8" x14ac:dyDescent="0.25">
      <c r="A19" s="2" t="s">
        <v>20</v>
      </c>
      <c r="B19" s="1">
        <v>114850001</v>
      </c>
      <c r="C19" s="8">
        <f t="shared" si="0"/>
        <v>6.0766116291109069E-2</v>
      </c>
      <c r="D19" s="1">
        <v>-105323292.20999999</v>
      </c>
      <c r="E19" s="1">
        <v>9526708.7899999991</v>
      </c>
      <c r="F19" s="8">
        <f t="shared" si="1"/>
        <v>4.8691926740513499E-3</v>
      </c>
      <c r="G19" s="1">
        <v>0</v>
      </c>
      <c r="H19" s="8">
        <f t="shared" si="2"/>
        <v>0</v>
      </c>
    </row>
    <row r="20" spans="1:8" x14ac:dyDescent="0.25">
      <c r="A20" s="2" t="s">
        <v>29</v>
      </c>
      <c r="B20" s="1">
        <v>100342429.25</v>
      </c>
      <c r="C20" s="8">
        <f t="shared" si="0"/>
        <v>5.3090288825838876E-2</v>
      </c>
      <c r="D20" s="1">
        <v>-7622531.7300000004</v>
      </c>
      <c r="E20" s="1">
        <v>92719897.519999996</v>
      </c>
      <c r="F20" s="8">
        <f t="shared" si="1"/>
        <v>4.7390033189329384E-2</v>
      </c>
      <c r="G20" s="1">
        <v>34683017.890000001</v>
      </c>
      <c r="H20" s="8">
        <f t="shared" si="2"/>
        <v>0.37406229749681025</v>
      </c>
    </row>
    <row r="21" spans="1:8" x14ac:dyDescent="0.25">
      <c r="A21" s="2" t="s">
        <v>19</v>
      </c>
      <c r="B21" s="1">
        <v>205664296.75</v>
      </c>
      <c r="C21" s="8">
        <f t="shared" si="0"/>
        <v>0.10881515423965617</v>
      </c>
      <c r="D21" s="1">
        <v>-889655.34</v>
      </c>
      <c r="E21" s="1">
        <v>204774641.41</v>
      </c>
      <c r="F21" s="8">
        <f t="shared" si="1"/>
        <v>0.10466229269353622</v>
      </c>
      <c r="G21" s="1">
        <v>56439013.350000001</v>
      </c>
      <c r="H21" s="8">
        <f t="shared" si="2"/>
        <v>0.27561524689474487</v>
      </c>
    </row>
    <row r="22" spans="1:8" s="3" customFormat="1" x14ac:dyDescent="0.25">
      <c r="A22" s="10" t="s">
        <v>4</v>
      </c>
      <c r="B22" s="11">
        <v>3630000</v>
      </c>
      <c r="C22" s="12">
        <f t="shared" si="0"/>
        <v>1.9206007855126263E-3</v>
      </c>
      <c r="D22" s="11">
        <v>3841106.78</v>
      </c>
      <c r="E22" s="11">
        <v>7471106.7800000003</v>
      </c>
      <c r="F22" s="12">
        <f t="shared" si="1"/>
        <v>3.8185546763449853E-3</v>
      </c>
      <c r="G22" s="11">
        <v>1763791.21</v>
      </c>
      <c r="H22" s="12">
        <f t="shared" si="2"/>
        <v>0.23608164920378769</v>
      </c>
    </row>
    <row r="23" spans="1:8" x14ac:dyDescent="0.25">
      <c r="A23" s="2" t="s">
        <v>31</v>
      </c>
      <c r="B23" s="1">
        <v>850000</v>
      </c>
      <c r="C23" s="8">
        <f t="shared" si="0"/>
        <v>4.4972745666273619E-4</v>
      </c>
      <c r="D23" s="1">
        <v>576422.78</v>
      </c>
      <c r="E23" s="1">
        <v>1426422.78</v>
      </c>
      <c r="F23" s="8">
        <f t="shared" si="1"/>
        <v>7.2905842968208981E-4</v>
      </c>
      <c r="G23" s="1">
        <v>482054.01</v>
      </c>
      <c r="H23" s="8">
        <f t="shared" si="2"/>
        <v>0.33794609617774052</v>
      </c>
    </row>
    <row r="24" spans="1:8" x14ac:dyDescent="0.25">
      <c r="A24" s="2" t="s">
        <v>32</v>
      </c>
      <c r="B24" s="1">
        <v>0</v>
      </c>
      <c r="C24" s="8">
        <f t="shared" si="0"/>
        <v>0</v>
      </c>
      <c r="D24" s="1">
        <v>2956198</v>
      </c>
      <c r="E24" s="1">
        <v>2956198</v>
      </c>
      <c r="F24" s="8">
        <f t="shared" si="1"/>
        <v>1.5109412874837391E-3</v>
      </c>
      <c r="G24" s="1">
        <v>0</v>
      </c>
      <c r="H24" s="8">
        <f t="shared" si="2"/>
        <v>0</v>
      </c>
    </row>
    <row r="25" spans="1:8" s="3" customFormat="1" x14ac:dyDescent="0.25">
      <c r="A25" s="10" t="s">
        <v>5</v>
      </c>
      <c r="B25" s="11">
        <v>249573442</v>
      </c>
      <c r="C25" s="12">
        <f t="shared" si="0"/>
        <v>0.13204709331908812</v>
      </c>
      <c r="D25" s="11">
        <v>37278699.659999996</v>
      </c>
      <c r="E25" s="11">
        <v>286852141.66000003</v>
      </c>
      <c r="F25" s="12">
        <f t="shared" si="1"/>
        <v>0.1466128940744931</v>
      </c>
      <c r="G25" s="11">
        <v>34194277.630000003</v>
      </c>
      <c r="H25" s="12">
        <f t="shared" si="2"/>
        <v>0.11920523734673656</v>
      </c>
    </row>
    <row r="26" spans="1:8" x14ac:dyDescent="0.25">
      <c r="A26" s="2" t="s">
        <v>21</v>
      </c>
      <c r="B26" s="1">
        <v>249573442</v>
      </c>
      <c r="C26" s="9">
        <f t="shared" si="0"/>
        <v>0.13204709331908812</v>
      </c>
      <c r="D26" s="1">
        <v>37278699.659999996</v>
      </c>
      <c r="E26" s="1">
        <v>286852141.66000003</v>
      </c>
      <c r="F26" s="8">
        <f t="shared" si="1"/>
        <v>0.1466128940744931</v>
      </c>
      <c r="G26" s="1">
        <v>34194277.630000003</v>
      </c>
      <c r="H26" s="8">
        <f t="shared" si="2"/>
        <v>0.11920523734673656</v>
      </c>
    </row>
    <row r="27" spans="1:8" x14ac:dyDescent="0.25">
      <c r="A27" s="2"/>
      <c r="B27" s="1"/>
      <c r="C27" s="8"/>
      <c r="D27" s="1"/>
      <c r="E27" s="1"/>
      <c r="F27" s="8"/>
      <c r="G27" s="1"/>
      <c r="H27" s="8"/>
    </row>
    <row r="28" spans="1:8" s="3" customFormat="1" x14ac:dyDescent="0.25">
      <c r="A28" s="10" t="s">
        <v>6</v>
      </c>
      <c r="B28" s="11">
        <v>15535120.25</v>
      </c>
      <c r="C28" s="12">
        <f>B28/$B$32</f>
        <v>8.2194942576262007E-3</v>
      </c>
      <c r="D28" s="11">
        <v>4219796.4400000004</v>
      </c>
      <c r="E28" s="11">
        <v>11315323.810000001</v>
      </c>
      <c r="F28" s="12">
        <f>E28/$E$32</f>
        <v>5.7833710481425158E-3</v>
      </c>
      <c r="G28" s="11">
        <v>2960613.41</v>
      </c>
      <c r="H28" s="12">
        <f>(G28*100/E28)/100</f>
        <v>0.26164637086068504</v>
      </c>
    </row>
    <row r="29" spans="1:8" x14ac:dyDescent="0.25">
      <c r="A29" s="2" t="s">
        <v>33</v>
      </c>
      <c r="B29" s="1">
        <v>7544933</v>
      </c>
      <c r="C29" s="9">
        <f t="shared" ref="C29:C32" si="3">B29/$B$32</f>
        <v>3.9919570926832326E-3</v>
      </c>
      <c r="D29" s="1">
        <v>0</v>
      </c>
      <c r="E29" s="1">
        <v>7544933</v>
      </c>
      <c r="F29" s="8">
        <f t="shared" ref="F29:F32" si="4">E29/$E$32</f>
        <v>3.8562879688703363E-3</v>
      </c>
      <c r="G29" s="1">
        <v>1816445.16</v>
      </c>
      <c r="H29" s="9">
        <f t="shared" ref="H29:H32" si="5">(G29*100/E29)/100</f>
        <v>0.24075033668291024</v>
      </c>
    </row>
    <row r="30" spans="1:8" x14ac:dyDescent="0.25">
      <c r="A30" s="2" t="s">
        <v>23</v>
      </c>
      <c r="B30" s="1">
        <v>3595535</v>
      </c>
      <c r="C30" s="9">
        <f t="shared" si="3"/>
        <v>1.9023656598727661E-3</v>
      </c>
      <c r="D30" s="1">
        <v>0</v>
      </c>
      <c r="E30" s="1">
        <v>3595535</v>
      </c>
      <c r="F30" s="8">
        <f t="shared" si="4"/>
        <v>1.8377125896482055E-3</v>
      </c>
      <c r="G30" s="1">
        <v>1128058.25</v>
      </c>
      <c r="H30" s="9">
        <f t="shared" si="5"/>
        <v>0.31373863694832616</v>
      </c>
    </row>
    <row r="31" spans="1:8" x14ac:dyDescent="0.25">
      <c r="A31" s="2" t="s">
        <v>22</v>
      </c>
      <c r="B31" s="1">
        <v>4274652.25</v>
      </c>
      <c r="C31" s="9">
        <f t="shared" si="3"/>
        <v>2.2616805700119325E-3</v>
      </c>
      <c r="D31" s="1">
        <v>-4219796.4400000004</v>
      </c>
      <c r="E31" s="1">
        <v>54855.81</v>
      </c>
      <c r="F31" s="8">
        <f t="shared" si="4"/>
        <v>2.8037333151352977E-5</v>
      </c>
      <c r="G31" s="1">
        <v>0</v>
      </c>
      <c r="H31" s="9">
        <f t="shared" si="5"/>
        <v>0</v>
      </c>
    </row>
    <row r="32" spans="1:8" s="3" customFormat="1" x14ac:dyDescent="0.25">
      <c r="A32" s="4" t="s">
        <v>8</v>
      </c>
      <c r="B32" s="11">
        <v>1890033591.25</v>
      </c>
      <c r="C32" s="12">
        <f t="shared" si="3"/>
        <v>1</v>
      </c>
      <c r="D32" s="11">
        <v>66493789.719999999</v>
      </c>
      <c r="E32" s="11">
        <v>1956527380.97</v>
      </c>
      <c r="F32" s="12">
        <f t="shared" si="4"/>
        <v>1</v>
      </c>
      <c r="G32" s="11">
        <v>510325973.43000001</v>
      </c>
      <c r="H32" s="12">
        <f t="shared" si="5"/>
        <v>0.260832523170206</v>
      </c>
    </row>
    <row r="35" spans="1:2" x14ac:dyDescent="0.25">
      <c r="A35" s="4" t="s">
        <v>35</v>
      </c>
      <c r="B35" s="8" t="s">
        <v>37</v>
      </c>
    </row>
    <row r="36" spans="1:2" x14ac:dyDescent="0.25">
      <c r="A36" s="2" t="s">
        <v>4</v>
      </c>
      <c r="B36" s="9">
        <v>3.8185546763449853E-3</v>
      </c>
    </row>
    <row r="37" spans="1:2" x14ac:dyDescent="0.25">
      <c r="A37" s="2" t="s">
        <v>6</v>
      </c>
      <c r="B37" s="9">
        <v>5.7833710481425158E-3</v>
      </c>
    </row>
    <row r="38" spans="1:2" x14ac:dyDescent="0.25">
      <c r="A38" s="2" t="s">
        <v>1</v>
      </c>
      <c r="B38" s="9">
        <v>0.11484869404107023</v>
      </c>
    </row>
    <row r="39" spans="1:2" x14ac:dyDescent="0.25">
      <c r="A39" s="2" t="s">
        <v>5</v>
      </c>
      <c r="B39" s="9">
        <v>0.1466128940744931</v>
      </c>
    </row>
    <row r="40" spans="1:2" x14ac:dyDescent="0.25">
      <c r="A40" s="2" t="s">
        <v>2</v>
      </c>
      <c r="B40" s="9">
        <v>0.20170162039048459</v>
      </c>
    </row>
    <row r="41" spans="1:2" x14ac:dyDescent="0.25">
      <c r="A41" s="2" t="s">
        <v>3</v>
      </c>
      <c r="B41" s="9">
        <v>0.2280182973257559</v>
      </c>
    </row>
    <row r="42" spans="1:2" x14ac:dyDescent="0.25">
      <c r="A42" s="2" t="s">
        <v>0</v>
      </c>
      <c r="B42" s="9">
        <v>0.29921656844370864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2023-02-19T19:18:31Z</dcterms:created>
  <dcterms:modified xsi:type="dcterms:W3CDTF">2023-06-29T22:36:02Z</dcterms:modified>
</cp:coreProperties>
</file>