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DESTINATARIOS\2023\"/>
    </mc:Choice>
  </mc:AlternateContent>
  <xr:revisionPtr revIDLastSave="0" documentId="13_ncr:1_{2F5735D4-0DD8-4439-A860-319BDB07FFA2}" xr6:coauthVersionLast="47" xr6:coauthVersionMax="47" xr10:uidLastSave="{00000000-0000-0000-0000-000000000000}"/>
  <bookViews>
    <workbookView xWindow="45" yWindow="0" windowWidth="19350" windowHeight="10920" xr2:uid="{00000000-000D-0000-FFFF-FFFF00000000}"/>
  </bookViews>
  <sheets>
    <sheet name="Concentrado" sheetId="1" r:id="rId1"/>
    <sheet name="Arre" sheetId="2" r:id="rId2"/>
    <sheet name="Bas" sheetId="3" r:id="rId3"/>
    <sheet name="Com" sheetId="4" r:id="rId4"/>
    <sheet name="Des" sheetId="5" r:id="rId5"/>
    <sheet name="Dif" sheetId="6" r:id="rId6"/>
    <sheet name="Parq" sheetId="8" r:id="rId7"/>
    <sheet name="Param" sheetId="7" r:id="rId8"/>
    <sheet name="Ser" sheetId="9" r:id="rId9"/>
    <sheet name="Hon" sheetId="10" r:id="rId10"/>
    <sheet name="Obras" sheetId="11" r:id="rId11"/>
  </sheets>
  <definedNames>
    <definedName name="_xlnm._FilterDatabase" localSheetId="1" hidden="1">Arre!$A$1:$E$15</definedName>
    <definedName name="_xlnm._FilterDatabase" localSheetId="3" hidden="1">Com!$A$1:$E$17</definedName>
    <definedName name="_xlnm._FilterDatabase" localSheetId="0" hidden="1">Concentrado!$A$1:$E$637</definedName>
    <definedName name="_xlnm._FilterDatabase" localSheetId="5" hidden="1">Dif!$A$1:$E$60</definedName>
    <definedName name="_xlnm._FilterDatabase" localSheetId="9" hidden="1">Hon!$A$1:$E$22</definedName>
    <definedName name="_xlnm._FilterDatabase" localSheetId="10" hidden="1">Obras!$A$1:$E$19</definedName>
    <definedName name="_xlnm._FilterDatabase" localSheetId="7" hidden="1">Param!$A$1:$E$29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9" l="1"/>
  <c r="D29" i="9"/>
  <c r="D12" i="9"/>
  <c r="B74" i="10"/>
  <c r="B80" i="10" s="1"/>
  <c r="B48" i="10"/>
  <c r="E12" i="10"/>
  <c r="E3" i="10"/>
  <c r="J29" i="9"/>
  <c r="I29" i="9"/>
  <c r="H29" i="9"/>
  <c r="G27" i="9"/>
  <c r="G26" i="9"/>
  <c r="B69" i="11"/>
  <c r="B36" i="11"/>
  <c r="E16" i="11"/>
  <c r="E14" i="11"/>
  <c r="E12" i="11"/>
  <c r="E9" i="11"/>
  <c r="E7" i="11"/>
  <c r="E4" i="11"/>
  <c r="D22" i="10"/>
  <c r="B82" i="7"/>
  <c r="B46" i="7"/>
  <c r="D29" i="7"/>
  <c r="E23" i="7"/>
  <c r="E21" i="7"/>
  <c r="E17" i="7"/>
  <c r="E15" i="7"/>
  <c r="E10" i="7"/>
  <c r="E2" i="7"/>
  <c r="B60" i="8"/>
  <c r="B41" i="8"/>
  <c r="B13" i="8"/>
  <c r="D4" i="8"/>
  <c r="B178" i="6"/>
  <c r="B154" i="6"/>
  <c r="B125" i="6"/>
  <c r="E14" i="6"/>
  <c r="D60" i="6"/>
  <c r="B16" i="5"/>
  <c r="B82" i="5"/>
  <c r="B58" i="5"/>
  <c r="D5" i="5"/>
  <c r="G29" i="9" l="1"/>
  <c r="B83" i="4"/>
  <c r="B59" i="4"/>
  <c r="B28" i="4"/>
  <c r="D17" i="4"/>
  <c r="E8" i="4"/>
  <c r="E4" i="4"/>
  <c r="E2" i="4"/>
  <c r="B53" i="3"/>
  <c r="B24" i="3"/>
  <c r="D5" i="3"/>
  <c r="B80" i="2" l="1"/>
  <c r="B58" i="2"/>
  <c r="B33" i="2" l="1"/>
  <c r="D15" i="2"/>
  <c r="D637" i="1"/>
</calcChain>
</file>

<file path=xl/sharedStrings.xml><?xml version="1.0" encoding="utf-8"?>
<sst xmlns="http://schemas.openxmlformats.org/spreadsheetml/2006/main" count="2039" uniqueCount="588">
  <si>
    <t>Persona física o razón social</t>
  </si>
  <si>
    <t>CASTRO ACOSTA MARIA DE JESUS</t>
  </si>
  <si>
    <t>Articulos de Aseo y Limpia</t>
  </si>
  <si>
    <t>LOPEZ IBARRA ALAN</t>
  </si>
  <si>
    <t>HONORARIOS PROFESIONALES DE SERVICIOS LEGALES, DE CONTABILIDAD, AUDITORIA Y RELACIONADOS</t>
  </si>
  <si>
    <t>MOLINA MARAÑON EFRAIN</t>
  </si>
  <si>
    <t>VALDEZ VALDEZ LUIS ENRIQUE</t>
  </si>
  <si>
    <t>ZAZUETA ALVAREZ MARIANO MANUEL</t>
  </si>
  <si>
    <t>AUDELO DEL VALLE JESUS MARGARITA</t>
  </si>
  <si>
    <t>BURGOS DELGADO ODMAN RACHETH</t>
  </si>
  <si>
    <t>COTA OLGUIN JESUS MANUEL</t>
  </si>
  <si>
    <t>GASTELUM CASTRO LUIS ROBERTO</t>
  </si>
  <si>
    <t>GONZALEZ BERNAL MARCOS IGNACIO</t>
  </si>
  <si>
    <t>BELTRAN MORENO HECTOR ADONAI</t>
  </si>
  <si>
    <t>GASTOS DIVERSOS</t>
  </si>
  <si>
    <t>COMISION MUNICIPAL DE DESARROLLO DE CENTROS POBLADOS</t>
  </si>
  <si>
    <t>Aplicación Impuesto Predial Rustico</t>
  </si>
  <si>
    <t>GAMEZ HERRAN HERMINIA</t>
  </si>
  <si>
    <t>PAGO DE ACUERDO A LA RESOLUCIONDEL JUICIO RADICADO EN EL TRIBUNAL DE JUSTICIA ADMINISTRATIVA DEL ESTADO DE SINALOA, ZONA NORTE</t>
  </si>
  <si>
    <t>GONZALEZ SANDOVAL ALDO ANIBAL</t>
  </si>
  <si>
    <t>Papeleria y Articulos de Oficina</t>
  </si>
  <si>
    <t>LOPEZ GAXIOLA ILCE VERONICA</t>
  </si>
  <si>
    <t>MONTIEL BARRAZA LUVIA ZULEMA</t>
  </si>
  <si>
    <t>PORTILLO OSUNA CARLOS ARMANDO</t>
  </si>
  <si>
    <t>CFE SUMINISTRADOR DE SERVICIOS BASICOS</t>
  </si>
  <si>
    <t>Consumo de Energia Electrica</t>
  </si>
  <si>
    <t>URAL GASTRONOMIA SA DE CV</t>
  </si>
  <si>
    <t>ALIMENTOS PARA PERSONAL</t>
  </si>
  <si>
    <t>AXA SEGUROS SA DE CV (LOPEZ LABRADA GUMERCINDO VALENTIN)AGENTE</t>
  </si>
  <si>
    <t>RETENCIONES DE NOMINA</t>
  </si>
  <si>
    <t>AXA SEGUROS SA DE CV (RUBIO RUBIO RAMON ALBERTO)AGENTE</t>
  </si>
  <si>
    <t>CONSUBANCO SA INSTITUCION DE BANCA MULTIPLE</t>
  </si>
  <si>
    <t>GUTIERREZ COTA MOISES</t>
  </si>
  <si>
    <t>OTROS APOYOS</t>
  </si>
  <si>
    <t>IMPULSORA PROMOBIEN, SA DE C.V</t>
  </si>
  <si>
    <t>INFONACOT</t>
  </si>
  <si>
    <t xml:space="preserve">PAGO DE CREDITO FONACOT </t>
  </si>
  <si>
    <t>INTERCAMBIOS BAJA SUR, SA DE CV SOFOM ENR</t>
  </si>
  <si>
    <t>LOYA LEYVA MARIA LUISA</t>
  </si>
  <si>
    <t>MK, URBANIZACIONES, S.A DE C.V.</t>
  </si>
  <si>
    <t>FISM-PROGR. MEJORAMIENTO VIV .CUARTO PARA BAÑO</t>
  </si>
  <si>
    <t>MOREH INHUMACIONES, S.A. DE C.V.</t>
  </si>
  <si>
    <t>PREVEO S.A DE C.V.</t>
  </si>
  <si>
    <t>RODRIGUEZ MORALES OFELIA</t>
  </si>
  <si>
    <t>SINDICATO DE TRABAJADORES AL SERVICIO DEL H. AYUNTAMIENTO DE AHOME, SINALOA</t>
  </si>
  <si>
    <t>SRIA. DE ADMINISTRACION Y FINANZAS, ZOFEMAT GOBIERNO DEL EDO.</t>
  </si>
  <si>
    <t xml:space="preserve">PAGO 30% DE LOS INGRESOS DE ZOFEMAT </t>
  </si>
  <si>
    <t>SUPPLY CREDIT DE MEXICO, SAPI DE CV SOFOM ENR</t>
  </si>
  <si>
    <t>VATORO SAPI DE CV SOFOM ENR</t>
  </si>
  <si>
    <t>ZAVEL COMERCIAL SINALOENSE SA DE CV.</t>
  </si>
  <si>
    <t>FISM-PROGR. MEJORAMIENTO VIV .CUARTO DORMITORIO</t>
  </si>
  <si>
    <t>GRUPO COMERCIAL PRODUCTOS, SERVICIOS Y DISTRIBUCIONES FEGARI, SA DE CV</t>
  </si>
  <si>
    <t>Medicinas y Servicios Medicos</t>
  </si>
  <si>
    <t>JALFIV S.A. DE C.V.</t>
  </si>
  <si>
    <t>FISM-PROGR. MEJORAMIENTO VIV .TECHO FIRME</t>
  </si>
  <si>
    <t>PORTE LAB SERVICES SA DE CV</t>
  </si>
  <si>
    <t>Mantenimiento de Parques y Jardines</t>
  </si>
  <si>
    <t>AVILA CORRALES JOSE CARLOS</t>
  </si>
  <si>
    <t>MANTENIMIENTO DE EQUIPO DE TRANSPORTE</t>
  </si>
  <si>
    <t>CAMACHO ARMENTA JOSE ANGEL</t>
  </si>
  <si>
    <t>CEBALLOS RENDON PEDRO</t>
  </si>
  <si>
    <t>GAS DEL PACIFICO SA DE CV.</t>
  </si>
  <si>
    <t>Combustibles y Lubricantes</t>
  </si>
  <si>
    <t>HERNANDEZ FLORES CECILIA</t>
  </si>
  <si>
    <t>INSTITUTO MUNICIPAL DE ARTE Y CULTURA DE AHOME</t>
  </si>
  <si>
    <t>INSTITUTO MUNICIPAL DE ARTE Y CULTURA</t>
  </si>
  <si>
    <t>JN CONSTRUCCIONES SA DE CV</t>
  </si>
  <si>
    <t>FISM-PROGR.URBANIZACION, (ALUMBRADO PUBLICO)</t>
  </si>
  <si>
    <t>LUNA CASTRO JUDITH ELENA</t>
  </si>
  <si>
    <t>MAPFRE SEGUROS SA DE CV</t>
  </si>
  <si>
    <t>Seguros  de Responsabilidad Patrimonial Y Fianzas</t>
  </si>
  <si>
    <t>MENENDEZ DE LLANO BERMUDEZ ANTONIO</t>
  </si>
  <si>
    <t>APOYO A LOS CIUDADANOS ENTREDA DE SUS ARMAS EN EL PROGRAMA DEL  "CANJE DE ARMAS DE FUEGO SINALOA 2023" CORRESPONDIENTE AL DIA DE LUNES 26 DE JUNIO</t>
  </si>
  <si>
    <t>ROMERO JAUREGUI RACHEL NATALY</t>
  </si>
  <si>
    <t>SALMERON PEREZ JESUS RAMON</t>
  </si>
  <si>
    <t>SERVICIOS DEL CERRO DE LA MEMORIA SA DE CV</t>
  </si>
  <si>
    <t>SERVICIOS DEL VALLE DEL FUERTE, S.A. DE C.V.</t>
  </si>
  <si>
    <t>VALDEZ MORENO LAURA ELENA</t>
  </si>
  <si>
    <t>VALENZUELA BENITES ANGELINA</t>
  </si>
  <si>
    <t>VALLE SARACHO CARLOS ROBERTO</t>
  </si>
  <si>
    <t>MEDEL ARCE ERANDI VERONICA</t>
  </si>
  <si>
    <t>Actividades Civicas y Culturales</t>
  </si>
  <si>
    <t>APOYOS SINDICATO DE TRABAJADORES DEL MPIO DE AHOME</t>
  </si>
  <si>
    <t>COSSIO SAIZ JOSE ABEL</t>
  </si>
  <si>
    <t>COTA ARREDONDO RAUL</t>
  </si>
  <si>
    <t>RADIOMOVIL DIPSA SA DE CV</t>
  </si>
  <si>
    <t>Servicio de Telefono</t>
  </si>
  <si>
    <t>ROCHA PEÑA MARIA MAGDALENA</t>
  </si>
  <si>
    <t>APOYO PAGO DE LOS PREMIOS DEL "1ER. CONCURSO DE RECONOCIMIENTO AL HOGAR QUE SE DESTAQUE POR EL CUMPLIMIENTO EQUITATIVO DE SUS MIEMBROS EN LA ATENCIÓN Y EL CUIDADO DE LAS PERSONAS ADULTOS MAYORES". CEREMONIA QUE SE LLEVARÁ A CABO EL DÍA 29 DE JUNIO  2023 EN EL SALÓN DE CABILDOS. PREMIOS: 1ER LUGAR $10,000; 2DO. LUGAR $ 7,000 Y 3ER LUGAR $ 5,000.</t>
  </si>
  <si>
    <t>SECRETARIA DE ADMINISTRACION Y FINANANZAS REINTEGRO A LA TESOFE</t>
  </si>
  <si>
    <t xml:space="preserve">REINTEGRO A LA TESOFE POR RECURSOS NO DEVENGADOS DEL PROGRA,A " REGULARIZACION DE VEHICULOS DE PROCEDENCIA EXTRANJERA </t>
  </si>
  <si>
    <t>SECRETARIA DE ADMINISTRACION Y FINANZAS IMPUESTOS SOBRE  NOMINA</t>
  </si>
  <si>
    <t>Impuesto sobre Nómina</t>
  </si>
  <si>
    <t>TELEFONIA POR CABLE SA DE CV</t>
  </si>
  <si>
    <t>TESORERIA DE LA FEDERACION</t>
  </si>
  <si>
    <t xml:space="preserve">PAGO DE IMPUESTOS DE ISR </t>
  </si>
  <si>
    <t>CORPORACION NOVAVISION S DE RL DE CV</t>
  </si>
  <si>
    <t>SERVICIOS DE INTERNET</t>
  </si>
  <si>
    <t>JUNTA DE AGUA POTABLE Y ALCANTARILLADO DEL MUNICIPIO DE AHOME</t>
  </si>
  <si>
    <t>JUNTA DE AGUA POTABLE Y ALC. DEL MPIO DE AHOME (JAPAMA)</t>
  </si>
  <si>
    <t>SISTEMA PARA EL DESARROLLO INTEGRAL DE LA FAMILIA DEL MUNICIPIO DE AHOME</t>
  </si>
  <si>
    <t>SISTEMA MUNICIPAL PARA EL DESARROLLO INTEGRAL DE LA FAMILIA (DIF)</t>
  </si>
  <si>
    <t>VENEGAS LORETO MARTIN EDUARDO</t>
  </si>
  <si>
    <t>ACONDICIONAMIENTO VIAL</t>
  </si>
  <si>
    <t>ALMEIDA ROBLES JASSIEL ALEJANDRO</t>
  </si>
  <si>
    <t>Difusión Por Radio, Television, y Otros Medios de Mensajes Sobre Programas y Actividades Gubernamentales</t>
  </si>
  <si>
    <t>ARLETTE DESIREE ORDUÑO LEYVA</t>
  </si>
  <si>
    <t>ARMENTA AYALA ROSARIO</t>
  </si>
  <si>
    <t>AUDI TV. PETATLAN S.A.S DE C.V.</t>
  </si>
  <si>
    <t>BARAJAS ESCALANTE XICOTENCATL RAMON</t>
  </si>
  <si>
    <t>CAMACHO BURGOS ISMAEL</t>
  </si>
  <si>
    <t>CAMACHO MERCADO JAVIER</t>
  </si>
  <si>
    <t>CAMPAÑA DE CANJE DE ARMAS DE FUEGO 2023</t>
  </si>
  <si>
    <t>COMPROBACION DEL TOTAL DEL RECURSO PROPORCIONADO DE  $350,000.00 DERIVADO DE LA CAMPAÑA DE CANJE DE ARMAS DE FUEGO 2023, LA CUAL DE DESARROLLO DEL 26 DE JUNIO AL 07 DE JULIO DEL PRESENTE AÑO</t>
  </si>
  <si>
    <t>CAMPOY ACOSTA JUAN MANUEL</t>
  </si>
  <si>
    <t>CASTRO GIL NALLELY AZENETH</t>
  </si>
  <si>
    <t>CONSULTORIA MERCURIO S.C.</t>
  </si>
  <si>
    <t>CONTRERAS VALENZUELA CARMEN LOURDES</t>
  </si>
  <si>
    <t>COSIO SAIZ NOEMI</t>
  </si>
  <si>
    <t>COTA LIZARRAGA KARINTHIA</t>
  </si>
  <si>
    <t>EL DEBATE, S.A. DE C.V.</t>
  </si>
  <si>
    <t>ESCOBAR TORRES GERARDO RUBEN</t>
  </si>
  <si>
    <t>ESPINOZA RUBIO JUAN PABLO</t>
  </si>
  <si>
    <t>FLORES SANCHEZ MIRIAM CECILIA</t>
  </si>
  <si>
    <t>GALICIA ARIZMENDI FABIAN OSWALDO</t>
  </si>
  <si>
    <t>GARCIA COTA MARCO ANTONIO</t>
  </si>
  <si>
    <t>GARCIA RUIZ SANTIAGO</t>
  </si>
  <si>
    <t>MANTENIMIENTO DE EDIFICIO</t>
  </si>
  <si>
    <t>GONZALEZ AGUIRRE RAFAEL</t>
  </si>
  <si>
    <t>GRAFFICA SINALOA SA DE V</t>
  </si>
  <si>
    <t>IMPRESION DIGITAL</t>
  </si>
  <si>
    <t>HERNANDEZ CUADRAS ARELY</t>
  </si>
  <si>
    <t>HERNANDEZ RAMIREZ MARIA DE JESUS</t>
  </si>
  <si>
    <t>HERNANDEZ ROSAS MONICA GABRIELA</t>
  </si>
  <si>
    <t>IBARRA NAFARRATE EMMANUEL</t>
  </si>
  <si>
    <t>IMPERIAL BELTRAN FROILAN</t>
  </si>
  <si>
    <t>INZUNZA JIMENEZ NEREYDA IDALIA</t>
  </si>
  <si>
    <t>JUAREZ ELIZALDE GUILLERMO MELITON</t>
  </si>
  <si>
    <t>JAPAMA OBRA</t>
  </si>
  <si>
    <t>LEYVA MEXIA RAFAEL</t>
  </si>
  <si>
    <t>LEYVA MEZA SANDRA MANUELA</t>
  </si>
  <si>
    <t>LIMON REYES KAREN ESTRELLA</t>
  </si>
  <si>
    <t>LIZARRAGA SAUCEDO MARCO ANTONIO</t>
  </si>
  <si>
    <t>LOPEZ BERRELLEZA MARIO ALBERTO</t>
  </si>
  <si>
    <t>MANZANAREZ RODRIGUEZ FELIPE DE JESUS</t>
  </si>
  <si>
    <t>MATA LANDAVERDE PATRICIA</t>
  </si>
  <si>
    <t>MORAN ACOSTA ISMAEL</t>
  </si>
  <si>
    <t>NARCIO LOPEZ ABRAHAN HUMBERTO</t>
  </si>
  <si>
    <t>PADILLA FIERRO ROMAN ALFREDO</t>
  </si>
  <si>
    <t>PARRA GONZALEZ DULCINA</t>
  </si>
  <si>
    <t>PEÑA RAMIREZ JESUS EMILIANO</t>
  </si>
  <si>
    <t>PINZON VAZQUEZ JOEL ULISES</t>
  </si>
  <si>
    <t>PRIMERO SEGUROS SA DE CV</t>
  </si>
  <si>
    <t>QUEVEDO BELTRAN JORGE ARMANDO</t>
  </si>
  <si>
    <t>QUINTERO ARAUJO JUAN CARLOS</t>
  </si>
  <si>
    <t>REPORTEROS EN S.A. DE C.V.</t>
  </si>
  <si>
    <t>REYES FIGUEROA ADONIVAN</t>
  </si>
  <si>
    <t>RODRIGUEZ COTA DAGOBERTO</t>
  </si>
  <si>
    <t>ROMERO FELIX OSCAR</t>
  </si>
  <si>
    <t>ROSAS PARRA CARLOS</t>
  </si>
  <si>
    <t>SANCHEZ CASTRO ANA VALERIA</t>
  </si>
  <si>
    <t>SANCHEZ MONTOYA ALAN YOVAN</t>
  </si>
  <si>
    <t>SINCO Y MEDIOS S.C.</t>
  </si>
  <si>
    <t>TELEVISORA DEL YAQUI, S.A. DE C.V.</t>
  </si>
  <si>
    <t>TORRES BARRON HECTOR</t>
  </si>
  <si>
    <t>URIAS VERDUZCO JOSE RAMON</t>
  </si>
  <si>
    <t>VALDEZ LACHICA MARIO</t>
  </si>
  <si>
    <t>VALDEZ RODRIGO KARINA ERNESTINA</t>
  </si>
  <si>
    <t>VALENZUELA GUERRERO RAMIRO</t>
  </si>
  <si>
    <t>VALENZUELA ZAÑUDO MARTHA ELVA</t>
  </si>
  <si>
    <t>VEGA VALDEZ MARIA ISABEL</t>
  </si>
  <si>
    <t>VELAZCO MEDINA JOSE MARIO</t>
  </si>
  <si>
    <t>ARRENDAMIENTO DE MAQUINARIA</t>
  </si>
  <si>
    <t>ZAMUDIO MEDINA OCTAVIO</t>
  </si>
  <si>
    <t>ARMENTA ARMENTA ARISTEO</t>
  </si>
  <si>
    <t>BORJA VERDUZCO HECTOR JAVIER</t>
  </si>
  <si>
    <t>DIAGNOSTICO MEDICO DEL MPIO DE AHOME(DIMMA)</t>
  </si>
  <si>
    <t>INSTITUTO MEXICANO DEL SEGURO SOCIAL</t>
  </si>
  <si>
    <t>Cuotas IMSS</t>
  </si>
  <si>
    <t>INSTITUTO MUNICIPAL DE LA JUVENTUD DE AHOME</t>
  </si>
  <si>
    <t>INSTITUTO MUNICIPAL DE LA JUVENTUD</t>
  </si>
  <si>
    <t>INSTITUTO MUNICIPAL DE PLANEACION DE AHOME, SINALOA</t>
  </si>
  <si>
    <t>INSTITUTO MUNICIPAL DE PLANEACION</t>
  </si>
  <si>
    <t>INSTITUTO MUNICIPAL DEL DEPORTE DE AHOME, I.A.S.</t>
  </si>
  <si>
    <t>INSTITUTO MUNICIPAL DEL DEPORTE</t>
  </si>
  <si>
    <t>INSTITUTO PARA LA PREVENCION Y REHABILITACION DE ADICCIONES DEL MUNICIPIO DE AHOME</t>
  </si>
  <si>
    <t>INSTITUTO DE PREVENCION DE LAS  ADICCIONES DEL MUNICIPIO DE AHOME</t>
  </si>
  <si>
    <t>MIRANDA LOPEZ JULIO CESAR</t>
  </si>
  <si>
    <t>ORTIZ CALDERON JESUS JULIAN</t>
  </si>
  <si>
    <t>Reparacion y Mantenimiento de Equipo de Transporte</t>
  </si>
  <si>
    <t>REPARACION Y MANTENIMIENTO DE MAQUINARIA</t>
  </si>
  <si>
    <t>PADILLA LOPEZ JUAN FRANCISCO</t>
  </si>
  <si>
    <t>RUIZ RODRIGUEZ MARIA DOLORES</t>
  </si>
  <si>
    <t>Arrendamiento de Edificios</t>
  </si>
  <si>
    <t>SELCOSIN, SA DE CV</t>
  </si>
  <si>
    <t>VILLA VILLALOBOS JUAN PABLO</t>
  </si>
  <si>
    <t>CLN CORPORATIVO JURIDICO, SC</t>
  </si>
  <si>
    <t>ABOYTE MORALES JOSUE GUADALUPE</t>
  </si>
  <si>
    <t>ACOSTA CAMPAS OSMARA ITZEL</t>
  </si>
  <si>
    <t>ACOSTA GARCIA MARTIN</t>
  </si>
  <si>
    <t>AMBRIZ GARCIA RIGOBERTO</t>
  </si>
  <si>
    <t>ARAUJO PEREZ GABRIELA</t>
  </si>
  <si>
    <t>ARCO AREAS COMERCIALES SA DE CV</t>
  </si>
  <si>
    <t>DEVOLUCION DE PAGO POR NULIDAD DE LA DETERMINACION Y LIQUIDACION DEL CREDITO FISCAL</t>
  </si>
  <si>
    <t>ARENIVAS SANCHEZ YAJAIRA GUADALUPE</t>
  </si>
  <si>
    <t>ARIAS RUANO FRANCISCO</t>
  </si>
  <si>
    <t>PRODUCTOS ALIMENTICIOS PARA CAFETERIA</t>
  </si>
  <si>
    <t>ARMENTA CORTES ORIANA ISABEL</t>
  </si>
  <si>
    <t>AVILA CONTRERAS RAMON ANTONIO</t>
  </si>
  <si>
    <t>AYALA VEA ANDREA</t>
  </si>
  <si>
    <t>BACASEGUA INZUNZA JESUS ALONSO</t>
  </si>
  <si>
    <t>BAEZ TREJO VILMA LIZBETH</t>
  </si>
  <si>
    <t>BALDERRAMA HOO FRIDA YUNIVE</t>
  </si>
  <si>
    <t>BLANCO LEON BILMA BERENICE</t>
  </si>
  <si>
    <t>PAGO POR PRESTACIONES LEGALES DE FINIQUITOS POR LIQUIDACION DEL C. BLANCO LEON BILMA BERENICE COMO AUX DE SERVICIOS ADSCRITO EN SERVSIND HIGUERA DE ZARAGOZA</t>
  </si>
  <si>
    <t>CALDERON CEBALLOS ISIS RUBI</t>
  </si>
  <si>
    <t>CAMARA MEXICANA DE LA INDUSTRIA DE LA CONSTRUCCION</t>
  </si>
  <si>
    <t>Edificios</t>
  </si>
  <si>
    <t>CASILLAS TORRES MARIA GUADALUPE</t>
  </si>
  <si>
    <t>PAGO POR PRESTACIONES LEGALES DE FINIQUITOS POR RENUNCIA VOLUNTARIA DE LA C. CASILLAS TORRES MARIA GUADALUPE COMO AUX IMSS ADSCRITA EN DEPARTAMENTO DE RECURSOS HUMANOS</t>
  </si>
  <si>
    <t>CASTAÑEDA GRACIA PRISCILA LUCERO</t>
  </si>
  <si>
    <t>CASTRO DOMINGUEZ JUAN CARLOS</t>
  </si>
  <si>
    <t>CASTRO VALENZUELA VANIA PAOLA</t>
  </si>
  <si>
    <t>CEBALLOS MORENO PEDRO</t>
  </si>
  <si>
    <t>CLIMACO JIMENEZ LAURA ISABEL</t>
  </si>
  <si>
    <t>DEVOLUCION DE PAGO EXCEDENTE DERIVADO DE UNA DIFERENCIA DE PAGO</t>
  </si>
  <si>
    <t>CONGRESO DEL ESTADO DE SINALOA</t>
  </si>
  <si>
    <t>LIQUIDACION 2 TERCERAS PARS DEL 3% COBRADOS CON LOS CONTRATISTAS POR EL SERVICIO DE VERIFICACION , INSPECCION , FISCALIZACION  Y CONTROL  DE LOS MUNICIPIOS CONGRESOS DEL ESTADO CON LOS CONTRATISTAS DE OBRAS</t>
  </si>
  <si>
    <t>CORRALES MONDACA JESUS ANGEL</t>
  </si>
  <si>
    <t>COTA DIAZ DULCE ROCIO</t>
  </si>
  <si>
    <t>COTA SOTO CARLOS JAVIER</t>
  </si>
  <si>
    <t>DAVALOS LOPEZ JESSICA ABIGAIL</t>
  </si>
  <si>
    <t>DIMAS LOPEZ ELIZABETH</t>
  </si>
  <si>
    <t>DIMAS SITAL MARTIN</t>
  </si>
  <si>
    <t>PAGO POR PRESTACIONES LEGALES DE FINOIQUITOS POR LIQUIDACION DEL C. DIMAS SITAL MARTIN COMO SUPERVISOR DE SERV DE MAQ PESADA ADSCRITO EN SIBDIRECCION DE MANTENIMINETO URBANO,</t>
  </si>
  <si>
    <t>DUARTE GARCIA ARTURO</t>
  </si>
  <si>
    <t>PAGO DE DEVOLUCION DEL PAGO DEL IMPUESTO SOBRE ADQUISICION DE INMUEBLES</t>
  </si>
  <si>
    <t>ENRIQUEZ MANCILLAS GUADALUPE</t>
  </si>
  <si>
    <t>PAGO POR PRESTACIONES LEGALES DE FINIQUITOS POR JUBILACION POR AÑOS DE SERVICIOS DEL C. ENRIQUEZ MANCILLAS GUADALUPE COMO POLICIA ADSCRITO EN COMSIND DE SAN MIGUEL ZAP</t>
  </si>
  <si>
    <t>ESTRADA RIVERA ANA KAREN</t>
  </si>
  <si>
    <t>FELIX CASTRO IVETH</t>
  </si>
  <si>
    <t>FELIX SARMIENTO JORGE</t>
  </si>
  <si>
    <t>FLORES CRISTIN ELVIA GUADALUPE</t>
  </si>
  <si>
    <t>FLORES LEYVA ADRIANA IVETH</t>
  </si>
  <si>
    <t>FONDO AUXILIAR PARA LA ADMINISTRACION DE JUSTICIA EN EL ESTADO DE SINALOA</t>
  </si>
  <si>
    <t xml:space="preserve">PAGO POR CONCEPTO DE RESOLUCION EMITIDA POR JUEZ CUARTO DEL RAMON CIVL DEL DISTRITO JUDICIAL DE AHOME , SINALOA </t>
  </si>
  <si>
    <t>PAGO POR CONCEPTO DE RESOLUCION EMITIDA POR JUEZ CUARTO DEL RAMON CIVL DEL DISTRITO JUDICIAL DE AHOME , SINALOA</t>
  </si>
  <si>
    <t>FONG APODACA CARLOS ALBERTO</t>
  </si>
  <si>
    <t>GAMBOA GONZALEZ ESTEBAN FERNANDO</t>
  </si>
  <si>
    <t>GAMEZ FLORES JUAN CARLOS</t>
  </si>
  <si>
    <t>GARCIA MENDOZA FELICIANO</t>
  </si>
  <si>
    <t>PROGRAMA FERIA DEL BIENESTAR</t>
  </si>
  <si>
    <t>GONZALEZ GARCIA KARLA DANIELA</t>
  </si>
  <si>
    <t>GUERRERO MEDINA MONICA LIZETH</t>
  </si>
  <si>
    <t>HALLAL GONZALEZ JOSE ANGEL</t>
  </si>
  <si>
    <t>HEREDIA ALVAREZ BEATRIZ YURIANA</t>
  </si>
  <si>
    <t>HEREDIA ZAVALA MARIA DE LOS ANGELES</t>
  </si>
  <si>
    <t>HERNANDEZ ANGULO MARIEL DINAMAR</t>
  </si>
  <si>
    <t>HERNANDEZ GASTELUM HECTOR</t>
  </si>
  <si>
    <t>PAGO POR PRESTACIONES LEGALES DE FINIQUITOS POR JUBILACION POR AÑOS DE SERVICIOS DEL C. HERNANDEZ GASTELUM HECTOR COMO POLICIA TERCERO ADSCRITO EN CENTRAL PERSONAL DE SERVICIO</t>
  </si>
  <si>
    <t>HERRERA FONG ANA MARIA</t>
  </si>
  <si>
    <t>IBARRA FLORES HECTOR EMANUEL</t>
  </si>
  <si>
    <t>JARDIN JJR Y FUNERALES GUADALUPANA S.A DE C.V.</t>
  </si>
  <si>
    <t>JAUREGUI ANCHONDO EKATHERINE MARIELA</t>
  </si>
  <si>
    <t>JIMENEZ ALVAREZ AXEL DAVID</t>
  </si>
  <si>
    <t>JIMENEZ IBARRA LESLIE KARINA</t>
  </si>
  <si>
    <t>LEAL LEYVA ADRIANA CECILIA</t>
  </si>
  <si>
    <t>LERMA OSOBAMPO CHRISTIAN ARNOLDO</t>
  </si>
  <si>
    <t>LONGORIA IBARRA MARIA DEL ROSARIO</t>
  </si>
  <si>
    <t>LOPEZ COTA JOSE PABLO</t>
  </si>
  <si>
    <t>LOPEZ FUENTES MARIAN AMAIRANY</t>
  </si>
  <si>
    <t>LOPEZ MIRANDA ENRIQUE FAUSTINO</t>
  </si>
  <si>
    <t>LOPEZ PALMA LUCERO ANAI</t>
  </si>
  <si>
    <t>LOPEZ SARABIA VEYRA FERNANDA</t>
  </si>
  <si>
    <t>LOPEZ URIAS MARIA MAGDALENA</t>
  </si>
  <si>
    <t>LUGO ORTEGA ROSA HILDA</t>
  </si>
  <si>
    <t>ASOCIACIONES CIVILES Y/O INSTITUCIONES AFINES</t>
  </si>
  <si>
    <t>MARISCAL GARAY ANAYANCI GUADALUPE</t>
  </si>
  <si>
    <t>MARTINEZ RODRIGUEZ SUJEY</t>
  </si>
  <si>
    <t>MELENDRES VALDEZ DULCE ANAHI</t>
  </si>
  <si>
    <t>MEZA CASTRO MISAEL HUMBERTO</t>
  </si>
  <si>
    <t>MOLINA BURGUEÑO NANCY PAOLA</t>
  </si>
  <si>
    <t>MONTIEL CAMA NIDIA ADYLEE</t>
  </si>
  <si>
    <t>MORALES VALENZUELA MARYSOL</t>
  </si>
  <si>
    <t>MORENO RIVERA BEATRIZ</t>
  </si>
  <si>
    <t>MORENO VERDUGO CITLALI LIZETH</t>
  </si>
  <si>
    <t>MORIN FIGUEROA PAOLA</t>
  </si>
  <si>
    <t>NEVARES PONCE KAREN ALEXANDRA</t>
  </si>
  <si>
    <t>OLGUIN VILLANAZUL KARLA GUADALUPE</t>
  </si>
  <si>
    <t>PALAFOX SOTO JOHANA MELISSA</t>
  </si>
  <si>
    <t>PAYAN BRANCAMONTES HECTOR ENRIQUE</t>
  </si>
  <si>
    <t>PEÑA BELTRAN OLIVIA</t>
  </si>
  <si>
    <t>AGUA EMBOTELLADA</t>
  </si>
  <si>
    <t>PEREZ CASTRO LUIS GUILLERMO</t>
  </si>
  <si>
    <t>PEREZ LOPEZ PABLO CIRILO</t>
  </si>
  <si>
    <t>PIÑA CARDENAS KARINA MARLEN</t>
  </si>
  <si>
    <t>PORTILLO OSUNA JUSTO IGNACIO</t>
  </si>
  <si>
    <t>PORTILLO ZAVALA MARIA DE FATIMA</t>
  </si>
  <si>
    <t>QUINTANA AVILA JESUS ROGELIO</t>
  </si>
  <si>
    <t>RAMOS GALAVIZ MINERVA MARIA</t>
  </si>
  <si>
    <t>RIVERA ROBLES SANDRA GUADALUPE</t>
  </si>
  <si>
    <t>ROBLES RODRIGUEZ JESUS ADRIAN</t>
  </si>
  <si>
    <t>RODRIGUEZ ALVAREZ IVANA VICTORIA</t>
  </si>
  <si>
    <t>RODRIGUEZ BELTRAN HANNIA JANITZE</t>
  </si>
  <si>
    <t>ROJAS SALMON JOSE</t>
  </si>
  <si>
    <t>ROMAN SALAS MARISOL</t>
  </si>
  <si>
    <t>ROMANILLO MONTOYA JULIO CESAR</t>
  </si>
  <si>
    <t>Consumibles Para  Equipo de Computo</t>
  </si>
  <si>
    <t>ROMERO BARRERA JAIME</t>
  </si>
  <si>
    <t>ROSAS CORRALES MARIA FERNANDA</t>
  </si>
  <si>
    <t>ROSAS HERNANDEZ SIXTO JAVIER</t>
  </si>
  <si>
    <t>RUIZ ALVAREZ LEONEL ABRAHAM</t>
  </si>
  <si>
    <t>RUIZ SOTO MIGUEL ANGEL DE JESUS</t>
  </si>
  <si>
    <t>RUIZ VALADEZ SELENE GUADALUPE</t>
  </si>
  <si>
    <t>RUIZ VALDEZ JUAN DANIEL</t>
  </si>
  <si>
    <t>SALAZAR CECEÑA DANIELA YEDID</t>
  </si>
  <si>
    <t>SAMANO GONZALEZ MARIA ALEJANDRA</t>
  </si>
  <si>
    <t>SANDOVAL MELENDRES LIZBE YARELY</t>
  </si>
  <si>
    <t>SAQUELARES PLASCENCIA MARIELENA</t>
  </si>
  <si>
    <t>SEDANO ARMENTA MARIELA ARIZAHI</t>
  </si>
  <si>
    <t>SOSA BOJORQUEZ CARLOS MIGUEL</t>
  </si>
  <si>
    <t>TIZNADO MUÑOZ CRISTHIAN ULISES</t>
  </si>
  <si>
    <t>VALDES QUINTERO CARLOS DANIEL</t>
  </si>
  <si>
    <t>VALDEZ VALDEZ NORBERTO JAVIER</t>
  </si>
  <si>
    <t>VALENZUELA URIAS BELIA</t>
  </si>
  <si>
    <t>VAZQUEZ REYES CLARA ESTEFANY</t>
  </si>
  <si>
    <t>VAZQUEZ TORRES ICEL DANIELA</t>
  </si>
  <si>
    <t>VELARDE CRUZ MAGDIEL MARTIN</t>
  </si>
  <si>
    <t>VERDIN MARTINEZ JOSE ARTURO</t>
  </si>
  <si>
    <t>YUCUPICIO ROCHA SAMUEL ISAI</t>
  </si>
  <si>
    <t>SIERRA GUEVARA RODOLFO</t>
  </si>
  <si>
    <t>PAGO POR PRESTACIONES LEGALES DE FINIQUITOS POR LIQUIDACION DEL C. SIERRA GUEVARA RODOLFO COMO SUPERVISOR ADSCRITO EN DEPARTAMENTO DE ALUMBRADO PUBLICO</t>
  </si>
  <si>
    <t>ACOSTA BARRERAS NEREIDA</t>
  </si>
  <si>
    <t>Mantenimiento de Mercados y Rastros</t>
  </si>
  <si>
    <t>ALONSO CORTES GERARDO</t>
  </si>
  <si>
    <t>ALTERNATIVAS EN MEDIOS ENERGETICOS SUSTENTABLES SA. DE CV.</t>
  </si>
  <si>
    <t>ARAGON BERRELLEZA JESSICA</t>
  </si>
  <si>
    <t>BALDERRAMA RAMOS JORGE</t>
  </si>
  <si>
    <t>ADQUISICION DE MATERIAL DE CONSTRUCCION PARA EL TRABAJADOR SINDICALIZADO VALDEZ GAMBOA LUIS, EL CUAL SERA DESCONTADO EN UN PLAZO DE 36 QUINCENAS CONFORME A LO ESTIPULADO EN LA CLAUSULA CUADRAGESIMA SEXTA DEL CONTRATO COLECTIVO DE TRABAJO VIGENTE.</t>
  </si>
  <si>
    <t>BATTERY PLUS AUTOMOTRZ S.A. DE C.V.</t>
  </si>
  <si>
    <t>MANT. EQUIPO DE TRANSPORTE</t>
  </si>
  <si>
    <t>CARREON ARREARAN OSCAR RUBEN</t>
  </si>
  <si>
    <t>Atencion a Invitados Especiales</t>
  </si>
  <si>
    <t>CASTIL VENEGAS GERARDO JOSE</t>
  </si>
  <si>
    <t xml:space="preserve"> Mantenimiento Y Equipo de Oficina</t>
  </si>
  <si>
    <t>CHAIREZ GAXIOLA ALMA ABIGAIL</t>
  </si>
  <si>
    <t>Mantenimiento y Mejoras de Oficina</t>
  </si>
  <si>
    <t>CHAPEM SA DE CV</t>
  </si>
  <si>
    <t>CLM COMERCIALIZADORA DE LOS MOCHIS, S.A. DE C.V.</t>
  </si>
  <si>
    <t>COMERCIAL SEMARI SA DE CV</t>
  </si>
  <si>
    <t>COMERCIALIZADORA GAXMAX SA DE CV</t>
  </si>
  <si>
    <t>COMISION MUNICIPAL DE DESARROLLO DE CENTORS POBLADOS</t>
  </si>
  <si>
    <t>FISM-PROGR.URBANIZACION, (PAVIMENTACION)</t>
  </si>
  <si>
    <t>CONSTRUCTORA E INMOBILIARIA ROALMA S.A. DE C.V.</t>
  </si>
  <si>
    <t>CONSTRUCTORA HUPARE, SA DE CV</t>
  </si>
  <si>
    <t>COPIADORAS DIGITALES DE SINALOA S.A. DE C.V.</t>
  </si>
  <si>
    <t>Equipo de Computo y Tecnologia de la Informacion</t>
  </si>
  <si>
    <t>D CLASE  GROUP S.A DE C.V</t>
  </si>
  <si>
    <t>DELGADO ALVAREZ BENITO</t>
  </si>
  <si>
    <t>DELGADO FLORES ARTURO</t>
  </si>
  <si>
    <t>EIN INGENIERIA ELECTRICA SA DE CV</t>
  </si>
  <si>
    <t>ELECTRO MAYOREO DE SINALOA, SA DE CV</t>
  </si>
  <si>
    <t>ENRIQUEZ SARMIENTO MANUEL DE JESUS</t>
  </si>
  <si>
    <t>EQUIPOS E INNOVACION PARA AGRICULTURA Y CONSTRUCCION SA CV</t>
  </si>
  <si>
    <t>Maquinaria y Equipo de Construccion</t>
  </si>
  <si>
    <t>ESCARREGA SANCHEZ CARMEN JUDITH</t>
  </si>
  <si>
    <t>SERVICIOS DE FUMIGACION</t>
  </si>
  <si>
    <t>ESTRADA ARELLANO DAVID</t>
  </si>
  <si>
    <t>ALIMENTACION INFRACTORES</t>
  </si>
  <si>
    <t>FERRENOR SA DE C.V</t>
  </si>
  <si>
    <t>Herramienta y Utensilios Menores</t>
  </si>
  <si>
    <t>FERRETERIA MALOVA S.A DE C.V</t>
  </si>
  <si>
    <t>FRENOS Y EMBRAGUES DEL VALLE, S.A. DE C.V.</t>
  </si>
  <si>
    <t>GARCIA BALDERRAMA CARLOS</t>
  </si>
  <si>
    <t>REFACCIONES Y ACCESORIOS MENORES DE EQUIPO DE COMPUTO</t>
  </si>
  <si>
    <t>GASTELUM BERRELLEZA SANDRA LUZ</t>
  </si>
  <si>
    <t>GAXIOLA GAXIOLA JUDITH</t>
  </si>
  <si>
    <t>GENARO MARTINEZ RITO</t>
  </si>
  <si>
    <t>GONZALEZ EGUIARTE ALFREDO</t>
  </si>
  <si>
    <t>ADQUISICION DE UNA RECAMARA KS PARA EL TRABAJADOR SINDICALIZADO ONTIVEROS JESUS MANUEL, EL CUAL SERA DESCONTADO EN UN PLAZO DE 36 QUINCENAS CONFORME A LO ESTIPULADO EN LA CLAUSULA CUADRAGESIMA SEXTA DEL CONTRATO COLECTIVO DE TRABAJO VIGENTE.</t>
  </si>
  <si>
    <t>ADQUISICION DE UN MINISPLIT DE 3 TONS. PARA EL TRABAJADOR SINDICALIZADO LOPEZ MORENO JOSE ALONSO, EL CUAL SERA DESCONTADO EN UN PLAZO DE 36 QUINCENAS CONFORME A LO ESTIPULADO EN LA CLAUSULA CUADRAGESIMA SEXTA DEL CONTRATO COLECTIVO DE TRABAJO VIGENTE.</t>
  </si>
  <si>
    <t>GRUPO ELITE DEL PACIFICO SA DE CV</t>
  </si>
  <si>
    <t>SERVICIO DE VIGILANCIA</t>
  </si>
  <si>
    <t>GRUPO GARO LMM SA DE CV</t>
  </si>
  <si>
    <t>GUTIERREZ SANCHEZ RAMIRO HUMBERTO</t>
  </si>
  <si>
    <t>INFRA, S.A. DE C.V.</t>
  </si>
  <si>
    <t>LEYVA GAMEZ CLAUDIA VALERIA</t>
  </si>
  <si>
    <t>LIZARRAGA COTA RAUL</t>
  </si>
  <si>
    <t>Sistemas de Aire Acondicionado, Calefaccion y Refrigeracion Industrial y Comercio</t>
  </si>
  <si>
    <t>LOPEZ BERRELLEZA ANNA MARIA</t>
  </si>
  <si>
    <t>LOPEZ CASTRO ELIZABETH</t>
  </si>
  <si>
    <t>LORA FIERRO QUETZAL LILIANA</t>
  </si>
  <si>
    <t>LUNA VEGA ROSARIO ESTHER</t>
  </si>
  <si>
    <t>MARQUEZ AGUILUZ GONZALO</t>
  </si>
  <si>
    <t>MENDOZA GONZALEZ LEONARDO</t>
  </si>
  <si>
    <t>MEXIA ROMO MARTIN GUADALUPE</t>
  </si>
  <si>
    <t>MEXICO CREA S.A. DE C.V.</t>
  </si>
  <si>
    <t>MILLAN CHAVEZ JOSE FIDEL</t>
  </si>
  <si>
    <t>MITSU CULIACAN SA DE V</t>
  </si>
  <si>
    <t>PROGRAMA REVESTIMENTO DE CALLES</t>
  </si>
  <si>
    <t>MORALES ACOSTA FRANCISCA LORENA</t>
  </si>
  <si>
    <t>Mantenimiento de Alumbrado Publico</t>
  </si>
  <si>
    <t>MOTOLOGY,  SA DE CV</t>
  </si>
  <si>
    <t>MUEBLERIAS VALDEZ  BALUARTE, S.A. DE C.V.</t>
  </si>
  <si>
    <t>ADQUISICION DE UNA SALA 3-2-1 IBSA PARA EL TRABAJADOR SINDICALIZADO POLO ALVAREZ ALMA LILIA, EL CUAL SERA DESCONTADO EN UN PLAZO DE 36 QUINCENAS CONFORME A LO ESTIPULADO EN LA CLAUSULA CUADRAGESIMA SEXTA DEL CONTRATO COLECTIVO DE TRABAJO VIGENTE.</t>
  </si>
  <si>
    <t>ADQUISICION DE MINISPLIT, BATIDORA Y ALMOHADA PARA EL TRABAJADOR SINDICALIZADO MORENO GARCIA GUADALUPE, EL CUAL SERA DESCONTADO EN UN PLAZO DE 36 QUINCENAS CONFORME A LO ESTIPULADO EN LA CLAUSULA CUADRAGESIMA SEXTA DEL CONTRATO COLECTIVO DE TRABAJO VIGENTE.</t>
  </si>
  <si>
    <t>ADQUISICION DE UN MINISPLIT DE 1.5 TON. PARA EL TRABAJADOR SINDICALIZADOONTIVEROS JESUS MANUEL, EL CUAL SERA DESCONTADO EN UN PLAZO DE 36 QUINCENAS CONFORME A LO ESTIPULADO EN LA CLAUSULA CUADRAGESIMA SEXTA DEL CONTRATO COLECTIVO DE TRABAJO VIGENTE.</t>
  </si>
  <si>
    <t>ADQUISICION DE UN REGRIGERADOR LG 11P PARA EL TRABAJADOR SINDICALIZADORUIZ COTA MIGUEL ANGEL, EL CUAL SERA DESCONTADO EN UN PLAZO DE 36 QUINCENAS CONFORME A LO ESTIPULADO EN LA CLAUSULA CUADRAGESIMA SEXTA DEL CONTRATO COLECTIVO DE TRABAJO VIGENTE.</t>
  </si>
  <si>
    <t>MULTIPOLL SA DE CV</t>
  </si>
  <si>
    <t>SERVICIOS DE EVALUACION</t>
  </si>
  <si>
    <t>MUÑOZ GAYTAN JOSE JULIAN</t>
  </si>
  <si>
    <t>OBRA CIVIL Y ESTRUCTURAL, SA DE CV</t>
  </si>
  <si>
    <t>ORDUÑO HERNANDEZ ROSA DEL CARMEN</t>
  </si>
  <si>
    <t>ORTIZ ARMENTA JULIAN</t>
  </si>
  <si>
    <t>PACIFICO FONDO EMPRESARIAL SA DE CV</t>
  </si>
  <si>
    <t>PADILLA FERNANDEZ ARTURO</t>
  </si>
  <si>
    <t>PEÑUELAS TOSTADO GERARDO</t>
  </si>
  <si>
    <t>PROMOTORA AVILAN SA DE CV</t>
  </si>
  <si>
    <t>QUIÑONEZ ARMENTA IRIS DEL ROCIO</t>
  </si>
  <si>
    <t>ADQUISICION DE 4 LLANTAS Y ALINEACIÓN, PARA EL TRABAJADOR SINDICALIZADO PACHECO ZAZUETA ROSARIO JOSEFINA, EL CUAL SERA DESCONTADO EN UN PLAZO DE 36 QUINCENAS CONFORME A LO ESTIPULADO EN LA CLAUSULA CUADRAGESIMA SEXTA DEL CONTRATO COLECTIVO DE TRABAJO VIGENTE.</t>
  </si>
  <si>
    <t>RAMIREZ TORRES MARISOL</t>
  </si>
  <si>
    <t>RIVERA ROBLES ERNESTO</t>
  </si>
  <si>
    <t>RJ MEDICAL S.A. DE C.V.</t>
  </si>
  <si>
    <t>MATERIALES, ACCESORIOS Y SUMINISTROS MEDICOS</t>
  </si>
  <si>
    <t>SANCHEZ ACUÑA ROCIO DEL CARMEN</t>
  </si>
  <si>
    <t>SANCHEZ LEYVA ALVIN ALEJANDRO</t>
  </si>
  <si>
    <t>SANTIAGO CONTRERAS JOSUE</t>
  </si>
  <si>
    <t>Instalacion, Reparacion y Mantenimiento de Equipo de Computo y Tecnologia de la Informacion</t>
  </si>
  <si>
    <t>SERVICIOS BROXEL SAPI DE CV</t>
  </si>
  <si>
    <t>SOTO FELIX MARCELA</t>
  </si>
  <si>
    <t>SOTO MORALES NANCY JACQUELINE</t>
  </si>
  <si>
    <t>SUPER MEGA TINTAS SA DE CV</t>
  </si>
  <si>
    <t>TELEFONOS DE MEXICO, S.A.B. DE C.V.</t>
  </si>
  <si>
    <t>TERRAZAS GAXIOLA ADISLADA</t>
  </si>
  <si>
    <t>URBAN FLORES YAZMIN</t>
  </si>
  <si>
    <t>IMPRESION DE FORMAS</t>
  </si>
  <si>
    <t>VEA URIAS ROSA</t>
  </si>
  <si>
    <t>VEGA RUIZ MARCO VINICIO</t>
  </si>
  <si>
    <t>VELAZCO RAMIREZ DOMINGO</t>
  </si>
  <si>
    <t>VELEZ CASTRO MARIA LOURDES</t>
  </si>
  <si>
    <t>VERDUGO ROSAS JESUS ANDREA</t>
  </si>
  <si>
    <t>VIDRIO VISION DEL NOROESTE, S.A. DE C.V.</t>
  </si>
  <si>
    <t>VILLEGAS CASTRO JOSE SIMON</t>
  </si>
  <si>
    <t>YAMEL HALLAL ARMENTA</t>
  </si>
  <si>
    <t>ZAMORA IBARRA DIEGO ISAAC</t>
  </si>
  <si>
    <t>BAEZ GERARDO ISMAEL</t>
  </si>
  <si>
    <t>INETUM MEXICO SA DE CV</t>
  </si>
  <si>
    <t>MEZA, LUGO Y ASOCIADOS, SC</t>
  </si>
  <si>
    <t>OLIVAS MONTOYA JOSE LUIS</t>
  </si>
  <si>
    <t>SIGEMA SA DE CV</t>
  </si>
  <si>
    <t>SERVICIOS DE VERIFICACION Y SEGUIMIENTO DE OBRA</t>
  </si>
  <si>
    <t>CONSTRUCTORA FALOIC, SA DE CV</t>
  </si>
  <si>
    <t>INSTITUTO SINALOENSE DE EDUCACION POR RADIO</t>
  </si>
  <si>
    <t>FIGLOSNTE 27F/17</t>
  </si>
  <si>
    <t>AGUILAR SANTAOLAYA CESAR DAVID</t>
  </si>
  <si>
    <t>BANDA ORQUESTA GUASAVE SC</t>
  </si>
  <si>
    <t>BOJORQUEZ BAEZ MIGUEL ANGEL</t>
  </si>
  <si>
    <t>PROGRAMA DE URBANIZACION (ESPACIO PUBLICO MULTIDEPORTIVO)</t>
  </si>
  <si>
    <t>Servicios de Vialidad</t>
  </si>
  <si>
    <t>RB OPERADORA TURISTICA, S.A. DE C.V.</t>
  </si>
  <si>
    <t>VALDEZ GONZALEZ GLADYS VIANEY</t>
  </si>
  <si>
    <t>PAGO POR PRESTACIONES LEGALES DE FINIQUITOS POR LIQUIDACION DEL C. VALDEZ GONZALEZ GLADYS VIANEY COMO AUX ADMINISTRATIVO ADSCRITO EN DIRECCION DE BIENESTAR SOCIAL</t>
  </si>
  <si>
    <t>VALDEZ VALDEZ MARIELA</t>
  </si>
  <si>
    <t>INGENIERIA Y OBRAS DEL PACIFICO URBA SA DE V</t>
  </si>
  <si>
    <t>FISM-PROGR.INFR.BASICA DEL SECTOR EDUCATIVO</t>
  </si>
  <si>
    <t>PROMOTORA DE APOYO A LA JUVENTUD, I.A.P,</t>
  </si>
  <si>
    <t>OSUNA ZATARAIN FELIPE DE JESUS</t>
  </si>
  <si>
    <t>ARCO FINANCIERA, SA DE CV, SOFOM</t>
  </si>
  <si>
    <t>BERRELLEZA GRAJEDA MARIA</t>
  </si>
  <si>
    <t>CARRIZOZA LOPEZ MARTHA ALICIA</t>
  </si>
  <si>
    <t>CASTRO ANGULO KARELY</t>
  </si>
  <si>
    <t>CASTRO ANGULO YASMIN GUADALUPE</t>
  </si>
  <si>
    <t>CASTRO LEYVA ANA BEATRIZ</t>
  </si>
  <si>
    <t>COTA ENCINAS MANUEL DE JESUS</t>
  </si>
  <si>
    <t>FIGUEROA BAEZ DULCE ENEYDA</t>
  </si>
  <si>
    <t>FIGUEROA DOMINGUEZ JULIO MARTIN</t>
  </si>
  <si>
    <t>GARIBALDI HERNANDEZ JUAN ANTONIO</t>
  </si>
  <si>
    <t>GONZALEZ DIAZ KAREN GUADALUPE</t>
  </si>
  <si>
    <t>FISM-PROGR. URBANIZACION (PARQUE PUBLICO REHABILITACION)</t>
  </si>
  <si>
    <t>FISM-PROGRAMA DE AGUA POTABLE( RED O SISTEMA DE AGUA ENTUBADA)</t>
  </si>
  <si>
    <t>MADERA BAEZ PERLA MARIA</t>
  </si>
  <si>
    <t>MIRANDA FLORES ISAAC ARNOLDO</t>
  </si>
  <si>
    <t>ADQUISICION DE LAVADORA Y BOCINA PARA EL TRABAJADOR SINDICALIZADO INZUNZA GARCIA RAFAEL EL CUAL SERA DESCONTADO EN UN PLAZO DE 36 SEMANAS CONFORME A LO ESTIPULADO EN LA CLAUSULA CUADRAGESIMA SEXTA DEL CONTRATO COLECTIVO DE TRABAJO VIGENTE</t>
  </si>
  <si>
    <t>ADQUISICION DE UN MINISPLIT DE 1.5 TONS.  PARA EL TRABAJADOR SINDICALIZADO ECHAVE SOTO HUMBERTO EL CUAL SERA DESCONTADO EN UN PLAZO DE 36 SEMANAS CONFORME A LO ESTIPULADO EN LA CLAUSULA CUADRAGESIMA SEXTA DEL CONTRATO COLECTIVO DE TRABAJO VIGENTE</t>
  </si>
  <si>
    <t>ADQUISICION DE ROPERO COMODA BANCO Y TOALLERO  PARA EL TRABAJADOR SINDICALIZADO OSORIO BARRERA DANIA LIZETH EL CUAL SERA DESCONTADO EN UN PLAZO DE 36 SEMANAS CONFORME A LO ESTIPULADO EN LA CLAUSULA CUADRAGESIMA SEXTA DEL CONTRATO COLECTIVO DE TRABAJO VIGENTE</t>
  </si>
  <si>
    <t>ADQUISICION DE MINISPLIT MIRAGE 1 TONS  PARA EL TRABAJADOR SINDICALIZADO MORENO RIVERA RUFINO ANTONIO EL CUAL SERA DESCONTADO EN UN PLAZO DE 36 SEMANAS CONFORME A LO ESTIPULADO EN LA CLAUSULA CUADRAGESIMA SEXTA DEL CONTRATO COLECTIVO DE TRABAJO VIGENTE</t>
  </si>
  <si>
    <t>ADQUISICION DE MINISPLIT 2 TONS  PARA EL TRABAJADOR SINDICALIZADO MORENO GONZALEZ DANIEL EL CUAL SERA DESCONTADO EN UN PLAZO DE 36 SEMANAS CONFORME A LO ESTIPULADO EN LA CLAUSULA CUADRAGESIMA SEXTA DEL CONTRATO COLECTIVO DE TRABAJO VIGENTE</t>
  </si>
  <si>
    <t>ADQUISICION DE MINISPLIT Y UN VENTILADOR PARA EL TRABAJADOR SINDICALIZADO PUENTE RUIZ IRAN ANTONIO EL CUAL SERA DESCONTADO EN UN PLAZO DE 36 SEMANAS CONFORME A LO ESTIPULADO EN LA CLAUSULA CUADRAGESIMA SEXTA DEL CONTRATO COLECTIVO DE TRABAJO VIGENTE</t>
  </si>
  <si>
    <t>ADQUISICION DE MINISPLIT DE 2 TONS PARA EL TRABAJADOR SINDICALIZADO LOPEZ LOPEZ JAZMIN DEL ROSARIO EL CUAL SERA DESCONTADO EN UN PLAZO DE 36 SEMANAS CONFORME A LO ESTIPULADO EN LA CLAUSULA CUADRAGESIMA SEXTA DEL CONTRATO COLECTIVO DE TRABAJO VIGENTE</t>
  </si>
  <si>
    <t>PALACIOS LELA ALEJANDRA CAROLINA</t>
  </si>
  <si>
    <t>PEREZ MIRANDA RAUL ALFREDO</t>
  </si>
  <si>
    <t>POSTLETHWAITE HERNANDEZ JOSE FABIAN</t>
  </si>
  <si>
    <t>RAMIREZ CASTRO DANIELA</t>
  </si>
  <si>
    <t>RIVERA CARDENAS MAYLYN YAMILETH</t>
  </si>
  <si>
    <t>RIVERA DURAN JOSE LUIS</t>
  </si>
  <si>
    <t>SOTO ARELLANO KARINA  HAYDEE</t>
  </si>
  <si>
    <t>TORRES VALENZUELA EVELIA</t>
  </si>
  <si>
    <t>VALDEZ GUTIERREZ MYRNA CECILIA</t>
  </si>
  <si>
    <t>VAZQUEZ ACOSTA HECTOR SAUL</t>
  </si>
  <si>
    <t>CORRAL MARISCAL ALVARO WENCESLAO</t>
  </si>
  <si>
    <t>CRUZ MORENO LORENZO</t>
  </si>
  <si>
    <t>GRINLEASING S.A.P.I DE C.V.</t>
  </si>
  <si>
    <t>ARRENDAMIENTO DE EQUIPO DE TRANSPORTE</t>
  </si>
  <si>
    <t>ARRENDAMIENTO FINANCIERO</t>
  </si>
  <si>
    <t>DESPENSAS</t>
  </si>
  <si>
    <t>OP ECOLOGIA SAPI DE CV</t>
  </si>
  <si>
    <t>Servicio de Recolección y Disposición Final de Basura</t>
  </si>
  <si>
    <t xml:space="preserve">Fecha </t>
  </si>
  <si>
    <t xml:space="preserve">Concepto </t>
  </si>
  <si>
    <t xml:space="preserve">Monto </t>
  </si>
  <si>
    <t>Suma</t>
  </si>
  <si>
    <t xml:space="preserve">ALTERNATIVAS EN MEDIOS ENERGETICOS SUSTENTABLES </t>
  </si>
  <si>
    <t xml:space="preserve">Mes </t>
  </si>
  <si>
    <t>Monto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</si>
  <si>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</si>
  <si>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</si>
  <si>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</si>
  <si>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</si>
  <si>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</si>
  <si>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</si>
  <si>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</si>
  <si>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</si>
  <si>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</si>
  <si>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</si>
  <si>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</si>
  <si>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</si>
  <si>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</si>
  <si>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</si>
  <si>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</si>
  <si>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</si>
  <si>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</si>
  <si>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</si>
  <si>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</si>
  <si>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</si>
  <si>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</si>
  <si>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</si>
  <si>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</si>
  <si>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</si>
  <si>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</si>
  <si>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</si>
  <si>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</si>
  <si>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</si>
  <si>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</si>
  <si>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</si>
  <si>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</si>
  <si>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</si>
  <si>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</si>
  <si>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</si>
  <si>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</si>
  <si>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</si>
  <si>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Mes</t>
  </si>
  <si>
    <t xml:space="preserve">Enero </t>
  </si>
  <si>
    <t>Febrero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</si>
  <si>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</si>
  <si>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</si>
  <si>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</si>
  <si>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</si>
  <si>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</si>
  <si>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</si>
  <si>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</si>
  <si>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</si>
  <si>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</si>
  <si>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</si>
  <si>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</si>
  <si>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COMUN</t>
  </si>
  <si>
    <t>IMAC</t>
  </si>
  <si>
    <t>IMJU</t>
  </si>
  <si>
    <t>IMPLAN</t>
  </si>
  <si>
    <t>IMDA</t>
  </si>
  <si>
    <t>IMPRA</t>
  </si>
  <si>
    <t>JAPAMA</t>
  </si>
  <si>
    <t>DIF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</si>
  <si>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</si>
  <si>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</si>
  <si>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</si>
  <si>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</si>
  <si>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</si>
  <si>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</si>
  <si>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</si>
  <si>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</si>
  <si>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</si>
  <si>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</si>
  <si>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</si>
  <si>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</si>
  <si>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</si>
  <si>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DICIEMBRE DE 2022</t>
  </si>
  <si>
    <t>ENERO A DICIEMBRE DE 2023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</si>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</sst>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3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top"/>
    </xf>
    <xf numFmtId="0" fontId="2" fillId="0" borderId="0">
      <alignment vertical="top"/>
    </xf>
  </cellStyleXfs>
  <cellXfs count="67">
    <xf numFmtId="0" fontId="0" fillId="0" borderId="0" xfId="0">
      <alignment vertical="top"/>
    </xf>
    <xf numFmtId="0" fontId="0" fillId="0" borderId="0" xfId="0" applyAlignment="1"/>
    <xf numFmtId="0" fontId="2" fillId="0" borderId="1" xfId="0" applyFont="1" applyBorder="1" applyAlignment="1">
      <alignment horizontal="center" wrapText="1"/>
    </xf>
    <xf numFmtId="0" fontId="1" fillId="0" borderId="0" xfId="0" applyFont="1">
      <alignment vertical="top"/>
    </xf>
    <xf numFmtId="164" fontId="1" fillId="0" borderId="0" xfId="0" applyNumberFormat="1" applyFont="1">
      <alignment vertical="top"/>
    </xf>
    <xf numFmtId="4" fontId="1" fillId="0" borderId="0" xfId="0" applyNumberFormat="1" applyFont="1">
      <alignment vertical="top"/>
    </xf>
    <xf numFmtId="4" fontId="4" fillId="0" borderId="0" xfId="0" applyNumberFormat="1" applyFont="1" applyAlignment="1"/>
    <xf numFmtId="4" fontId="0" fillId="0" borderId="0" xfId="0" applyNumberFormat="1">
      <alignment vertical="top"/>
    </xf>
    <xf numFmtId="0" fontId="1" fillId="0" borderId="1" xfId="0" applyFont="1" applyBorder="1">
      <alignment vertical="top"/>
    </xf>
    <xf numFmtId="4" fontId="1" fillId="0" borderId="1" xfId="0" applyNumberFormat="1" applyFont="1" applyBorder="1">
      <alignment vertical="top"/>
    </xf>
    <xf numFmtId="0" fontId="2" fillId="0" borderId="1" xfId="0" applyFont="1" applyBorder="1">
      <alignment vertical="top"/>
    </xf>
    <xf numFmtId="4" fontId="0" fillId="0" borderId="1" xfId="0" applyNumberFormat="1" applyBorder="1">
      <alignment vertical="top"/>
    </xf>
    <xf numFmtId="0" fontId="0" fillId="0" borderId="1" xfId="0" applyBorder="1">
      <alignment vertical="top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1" applyBorder="1">
      <alignment vertical="top"/>
    </xf>
    <xf numFmtId="4" fontId="6" fillId="0" borderId="1" xfId="0" applyNumberFormat="1" applyFont="1" applyBorder="1" applyAlignment="1"/>
    <xf numFmtId="4" fontId="0" fillId="0" borderId="1" xfId="0" applyNumberFormat="1" applyBorder="1" applyAlignment="1"/>
    <xf numFmtId="0" fontId="6" fillId="0" borderId="1" xfId="0" applyFont="1" applyBorder="1" applyAlignment="1"/>
    <xf numFmtId="4" fontId="2" fillId="0" borderId="1" xfId="0" applyNumberFormat="1" applyFont="1" applyBorder="1">
      <alignment vertical="top"/>
    </xf>
    <xf numFmtId="0" fontId="5" fillId="0" borderId="1" xfId="0" applyFont="1" applyBorder="1" applyAlignment="1">
      <alignment horizontal="right"/>
    </xf>
    <xf numFmtId="4" fontId="7" fillId="0" borderId="1" xfId="0" applyNumberFormat="1" applyFont="1" applyBorder="1" applyAlignment="1"/>
    <xf numFmtId="0" fontId="7" fillId="0" borderId="1" xfId="0" applyFont="1" applyBorder="1" applyAlignment="1">
      <alignment horizontal="center"/>
    </xf>
    <xf numFmtId="0" fontId="0" fillId="0" borderId="1" xfId="0" applyBorder="1" applyAlignment="1"/>
    <xf numFmtId="43" fontId="8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/>
    <xf numFmtId="4" fontId="9" fillId="0" borderId="1" xfId="0" applyNumberFormat="1" applyFont="1" applyBorder="1" applyAlignment="1"/>
    <xf numFmtId="0" fontId="7" fillId="0" borderId="1" xfId="0" applyFont="1" applyBorder="1" applyAlignment="1"/>
    <xf numFmtId="0" fontId="1" fillId="2" borderId="0" xfId="0" applyFont="1" applyFill="1">
      <alignment vertical="top"/>
    </xf>
    <xf numFmtId="164" fontId="1" fillId="2" borderId="0" xfId="0" applyNumberFormat="1" applyFont="1" applyFill="1">
      <alignment vertical="top"/>
    </xf>
    <xf numFmtId="0" fontId="0" fillId="2" borderId="0" xfId="0" applyFill="1">
      <alignment vertical="top"/>
    </xf>
    <xf numFmtId="4" fontId="1" fillId="2" borderId="0" xfId="0" applyNumberFormat="1" applyFont="1" applyFill="1">
      <alignment vertical="top"/>
    </xf>
    <xf numFmtId="4" fontId="0" fillId="2" borderId="0" xfId="0" applyNumberFormat="1" applyFill="1">
      <alignment vertical="top"/>
    </xf>
    <xf numFmtId="4" fontId="2" fillId="0" borderId="1" xfId="0" applyNumberFormat="1" applyFont="1" applyBorder="1" applyAlignment="1">
      <alignment horizontal="right" vertical="top"/>
    </xf>
    <xf numFmtId="49" fontId="6" fillId="0" borderId="1" xfId="0" applyNumberFormat="1" applyFont="1" applyBorder="1" applyAlignment="1"/>
    <xf numFmtId="0" fontId="10" fillId="0" borderId="1" xfId="0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/>
    </xf>
    <xf numFmtId="4" fontId="11" fillId="0" borderId="1" xfId="0" applyNumberFormat="1" applyFont="1" applyBorder="1" applyAlignment="1"/>
    <xf numFmtId="0" fontId="2" fillId="0" borderId="0" xfId="0" applyFont="1">
      <alignment vertical="top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4" fontId="12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" fillId="3" borderId="0" xfId="0" applyFont="1" applyFill="1">
      <alignment vertical="top"/>
    </xf>
    <xf numFmtId="164" fontId="1" fillId="3" borderId="0" xfId="0" applyNumberFormat="1" applyFont="1" applyFill="1">
      <alignment vertical="top"/>
    </xf>
    <xf numFmtId="4" fontId="1" fillId="3" borderId="0" xfId="0" applyNumberFormat="1" applyFont="1" applyFill="1">
      <alignment vertical="top"/>
    </xf>
    <xf numFmtId="0" fontId="0" fillId="3" borderId="0" xfId="0" applyFill="1">
      <alignment vertical="top"/>
    </xf>
    <xf numFmtId="4" fontId="0" fillId="3" borderId="0" xfId="0" applyNumberFormat="1" applyFill="1">
      <alignment vertical="top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4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3" fillId="0" borderId="1" xfId="0" applyFont="1" applyBorder="1" applyAlignment="1">
      <alignment horizontal="righ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Arrendamientos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Arre!$B$20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Arre!$A$21:$A$32</c:f>
              <c:strCache>
                <c:ptCount val="12"/>
                <c:pt idx="0">
                  <c:v>LOPEZ BERRELLEZA ANNA MARIA</c:v>
                </c:pt>
                <c:pt idx="1">
                  <c:v>PADILLA FERNANDEZ ARTURO</c:v>
                </c:pt>
                <c:pt idx="2">
                  <c:v>RUIZ RODRIGUEZ MARIA DOLORES</c:v>
                </c:pt>
                <c:pt idx="3">
                  <c:v>PEÑUELAS TOSTADO GERARDO</c:v>
                </c:pt>
                <c:pt idx="4">
                  <c:v>LOPEZ CASTRO ELIZABETH</c:v>
                </c:pt>
                <c:pt idx="5">
                  <c:v>MEXIA ROMO MARTIN GUADALUPE</c:v>
                </c:pt>
                <c:pt idx="6">
                  <c:v>PROMOTORA AVILAN SA DE CV</c:v>
                </c:pt>
                <c:pt idx="7">
                  <c:v>VELAZCO MEDINA JOSE MARIO</c:v>
                </c:pt>
                <c:pt idx="8">
                  <c:v>ALONSO CORTES GERARDO</c:v>
                </c:pt>
                <c:pt idx="9">
                  <c:v>CRUZ MORENO LORENZO</c:v>
                </c:pt>
                <c:pt idx="10">
                  <c:v>ALTERNATIVAS EN MEDIOS ENERGETICOS SUSTENTABLES </c:v>
                </c:pt>
                <c:pt idx="11">
                  <c:v>GRINLEASING S.A.P.I DE C.V.</c:v>
                </c:pt>
              </c:strCache>
            </c:strRef>
          </c:cat>
          <c:val>
            <c:numRef>
              <c:f>Arre!$B$21:$B$32</c:f>
              <c:numCache>
                <c:formatCode>#,##0.00</c:formatCode>
                <c:ptCount val="12"/>
                <c:pt idx="0">
                  <c:v>9632.73</c:v>
                </c:pt>
                <c:pt idx="1">
                  <c:v>13394.44</c:v>
                </c:pt>
                <c:pt idx="2">
                  <c:v>15849</c:v>
                </c:pt>
                <c:pt idx="3">
                  <c:v>27170.22</c:v>
                </c:pt>
                <c:pt idx="4">
                  <c:v>34425</c:v>
                </c:pt>
                <c:pt idx="5">
                  <c:v>40600</c:v>
                </c:pt>
                <c:pt idx="6">
                  <c:v>46400</c:v>
                </c:pt>
                <c:pt idx="7">
                  <c:v>81200</c:v>
                </c:pt>
                <c:pt idx="8">
                  <c:v>150609.38</c:v>
                </c:pt>
                <c:pt idx="9">
                  <c:v>171677.6</c:v>
                </c:pt>
                <c:pt idx="10">
                  <c:v>208800</c:v>
                </c:pt>
                <c:pt idx="11">
                  <c:v>4739536.12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B-4E69-A703-3C9F0175CD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98873168"/>
        <c:axId val="1306355536"/>
        <c:axId val="0"/>
      </c:bar3DChart>
      <c:catAx>
        <c:axId val="1298873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6355536"/>
        <c:crosses val="autoZero"/>
        <c:auto val="1"/>
        <c:lblAlgn val="ctr"/>
        <c:lblOffset val="100"/>
        <c:noMultiLvlLbl val="0"/>
      </c:catAx>
      <c:valAx>
        <c:axId val="130635553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29887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Despensas 2023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Des!$B$45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Des!$A$46:$A$57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Des!$B$46:$B$57</c:f>
              <c:numCache>
                <c:formatCode>#,##0.00</c:formatCode>
                <c:ptCount val="12"/>
                <c:pt idx="0">
                  <c:v>769350</c:v>
                </c:pt>
                <c:pt idx="1">
                  <c:v>353395</c:v>
                </c:pt>
                <c:pt idx="2">
                  <c:v>5494088.5999999996</c:v>
                </c:pt>
                <c:pt idx="3">
                  <c:v>894140</c:v>
                </c:pt>
                <c:pt idx="4">
                  <c:v>5319367.2</c:v>
                </c:pt>
                <c:pt idx="5">
                  <c:v>1774872.8</c:v>
                </c:pt>
                <c:pt idx="6">
                  <c:v>1274883.6000000001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7-49ED-9894-619D15B48B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76551488"/>
        <c:axId val="908769280"/>
        <c:axId val="0"/>
      </c:bar3DChart>
      <c:catAx>
        <c:axId val="87655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8769280"/>
        <c:crosses val="autoZero"/>
        <c:auto val="1"/>
        <c:lblAlgn val="ctr"/>
        <c:lblOffset val="100"/>
        <c:noMultiLvlLbl val="0"/>
      </c:catAx>
      <c:valAx>
        <c:axId val="908769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7655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Despensas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Des!$B$71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Des!$A$72:$A$81</c:f>
              <c:strCache>
                <c:ptCount val="10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</c:strCache>
            </c:strRef>
          </c:cat>
          <c:val>
            <c:numRef>
              <c:f>Des!$B$72:$B$81</c:f>
              <c:numCache>
                <c:formatCode>#,##0.00</c:formatCode>
                <c:ptCount val="10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25384689.210000001</c:v>
                </c:pt>
                <c:pt idx="9">
                  <c:v>15880097.200000001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2-4CE6-97A1-5E497846F7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84235216"/>
        <c:axId val="730161280"/>
        <c:axId val="0"/>
      </c:bar3DChart>
      <c:catAx>
        <c:axId val="78423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0161280"/>
        <c:crosses val="autoZero"/>
        <c:auto val="1"/>
        <c:lblAlgn val="ctr"/>
        <c:lblOffset val="100"/>
        <c:noMultiLvlLbl val="0"/>
      </c:catAx>
      <c:valAx>
        <c:axId val="73016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8423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Difusión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Dif!$B$67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Dif!$A$68:$A$124</c:f>
              <c:strCache>
                <c:ptCount val="57"/>
                <c:pt idx="0">
                  <c:v>ROMERO JAUREGUI RACHEL NATALY</c:v>
                </c:pt>
                <c:pt idx="1">
                  <c:v>MIRANDA FLORES ISAAC ARNOLDO</c:v>
                </c:pt>
                <c:pt idx="2">
                  <c:v>VALDEZ LACHICA MARIO</c:v>
                </c:pt>
                <c:pt idx="3">
                  <c:v>LIMON REYES KAREN ESTRELLA</c:v>
                </c:pt>
                <c:pt idx="4">
                  <c:v>MORAN ACOSTA ISMAEL</c:v>
                </c:pt>
                <c:pt idx="5">
                  <c:v>TORRES BARRON HECTOR</c:v>
                </c:pt>
                <c:pt idx="6">
                  <c:v>VEGA VALDEZ MARIA ISABEL</c:v>
                </c:pt>
                <c:pt idx="7">
                  <c:v>SANCHEZ MONTOYA ALAN YOVAN</c:v>
                </c:pt>
                <c:pt idx="8">
                  <c:v>JUAREZ ELIZALDE GUILLERMO MELITON</c:v>
                </c:pt>
                <c:pt idx="9">
                  <c:v>COSIO SAIZ NOEMI</c:v>
                </c:pt>
                <c:pt idx="10">
                  <c:v>CONTRERAS VALENZUELA CARMEN LOURDES</c:v>
                </c:pt>
                <c:pt idx="11">
                  <c:v>COTA LIZARRAGA KARINTHIA</c:v>
                </c:pt>
                <c:pt idx="12">
                  <c:v>FLORES SANCHEZ MIRIAM CECILIA</c:v>
                </c:pt>
                <c:pt idx="13">
                  <c:v>MANZANAREZ RODRIGUEZ FELIPE DE JESUS</c:v>
                </c:pt>
                <c:pt idx="14">
                  <c:v>VALENZUELA GUERRERO RAMIRO</c:v>
                </c:pt>
                <c:pt idx="15">
                  <c:v>ARLETTE DESIREE ORDUÑO LEYVA</c:v>
                </c:pt>
                <c:pt idx="16">
                  <c:v>AUDI TV. PETATLAN S.A.S DE C.V.</c:v>
                </c:pt>
                <c:pt idx="17">
                  <c:v>GONZALEZ AGUIRRE RAFAEL</c:v>
                </c:pt>
                <c:pt idx="18">
                  <c:v>IMPERIAL BELTRAN FROILAN</c:v>
                </c:pt>
                <c:pt idx="19">
                  <c:v>LEYVA MEXIA RAFAEL</c:v>
                </c:pt>
                <c:pt idx="20">
                  <c:v>LOPEZ BERRELLEZA MARIO ALBERTO</c:v>
                </c:pt>
                <c:pt idx="21">
                  <c:v>NARCIO LOPEZ ABRAHAN HUMBERTO</c:v>
                </c:pt>
                <c:pt idx="22">
                  <c:v>PEÑA RAMIREZ JESUS EMILIANO</c:v>
                </c:pt>
                <c:pt idx="23">
                  <c:v>REYES FIGUEROA ADONIVAN</c:v>
                </c:pt>
                <c:pt idx="24">
                  <c:v>RODRIGUEZ COTA DAGOBERTO</c:v>
                </c:pt>
                <c:pt idx="25">
                  <c:v>ROMERO FELIX OSCAR</c:v>
                </c:pt>
                <c:pt idx="26">
                  <c:v>SANCHEZ CASTRO ANA VALERIA</c:v>
                </c:pt>
                <c:pt idx="27">
                  <c:v>ZAMUDIO MEDINA OCTAVIO</c:v>
                </c:pt>
                <c:pt idx="28">
                  <c:v>MATA LANDAVERDE PATRICIA</c:v>
                </c:pt>
                <c:pt idx="29">
                  <c:v>QUEVEDO BELTRAN JORGE ARMANDO</c:v>
                </c:pt>
                <c:pt idx="30">
                  <c:v>BARAJAS ESCALANTE XICOTENCATL RAMON</c:v>
                </c:pt>
                <c:pt idx="31">
                  <c:v>PADILLA FIERRO ROMAN ALFREDO</c:v>
                </c:pt>
                <c:pt idx="32">
                  <c:v>HERNANDEZ CUADRAS ARELY</c:v>
                </c:pt>
                <c:pt idx="33">
                  <c:v>HERNANDEZ ROSAS MONICA GABRIELA</c:v>
                </c:pt>
                <c:pt idx="34">
                  <c:v>CAMPOY ACOSTA JUAN MANUEL</c:v>
                </c:pt>
                <c:pt idx="35">
                  <c:v>GARCIA COTA MARCO ANTONIO</c:v>
                </c:pt>
                <c:pt idx="36">
                  <c:v>IBARRA NAFARRATE EMMANUEL</c:v>
                </c:pt>
                <c:pt idx="37">
                  <c:v>INZUNZA JIMENEZ NEREYDA IDALIA</c:v>
                </c:pt>
                <c:pt idx="38">
                  <c:v>LIZARRAGA SAUCEDO MARCO ANTONIO</c:v>
                </c:pt>
                <c:pt idx="39">
                  <c:v>QUINTERO ARAUJO JUAN CARLOS</c:v>
                </c:pt>
                <c:pt idx="40">
                  <c:v>CASTRO GIL NALLELY AZENETH</c:v>
                </c:pt>
                <c:pt idx="41">
                  <c:v>CAMACHO MERCADO JAVIER</c:v>
                </c:pt>
                <c:pt idx="42">
                  <c:v>CAMACHO BURGOS ISMAEL</c:v>
                </c:pt>
                <c:pt idx="43">
                  <c:v>ESCOBAR TORRES GERARDO RUBEN</c:v>
                </c:pt>
                <c:pt idx="44">
                  <c:v>GALICIA ARIZMENDI FABIAN OSWALDO</c:v>
                </c:pt>
                <c:pt idx="45">
                  <c:v>REPORTEROS EN S.A. DE C.V.</c:v>
                </c:pt>
                <c:pt idx="46">
                  <c:v>ROSAS PARRA CARLOS</c:v>
                </c:pt>
                <c:pt idx="47">
                  <c:v>SINCO Y MEDIOS S.C.</c:v>
                </c:pt>
                <c:pt idx="48">
                  <c:v>CONSULTORIA MERCURIO S.C.</c:v>
                </c:pt>
                <c:pt idx="49">
                  <c:v>ESPINOZA RUBIO JUAN PABLO</c:v>
                </c:pt>
                <c:pt idx="50">
                  <c:v>INSTITUTO SINALOENSE DE EDUCACION POR RADIO</c:v>
                </c:pt>
                <c:pt idx="51">
                  <c:v>VALENZUELA ZAÑUDO MARTHA ELVA</c:v>
                </c:pt>
                <c:pt idx="52">
                  <c:v>ALMEIDA ROBLES JASSIEL ALEJANDRO</c:v>
                </c:pt>
                <c:pt idx="53">
                  <c:v>HERNANDEZ RAMIREZ MARIA DE JESUS</c:v>
                </c:pt>
                <c:pt idx="54">
                  <c:v>MEXICO CREA S.A. DE C.V.</c:v>
                </c:pt>
                <c:pt idx="55">
                  <c:v>TELEVISORA DEL YAQUI, S.A. DE C.V.</c:v>
                </c:pt>
                <c:pt idx="56">
                  <c:v>EL DEBATE, S.A. DE C.V.</c:v>
                </c:pt>
              </c:strCache>
            </c:strRef>
          </c:cat>
          <c:val>
            <c:numRef>
              <c:f>Dif!$B$68:$B$124</c:f>
              <c:numCache>
                <c:formatCode>#,##0.00</c:formatCode>
                <c:ptCount val="57"/>
                <c:pt idx="0">
                  <c:v>3519</c:v>
                </c:pt>
                <c:pt idx="1">
                  <c:v>4455</c:v>
                </c:pt>
                <c:pt idx="2">
                  <c:v>5737.5</c:v>
                </c:pt>
                <c:pt idx="3">
                  <c:v>5800</c:v>
                </c:pt>
                <c:pt idx="4">
                  <c:v>5800</c:v>
                </c:pt>
                <c:pt idx="5">
                  <c:v>5800</c:v>
                </c:pt>
                <c:pt idx="6">
                  <c:v>5800</c:v>
                </c:pt>
                <c:pt idx="7">
                  <c:v>8120</c:v>
                </c:pt>
                <c:pt idx="8">
                  <c:v>8606.25</c:v>
                </c:pt>
                <c:pt idx="9">
                  <c:v>8700</c:v>
                </c:pt>
                <c:pt idx="10">
                  <c:v>11475</c:v>
                </c:pt>
                <c:pt idx="11">
                  <c:v>11475</c:v>
                </c:pt>
                <c:pt idx="12">
                  <c:v>11475</c:v>
                </c:pt>
                <c:pt idx="13">
                  <c:v>11475</c:v>
                </c:pt>
                <c:pt idx="14">
                  <c:v>11475</c:v>
                </c:pt>
                <c:pt idx="15">
                  <c:v>11600</c:v>
                </c:pt>
                <c:pt idx="16">
                  <c:v>11600</c:v>
                </c:pt>
                <c:pt idx="17">
                  <c:v>11600</c:v>
                </c:pt>
                <c:pt idx="18">
                  <c:v>11600</c:v>
                </c:pt>
                <c:pt idx="19">
                  <c:v>11600</c:v>
                </c:pt>
                <c:pt idx="20">
                  <c:v>11600</c:v>
                </c:pt>
                <c:pt idx="21">
                  <c:v>11600</c:v>
                </c:pt>
                <c:pt idx="22">
                  <c:v>11600</c:v>
                </c:pt>
                <c:pt idx="23">
                  <c:v>11600</c:v>
                </c:pt>
                <c:pt idx="24">
                  <c:v>11600</c:v>
                </c:pt>
                <c:pt idx="25">
                  <c:v>11600</c:v>
                </c:pt>
                <c:pt idx="26">
                  <c:v>11600</c:v>
                </c:pt>
                <c:pt idx="27">
                  <c:v>11600</c:v>
                </c:pt>
                <c:pt idx="28">
                  <c:v>12760</c:v>
                </c:pt>
                <c:pt idx="29">
                  <c:v>12760</c:v>
                </c:pt>
                <c:pt idx="30">
                  <c:v>12859.91</c:v>
                </c:pt>
                <c:pt idx="31">
                  <c:v>15000</c:v>
                </c:pt>
                <c:pt idx="32">
                  <c:v>17212.5</c:v>
                </c:pt>
                <c:pt idx="33">
                  <c:v>17212.5</c:v>
                </c:pt>
                <c:pt idx="34">
                  <c:v>17400</c:v>
                </c:pt>
                <c:pt idx="35">
                  <c:v>17400</c:v>
                </c:pt>
                <c:pt idx="36">
                  <c:v>17400</c:v>
                </c:pt>
                <c:pt idx="37">
                  <c:v>17400</c:v>
                </c:pt>
                <c:pt idx="38">
                  <c:v>17400</c:v>
                </c:pt>
                <c:pt idx="39">
                  <c:v>17400</c:v>
                </c:pt>
                <c:pt idx="40">
                  <c:v>20880</c:v>
                </c:pt>
                <c:pt idx="41">
                  <c:v>22950</c:v>
                </c:pt>
                <c:pt idx="42">
                  <c:v>23200</c:v>
                </c:pt>
                <c:pt idx="43">
                  <c:v>23200</c:v>
                </c:pt>
                <c:pt idx="44">
                  <c:v>23200</c:v>
                </c:pt>
                <c:pt idx="45">
                  <c:v>23200</c:v>
                </c:pt>
                <c:pt idx="46">
                  <c:v>23200</c:v>
                </c:pt>
                <c:pt idx="47">
                  <c:v>29000</c:v>
                </c:pt>
                <c:pt idx="48">
                  <c:v>34800</c:v>
                </c:pt>
                <c:pt idx="49">
                  <c:v>34800</c:v>
                </c:pt>
                <c:pt idx="50">
                  <c:v>34800</c:v>
                </c:pt>
                <c:pt idx="51">
                  <c:v>34800</c:v>
                </c:pt>
                <c:pt idx="52">
                  <c:v>38280</c:v>
                </c:pt>
                <c:pt idx="53">
                  <c:v>52200</c:v>
                </c:pt>
                <c:pt idx="54">
                  <c:v>104400</c:v>
                </c:pt>
                <c:pt idx="55">
                  <c:v>106000</c:v>
                </c:pt>
                <c:pt idx="56">
                  <c:v>434357.76000000001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5-4010-8DC9-20B4439370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28590112"/>
        <c:axId val="575529024"/>
        <c:axId val="0"/>
      </c:bar3DChart>
      <c:catAx>
        <c:axId val="1028590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5529024"/>
        <c:crosses val="autoZero"/>
        <c:auto val="1"/>
        <c:lblAlgn val="ctr"/>
        <c:lblOffset val="100"/>
        <c:noMultiLvlLbl val="0"/>
      </c:catAx>
      <c:valAx>
        <c:axId val="575529024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02859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Difusión 2023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Dif!$B$141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3"/>
              <c:layout>
                <c:manualLayout>
                  <c:x val="-5.1150895140665278E-3"/>
                  <c:y val="2.0860492581384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54-4DA3-820D-4687844578E1}"/>
                </c:ext>
              </c:extLst>
            </c:dLbl>
            <c:dLbl>
              <c:idx val="4"/>
              <c:layout>
                <c:manualLayout>
                  <c:x val="1.7050298380221654E-3"/>
                  <c:y val="1.043024629069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54-4DA3-820D-4687844578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Dif!$A$142:$A$153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Dif!$B$142:$B$153</c:f>
              <c:numCache>
                <c:formatCode>#,##0.00</c:formatCode>
                <c:ptCount val="12"/>
                <c:pt idx="0">
                  <c:v>52826.400000000001</c:v>
                </c:pt>
                <c:pt idx="1">
                  <c:v>496540.44</c:v>
                </c:pt>
                <c:pt idx="2">
                  <c:v>4089355.96</c:v>
                </c:pt>
                <c:pt idx="3">
                  <c:v>2623997.4</c:v>
                </c:pt>
                <c:pt idx="4">
                  <c:v>2695076.65</c:v>
                </c:pt>
                <c:pt idx="5">
                  <c:v>2744698.65</c:v>
                </c:pt>
                <c:pt idx="6">
                  <c:v>1525985.42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4-4DA3-820D-4687844578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86744224"/>
        <c:axId val="624877600"/>
        <c:axId val="0"/>
      </c:bar3DChart>
      <c:catAx>
        <c:axId val="108674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4877600"/>
        <c:crosses val="autoZero"/>
        <c:auto val="1"/>
        <c:lblAlgn val="ctr"/>
        <c:lblOffset val="100"/>
        <c:noMultiLvlLbl val="0"/>
      </c:catAx>
      <c:valAx>
        <c:axId val="62487760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8674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Dif!$B$166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3.3627574611181247E-3"/>
                  <c:y val="1.9925277594156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4D-4574-AE1A-0B93C06B45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Dif!$A$167:$A$177</c:f>
              <c:strCache>
                <c:ptCount val="11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</c:strCache>
            </c:strRef>
          </c:cat>
          <c:val>
            <c:numRef>
              <c:f>Dif!$B$167:$B$177</c:f>
              <c:numCache>
                <c:formatCode>#,##0.00</c:formatCode>
                <c:ptCount val="11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27085490.870000001</c:v>
                </c:pt>
                <c:pt idx="10">
                  <c:v>14228480.92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D-4574-AE1A-0B93C06B45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85234512"/>
        <c:axId val="630633040"/>
        <c:axId val="0"/>
      </c:bar3DChart>
      <c:catAx>
        <c:axId val="78523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0633040"/>
        <c:crosses val="autoZero"/>
        <c:auto val="1"/>
        <c:lblAlgn val="ctr"/>
        <c:lblOffset val="100"/>
        <c:noMultiLvlLbl val="0"/>
      </c:catAx>
      <c:valAx>
        <c:axId val="63063304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8523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de Parques y Jardines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Parq!$B$10</c:f>
              <c:strCache>
                <c:ptCount val="1"/>
                <c:pt idx="0">
                  <c:v>Monto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Parq!$A$11:$A$12</c:f>
              <c:strCache>
                <c:ptCount val="2"/>
                <c:pt idx="0">
                  <c:v>LUNA VEGA ROSARIO ESTHER</c:v>
                </c:pt>
                <c:pt idx="1">
                  <c:v>PORTE LAB SERVICES SA DE CV</c:v>
                </c:pt>
              </c:strCache>
            </c:strRef>
          </c:cat>
          <c:val>
            <c:numRef>
              <c:f>Parq!$B$11:$B$12</c:f>
              <c:numCache>
                <c:formatCode>#,##0.00</c:formatCode>
                <c:ptCount val="2"/>
                <c:pt idx="0">
                  <c:v>100000</c:v>
                </c:pt>
                <c:pt idx="1">
                  <c:v>273760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4-4E5E-B2EA-847721C763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85215488"/>
        <c:axId val="1110544000"/>
        <c:axId val="0"/>
      </c:bar3DChart>
      <c:catAx>
        <c:axId val="78521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0544000"/>
        <c:crosses val="autoZero"/>
        <c:auto val="1"/>
        <c:lblAlgn val="ctr"/>
        <c:lblOffset val="100"/>
        <c:noMultiLvlLbl val="0"/>
      </c:catAx>
      <c:valAx>
        <c:axId val="111054400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8521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Mensual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Parq!$B$28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Parq!$A$29:$A$40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Parq!$B$29:$B$40</c:f>
              <c:numCache>
                <c:formatCode>#,##0.00</c:formatCode>
                <c:ptCount val="12"/>
                <c:pt idx="0">
                  <c:v>663516</c:v>
                </c:pt>
                <c:pt idx="1">
                  <c:v>162959.83000000002</c:v>
                </c:pt>
                <c:pt idx="2">
                  <c:v>5214779</c:v>
                </c:pt>
                <c:pt idx="3">
                  <c:v>855128</c:v>
                </c:pt>
                <c:pt idx="4">
                  <c:v>6259164.0199999996</c:v>
                </c:pt>
                <c:pt idx="5">
                  <c:v>5317302.7699999996</c:v>
                </c:pt>
                <c:pt idx="6">
                  <c:v>373760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5-4820-9332-C597D12B8C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86667664"/>
        <c:axId val="878947728"/>
        <c:axId val="0"/>
      </c:bar3DChart>
      <c:catAx>
        <c:axId val="108666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8947728"/>
        <c:crosses val="autoZero"/>
        <c:auto val="1"/>
        <c:lblAlgn val="ctr"/>
        <c:lblOffset val="100"/>
        <c:noMultiLvlLbl val="0"/>
      </c:catAx>
      <c:valAx>
        <c:axId val="87894772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8666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Anual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Parq!$B$52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Parq!$A$53:$A$59</c:f>
              <c:strCache>
                <c:ptCount val="7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  <c:pt idx="6">
                  <c:v>AÑO 2023</c:v>
                </c:pt>
              </c:strCache>
            </c:strRef>
          </c:cat>
          <c:val>
            <c:numRef>
              <c:f>Parq!$B$53:$B$59</c:f>
              <c:numCache>
                <c:formatCode>#,##0.00</c:formatCode>
                <c:ptCount val="7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69297813.960000008</c:v>
                </c:pt>
                <c:pt idx="6">
                  <c:v>18846609.619999997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E-42A3-BC3F-F974CA1D4A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86721024"/>
        <c:axId val="878955888"/>
        <c:axId val="0"/>
      </c:bar3DChart>
      <c:catAx>
        <c:axId val="108672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8955888"/>
        <c:crosses val="autoZero"/>
        <c:auto val="1"/>
        <c:lblAlgn val="ctr"/>
        <c:lblOffset val="100"/>
        <c:noMultiLvlLbl val="0"/>
      </c:catAx>
      <c:valAx>
        <c:axId val="87895588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8672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Paramunicipales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Param!$B$37</c:f>
              <c:strCache>
                <c:ptCount val="1"/>
                <c:pt idx="0">
                  <c:v>Suma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457-45A1-9FFA-BF7A565093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457-45A1-9FFA-BF7A565093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457-45A1-9FFA-BF7A565093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457-45A1-9FFA-BF7A565093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457-45A1-9FFA-BF7A565093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4457-45A1-9FFA-BF7A5650938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4457-45A1-9FFA-BF7A5650938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4457-45A1-9FFA-BF7A5650938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Param!$A$38:$A$45</c:f>
              <c:strCache>
                <c:ptCount val="8"/>
                <c:pt idx="0">
                  <c:v>IMJU</c:v>
                </c:pt>
                <c:pt idx="1">
                  <c:v>IMPRA</c:v>
                </c:pt>
                <c:pt idx="2">
                  <c:v>IMPLAN</c:v>
                </c:pt>
                <c:pt idx="3">
                  <c:v>IMAC</c:v>
                </c:pt>
                <c:pt idx="4">
                  <c:v>DIF</c:v>
                </c:pt>
                <c:pt idx="5">
                  <c:v>IMDA</c:v>
                </c:pt>
                <c:pt idx="6">
                  <c:v>JAPAMA</c:v>
                </c:pt>
                <c:pt idx="7">
                  <c:v>COMUN</c:v>
                </c:pt>
              </c:strCache>
            </c:strRef>
          </c:cat>
          <c:val>
            <c:numRef>
              <c:f>Param!$B$38:$B$45</c:f>
              <c:numCache>
                <c:formatCode>#,##0.00</c:formatCode>
                <c:ptCount val="8"/>
                <c:pt idx="0">
                  <c:v>50000</c:v>
                </c:pt>
                <c:pt idx="1">
                  <c:v>194516</c:v>
                </c:pt>
                <c:pt idx="2">
                  <c:v>354933.14</c:v>
                </c:pt>
                <c:pt idx="3">
                  <c:v>1967078.97</c:v>
                </c:pt>
                <c:pt idx="4">
                  <c:v>2166667</c:v>
                </c:pt>
                <c:pt idx="5">
                  <c:v>2245363.73</c:v>
                </c:pt>
                <c:pt idx="6">
                  <c:v>6128295.4299999997</c:v>
                </c:pt>
                <c:pt idx="7">
                  <c:v>12377050.76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4-401F-972E-9B201CA6DBD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Paramunicipales 2023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Param!$B$69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Param!$A$70:$A$81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Param!$B$70:$B$81</c:f>
              <c:numCache>
                <c:formatCode>#,##0.00</c:formatCode>
                <c:ptCount val="12"/>
                <c:pt idx="0">
                  <c:v>32440782.390000001</c:v>
                </c:pt>
                <c:pt idx="1">
                  <c:v>40713541.410000004</c:v>
                </c:pt>
                <c:pt idx="2">
                  <c:v>28581921.949999999</c:v>
                </c:pt>
                <c:pt idx="3">
                  <c:v>24027857.910000004</c:v>
                </c:pt>
                <c:pt idx="4">
                  <c:v>30064948.82</c:v>
                </c:pt>
                <c:pt idx="5">
                  <c:v>21080033.07</c:v>
                </c:pt>
                <c:pt idx="6">
                  <c:v>25483905.030000001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0-4A48-8FFD-A5B853922C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28541856"/>
        <c:axId val="1036814784"/>
        <c:axId val="0"/>
      </c:bar3DChart>
      <c:catAx>
        <c:axId val="102854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6814784"/>
        <c:crosses val="autoZero"/>
        <c:auto val="1"/>
        <c:lblAlgn val="ctr"/>
        <c:lblOffset val="100"/>
        <c:noMultiLvlLbl val="0"/>
      </c:catAx>
      <c:valAx>
        <c:axId val="10368147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2854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Arrendamientos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Arre!$B$45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3"/>
              <c:layout>
                <c:manualLayout>
                  <c:x val="0"/>
                  <c:y val="3.3103443482169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92-452A-961F-9B7BD0E3D569}"/>
                </c:ext>
              </c:extLst>
            </c:dLbl>
            <c:dLbl>
              <c:idx val="5"/>
              <c:layout>
                <c:manualLayout>
                  <c:x val="1.834021091242482E-3"/>
                  <c:y val="7.3563207738154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92-452A-961F-9B7BD0E3D569}"/>
                </c:ext>
              </c:extLst>
            </c:dLbl>
            <c:dLbl>
              <c:idx val="6"/>
              <c:layout>
                <c:manualLayout>
                  <c:x val="-6.7246663173035446E-17"/>
                  <c:y val="1.1034481160723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92-452A-961F-9B7BD0E3D5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Arre!$A$46:$A$57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Arre!$B$46:$B$57</c:f>
              <c:numCache>
                <c:formatCode>#,##0.00</c:formatCode>
                <c:ptCount val="12"/>
                <c:pt idx="0">
                  <c:v>14218608.359999999</c:v>
                </c:pt>
                <c:pt idx="1">
                  <c:v>2915899.5200000005</c:v>
                </c:pt>
                <c:pt idx="2">
                  <c:v>7918620.29</c:v>
                </c:pt>
                <c:pt idx="3">
                  <c:v>6374305.3900000006</c:v>
                </c:pt>
                <c:pt idx="4">
                  <c:v>6694479.1699999999</c:v>
                </c:pt>
                <c:pt idx="5">
                  <c:v>6308699.2200000007</c:v>
                </c:pt>
                <c:pt idx="6">
                  <c:v>5539294.4900000002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2-452A-961F-9B7BD0E3D5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45579408"/>
        <c:axId val="1341864384"/>
        <c:axId val="0"/>
      </c:bar3DChart>
      <c:catAx>
        <c:axId val="134557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1864384"/>
        <c:crosses val="autoZero"/>
        <c:auto val="1"/>
        <c:lblAlgn val="ctr"/>
        <c:lblOffset val="100"/>
        <c:noMultiLvlLbl val="0"/>
      </c:catAx>
      <c:valAx>
        <c:axId val="13418643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4557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Ser!$G$17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2"/>
              <c:layout>
                <c:manualLayout>
                  <c:x val="1.5134317063942491E-3"/>
                  <c:y val="1.1335457467154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D7-449C-B44B-1CA1FCA805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Ser!$F$18:$F$28</c:f>
              <c:strCache>
                <c:ptCount val="11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DICIEMBRE DE 2022</c:v>
                </c:pt>
                <c:pt idx="10">
                  <c:v>ENERO A DICIEMBRE DE 2023</c:v>
                </c:pt>
              </c:strCache>
            </c:strRef>
          </c:cat>
          <c:val>
            <c:numRef>
              <c:f>Ser!$G$18:$G$28</c:f>
              <c:numCache>
                <c:formatCode>#,##0.00</c:formatCode>
                <c:ptCount val="11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57237746.410000011</c:v>
                </c:pt>
                <c:pt idx="10">
                  <c:v>13531316.489999998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7-449C-B44B-1CA1FCA805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14296720"/>
        <c:axId val="732186992"/>
        <c:axId val="0"/>
      </c:bar3DChart>
      <c:catAx>
        <c:axId val="121429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2186992"/>
        <c:crosses val="autoZero"/>
        <c:auto val="1"/>
        <c:lblAlgn val="ctr"/>
        <c:lblOffset val="100"/>
        <c:noMultiLvlLbl val="0"/>
      </c:catAx>
      <c:valAx>
        <c:axId val="7321869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1429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</a:t>
            </a:r>
            <a:r>
              <a:rPr lang="en-US" baseline="0"/>
              <a:t> en Honorarios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Hon!$B$30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Hon!$A$31:$A$47</c:f>
              <c:strCache>
                <c:ptCount val="17"/>
                <c:pt idx="0">
                  <c:v>AUDELO DEL VALLE JESUS MARGARITA</c:v>
                </c:pt>
                <c:pt idx="1">
                  <c:v>BURGOS DELGADO ODMAN RACHETH</c:v>
                </c:pt>
                <c:pt idx="2">
                  <c:v>COTA OLGUIN JESUS MANUEL</c:v>
                </c:pt>
                <c:pt idx="3">
                  <c:v>GASTELUM CASTRO LUIS ROBERTO</c:v>
                </c:pt>
                <c:pt idx="4">
                  <c:v>GONZALEZ BERNAL MARCOS IGNACIO</c:v>
                </c:pt>
                <c:pt idx="5">
                  <c:v>LOPEZ IBARRA ALAN</c:v>
                </c:pt>
                <c:pt idx="6">
                  <c:v>MOLINA MARAÑON EFRAIN</c:v>
                </c:pt>
                <c:pt idx="7">
                  <c:v>VALDEZ VALDEZ LUIS ENRIQUE</c:v>
                </c:pt>
                <c:pt idx="8">
                  <c:v>ZAZUETA ALVAREZ MARIANO MANUEL</c:v>
                </c:pt>
                <c:pt idx="9">
                  <c:v>CORRAL MARISCAL ALVARO WENCESLAO</c:v>
                </c:pt>
                <c:pt idx="10">
                  <c:v>OLIVAS MONTOYA JOSE LUIS</c:v>
                </c:pt>
                <c:pt idx="11">
                  <c:v>OSUNA ZATARAIN FELIPE DE JESUS</c:v>
                </c:pt>
                <c:pt idx="12">
                  <c:v>CLN CORPORATIVO JURIDICO, SC</c:v>
                </c:pt>
                <c:pt idx="13">
                  <c:v>MEZA, LUGO Y ASOCIADOS, SC</c:v>
                </c:pt>
                <c:pt idx="14">
                  <c:v>INETUM MEXICO SA DE CV</c:v>
                </c:pt>
                <c:pt idx="15">
                  <c:v>BAEZ GERARDO ISMAEL</c:v>
                </c:pt>
                <c:pt idx="16">
                  <c:v>SIGEMA SA DE CV</c:v>
                </c:pt>
              </c:strCache>
            </c:strRef>
          </c:cat>
          <c:val>
            <c:numRef>
              <c:f>Hon!$B$31:$B$47</c:f>
              <c:numCache>
                <c:formatCode>#,##0.00</c:formatCode>
                <c:ptCount val="17"/>
                <c:pt idx="0">
                  <c:v>9000</c:v>
                </c:pt>
                <c:pt idx="1">
                  <c:v>9000</c:v>
                </c:pt>
                <c:pt idx="2">
                  <c:v>9000</c:v>
                </c:pt>
                <c:pt idx="3">
                  <c:v>9000</c:v>
                </c:pt>
                <c:pt idx="4">
                  <c:v>9000</c:v>
                </c:pt>
                <c:pt idx="5">
                  <c:v>9000</c:v>
                </c:pt>
                <c:pt idx="6">
                  <c:v>9000</c:v>
                </c:pt>
                <c:pt idx="7">
                  <c:v>9000</c:v>
                </c:pt>
                <c:pt idx="8">
                  <c:v>9000</c:v>
                </c:pt>
                <c:pt idx="9">
                  <c:v>14134.04</c:v>
                </c:pt>
                <c:pt idx="10">
                  <c:v>34800</c:v>
                </c:pt>
                <c:pt idx="11">
                  <c:v>46400</c:v>
                </c:pt>
                <c:pt idx="12">
                  <c:v>52200</c:v>
                </c:pt>
                <c:pt idx="13">
                  <c:v>58000</c:v>
                </c:pt>
                <c:pt idx="14">
                  <c:v>128719.74</c:v>
                </c:pt>
                <c:pt idx="15">
                  <c:v>325280</c:v>
                </c:pt>
                <c:pt idx="16">
                  <c:v>464000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C-44B1-8893-A818235074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14414112"/>
        <c:axId val="1036814304"/>
        <c:axId val="0"/>
      </c:bar3DChart>
      <c:catAx>
        <c:axId val="1214414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6814304"/>
        <c:crosses val="autoZero"/>
        <c:auto val="1"/>
        <c:lblAlgn val="ctr"/>
        <c:lblOffset val="100"/>
        <c:noMultiLvlLbl val="0"/>
      </c:catAx>
      <c:valAx>
        <c:axId val="1036814304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21441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Mensual en Honorarios de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Hon!$B$67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5"/>
              <c:layout>
                <c:manualLayout>
                  <c:x val="-6.7246663173035446E-17"/>
                  <c:y val="1.4383313725214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A7-4F41-8A1E-64A8AA773F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Hon!$A$68:$A$79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Hon!$B$68:$B$79</c:f>
              <c:numCache>
                <c:formatCode>#,##0.00</c:formatCode>
                <c:ptCount val="12"/>
                <c:pt idx="0">
                  <c:v>117624</c:v>
                </c:pt>
                <c:pt idx="1">
                  <c:v>0</c:v>
                </c:pt>
                <c:pt idx="2">
                  <c:v>540259.74</c:v>
                </c:pt>
                <c:pt idx="3">
                  <c:v>313716.52</c:v>
                </c:pt>
                <c:pt idx="4">
                  <c:v>373115.35000000003</c:v>
                </c:pt>
                <c:pt idx="5">
                  <c:v>355816.54000000004</c:v>
                </c:pt>
                <c:pt idx="6">
                  <c:v>1700532.1500000001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7-4F41-8A1E-64A8AA773F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14374672"/>
        <c:axId val="875675296"/>
        <c:axId val="0"/>
      </c:bar3DChart>
      <c:catAx>
        <c:axId val="121437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5675296"/>
        <c:crosses val="autoZero"/>
        <c:auto val="1"/>
        <c:lblAlgn val="ctr"/>
        <c:lblOffset val="100"/>
        <c:noMultiLvlLbl val="0"/>
      </c:catAx>
      <c:valAx>
        <c:axId val="87567529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1437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Obra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Obras!$B$26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Obras!$A$27:$A$35</c:f>
              <c:strCache>
                <c:ptCount val="9"/>
                <c:pt idx="0">
                  <c:v>CONSTRUCTORA HUPARE, SA DE CV</c:v>
                </c:pt>
                <c:pt idx="1">
                  <c:v>CHAPEM SA DE CV</c:v>
                </c:pt>
                <c:pt idx="2">
                  <c:v>SELCOSIN, SA DE CV</c:v>
                </c:pt>
                <c:pt idx="3">
                  <c:v>JN CONSTRUCCIONES SA DE CV</c:v>
                </c:pt>
                <c:pt idx="4">
                  <c:v>INGENIERIA Y OBRAS DEL PACIFICO URBA SA DE V</c:v>
                </c:pt>
                <c:pt idx="5">
                  <c:v>ZAVEL COMERCIAL SINALOENSE SA DE CV.</c:v>
                </c:pt>
                <c:pt idx="6">
                  <c:v>JALFIV S.A. DE C.V.</c:v>
                </c:pt>
                <c:pt idx="7">
                  <c:v>CONSTRUCTORA FALOIC, SA DE CV</c:v>
                </c:pt>
                <c:pt idx="8">
                  <c:v>MK, URBANIZACIONES, S.A DE C.V.</c:v>
                </c:pt>
              </c:strCache>
            </c:strRef>
          </c:cat>
          <c:val>
            <c:numRef>
              <c:f>Obras!$B$27:$B$35</c:f>
              <c:numCache>
                <c:formatCode>#,##0.00</c:formatCode>
                <c:ptCount val="9"/>
                <c:pt idx="0">
                  <c:v>300463.30000000005</c:v>
                </c:pt>
                <c:pt idx="1">
                  <c:v>514826.08</c:v>
                </c:pt>
                <c:pt idx="2">
                  <c:v>616302.61</c:v>
                </c:pt>
                <c:pt idx="3">
                  <c:v>814463.32000000007</c:v>
                </c:pt>
                <c:pt idx="4">
                  <c:v>866049.39</c:v>
                </c:pt>
                <c:pt idx="5">
                  <c:v>1364979.63</c:v>
                </c:pt>
                <c:pt idx="6">
                  <c:v>1694675.72</c:v>
                </c:pt>
                <c:pt idx="7">
                  <c:v>3639877.36</c:v>
                </c:pt>
                <c:pt idx="8">
                  <c:v>3850448.34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E-449F-9773-C7EA5216B9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12575520"/>
        <c:axId val="1112287216"/>
        <c:axId val="0"/>
      </c:bar3DChart>
      <c:catAx>
        <c:axId val="1112575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2287216"/>
        <c:crosses val="autoZero"/>
        <c:auto val="1"/>
        <c:lblAlgn val="ctr"/>
        <c:lblOffset val="100"/>
        <c:noMultiLvlLbl val="0"/>
      </c:catAx>
      <c:valAx>
        <c:axId val="111228721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11257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Obra Publica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Obras!$B$56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Obras!$A$57:$A$68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Obras!$B$57:$B$68</c:f>
              <c:numCache>
                <c:formatCode>#,##0.00</c:formatCode>
                <c:ptCount val="12"/>
                <c:pt idx="0">
                  <c:v>8944574.8000000007</c:v>
                </c:pt>
                <c:pt idx="1">
                  <c:v>2569315.17</c:v>
                </c:pt>
                <c:pt idx="2">
                  <c:v>1242390.96</c:v>
                </c:pt>
                <c:pt idx="3">
                  <c:v>5257679.43</c:v>
                </c:pt>
                <c:pt idx="4">
                  <c:v>5967872.2300000004</c:v>
                </c:pt>
                <c:pt idx="5">
                  <c:v>11553314.42</c:v>
                </c:pt>
                <c:pt idx="6">
                  <c:v>13662085.75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4-4084-9895-D3B42BCC4E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76556128"/>
        <c:axId val="1025199808"/>
        <c:axId val="0"/>
      </c:bar3DChart>
      <c:catAx>
        <c:axId val="87655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25199808"/>
        <c:crosses val="autoZero"/>
        <c:auto val="1"/>
        <c:lblAlgn val="ctr"/>
        <c:lblOffset val="100"/>
        <c:noMultiLvlLbl val="0"/>
      </c:catAx>
      <c:valAx>
        <c:axId val="102519980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7655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Arrendamientos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Arre!$B$68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Arre!$A$69:$A$79</c:f>
              <c:strCache>
                <c:ptCount val="11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</c:strCache>
            </c:strRef>
          </c:cat>
          <c:val>
            <c:numRef>
              <c:f>Arre!$B$69:$B$79</c:f>
              <c:numCache>
                <c:formatCode>#,##0.00</c:formatCode>
                <c:ptCount val="11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56112942.229999997</c:v>
                </c:pt>
                <c:pt idx="10">
                  <c:v>49969906.439999998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7-405D-9836-ED18395534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37521632"/>
        <c:axId val="1341863904"/>
        <c:axId val="0"/>
      </c:bar3DChart>
      <c:catAx>
        <c:axId val="133752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1863904"/>
        <c:crosses val="autoZero"/>
        <c:auto val="1"/>
        <c:lblAlgn val="ctr"/>
        <c:lblOffset val="100"/>
        <c:noMultiLvlLbl val="0"/>
      </c:catAx>
      <c:valAx>
        <c:axId val="13418639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33752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el Servicio de Recolección de Basura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Bas!$B$11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Bas!$B$12:$B$23</c:f>
              <c:numCache>
                <c:formatCode>#,##0.00</c:formatCode>
                <c:ptCount val="12"/>
                <c:pt idx="0">
                  <c:v>8931713.209999999</c:v>
                </c:pt>
                <c:pt idx="1">
                  <c:v>11667839.16</c:v>
                </c:pt>
                <c:pt idx="2">
                  <c:v>10279416.710000001</c:v>
                </c:pt>
                <c:pt idx="3">
                  <c:v>10659429.290000001</c:v>
                </c:pt>
                <c:pt idx="4">
                  <c:v>10606646.5</c:v>
                </c:pt>
                <c:pt idx="5">
                  <c:v>10709806.73</c:v>
                </c:pt>
                <c:pt idx="6">
                  <c:v>10673660.309999999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6-4611-87CF-1D705AC8E8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25949152"/>
        <c:axId val="625057584"/>
        <c:axId val="0"/>
      </c:bar3DChart>
      <c:catAx>
        <c:axId val="72594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5057584"/>
        <c:crosses val="autoZero"/>
        <c:auto val="1"/>
        <c:lblAlgn val="ctr"/>
        <c:lblOffset val="100"/>
        <c:noMultiLvlLbl val="0"/>
      </c:catAx>
      <c:valAx>
        <c:axId val="6250575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2594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el Servicio de Recolección de Basura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Bas!$B$42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Bas!$A$43:$A$52</c:f>
              <c:strCache>
                <c:ptCount val="10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</c:strCache>
            </c:strRef>
          </c:cat>
          <c:val>
            <c:numRef>
              <c:f>Bas!$B$43:$B$52</c:f>
              <c:numCache>
                <c:formatCode>#,##0.00</c:formatCode>
                <c:ptCount val="10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114067161.23</c:v>
                </c:pt>
                <c:pt idx="9">
                  <c:v>73528511.909999996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3-4DE2-A88F-DEFC919613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78371312"/>
        <c:axId val="878947248"/>
        <c:axId val="0"/>
      </c:bar3DChart>
      <c:catAx>
        <c:axId val="87837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8947248"/>
        <c:crosses val="autoZero"/>
        <c:auto val="1"/>
        <c:lblAlgn val="ctr"/>
        <c:lblOffset val="100"/>
        <c:noMultiLvlLbl val="0"/>
      </c:catAx>
      <c:valAx>
        <c:axId val="8789472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7837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Combustible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Com!$B$24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Com!$A$25:$A$27</c:f>
              <c:strCache>
                <c:ptCount val="3"/>
                <c:pt idx="0">
                  <c:v>GAS DEL PACIFICO SA DE CV.</c:v>
                </c:pt>
                <c:pt idx="1">
                  <c:v>SERVICIOS DEL CERRO DE LA MEMORIA SA DE CV</c:v>
                </c:pt>
                <c:pt idx="2">
                  <c:v>SERVICIOS DEL VALLE DEL FUERTE, S.A. DE C.V.</c:v>
                </c:pt>
              </c:strCache>
            </c:strRef>
          </c:cat>
          <c:val>
            <c:numRef>
              <c:f>Com!$B$25:$B$27</c:f>
              <c:numCache>
                <c:formatCode>#,##0.00</c:formatCode>
                <c:ptCount val="3"/>
                <c:pt idx="0">
                  <c:v>27990</c:v>
                </c:pt>
                <c:pt idx="1">
                  <c:v>440000</c:v>
                </c:pt>
                <c:pt idx="2">
                  <c:v>17589050.760000002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7-4900-B00C-36AF2175B8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76529216"/>
        <c:axId val="730175200"/>
        <c:axId val="0"/>
      </c:bar3DChart>
      <c:catAx>
        <c:axId val="87652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0175200"/>
        <c:crosses val="autoZero"/>
        <c:auto val="1"/>
        <c:lblAlgn val="ctr"/>
        <c:lblOffset val="100"/>
        <c:noMultiLvlLbl val="0"/>
      </c:catAx>
      <c:valAx>
        <c:axId val="73017520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7652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Combustible 2023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Com!$B$46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1.7543859649122807E-3"/>
                  <c:y val="3.0188675258597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77-4B09-BE7C-DBC74FDF9A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Com!$A$47:$A$58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Com!$B$47:$B$58</c:f>
              <c:numCache>
                <c:formatCode>#,##0.00</c:formatCode>
                <c:ptCount val="12"/>
                <c:pt idx="0">
                  <c:v>17325984.190000001</c:v>
                </c:pt>
                <c:pt idx="1">
                  <c:v>17323582.300000001</c:v>
                </c:pt>
                <c:pt idx="2">
                  <c:v>18790485.23</c:v>
                </c:pt>
                <c:pt idx="3">
                  <c:v>21106430.359999996</c:v>
                </c:pt>
                <c:pt idx="4">
                  <c:v>16587808.259999998</c:v>
                </c:pt>
                <c:pt idx="5">
                  <c:v>22312176.300000001</c:v>
                </c:pt>
                <c:pt idx="6">
                  <c:v>18057040.760000002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7-4B09-BE7C-DBC74FDF9A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85896080"/>
        <c:axId val="571234416"/>
        <c:axId val="0"/>
      </c:bar3DChart>
      <c:catAx>
        <c:axId val="78589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1234416"/>
        <c:crosses val="autoZero"/>
        <c:auto val="1"/>
        <c:lblAlgn val="ctr"/>
        <c:lblOffset val="100"/>
        <c:noMultiLvlLbl val="0"/>
      </c:catAx>
      <c:valAx>
        <c:axId val="57123441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8589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Combustible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Com!$B$71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6"/>
              <c:layout>
                <c:manualLayout>
                  <c:x val="-1.7706949977866961E-3"/>
                  <c:y val="1.7613383730725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16-4879-B56A-A23AB2A73DBD}"/>
                </c:ext>
              </c:extLst>
            </c:dLbl>
            <c:dLbl>
              <c:idx val="7"/>
              <c:layout>
                <c:manualLayout>
                  <c:x val="-5.3120849933598934E-3"/>
                  <c:y val="7.045353492290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16-4879-B56A-A23AB2A73D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Com!$A$72:$A$82</c:f>
              <c:strCache>
                <c:ptCount val="11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</c:strCache>
            </c:strRef>
          </c:cat>
          <c:val>
            <c:numRef>
              <c:f>Com!$B$72:$B$82</c:f>
              <c:numCache>
                <c:formatCode>#,##0.00</c:formatCode>
                <c:ptCount val="11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184871236.47</c:v>
                </c:pt>
                <c:pt idx="10">
                  <c:v>131503507.40000001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6-4879-B56A-A23AB2A73D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7852624"/>
        <c:axId val="908778400"/>
        <c:axId val="0"/>
      </c:bar3DChart>
      <c:catAx>
        <c:axId val="90785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8778400"/>
        <c:crosses val="autoZero"/>
        <c:auto val="1"/>
        <c:lblAlgn val="ctr"/>
        <c:lblOffset val="100"/>
        <c:noMultiLvlLbl val="0"/>
      </c:catAx>
      <c:valAx>
        <c:axId val="90877840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07852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Despensas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Des!$B$12</c:f>
              <c:strCache>
                <c:ptCount val="1"/>
                <c:pt idx="0">
                  <c:v>Monto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Des!$A$13:$A$15</c:f>
              <c:strCache>
                <c:ptCount val="3"/>
                <c:pt idx="0">
                  <c:v>VEGA RUIZ MARCO VINICIO</c:v>
                </c:pt>
                <c:pt idx="1">
                  <c:v>COMERCIALIZADORA GAXMAX SA DE CV</c:v>
                </c:pt>
                <c:pt idx="2">
                  <c:v>MENDOZA GONZALEZ LEONARDO</c:v>
                </c:pt>
              </c:strCache>
            </c:strRef>
          </c:cat>
          <c:val>
            <c:numRef>
              <c:f>Des!$B$13:$B$15</c:f>
              <c:numCache>
                <c:formatCode>#,##0.00</c:formatCode>
                <c:ptCount val="3"/>
                <c:pt idx="0">
                  <c:v>143770</c:v>
                </c:pt>
                <c:pt idx="1">
                  <c:v>236973.6</c:v>
                </c:pt>
                <c:pt idx="2">
                  <c:v>894140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1-42D2-BC5D-C02C67E715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85884480"/>
        <c:axId val="908773120"/>
        <c:axId val="0"/>
      </c:bar3DChart>
      <c:catAx>
        <c:axId val="78588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8773120"/>
        <c:crosses val="autoZero"/>
        <c:auto val="1"/>
        <c:lblAlgn val="ctr"/>
        <c:lblOffset val="100"/>
        <c:noMultiLvlLbl val="0"/>
      </c:catAx>
      <c:valAx>
        <c:axId val="90877312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8588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16</xdr:row>
      <xdr:rowOff>138111</xdr:rowOff>
    </xdr:from>
    <xdr:to>
      <xdr:col>4</xdr:col>
      <xdr:colOff>609600</xdr:colOff>
      <xdr:row>38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ACC2D4-F4E7-0893-1462-859DD95F5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42</xdr:row>
      <xdr:rowOff>4761</xdr:rowOff>
    </xdr:from>
    <xdr:to>
      <xdr:col>4</xdr:col>
      <xdr:colOff>1238249</xdr:colOff>
      <xdr:row>62</xdr:row>
      <xdr:rowOff>161924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EC0F136-E12F-DE73-D3C9-CEC6CAFEB1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95250</xdr:colOff>
      <xdr:row>64</xdr:row>
      <xdr:rowOff>14286</xdr:rowOff>
    </xdr:from>
    <xdr:to>
      <xdr:col>4</xdr:col>
      <xdr:colOff>1228725</xdr:colOff>
      <xdr:row>85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1F16854-8DF9-AB6B-8D6A-3F8BE8C6EC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152399</xdr:colOff>
      <xdr:row>23</xdr:row>
      <xdr:rowOff>109536</xdr:rowOff>
    </xdr:from>
    <xdr:to>
      <xdr:col>6</xdr:col>
      <xdr:colOff>47624</xdr:colOff>
      <xdr:row>50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36E7FA-2872-5A18-65E2-22D80F4D89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95249</xdr:colOff>
      <xdr:row>53</xdr:row>
      <xdr:rowOff>157161</xdr:rowOff>
    </xdr:from>
    <xdr:to>
      <xdr:col>5</xdr:col>
      <xdr:colOff>733424</xdr:colOff>
      <xdr:row>82</xdr:row>
      <xdr:rowOff>76199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5DB61AC-2962-16C4-D36B-0453C21669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</xdr:colOff>
      <xdr:row>5</xdr:row>
      <xdr:rowOff>147637</xdr:rowOff>
    </xdr:from>
    <xdr:to>
      <xdr:col>9</xdr:col>
      <xdr:colOff>28574</xdr:colOff>
      <xdr:row>35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EFCF1A-4E5A-8027-00F8-AC50F5A605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219074</xdr:colOff>
      <xdr:row>38</xdr:row>
      <xdr:rowOff>4761</xdr:rowOff>
    </xdr:from>
    <xdr:to>
      <xdr:col>9</xdr:col>
      <xdr:colOff>9524</xdr:colOff>
      <xdr:row>60</xdr:row>
      <xdr:rowOff>133349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E2F4B66-FB95-AFA6-01EF-ADB5599989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</xdr:colOff>
      <xdr:row>20</xdr:row>
      <xdr:rowOff>14286</xdr:rowOff>
    </xdr:from>
    <xdr:to>
      <xdr:col>6</xdr:col>
      <xdr:colOff>47625</xdr:colOff>
      <xdr:row>39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859C258-1A54-2D15-CB62-50DB2FBB51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42</xdr:row>
      <xdr:rowOff>138112</xdr:rowOff>
    </xdr:from>
    <xdr:to>
      <xdr:col>6</xdr:col>
      <xdr:colOff>28575</xdr:colOff>
      <xdr:row>65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39F2942-B5E5-6C4A-9418-9639368FF0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114299</xdr:colOff>
      <xdr:row>69</xdr:row>
      <xdr:rowOff>4761</xdr:rowOff>
    </xdr:from>
    <xdr:to>
      <xdr:col>5</xdr:col>
      <xdr:colOff>723899</xdr:colOff>
      <xdr:row>91</xdr:row>
      <xdr:rowOff>19049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CA0698E-094E-522A-5DD5-7EDA928A90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10</xdr:row>
      <xdr:rowOff>4762</xdr:rowOff>
    </xdr:from>
    <xdr:to>
      <xdr:col>6</xdr:col>
      <xdr:colOff>0</xdr:colOff>
      <xdr:row>30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EAD5BF-C0E9-04A4-A334-E388F199DD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41</xdr:row>
      <xdr:rowOff>157161</xdr:rowOff>
    </xdr:from>
    <xdr:to>
      <xdr:col>5</xdr:col>
      <xdr:colOff>752475</xdr:colOff>
      <xdr:row>63</xdr:row>
      <xdr:rowOff>142874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72263BB-A9CD-192E-58BD-166CA0E41D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114299</xdr:colOff>
      <xdr:row>68</xdr:row>
      <xdr:rowOff>157161</xdr:rowOff>
    </xdr:from>
    <xdr:to>
      <xdr:col>5</xdr:col>
      <xdr:colOff>742949</xdr:colOff>
      <xdr:row>89</xdr:row>
      <xdr:rowOff>142874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4C1081E-539D-58A3-500F-0AA2801C9F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66</xdr:row>
      <xdr:rowOff>4761</xdr:rowOff>
    </xdr:from>
    <xdr:to>
      <xdr:col>6</xdr:col>
      <xdr:colOff>28575</xdr:colOff>
      <xdr:row>133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D49331-6B00-52C1-2580-AC5CDDD9A0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152400</xdr:colOff>
      <xdr:row>138</xdr:row>
      <xdr:rowOff>147637</xdr:rowOff>
    </xdr:from>
    <xdr:to>
      <xdr:col>5</xdr:col>
      <xdr:colOff>742950</xdr:colOff>
      <xdr:row>161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BEC4CA-5B07-38BE-9B9F-272E1FD722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123824</xdr:colOff>
      <xdr:row>164</xdr:row>
      <xdr:rowOff>14287</xdr:rowOff>
    </xdr:from>
    <xdr:to>
      <xdr:col>6</xdr:col>
      <xdr:colOff>57149</xdr:colOff>
      <xdr:row>185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D8F9C6F-FE04-0C91-2871-38CDF0BED7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5</xdr:row>
      <xdr:rowOff>147637</xdr:rowOff>
    </xdr:from>
    <xdr:to>
      <xdr:col>4</xdr:col>
      <xdr:colOff>1190624</xdr:colOff>
      <xdr:row>22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8D7D19-61E0-AA35-FC7A-E4EFC61371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57149</xdr:colOff>
      <xdr:row>24</xdr:row>
      <xdr:rowOff>147636</xdr:rowOff>
    </xdr:from>
    <xdr:to>
      <xdr:col>5</xdr:col>
      <xdr:colOff>571499</xdr:colOff>
      <xdr:row>46</xdr:row>
      <xdr:rowOff>19049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7C48D1C-2A90-7C25-159E-78FEF523D7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123824</xdr:colOff>
      <xdr:row>49</xdr:row>
      <xdr:rowOff>147637</xdr:rowOff>
    </xdr:from>
    <xdr:to>
      <xdr:col>5</xdr:col>
      <xdr:colOff>561974</xdr:colOff>
      <xdr:row>68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D72244F-61B8-F474-0EC5-A9E976C683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</xdr:colOff>
      <xdr:row>33</xdr:row>
      <xdr:rowOff>157162</xdr:rowOff>
    </xdr:from>
    <xdr:to>
      <xdr:col>5</xdr:col>
      <xdr:colOff>704849</xdr:colOff>
      <xdr:row>60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1C4EBE-BBD6-9FA5-3A04-BBE9F5A504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114299</xdr:colOff>
      <xdr:row>66</xdr:row>
      <xdr:rowOff>147636</xdr:rowOff>
    </xdr:from>
    <xdr:to>
      <xdr:col>4</xdr:col>
      <xdr:colOff>1200149</xdr:colOff>
      <xdr:row>94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7AFA81-9360-1A43-420D-725F22ACDB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1209674</xdr:colOff>
      <xdr:row>32</xdr:row>
      <xdr:rowOff>4761</xdr:rowOff>
    </xdr:from>
    <xdr:to>
      <xdr:col>12</xdr:col>
      <xdr:colOff>85724</xdr:colOff>
      <xdr:row>59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CD0490-7134-2B19-BF86-694725D900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152399</xdr:colOff>
      <xdr:row>28</xdr:row>
      <xdr:rowOff>4762</xdr:rowOff>
    </xdr:from>
    <xdr:to>
      <xdr:col>4</xdr:col>
      <xdr:colOff>1047749</xdr:colOff>
      <xdr:row>60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C33D1C-00A5-2899-F33C-E36DEA102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133349</xdr:colOff>
      <xdr:row>64</xdr:row>
      <xdr:rowOff>138112</xdr:rowOff>
    </xdr:from>
    <xdr:to>
      <xdr:col>4</xdr:col>
      <xdr:colOff>1219199</xdr:colOff>
      <xdr:row>91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087D0BB-5DDD-8921-7BEE-52311EF81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7"/>
  <sheetViews>
    <sheetView tabSelected="1" workbookViewId="0">
      <selection activeCell="A6" sqref="A6"/>
    </sheetView>
  </sheetViews>
  <sheetFormatPr baseColWidth="10" defaultColWidth="9.140625" defaultRowHeight="12.75" x14ac:dyDescent="0.2"/>
  <cols>
    <col min="1" max="1" width="61.140625" style="1" customWidth="1"/>
    <col min="2" max="2" width="19.28515625" style="1" customWidth="1"/>
    <col min="3" max="3" width="68" style="1" customWidth="1"/>
    <col min="4" max="4" width="19.5703125" style="1" bestFit="1" customWidth="1"/>
    <col min="5" max="5" width="18.5703125" style="1" customWidth="1"/>
    <col min="6" max="16384" width="9.140625" style="1"/>
  </cols>
  <sheetData>
    <row r="1" spans="1:5" x14ac:dyDescent="0.2">
      <c r="A1" s="2" t="s">
        <v>0</v>
      </c>
      <c r="B1" s="2" t="s">
        <v>507</v>
      </c>
      <c r="C1" s="2" t="s">
        <v>508</v>
      </c>
      <c r="D1" s="2" t="s">
        <v>509</v>
      </c>
      <c r="E1" s="2" t="s">
        <v>510</v>
      </c>
    </row>
    <row r="2" spans="1:5" x14ac:dyDescent="0.2">
      <c r="A2" s="3" t="s">
        <v>197</v>
      </c>
      <c r="B2" s="4">
        <v>45125</v>
      </c>
      <c r="C2" s="3" t="s">
        <v>82</v>
      </c>
      <c r="D2" s="5">
        <v>3250</v>
      </c>
    </row>
    <row r="3" spans="1:5" x14ac:dyDescent="0.2">
      <c r="A3" s="3" t="s">
        <v>332</v>
      </c>
      <c r="B3" s="4">
        <v>45127</v>
      </c>
      <c r="C3" s="3" t="s">
        <v>333</v>
      </c>
      <c r="D3" s="5">
        <v>2784</v>
      </c>
    </row>
    <row r="4" spans="1:5" x14ac:dyDescent="0.2">
      <c r="A4" s="3" t="s">
        <v>198</v>
      </c>
      <c r="B4" s="4">
        <v>45125</v>
      </c>
      <c r="C4" s="3" t="s">
        <v>33</v>
      </c>
      <c r="D4" s="5">
        <v>1250</v>
      </c>
    </row>
    <row r="5" spans="1:5" x14ac:dyDescent="0.2">
      <c r="A5" s="3" t="s">
        <v>198</v>
      </c>
      <c r="B5" s="4">
        <v>45127</v>
      </c>
      <c r="C5" s="3" t="s">
        <v>27</v>
      </c>
      <c r="D5" s="5">
        <v>31025</v>
      </c>
    </row>
    <row r="6" spans="1:5" x14ac:dyDescent="0.2">
      <c r="A6" s="3" t="s">
        <v>198</v>
      </c>
      <c r="B6" s="4">
        <v>45135</v>
      </c>
      <c r="C6" s="3" t="s">
        <v>33</v>
      </c>
      <c r="D6" s="5">
        <v>1250</v>
      </c>
    </row>
    <row r="7" spans="1:5" x14ac:dyDescent="0.2">
      <c r="A7" s="3" t="s">
        <v>199</v>
      </c>
      <c r="B7" s="4">
        <v>45125</v>
      </c>
      <c r="C7" s="3" t="s">
        <v>33</v>
      </c>
      <c r="D7" s="5">
        <v>1500</v>
      </c>
    </row>
    <row r="8" spans="1:5" x14ac:dyDescent="0.2">
      <c r="A8" s="3" t="s">
        <v>199</v>
      </c>
      <c r="B8" s="4">
        <v>45135</v>
      </c>
      <c r="C8" s="3" t="s">
        <v>33</v>
      </c>
      <c r="D8" s="5">
        <v>1500</v>
      </c>
    </row>
    <row r="9" spans="1:5" x14ac:dyDescent="0.2">
      <c r="A9" s="3" t="s">
        <v>454</v>
      </c>
      <c r="B9" s="4">
        <v>45132</v>
      </c>
      <c r="C9" s="3" t="s">
        <v>81</v>
      </c>
      <c r="D9" s="5">
        <v>3564</v>
      </c>
    </row>
    <row r="10" spans="1:5" x14ac:dyDescent="0.2">
      <c r="A10" s="3" t="s">
        <v>104</v>
      </c>
      <c r="B10" s="4">
        <v>45120</v>
      </c>
      <c r="C10" s="3" t="s">
        <v>105</v>
      </c>
      <c r="D10" s="5">
        <v>38280</v>
      </c>
    </row>
    <row r="11" spans="1:5" x14ac:dyDescent="0.2">
      <c r="A11" s="3" t="s">
        <v>334</v>
      </c>
      <c r="B11" s="4">
        <v>45127</v>
      </c>
      <c r="C11" s="3" t="s">
        <v>172</v>
      </c>
      <c r="D11" s="5">
        <v>150609.38</v>
      </c>
    </row>
    <row r="12" spans="1:5" x14ac:dyDescent="0.2">
      <c r="A12" s="3" t="s">
        <v>335</v>
      </c>
      <c r="B12" s="4">
        <v>45127</v>
      </c>
      <c r="C12" s="3" t="s">
        <v>193</v>
      </c>
      <c r="D12" s="5">
        <v>208800</v>
      </c>
    </row>
    <row r="13" spans="1:5" x14ac:dyDescent="0.2">
      <c r="A13" s="3" t="s">
        <v>200</v>
      </c>
      <c r="B13" s="4">
        <v>45125</v>
      </c>
      <c r="C13" s="3" t="s">
        <v>82</v>
      </c>
      <c r="D13" s="5">
        <v>1556</v>
      </c>
    </row>
    <row r="14" spans="1:5" x14ac:dyDescent="0.2">
      <c r="A14" s="3" t="s">
        <v>336</v>
      </c>
      <c r="B14" s="4">
        <v>45127</v>
      </c>
      <c r="C14" s="3" t="s">
        <v>251</v>
      </c>
      <c r="D14" s="5">
        <v>273350.28000000003</v>
      </c>
    </row>
    <row r="15" spans="1:5" x14ac:dyDescent="0.2">
      <c r="A15" s="3" t="s">
        <v>201</v>
      </c>
      <c r="B15" s="4">
        <v>45125</v>
      </c>
      <c r="C15" s="3" t="s">
        <v>33</v>
      </c>
      <c r="D15" s="5">
        <v>1500</v>
      </c>
    </row>
    <row r="16" spans="1:5" x14ac:dyDescent="0.2">
      <c r="A16" s="3" t="s">
        <v>201</v>
      </c>
      <c r="B16" s="4">
        <v>45135</v>
      </c>
      <c r="C16" s="3" t="s">
        <v>33</v>
      </c>
      <c r="D16" s="5">
        <v>1500</v>
      </c>
    </row>
    <row r="17" spans="1:4" x14ac:dyDescent="0.2">
      <c r="A17" s="3" t="s">
        <v>202</v>
      </c>
      <c r="B17" s="4">
        <v>45125</v>
      </c>
      <c r="C17" t="s">
        <v>203</v>
      </c>
      <c r="D17" s="5">
        <v>54975.81</v>
      </c>
    </row>
    <row r="18" spans="1:4" x14ac:dyDescent="0.2">
      <c r="A18" s="3" t="s">
        <v>467</v>
      </c>
      <c r="B18" s="4">
        <v>45135</v>
      </c>
      <c r="C18" t="s">
        <v>29</v>
      </c>
      <c r="D18" s="5">
        <v>570693.74</v>
      </c>
    </row>
    <row r="19" spans="1:4" x14ac:dyDescent="0.2">
      <c r="A19" s="3" t="s">
        <v>467</v>
      </c>
      <c r="B19" s="4">
        <v>45135</v>
      </c>
      <c r="C19" t="s">
        <v>29</v>
      </c>
      <c r="D19" s="5">
        <v>1863870.21</v>
      </c>
    </row>
    <row r="20" spans="1:4" x14ac:dyDescent="0.2">
      <c r="A20" s="3" t="s">
        <v>204</v>
      </c>
      <c r="B20" s="4">
        <v>45125</v>
      </c>
      <c r="C20" s="3" t="s">
        <v>33</v>
      </c>
      <c r="D20" s="5">
        <v>750</v>
      </c>
    </row>
    <row r="21" spans="1:4" x14ac:dyDescent="0.2">
      <c r="A21" s="3" t="s">
        <v>204</v>
      </c>
      <c r="B21" s="4">
        <v>45135</v>
      </c>
      <c r="C21" s="3" t="s">
        <v>33</v>
      </c>
      <c r="D21" s="5">
        <v>750</v>
      </c>
    </row>
    <row r="22" spans="1:4" x14ac:dyDescent="0.2">
      <c r="A22" s="3" t="s">
        <v>205</v>
      </c>
      <c r="B22" s="4">
        <v>45125</v>
      </c>
      <c r="C22" s="3" t="s">
        <v>206</v>
      </c>
      <c r="D22" s="5">
        <v>500</v>
      </c>
    </row>
    <row r="23" spans="1:4" x14ac:dyDescent="0.2">
      <c r="A23" s="3" t="s">
        <v>106</v>
      </c>
      <c r="B23" s="4">
        <v>45120</v>
      </c>
      <c r="C23" s="3" t="s">
        <v>105</v>
      </c>
      <c r="D23" s="5">
        <v>11600</v>
      </c>
    </row>
    <row r="24" spans="1:4" x14ac:dyDescent="0.2">
      <c r="A24" s="3" t="s">
        <v>174</v>
      </c>
      <c r="B24" s="4">
        <v>45121</v>
      </c>
      <c r="C24" s="3" t="s">
        <v>27</v>
      </c>
      <c r="D24" s="5">
        <v>4719.9799999999996</v>
      </c>
    </row>
    <row r="25" spans="1:4" x14ac:dyDescent="0.2">
      <c r="A25" s="3" t="s">
        <v>174</v>
      </c>
      <c r="B25" s="4">
        <v>45127</v>
      </c>
      <c r="C25" s="3" t="s">
        <v>27</v>
      </c>
      <c r="D25" s="5">
        <v>62899.99</v>
      </c>
    </row>
    <row r="26" spans="1:4" x14ac:dyDescent="0.2">
      <c r="A26" s="3" t="s">
        <v>107</v>
      </c>
      <c r="B26" s="4">
        <v>45120</v>
      </c>
      <c r="C26" s="3" t="s">
        <v>20</v>
      </c>
      <c r="D26" s="5">
        <v>8000</v>
      </c>
    </row>
    <row r="27" spans="1:4" x14ac:dyDescent="0.2">
      <c r="A27" s="3" t="s">
        <v>207</v>
      </c>
      <c r="B27" s="4">
        <v>45125</v>
      </c>
      <c r="C27" s="3" t="s">
        <v>33</v>
      </c>
      <c r="D27" s="5">
        <v>1500</v>
      </c>
    </row>
    <row r="28" spans="1:4" x14ac:dyDescent="0.2">
      <c r="A28" s="3" t="s">
        <v>207</v>
      </c>
      <c r="B28" s="4">
        <v>45135</v>
      </c>
      <c r="C28" s="3" t="s">
        <v>33</v>
      </c>
      <c r="D28" s="5">
        <v>1500</v>
      </c>
    </row>
    <row r="29" spans="1:4" x14ac:dyDescent="0.2">
      <c r="A29" s="3" t="s">
        <v>8</v>
      </c>
      <c r="B29" s="4">
        <v>45108</v>
      </c>
      <c r="C29" t="s">
        <v>4</v>
      </c>
      <c r="D29" s="5">
        <v>9000</v>
      </c>
    </row>
    <row r="30" spans="1:4" x14ac:dyDescent="0.2">
      <c r="A30" s="3" t="s">
        <v>8</v>
      </c>
      <c r="B30" s="4">
        <v>45135</v>
      </c>
      <c r="C30" s="3" t="s">
        <v>450</v>
      </c>
      <c r="D30" s="5">
        <v>22752.16</v>
      </c>
    </row>
    <row r="31" spans="1:4" x14ac:dyDescent="0.2">
      <c r="A31" s="3" t="s">
        <v>8</v>
      </c>
      <c r="B31" s="4">
        <v>45135</v>
      </c>
      <c r="C31" s="3" t="s">
        <v>450</v>
      </c>
      <c r="D31" s="5">
        <v>3752.16</v>
      </c>
    </row>
    <row r="32" spans="1:4" x14ac:dyDescent="0.2">
      <c r="A32" s="3" t="s">
        <v>108</v>
      </c>
      <c r="B32" s="4">
        <v>45120</v>
      </c>
      <c r="C32" s="3" t="s">
        <v>105</v>
      </c>
      <c r="D32" s="5">
        <v>11600</v>
      </c>
    </row>
    <row r="33" spans="1:4" x14ac:dyDescent="0.2">
      <c r="A33" s="3" t="s">
        <v>208</v>
      </c>
      <c r="B33" s="4">
        <v>45125</v>
      </c>
      <c r="C33" s="3" t="s">
        <v>82</v>
      </c>
      <c r="D33" s="5">
        <v>20630.650000000001</v>
      </c>
    </row>
    <row r="34" spans="1:4" x14ac:dyDescent="0.2">
      <c r="A34" s="3" t="s">
        <v>57</v>
      </c>
      <c r="B34" s="4">
        <v>45114</v>
      </c>
      <c r="C34" s="3" t="s">
        <v>58</v>
      </c>
      <c r="D34" s="5">
        <v>48539.72</v>
      </c>
    </row>
    <row r="35" spans="1:4" x14ac:dyDescent="0.2">
      <c r="A35" s="3" t="s">
        <v>28</v>
      </c>
      <c r="B35" s="4">
        <v>45112</v>
      </c>
      <c r="C35" t="s">
        <v>29</v>
      </c>
      <c r="D35" s="5">
        <v>4836</v>
      </c>
    </row>
    <row r="36" spans="1:4" x14ac:dyDescent="0.2">
      <c r="A36" s="3" t="s">
        <v>28</v>
      </c>
      <c r="B36" s="4">
        <v>45112</v>
      </c>
      <c r="C36" t="s">
        <v>29</v>
      </c>
      <c r="D36" s="5">
        <v>188</v>
      </c>
    </row>
    <row r="37" spans="1:4" x14ac:dyDescent="0.2">
      <c r="A37" s="3" t="s">
        <v>30</v>
      </c>
      <c r="B37" s="4">
        <v>45112</v>
      </c>
      <c r="C37" t="s">
        <v>29</v>
      </c>
      <c r="D37" s="5">
        <v>83753.240000000005</v>
      </c>
    </row>
    <row r="38" spans="1:4" x14ac:dyDescent="0.2">
      <c r="A38" s="3" t="s">
        <v>30</v>
      </c>
      <c r="B38" s="4">
        <v>45112</v>
      </c>
      <c r="C38" t="s">
        <v>29</v>
      </c>
      <c r="D38" s="5">
        <v>27497.82</v>
      </c>
    </row>
    <row r="39" spans="1:4" x14ac:dyDescent="0.2">
      <c r="A39" s="3" t="s">
        <v>209</v>
      </c>
      <c r="B39" s="4">
        <v>45125</v>
      </c>
      <c r="C39" s="3" t="s">
        <v>33</v>
      </c>
      <c r="D39" s="5">
        <v>1500</v>
      </c>
    </row>
    <row r="40" spans="1:4" x14ac:dyDescent="0.2">
      <c r="A40" s="3" t="s">
        <v>209</v>
      </c>
      <c r="B40" s="4">
        <v>45135</v>
      </c>
      <c r="C40" s="3" t="s">
        <v>33</v>
      </c>
      <c r="D40" s="5">
        <v>1500</v>
      </c>
    </row>
    <row r="41" spans="1:4" x14ac:dyDescent="0.2">
      <c r="A41" s="3" t="s">
        <v>210</v>
      </c>
      <c r="B41" s="4">
        <v>45125</v>
      </c>
      <c r="C41" s="3" t="s">
        <v>33</v>
      </c>
      <c r="D41" s="5">
        <v>1500</v>
      </c>
    </row>
    <row r="42" spans="1:4" x14ac:dyDescent="0.2">
      <c r="A42" s="3" t="s">
        <v>210</v>
      </c>
      <c r="B42" s="4">
        <v>45135</v>
      </c>
      <c r="C42" s="3" t="s">
        <v>33</v>
      </c>
      <c r="D42" s="5">
        <v>1500</v>
      </c>
    </row>
    <row r="43" spans="1:4" x14ac:dyDescent="0.2">
      <c r="A43" s="3" t="s">
        <v>445</v>
      </c>
      <c r="B43" s="4">
        <v>45127</v>
      </c>
      <c r="C43" s="3" t="s">
        <v>4</v>
      </c>
      <c r="D43" s="5">
        <v>258000</v>
      </c>
    </row>
    <row r="44" spans="1:4" x14ac:dyDescent="0.2">
      <c r="A44" s="3" t="s">
        <v>445</v>
      </c>
      <c r="B44" s="4">
        <v>45127</v>
      </c>
      <c r="C44" s="3" t="s">
        <v>4</v>
      </c>
      <c r="D44" s="5">
        <v>67280</v>
      </c>
    </row>
    <row r="45" spans="1:4" x14ac:dyDescent="0.2">
      <c r="A45" s="3" t="s">
        <v>445</v>
      </c>
      <c r="B45" s="4">
        <v>45127</v>
      </c>
      <c r="C45" s="3" t="s">
        <v>4</v>
      </c>
      <c r="D45" s="5">
        <v>300000</v>
      </c>
    </row>
    <row r="46" spans="1:4" x14ac:dyDescent="0.2">
      <c r="A46" s="3" t="s">
        <v>211</v>
      </c>
      <c r="B46" s="4">
        <v>45125</v>
      </c>
      <c r="C46" s="3" t="s">
        <v>82</v>
      </c>
      <c r="D46" s="5">
        <v>3250</v>
      </c>
    </row>
    <row r="47" spans="1:4" x14ac:dyDescent="0.2">
      <c r="A47" s="3" t="s">
        <v>212</v>
      </c>
      <c r="B47" s="4">
        <v>45125</v>
      </c>
      <c r="C47" s="3" t="s">
        <v>33</v>
      </c>
      <c r="D47" s="5">
        <v>1500</v>
      </c>
    </row>
    <row r="48" spans="1:4" x14ac:dyDescent="0.2">
      <c r="A48" s="3" t="s">
        <v>212</v>
      </c>
      <c r="B48" s="4">
        <v>45135</v>
      </c>
      <c r="C48" s="3" t="s">
        <v>33</v>
      </c>
      <c r="D48" s="5">
        <v>1500</v>
      </c>
    </row>
    <row r="49" spans="1:4" x14ac:dyDescent="0.2">
      <c r="A49" s="3" t="s">
        <v>337</v>
      </c>
      <c r="B49" s="4">
        <v>45127</v>
      </c>
      <c r="C49" s="3" t="s">
        <v>338</v>
      </c>
      <c r="D49" s="5">
        <v>12244.7</v>
      </c>
    </row>
    <row r="50" spans="1:4" x14ac:dyDescent="0.2">
      <c r="A50" s="3" t="s">
        <v>455</v>
      </c>
      <c r="B50" s="4">
        <v>45133</v>
      </c>
      <c r="C50" s="3" t="s">
        <v>82</v>
      </c>
      <c r="D50" s="5">
        <v>52200</v>
      </c>
    </row>
    <row r="51" spans="1:4" x14ac:dyDescent="0.2">
      <c r="A51" s="3" t="s">
        <v>109</v>
      </c>
      <c r="B51" s="4">
        <v>45120</v>
      </c>
      <c r="C51" s="3" t="s">
        <v>105</v>
      </c>
      <c r="D51" s="5">
        <v>12859.91</v>
      </c>
    </row>
    <row r="52" spans="1:4" x14ac:dyDescent="0.2">
      <c r="A52" s="3" t="s">
        <v>339</v>
      </c>
      <c r="B52" s="4">
        <v>45127</v>
      </c>
      <c r="C52" s="3" t="s">
        <v>340</v>
      </c>
      <c r="D52" s="5">
        <v>90000</v>
      </c>
    </row>
    <row r="53" spans="1:4" x14ac:dyDescent="0.2">
      <c r="A53" s="3" t="s">
        <v>13</v>
      </c>
      <c r="B53" s="4">
        <v>45110</v>
      </c>
      <c r="C53" t="s">
        <v>14</v>
      </c>
      <c r="D53" s="5">
        <v>4000</v>
      </c>
    </row>
    <row r="54" spans="1:4" x14ac:dyDescent="0.2">
      <c r="A54" s="3" t="s">
        <v>468</v>
      </c>
      <c r="B54" s="4">
        <v>45135</v>
      </c>
      <c r="C54" s="3" t="s">
        <v>276</v>
      </c>
      <c r="D54" s="5">
        <v>3666.66</v>
      </c>
    </row>
    <row r="55" spans="1:4" x14ac:dyDescent="0.2">
      <c r="A55" s="3" t="s">
        <v>213</v>
      </c>
      <c r="B55" s="4">
        <v>45125</v>
      </c>
      <c r="C55" t="s">
        <v>214</v>
      </c>
      <c r="D55" s="5">
        <v>22628.21</v>
      </c>
    </row>
    <row r="56" spans="1:4" x14ac:dyDescent="0.2">
      <c r="A56" s="3" t="s">
        <v>456</v>
      </c>
      <c r="B56" s="4">
        <v>45133</v>
      </c>
      <c r="C56" s="3" t="s">
        <v>457</v>
      </c>
      <c r="D56" s="5">
        <v>530659.66</v>
      </c>
    </row>
    <row r="57" spans="1:4" x14ac:dyDescent="0.2">
      <c r="A57" s="3" t="s">
        <v>456</v>
      </c>
      <c r="B57" s="4">
        <v>45133</v>
      </c>
      <c r="C57" s="3" t="s">
        <v>457</v>
      </c>
      <c r="D57" s="5">
        <v>245223.12</v>
      </c>
    </row>
    <row r="58" spans="1:4" x14ac:dyDescent="0.2">
      <c r="A58" s="3" t="s">
        <v>175</v>
      </c>
      <c r="B58" s="4">
        <v>45121</v>
      </c>
      <c r="C58" s="3" t="s">
        <v>176</v>
      </c>
      <c r="D58" s="5">
        <v>40000</v>
      </c>
    </row>
    <row r="59" spans="1:4" x14ac:dyDescent="0.2">
      <c r="A59" s="3" t="s">
        <v>175</v>
      </c>
      <c r="B59" s="4">
        <v>45127</v>
      </c>
      <c r="C59" s="3" t="s">
        <v>176</v>
      </c>
      <c r="D59" s="5">
        <v>110000</v>
      </c>
    </row>
    <row r="60" spans="1:4" x14ac:dyDescent="0.2">
      <c r="A60" s="3" t="s">
        <v>9</v>
      </c>
      <c r="B60" s="4">
        <v>45108</v>
      </c>
      <c r="C60" t="s">
        <v>4</v>
      </c>
      <c r="D60" s="5">
        <v>9000</v>
      </c>
    </row>
    <row r="61" spans="1:4" x14ac:dyDescent="0.2">
      <c r="A61" s="3" t="s">
        <v>9</v>
      </c>
      <c r="B61" s="4">
        <v>45128</v>
      </c>
      <c r="C61" s="3" t="s">
        <v>450</v>
      </c>
      <c r="D61" s="5">
        <v>22752.16</v>
      </c>
    </row>
    <row r="62" spans="1:4" x14ac:dyDescent="0.2">
      <c r="A62" s="3" t="s">
        <v>9</v>
      </c>
      <c r="B62" s="4">
        <v>45128</v>
      </c>
      <c r="C62" s="3" t="s">
        <v>450</v>
      </c>
      <c r="D62" s="5">
        <v>3752.16</v>
      </c>
    </row>
    <row r="63" spans="1:4" x14ac:dyDescent="0.2">
      <c r="A63" s="3" t="s">
        <v>215</v>
      </c>
      <c r="B63" s="4">
        <v>45125</v>
      </c>
      <c r="C63" s="3" t="s">
        <v>33</v>
      </c>
      <c r="D63" s="5">
        <v>750</v>
      </c>
    </row>
    <row r="64" spans="1:4" x14ac:dyDescent="0.2">
      <c r="A64" s="3" t="s">
        <v>215</v>
      </c>
      <c r="B64" s="4">
        <v>45135</v>
      </c>
      <c r="C64" s="3" t="s">
        <v>33</v>
      </c>
      <c r="D64" s="5">
        <v>750</v>
      </c>
    </row>
    <row r="65" spans="1:4" x14ac:dyDescent="0.2">
      <c r="A65" s="3" t="s">
        <v>59</v>
      </c>
      <c r="B65" s="4">
        <v>45114</v>
      </c>
      <c r="C65" s="3" t="s">
        <v>33</v>
      </c>
      <c r="D65" s="5">
        <v>7500</v>
      </c>
    </row>
    <row r="66" spans="1:4" x14ac:dyDescent="0.2">
      <c r="A66" s="3" t="s">
        <v>110</v>
      </c>
      <c r="B66" s="4">
        <v>45120</v>
      </c>
      <c r="C66" s="3" t="s">
        <v>105</v>
      </c>
      <c r="D66" s="5">
        <v>23200</v>
      </c>
    </row>
    <row r="67" spans="1:4" x14ac:dyDescent="0.2">
      <c r="A67" s="3" t="s">
        <v>111</v>
      </c>
      <c r="B67" s="4">
        <v>45120</v>
      </c>
      <c r="C67" s="3" t="s">
        <v>105</v>
      </c>
      <c r="D67" s="5">
        <v>22950</v>
      </c>
    </row>
    <row r="68" spans="1:4" x14ac:dyDescent="0.2">
      <c r="A68" s="3" t="s">
        <v>216</v>
      </c>
      <c r="B68" s="4">
        <v>45125</v>
      </c>
      <c r="C68" t="s">
        <v>217</v>
      </c>
      <c r="D68" s="5">
        <v>125000</v>
      </c>
    </row>
    <row r="69" spans="1:4" x14ac:dyDescent="0.2">
      <c r="A69" s="3" t="s">
        <v>112</v>
      </c>
      <c r="B69" s="4">
        <v>45120</v>
      </c>
      <c r="C69" s="3" t="s">
        <v>113</v>
      </c>
      <c r="D69" s="5">
        <v>644</v>
      </c>
    </row>
    <row r="70" spans="1:4" x14ac:dyDescent="0.2">
      <c r="A70" s="3" t="s">
        <v>114</v>
      </c>
      <c r="B70" s="4">
        <v>45120</v>
      </c>
      <c r="C70" s="3" t="s">
        <v>105</v>
      </c>
      <c r="D70" s="5">
        <v>17400</v>
      </c>
    </row>
    <row r="71" spans="1:4" x14ac:dyDescent="0.2">
      <c r="A71" s="3" t="s">
        <v>341</v>
      </c>
      <c r="B71" s="4">
        <v>45127</v>
      </c>
      <c r="C71" s="3" t="s">
        <v>342</v>
      </c>
      <c r="D71" s="5">
        <v>3075</v>
      </c>
    </row>
    <row r="72" spans="1:4" x14ac:dyDescent="0.2">
      <c r="A72" s="3" t="s">
        <v>469</v>
      </c>
      <c r="B72" s="4">
        <v>45135</v>
      </c>
      <c r="C72" s="3" t="s">
        <v>276</v>
      </c>
      <c r="D72" s="5">
        <v>3666.66</v>
      </c>
    </row>
    <row r="73" spans="1:4" x14ac:dyDescent="0.2">
      <c r="A73" s="3" t="s">
        <v>218</v>
      </c>
      <c r="B73" s="4">
        <v>45125</v>
      </c>
      <c r="C73" t="s">
        <v>219</v>
      </c>
      <c r="D73" s="5">
        <v>4964.38</v>
      </c>
    </row>
    <row r="74" spans="1:4" x14ac:dyDescent="0.2">
      <c r="A74" s="3" t="s">
        <v>220</v>
      </c>
      <c r="B74" s="4">
        <v>45125</v>
      </c>
      <c r="C74" s="3" t="s">
        <v>33</v>
      </c>
      <c r="D74" s="5">
        <v>1500</v>
      </c>
    </row>
    <row r="75" spans="1:4" x14ac:dyDescent="0.2">
      <c r="A75" s="3" t="s">
        <v>220</v>
      </c>
      <c r="B75" s="4">
        <v>45135</v>
      </c>
      <c r="C75" s="3" t="s">
        <v>33</v>
      </c>
      <c r="D75" s="5">
        <v>1500</v>
      </c>
    </row>
    <row r="76" spans="1:4" x14ac:dyDescent="0.2">
      <c r="A76" s="3" t="s">
        <v>343</v>
      </c>
      <c r="B76" s="4">
        <v>45127</v>
      </c>
      <c r="C76" s="3" t="s">
        <v>344</v>
      </c>
      <c r="D76" s="5">
        <v>120887.08</v>
      </c>
    </row>
    <row r="77" spans="1:4" x14ac:dyDescent="0.2">
      <c r="A77" s="3" t="s">
        <v>1</v>
      </c>
      <c r="B77" s="4">
        <v>45108</v>
      </c>
      <c r="C77" s="3" t="s">
        <v>2</v>
      </c>
      <c r="D77" s="5">
        <v>8000</v>
      </c>
    </row>
    <row r="78" spans="1:4" x14ac:dyDescent="0.2">
      <c r="A78" s="3" t="s">
        <v>470</v>
      </c>
      <c r="B78" s="4">
        <v>45135</v>
      </c>
      <c r="C78" s="3" t="s">
        <v>276</v>
      </c>
      <c r="D78" s="5">
        <v>3666.66</v>
      </c>
    </row>
    <row r="79" spans="1:4" x14ac:dyDescent="0.2">
      <c r="A79" s="3" t="s">
        <v>471</v>
      </c>
      <c r="B79" s="4">
        <v>45135</v>
      </c>
      <c r="C79" s="3" t="s">
        <v>276</v>
      </c>
      <c r="D79" s="5">
        <v>3666.66</v>
      </c>
    </row>
    <row r="80" spans="1:4" x14ac:dyDescent="0.2">
      <c r="A80" s="3" t="s">
        <v>221</v>
      </c>
      <c r="B80" s="4">
        <v>45125</v>
      </c>
      <c r="C80" s="3" t="s">
        <v>33</v>
      </c>
      <c r="D80" s="5">
        <v>1500</v>
      </c>
    </row>
    <row r="81" spans="1:4" x14ac:dyDescent="0.2">
      <c r="A81" s="3" t="s">
        <v>221</v>
      </c>
      <c r="B81" s="4">
        <v>45135</v>
      </c>
      <c r="C81" s="3" t="s">
        <v>33</v>
      </c>
      <c r="D81" s="5">
        <v>1500</v>
      </c>
    </row>
    <row r="82" spans="1:4" x14ac:dyDescent="0.2">
      <c r="A82" s="3" t="s">
        <v>115</v>
      </c>
      <c r="B82" s="4">
        <v>45120</v>
      </c>
      <c r="C82" s="3" t="s">
        <v>105</v>
      </c>
      <c r="D82" s="5">
        <v>20880</v>
      </c>
    </row>
    <row r="83" spans="1:4" x14ac:dyDescent="0.2">
      <c r="A83" s="3" t="s">
        <v>472</v>
      </c>
      <c r="B83" s="4">
        <v>45135</v>
      </c>
      <c r="C83" s="3" t="s">
        <v>276</v>
      </c>
      <c r="D83" s="5">
        <v>3666.66</v>
      </c>
    </row>
    <row r="84" spans="1:4" x14ac:dyDescent="0.2">
      <c r="A84" s="3" t="s">
        <v>222</v>
      </c>
      <c r="B84" s="4">
        <v>45125</v>
      </c>
      <c r="C84" s="3" t="s">
        <v>33</v>
      </c>
      <c r="D84" s="5">
        <v>5000</v>
      </c>
    </row>
    <row r="85" spans="1:4" x14ac:dyDescent="0.2">
      <c r="A85" s="3" t="s">
        <v>223</v>
      </c>
      <c r="B85" s="4">
        <v>45125</v>
      </c>
      <c r="C85" s="3" t="s">
        <v>33</v>
      </c>
      <c r="D85" s="5">
        <v>1500</v>
      </c>
    </row>
    <row r="86" spans="1:4" x14ac:dyDescent="0.2">
      <c r="A86" s="3" t="s">
        <v>223</v>
      </c>
      <c r="B86" s="4">
        <v>45135</v>
      </c>
      <c r="C86" s="3" t="s">
        <v>33</v>
      </c>
      <c r="D86" s="5">
        <v>1500</v>
      </c>
    </row>
    <row r="87" spans="1:4" x14ac:dyDescent="0.2">
      <c r="A87" s="3" t="s">
        <v>60</v>
      </c>
      <c r="B87" s="4">
        <v>45114</v>
      </c>
      <c r="C87" s="3" t="s">
        <v>33</v>
      </c>
      <c r="D87" s="5">
        <v>7500</v>
      </c>
    </row>
    <row r="88" spans="1:4" x14ac:dyDescent="0.2">
      <c r="A88" s="3" t="s">
        <v>24</v>
      </c>
      <c r="B88" s="4">
        <v>45111</v>
      </c>
      <c r="C88" s="3" t="s">
        <v>25</v>
      </c>
      <c r="D88" s="5">
        <v>3960</v>
      </c>
    </row>
    <row r="89" spans="1:4" x14ac:dyDescent="0.2">
      <c r="A89" s="3" t="s">
        <v>24</v>
      </c>
      <c r="B89" s="4">
        <v>45114</v>
      </c>
      <c r="C89" s="3" t="s">
        <v>25</v>
      </c>
      <c r="D89" s="5">
        <v>65732</v>
      </c>
    </row>
    <row r="90" spans="1:4" x14ac:dyDescent="0.2">
      <c r="A90" s="3" t="s">
        <v>24</v>
      </c>
      <c r="B90" s="4">
        <v>45119</v>
      </c>
      <c r="C90" s="3" t="s">
        <v>25</v>
      </c>
      <c r="D90" s="5">
        <v>2627</v>
      </c>
    </row>
    <row r="91" spans="1:4" x14ac:dyDescent="0.2">
      <c r="A91" s="3" t="s">
        <v>24</v>
      </c>
      <c r="B91" s="4">
        <v>45119</v>
      </c>
      <c r="C91" s="3" t="s">
        <v>25</v>
      </c>
      <c r="D91" s="5">
        <v>7965</v>
      </c>
    </row>
    <row r="92" spans="1:4" x14ac:dyDescent="0.2">
      <c r="A92" s="3" t="s">
        <v>24</v>
      </c>
      <c r="B92" s="4">
        <v>45128</v>
      </c>
      <c r="C92" s="3" t="s">
        <v>276</v>
      </c>
      <c r="D92" s="5">
        <v>24869.03</v>
      </c>
    </row>
    <row r="93" spans="1:4" x14ac:dyDescent="0.2">
      <c r="A93" s="3" t="s">
        <v>24</v>
      </c>
      <c r="B93" s="4">
        <v>45133</v>
      </c>
      <c r="C93" s="3" t="s">
        <v>25</v>
      </c>
      <c r="D93" s="5">
        <v>8178</v>
      </c>
    </row>
    <row r="94" spans="1:4" x14ac:dyDescent="0.2">
      <c r="A94" s="3" t="s">
        <v>24</v>
      </c>
      <c r="B94" s="4">
        <v>45134</v>
      </c>
      <c r="C94" s="3" t="s">
        <v>25</v>
      </c>
      <c r="D94" s="5">
        <v>1158</v>
      </c>
    </row>
    <row r="95" spans="1:4" x14ac:dyDescent="0.2">
      <c r="A95" s="3" t="s">
        <v>24</v>
      </c>
      <c r="B95" s="4">
        <v>45134</v>
      </c>
      <c r="C95" s="3" t="s">
        <v>25</v>
      </c>
      <c r="D95" s="5">
        <v>24257</v>
      </c>
    </row>
    <row r="96" spans="1:4" x14ac:dyDescent="0.2">
      <c r="A96" s="3" t="s">
        <v>24</v>
      </c>
      <c r="B96" s="4">
        <v>45134</v>
      </c>
      <c r="C96" s="3" t="s">
        <v>25</v>
      </c>
      <c r="D96" s="5">
        <v>1808</v>
      </c>
    </row>
    <row r="97" spans="1:4" x14ac:dyDescent="0.2">
      <c r="A97" s="3" t="s">
        <v>24</v>
      </c>
      <c r="B97" s="4">
        <v>45134</v>
      </c>
      <c r="C97" s="3" t="s">
        <v>25</v>
      </c>
      <c r="D97" s="5">
        <v>33932</v>
      </c>
    </row>
    <row r="98" spans="1:4" x14ac:dyDescent="0.2">
      <c r="A98" s="3" t="s">
        <v>345</v>
      </c>
      <c r="B98" s="4">
        <v>45127</v>
      </c>
      <c r="C98" s="3" t="s">
        <v>346</v>
      </c>
      <c r="D98" s="5">
        <v>32545</v>
      </c>
    </row>
    <row r="99" spans="1:4" x14ac:dyDescent="0.2">
      <c r="A99" s="3" t="s">
        <v>347</v>
      </c>
      <c r="B99" s="4">
        <v>45127</v>
      </c>
      <c r="C99" s="3" t="s">
        <v>67</v>
      </c>
      <c r="D99" s="5">
        <v>514826.08</v>
      </c>
    </row>
    <row r="100" spans="1:4" x14ac:dyDescent="0.2">
      <c r="A100" s="3" t="s">
        <v>224</v>
      </c>
      <c r="B100" s="4">
        <v>45125</v>
      </c>
      <c r="C100" t="s">
        <v>225</v>
      </c>
      <c r="D100" s="5">
        <v>816.78</v>
      </c>
    </row>
    <row r="101" spans="1:4" x14ac:dyDescent="0.2">
      <c r="A101" s="3" t="s">
        <v>348</v>
      </c>
      <c r="B101" s="4">
        <v>45127</v>
      </c>
      <c r="C101" s="3" t="s">
        <v>33</v>
      </c>
      <c r="D101" s="5">
        <v>142743.07999999999</v>
      </c>
    </row>
    <row r="102" spans="1:4" x14ac:dyDescent="0.2">
      <c r="A102" s="3" t="s">
        <v>196</v>
      </c>
      <c r="B102" s="4">
        <v>45124</v>
      </c>
      <c r="C102" s="3" t="s">
        <v>4</v>
      </c>
      <c r="D102" s="5">
        <v>52200</v>
      </c>
    </row>
    <row r="103" spans="1:4" x14ac:dyDescent="0.2">
      <c r="A103" s="3" t="s">
        <v>349</v>
      </c>
      <c r="B103" s="4">
        <v>45127</v>
      </c>
      <c r="C103" s="3" t="s">
        <v>333</v>
      </c>
      <c r="D103" s="5">
        <v>44317.8</v>
      </c>
    </row>
    <row r="104" spans="1:4" x14ac:dyDescent="0.2">
      <c r="A104" s="43" t="s">
        <v>350</v>
      </c>
      <c r="B104" s="4">
        <v>45127</v>
      </c>
      <c r="C104" s="3" t="s">
        <v>33</v>
      </c>
      <c r="D104" s="5">
        <v>236973.6</v>
      </c>
    </row>
    <row r="105" spans="1:4" x14ac:dyDescent="0.2">
      <c r="A105" s="3" t="s">
        <v>351</v>
      </c>
      <c r="B105" s="4">
        <v>45127</v>
      </c>
      <c r="C105" s="3" t="s">
        <v>352</v>
      </c>
      <c r="D105" s="5">
        <v>480630.18</v>
      </c>
    </row>
    <row r="106" spans="1:4" x14ac:dyDescent="0.2">
      <c r="A106" s="3" t="s">
        <v>15</v>
      </c>
      <c r="B106" s="4">
        <v>45110</v>
      </c>
      <c r="C106" s="3" t="s">
        <v>16</v>
      </c>
      <c r="D106" s="5">
        <v>2526473.91</v>
      </c>
    </row>
    <row r="107" spans="1:4" x14ac:dyDescent="0.2">
      <c r="A107" s="3" t="s">
        <v>15</v>
      </c>
      <c r="B107" s="4">
        <v>45114</v>
      </c>
      <c r="C107" s="3" t="s">
        <v>16</v>
      </c>
      <c r="D107" s="5">
        <v>2974236.3</v>
      </c>
    </row>
    <row r="108" spans="1:4" x14ac:dyDescent="0.2">
      <c r="A108" s="3" t="s">
        <v>15</v>
      </c>
      <c r="B108" s="4">
        <v>45114</v>
      </c>
      <c r="C108" s="3" t="s">
        <v>16</v>
      </c>
      <c r="D108" s="5">
        <v>3425884.58</v>
      </c>
    </row>
    <row r="109" spans="1:4" x14ac:dyDescent="0.2">
      <c r="A109" s="3" t="s">
        <v>15</v>
      </c>
      <c r="B109" s="4">
        <v>45127</v>
      </c>
      <c r="C109" s="3" t="s">
        <v>352</v>
      </c>
      <c r="D109" s="5">
        <v>1153841.96</v>
      </c>
    </row>
    <row r="110" spans="1:4" x14ac:dyDescent="0.2">
      <c r="A110" s="3" t="s">
        <v>15</v>
      </c>
      <c r="B110" s="4">
        <v>45127</v>
      </c>
      <c r="C110" s="3" t="s">
        <v>352</v>
      </c>
      <c r="D110" s="5">
        <v>451687.86</v>
      </c>
    </row>
    <row r="111" spans="1:4" x14ac:dyDescent="0.2">
      <c r="A111" s="3" t="s">
        <v>15</v>
      </c>
      <c r="B111" s="4">
        <v>45127</v>
      </c>
      <c r="C111" s="3" t="s">
        <v>352</v>
      </c>
      <c r="D111" s="5">
        <v>519448.34</v>
      </c>
    </row>
    <row r="112" spans="1:4" x14ac:dyDescent="0.2">
      <c r="A112" s="3" t="s">
        <v>15</v>
      </c>
      <c r="B112" s="4">
        <v>45127</v>
      </c>
      <c r="C112" s="3" t="s">
        <v>352</v>
      </c>
      <c r="D112" s="5">
        <v>844847.63</v>
      </c>
    </row>
    <row r="113" spans="1:4" x14ac:dyDescent="0.2">
      <c r="A113" s="3" t="s">
        <v>226</v>
      </c>
      <c r="B113" s="4">
        <v>45125</v>
      </c>
      <c r="C113" s="3" t="s">
        <v>227</v>
      </c>
      <c r="D113" s="5">
        <v>91320.88</v>
      </c>
    </row>
    <row r="114" spans="1:4" x14ac:dyDescent="0.2">
      <c r="A114" s="3" t="s">
        <v>226</v>
      </c>
      <c r="B114" s="4">
        <v>45125</v>
      </c>
      <c r="C114" s="3" t="s">
        <v>227</v>
      </c>
      <c r="D114" s="5">
        <v>63652.15</v>
      </c>
    </row>
    <row r="115" spans="1:4" x14ac:dyDescent="0.2">
      <c r="A115" s="3" t="s">
        <v>226</v>
      </c>
      <c r="B115" s="4">
        <v>45125</v>
      </c>
      <c r="C115" s="3" t="s">
        <v>227</v>
      </c>
      <c r="D115" s="5">
        <v>124918.98</v>
      </c>
    </row>
    <row r="116" spans="1:4" x14ac:dyDescent="0.2">
      <c r="A116" s="3" t="s">
        <v>353</v>
      </c>
      <c r="B116" s="4">
        <v>45127</v>
      </c>
      <c r="C116" s="3" t="s">
        <v>82</v>
      </c>
      <c r="D116" s="5">
        <v>30000</v>
      </c>
    </row>
    <row r="117" spans="1:4" x14ac:dyDescent="0.2">
      <c r="A117" s="3" t="s">
        <v>451</v>
      </c>
      <c r="B117" s="4">
        <v>45128</v>
      </c>
      <c r="C117" s="3" t="s">
        <v>50</v>
      </c>
      <c r="D117" s="5">
        <v>3639877.36</v>
      </c>
    </row>
    <row r="118" spans="1:4" x14ac:dyDescent="0.2">
      <c r="A118" s="3" t="s">
        <v>354</v>
      </c>
      <c r="B118" s="4">
        <v>45127</v>
      </c>
      <c r="C118" s="3" t="s">
        <v>67</v>
      </c>
      <c r="D118" s="5">
        <v>124522.38</v>
      </c>
    </row>
    <row r="119" spans="1:4" x14ac:dyDescent="0.2">
      <c r="A119" s="3" t="s">
        <v>354</v>
      </c>
      <c r="B119" s="4">
        <v>45127</v>
      </c>
      <c r="C119" s="3" t="s">
        <v>67</v>
      </c>
      <c r="D119" s="5">
        <v>45753.26</v>
      </c>
    </row>
    <row r="120" spans="1:4" x14ac:dyDescent="0.2">
      <c r="A120" s="3" t="s">
        <v>354</v>
      </c>
      <c r="B120" s="4">
        <v>45127</v>
      </c>
      <c r="C120" s="3" t="s">
        <v>67</v>
      </c>
      <c r="D120" s="5">
        <v>130187.66</v>
      </c>
    </row>
    <row r="121" spans="1:4" x14ac:dyDescent="0.2">
      <c r="A121" s="3" t="s">
        <v>31</v>
      </c>
      <c r="B121" s="4">
        <v>45112</v>
      </c>
      <c r="C121" t="s">
        <v>29</v>
      </c>
      <c r="D121" s="5">
        <v>378775.84</v>
      </c>
    </row>
    <row r="122" spans="1:4" x14ac:dyDescent="0.2">
      <c r="A122" s="3" t="s">
        <v>31</v>
      </c>
      <c r="B122" s="4">
        <v>45112</v>
      </c>
      <c r="C122" t="s">
        <v>29</v>
      </c>
      <c r="D122" s="5">
        <v>1099775.44</v>
      </c>
    </row>
    <row r="123" spans="1:4" x14ac:dyDescent="0.2">
      <c r="A123" s="3" t="s">
        <v>31</v>
      </c>
      <c r="B123" s="4">
        <v>45135</v>
      </c>
      <c r="C123" t="s">
        <v>29</v>
      </c>
      <c r="D123" s="5">
        <v>1110758.8700000001</v>
      </c>
    </row>
    <row r="124" spans="1:4" x14ac:dyDescent="0.2">
      <c r="A124" s="3" t="s">
        <v>31</v>
      </c>
      <c r="B124" s="4">
        <v>45135</v>
      </c>
      <c r="C124" t="s">
        <v>29</v>
      </c>
      <c r="D124" s="5">
        <v>376406.51</v>
      </c>
    </row>
    <row r="125" spans="1:4" x14ac:dyDescent="0.2">
      <c r="A125" s="3" t="s">
        <v>116</v>
      </c>
      <c r="B125" s="4">
        <v>45120</v>
      </c>
      <c r="C125" s="3" t="s">
        <v>105</v>
      </c>
      <c r="D125" s="5">
        <v>34800</v>
      </c>
    </row>
    <row r="126" spans="1:4" x14ac:dyDescent="0.2">
      <c r="A126" s="3" t="s">
        <v>117</v>
      </c>
      <c r="B126" s="4">
        <v>45120</v>
      </c>
      <c r="C126" s="3" t="s">
        <v>105</v>
      </c>
      <c r="D126" s="5">
        <v>11475</v>
      </c>
    </row>
    <row r="127" spans="1:4" x14ac:dyDescent="0.2">
      <c r="A127" s="3" t="s">
        <v>355</v>
      </c>
      <c r="B127" s="4">
        <v>45127</v>
      </c>
      <c r="C127" s="3" t="s">
        <v>356</v>
      </c>
      <c r="D127" s="5">
        <v>80000</v>
      </c>
    </row>
    <row r="128" spans="1:4" x14ac:dyDescent="0.2">
      <c r="A128" s="3" t="s">
        <v>96</v>
      </c>
      <c r="B128" s="4">
        <v>45119</v>
      </c>
      <c r="C128" s="3" t="s">
        <v>97</v>
      </c>
      <c r="D128" s="5">
        <v>419</v>
      </c>
    </row>
    <row r="129" spans="1:4" x14ac:dyDescent="0.2">
      <c r="A129" s="3" t="s">
        <v>499</v>
      </c>
      <c r="B129" s="4">
        <v>45135</v>
      </c>
      <c r="C129" s="3" t="s">
        <v>4</v>
      </c>
      <c r="D129" s="5">
        <v>14134.04</v>
      </c>
    </row>
    <row r="130" spans="1:4" x14ac:dyDescent="0.2">
      <c r="A130" s="3" t="s">
        <v>228</v>
      </c>
      <c r="B130" s="4">
        <v>45125</v>
      </c>
      <c r="C130" s="3" t="s">
        <v>33</v>
      </c>
      <c r="D130" s="5">
        <v>750</v>
      </c>
    </row>
    <row r="131" spans="1:4" x14ac:dyDescent="0.2">
      <c r="A131" s="3" t="s">
        <v>228</v>
      </c>
      <c r="B131" s="4">
        <v>45135</v>
      </c>
      <c r="C131" s="3" t="s">
        <v>33</v>
      </c>
      <c r="D131" s="5">
        <v>750</v>
      </c>
    </row>
    <row r="132" spans="1:4" x14ac:dyDescent="0.2">
      <c r="A132" s="3" t="s">
        <v>118</v>
      </c>
      <c r="B132" s="4">
        <v>45120</v>
      </c>
      <c r="C132" s="3" t="s">
        <v>105</v>
      </c>
      <c r="D132" s="5">
        <v>8700</v>
      </c>
    </row>
    <row r="133" spans="1:4" x14ac:dyDescent="0.2">
      <c r="A133" s="3" t="s">
        <v>83</v>
      </c>
      <c r="B133" s="4">
        <v>45118</v>
      </c>
      <c r="C133" s="3" t="s">
        <v>33</v>
      </c>
      <c r="D133" s="5">
        <v>2000</v>
      </c>
    </row>
    <row r="134" spans="1:4" x14ac:dyDescent="0.2">
      <c r="A134" s="3" t="s">
        <v>84</v>
      </c>
      <c r="B134" s="4">
        <v>45118</v>
      </c>
      <c r="C134" s="3" t="s">
        <v>33</v>
      </c>
      <c r="D134" s="5">
        <v>10500</v>
      </c>
    </row>
    <row r="135" spans="1:4" x14ac:dyDescent="0.2">
      <c r="A135" s="3" t="s">
        <v>229</v>
      </c>
      <c r="B135" s="4">
        <v>45125</v>
      </c>
      <c r="C135" s="3" t="s">
        <v>33</v>
      </c>
      <c r="D135" s="5">
        <v>750</v>
      </c>
    </row>
    <row r="136" spans="1:4" x14ac:dyDescent="0.2">
      <c r="A136" s="3" t="s">
        <v>229</v>
      </c>
      <c r="B136" s="4">
        <v>45135</v>
      </c>
      <c r="C136" s="3" t="s">
        <v>33</v>
      </c>
      <c r="D136" s="5">
        <v>750</v>
      </c>
    </row>
    <row r="137" spans="1:4" x14ac:dyDescent="0.2">
      <c r="A137" s="3" t="s">
        <v>473</v>
      </c>
      <c r="B137" s="4">
        <v>45135</v>
      </c>
      <c r="C137" s="3" t="s">
        <v>276</v>
      </c>
      <c r="D137" s="5">
        <v>3666.66</v>
      </c>
    </row>
    <row r="138" spans="1:4" x14ac:dyDescent="0.2">
      <c r="A138" s="3" t="s">
        <v>119</v>
      </c>
      <c r="B138" s="4">
        <v>45120</v>
      </c>
      <c r="C138" s="3" t="s">
        <v>105</v>
      </c>
      <c r="D138" s="5">
        <v>11475</v>
      </c>
    </row>
    <row r="139" spans="1:4" x14ac:dyDescent="0.2">
      <c r="A139" s="3" t="s">
        <v>10</v>
      </c>
      <c r="B139" s="4">
        <v>45108</v>
      </c>
      <c r="C139" s="3" t="s">
        <v>4</v>
      </c>
      <c r="D139" s="5">
        <v>9000</v>
      </c>
    </row>
    <row r="140" spans="1:4" x14ac:dyDescent="0.2">
      <c r="A140" s="3" t="s">
        <v>10</v>
      </c>
      <c r="B140" s="4">
        <v>45128</v>
      </c>
      <c r="C140" s="3" t="s">
        <v>450</v>
      </c>
      <c r="D140" s="5">
        <v>23000</v>
      </c>
    </row>
    <row r="141" spans="1:4" x14ac:dyDescent="0.2">
      <c r="A141" s="3" t="s">
        <v>10</v>
      </c>
      <c r="B141" s="4">
        <v>45128</v>
      </c>
      <c r="C141" s="3" t="s">
        <v>450</v>
      </c>
      <c r="D141" s="5">
        <v>4000</v>
      </c>
    </row>
    <row r="142" spans="1:4" x14ac:dyDescent="0.2">
      <c r="A142" s="3" t="s">
        <v>230</v>
      </c>
      <c r="B142" s="4">
        <v>45125</v>
      </c>
      <c r="C142" s="3" t="s">
        <v>2</v>
      </c>
      <c r="D142" s="5">
        <v>933.88</v>
      </c>
    </row>
    <row r="143" spans="1:4" x14ac:dyDescent="0.2">
      <c r="A143" s="3" t="s">
        <v>500</v>
      </c>
      <c r="B143" s="4">
        <v>45138</v>
      </c>
      <c r="C143" s="3" t="s">
        <v>193</v>
      </c>
      <c r="D143" s="5">
        <v>171677.6</v>
      </c>
    </row>
    <row r="144" spans="1:4" x14ac:dyDescent="0.2">
      <c r="A144" s="3" t="s">
        <v>357</v>
      </c>
      <c r="B144" s="4">
        <v>45127</v>
      </c>
      <c r="C144" s="3" t="s">
        <v>82</v>
      </c>
      <c r="D144" s="5">
        <v>500000</v>
      </c>
    </row>
    <row r="145" spans="1:4" x14ac:dyDescent="0.2">
      <c r="A145" s="3" t="s">
        <v>231</v>
      </c>
      <c r="B145" s="4">
        <v>45125</v>
      </c>
      <c r="C145" s="3" t="s">
        <v>33</v>
      </c>
      <c r="D145" s="5">
        <v>750</v>
      </c>
    </row>
    <row r="146" spans="1:4" x14ac:dyDescent="0.2">
      <c r="A146" s="3" t="s">
        <v>231</v>
      </c>
      <c r="B146" s="4">
        <v>45135</v>
      </c>
      <c r="C146" s="3" t="s">
        <v>33</v>
      </c>
      <c r="D146" s="5">
        <v>750</v>
      </c>
    </row>
    <row r="147" spans="1:4" x14ac:dyDescent="0.2">
      <c r="A147" s="3" t="s">
        <v>358</v>
      </c>
      <c r="B147" s="4">
        <v>45127</v>
      </c>
      <c r="C147" s="3" t="s">
        <v>189</v>
      </c>
      <c r="D147" s="5">
        <v>20533.16</v>
      </c>
    </row>
    <row r="148" spans="1:4" x14ac:dyDescent="0.2">
      <c r="A148" s="3" t="s">
        <v>359</v>
      </c>
      <c r="B148" s="4">
        <v>45127</v>
      </c>
      <c r="C148" s="3" t="s">
        <v>189</v>
      </c>
      <c r="D148" s="5">
        <v>20262</v>
      </c>
    </row>
    <row r="149" spans="1:4" x14ac:dyDescent="0.2">
      <c r="A149" s="3" t="s">
        <v>232</v>
      </c>
      <c r="B149" s="4">
        <v>45125</v>
      </c>
      <c r="C149" s="3" t="s">
        <v>33</v>
      </c>
      <c r="D149" s="5">
        <v>750</v>
      </c>
    </row>
    <row r="150" spans="1:4" x14ac:dyDescent="0.2">
      <c r="A150" s="3" t="s">
        <v>232</v>
      </c>
      <c r="B150" s="4">
        <v>45135</v>
      </c>
      <c r="C150" s="3" t="s">
        <v>33</v>
      </c>
      <c r="D150" s="5">
        <v>750</v>
      </c>
    </row>
    <row r="151" spans="1:4" x14ac:dyDescent="0.2">
      <c r="A151" s="3" t="s">
        <v>233</v>
      </c>
      <c r="B151" s="4">
        <v>45125</v>
      </c>
      <c r="C151" t="s">
        <v>234</v>
      </c>
      <c r="D151" s="5">
        <v>42399.59</v>
      </c>
    </row>
    <row r="152" spans="1:4" x14ac:dyDescent="0.2">
      <c r="A152" s="3" t="s">
        <v>235</v>
      </c>
      <c r="B152" s="4">
        <v>45125</v>
      </c>
      <c r="C152" t="s">
        <v>236</v>
      </c>
      <c r="D152" s="5">
        <v>9987.52</v>
      </c>
    </row>
    <row r="153" spans="1:4" x14ac:dyDescent="0.2">
      <c r="A153" s="3" t="s">
        <v>360</v>
      </c>
      <c r="B153" s="4">
        <v>45127</v>
      </c>
      <c r="C153" s="3" t="s">
        <v>333</v>
      </c>
      <c r="D153" s="5">
        <v>2517.7800000000002</v>
      </c>
    </row>
    <row r="154" spans="1:4" x14ac:dyDescent="0.2">
      <c r="A154" s="3" t="s">
        <v>120</v>
      </c>
      <c r="B154" s="4">
        <v>45120</v>
      </c>
      <c r="C154" s="3" t="s">
        <v>105</v>
      </c>
      <c r="D154" s="5">
        <v>284357.76000000001</v>
      </c>
    </row>
    <row r="155" spans="1:4" x14ac:dyDescent="0.2">
      <c r="A155" s="3" t="s">
        <v>120</v>
      </c>
      <c r="B155" s="4">
        <v>45127</v>
      </c>
      <c r="C155" s="3" t="s">
        <v>105</v>
      </c>
      <c r="D155" s="5">
        <v>150000</v>
      </c>
    </row>
    <row r="156" spans="1:4" x14ac:dyDescent="0.2">
      <c r="A156" s="3" t="s">
        <v>361</v>
      </c>
      <c r="B156" s="4">
        <v>45127</v>
      </c>
      <c r="C156" s="3" t="s">
        <v>127</v>
      </c>
      <c r="D156" s="5">
        <v>313307.59000000003</v>
      </c>
    </row>
    <row r="157" spans="1:4" x14ac:dyDescent="0.2">
      <c r="A157" s="3" t="s">
        <v>237</v>
      </c>
      <c r="B157" s="4">
        <v>45125</v>
      </c>
      <c r="C157" t="s">
        <v>238</v>
      </c>
      <c r="D157" s="5">
        <v>143008.59</v>
      </c>
    </row>
    <row r="158" spans="1:4" x14ac:dyDescent="0.2">
      <c r="A158" s="3" t="s">
        <v>362</v>
      </c>
      <c r="B158" s="4">
        <v>45127</v>
      </c>
      <c r="C158" s="3" t="s">
        <v>2</v>
      </c>
      <c r="D158" s="5">
        <v>50000</v>
      </c>
    </row>
    <row r="159" spans="1:4" x14ac:dyDescent="0.2">
      <c r="A159" s="3" t="s">
        <v>363</v>
      </c>
      <c r="B159" s="4">
        <v>45127</v>
      </c>
      <c r="C159" s="3" t="s">
        <v>364</v>
      </c>
      <c r="D159" s="5">
        <v>2609884</v>
      </c>
    </row>
    <row r="160" spans="1:4" x14ac:dyDescent="0.2">
      <c r="A160" s="3" t="s">
        <v>365</v>
      </c>
      <c r="B160" s="4">
        <v>45127</v>
      </c>
      <c r="C160" s="3" t="s">
        <v>366</v>
      </c>
      <c r="D160" s="5">
        <v>90000</v>
      </c>
    </row>
    <row r="161" spans="1:4" x14ac:dyDescent="0.2">
      <c r="A161" s="3" t="s">
        <v>121</v>
      </c>
      <c r="B161" s="4">
        <v>45120</v>
      </c>
      <c r="C161" s="3" t="s">
        <v>105</v>
      </c>
      <c r="D161" s="5">
        <v>23200</v>
      </c>
    </row>
    <row r="162" spans="1:4" x14ac:dyDescent="0.2">
      <c r="A162" s="3" t="s">
        <v>122</v>
      </c>
      <c r="B162" s="4">
        <v>45120</v>
      </c>
      <c r="C162" s="3" t="s">
        <v>105</v>
      </c>
      <c r="D162" s="5">
        <v>34800</v>
      </c>
    </row>
    <row r="163" spans="1:4" x14ac:dyDescent="0.2">
      <c r="A163" s="3" t="s">
        <v>367</v>
      </c>
      <c r="B163" s="4">
        <v>45127</v>
      </c>
      <c r="C163" s="3" t="s">
        <v>368</v>
      </c>
      <c r="D163" s="5">
        <v>49262.17</v>
      </c>
    </row>
    <row r="164" spans="1:4" x14ac:dyDescent="0.2">
      <c r="A164" s="3" t="s">
        <v>239</v>
      </c>
      <c r="B164" s="4">
        <v>45125</v>
      </c>
      <c r="C164" s="3" t="s">
        <v>33</v>
      </c>
      <c r="D164" s="5">
        <v>1500</v>
      </c>
    </row>
    <row r="165" spans="1:4" x14ac:dyDescent="0.2">
      <c r="A165" s="3" t="s">
        <v>239</v>
      </c>
      <c r="B165" s="4">
        <v>45135</v>
      </c>
      <c r="C165" s="3" t="s">
        <v>33</v>
      </c>
      <c r="D165" s="5">
        <v>1500</v>
      </c>
    </row>
    <row r="166" spans="1:4" x14ac:dyDescent="0.2">
      <c r="A166" s="3" t="s">
        <v>240</v>
      </c>
      <c r="B166" s="4">
        <v>45125</v>
      </c>
      <c r="C166" s="3" t="s">
        <v>206</v>
      </c>
      <c r="D166" s="5">
        <v>1243.5</v>
      </c>
    </row>
    <row r="167" spans="1:4" x14ac:dyDescent="0.2">
      <c r="A167" s="3" t="s">
        <v>241</v>
      </c>
      <c r="B167" s="4">
        <v>45125</v>
      </c>
      <c r="C167" s="3" t="s">
        <v>58</v>
      </c>
      <c r="D167" s="5">
        <v>3863.12</v>
      </c>
    </row>
    <row r="168" spans="1:4" x14ac:dyDescent="0.2">
      <c r="A168" s="3" t="s">
        <v>369</v>
      </c>
      <c r="B168" s="4">
        <v>45127</v>
      </c>
      <c r="C168" s="3" t="s">
        <v>370</v>
      </c>
      <c r="D168" s="5">
        <v>5338</v>
      </c>
    </row>
    <row r="169" spans="1:4" x14ac:dyDescent="0.2">
      <c r="A169" s="3" t="s">
        <v>371</v>
      </c>
      <c r="B169" s="4">
        <v>45127</v>
      </c>
      <c r="C169" s="3" t="s">
        <v>370</v>
      </c>
      <c r="D169" s="5">
        <v>40546.46</v>
      </c>
    </row>
    <row r="170" spans="1:4" x14ac:dyDescent="0.2">
      <c r="A170" s="3" t="s">
        <v>453</v>
      </c>
      <c r="B170" s="4">
        <v>45131</v>
      </c>
      <c r="C170" s="3" t="s">
        <v>81</v>
      </c>
      <c r="D170" s="5">
        <v>382800</v>
      </c>
    </row>
    <row r="171" spans="1:4" x14ac:dyDescent="0.2">
      <c r="A171" s="3" t="s">
        <v>474</v>
      </c>
      <c r="B171" s="4">
        <v>45135</v>
      </c>
      <c r="C171" s="3" t="s">
        <v>276</v>
      </c>
      <c r="D171" s="5">
        <v>3666.66</v>
      </c>
    </row>
    <row r="172" spans="1:4" x14ac:dyDescent="0.2">
      <c r="A172" s="3" t="s">
        <v>475</v>
      </c>
      <c r="B172" s="4">
        <v>45135</v>
      </c>
      <c r="C172" s="3" t="s">
        <v>276</v>
      </c>
      <c r="D172" s="5">
        <v>3666.66</v>
      </c>
    </row>
    <row r="173" spans="1:4" x14ac:dyDescent="0.2">
      <c r="A173" s="3" t="s">
        <v>242</v>
      </c>
      <c r="B173" s="4">
        <v>45125</v>
      </c>
      <c r="C173" s="3" t="s">
        <v>33</v>
      </c>
      <c r="D173" s="5">
        <v>1500</v>
      </c>
    </row>
    <row r="174" spans="1:4" x14ac:dyDescent="0.2">
      <c r="A174" s="3" t="s">
        <v>242</v>
      </c>
      <c r="B174" s="4">
        <v>45135</v>
      </c>
      <c r="C174" s="3" t="s">
        <v>33</v>
      </c>
      <c r="D174" s="5">
        <v>1500</v>
      </c>
    </row>
    <row r="175" spans="1:4" x14ac:dyDescent="0.2">
      <c r="A175" s="3" t="s">
        <v>243</v>
      </c>
      <c r="B175" s="4">
        <v>45125</v>
      </c>
      <c r="C175" s="3" t="s">
        <v>33</v>
      </c>
      <c r="D175" s="5">
        <v>750</v>
      </c>
    </row>
    <row r="176" spans="1:4" x14ac:dyDescent="0.2">
      <c r="A176" s="3" t="s">
        <v>243</v>
      </c>
      <c r="B176" s="4">
        <v>45135</v>
      </c>
      <c r="C176" s="3" t="s">
        <v>33</v>
      </c>
      <c r="D176" s="5">
        <v>750</v>
      </c>
    </row>
    <row r="177" spans="1:4" x14ac:dyDescent="0.2">
      <c r="A177" s="3" t="s">
        <v>123</v>
      </c>
      <c r="B177" s="4">
        <v>45120</v>
      </c>
      <c r="C177" s="3" t="s">
        <v>105</v>
      </c>
      <c r="D177" s="5">
        <v>11475</v>
      </c>
    </row>
    <row r="178" spans="1:4" x14ac:dyDescent="0.2">
      <c r="A178" s="3" t="s">
        <v>244</v>
      </c>
      <c r="B178" s="4">
        <v>45125</v>
      </c>
      <c r="C178" t="s">
        <v>245</v>
      </c>
      <c r="D178" s="5">
        <v>779.64</v>
      </c>
    </row>
    <row r="179" spans="1:4" x14ac:dyDescent="0.2">
      <c r="A179" s="3" t="s">
        <v>244</v>
      </c>
      <c r="B179" s="4">
        <v>45125</v>
      </c>
      <c r="C179" t="s">
        <v>245</v>
      </c>
      <c r="D179" s="5">
        <v>2251</v>
      </c>
    </row>
    <row r="180" spans="1:4" x14ac:dyDescent="0.2">
      <c r="A180" s="3" t="s">
        <v>244</v>
      </c>
      <c r="B180" s="4">
        <v>45125</v>
      </c>
      <c r="C180" t="s">
        <v>246</v>
      </c>
      <c r="D180" s="5">
        <v>2700</v>
      </c>
    </row>
    <row r="181" spans="1:4" x14ac:dyDescent="0.2">
      <c r="A181" s="3" t="s">
        <v>244</v>
      </c>
      <c r="B181" s="4">
        <v>45125</v>
      </c>
      <c r="C181" t="s">
        <v>246</v>
      </c>
      <c r="D181" s="5">
        <v>2160.34</v>
      </c>
    </row>
    <row r="182" spans="1:4" x14ac:dyDescent="0.2">
      <c r="A182" s="3" t="s">
        <v>247</v>
      </c>
      <c r="B182" s="4">
        <v>45125</v>
      </c>
      <c r="C182" s="3" t="s">
        <v>33</v>
      </c>
      <c r="D182" s="5">
        <v>1500</v>
      </c>
    </row>
    <row r="183" spans="1:4" x14ac:dyDescent="0.2">
      <c r="A183" s="3" t="s">
        <v>247</v>
      </c>
      <c r="B183" s="4">
        <v>45135</v>
      </c>
      <c r="C183" s="3" t="s">
        <v>33</v>
      </c>
      <c r="D183" s="5">
        <v>1500</v>
      </c>
    </row>
    <row r="184" spans="1:4" x14ac:dyDescent="0.2">
      <c r="A184" s="3" t="s">
        <v>372</v>
      </c>
      <c r="B184" s="4">
        <v>45127</v>
      </c>
      <c r="C184" s="3" t="s">
        <v>189</v>
      </c>
      <c r="D184" s="5">
        <v>1131</v>
      </c>
    </row>
    <row r="185" spans="1:4" x14ac:dyDescent="0.2">
      <c r="A185" s="3" t="s">
        <v>124</v>
      </c>
      <c r="B185" s="4">
        <v>45120</v>
      </c>
      <c r="C185" s="3" t="s">
        <v>105</v>
      </c>
      <c r="D185" s="5">
        <v>23200</v>
      </c>
    </row>
    <row r="186" spans="1:4" x14ac:dyDescent="0.2">
      <c r="A186" s="3" t="s">
        <v>248</v>
      </c>
      <c r="B186" s="4">
        <v>45125</v>
      </c>
      <c r="C186" s="3" t="s">
        <v>33</v>
      </c>
      <c r="D186" s="5">
        <v>1500</v>
      </c>
    </row>
    <row r="187" spans="1:4" x14ac:dyDescent="0.2">
      <c r="A187" s="3" t="s">
        <v>248</v>
      </c>
      <c r="B187" s="4">
        <v>45135</v>
      </c>
      <c r="C187" s="3" t="s">
        <v>33</v>
      </c>
      <c r="D187" s="5">
        <v>1500</v>
      </c>
    </row>
    <row r="188" spans="1:4" x14ac:dyDescent="0.2">
      <c r="A188" s="3" t="s">
        <v>249</v>
      </c>
      <c r="B188" s="4">
        <v>45125</v>
      </c>
      <c r="C188" s="3" t="s">
        <v>33</v>
      </c>
      <c r="D188" s="5">
        <v>1500</v>
      </c>
    </row>
    <row r="189" spans="1:4" x14ac:dyDescent="0.2">
      <c r="A189" s="3" t="s">
        <v>249</v>
      </c>
      <c r="B189" s="4">
        <v>45135</v>
      </c>
      <c r="C189" s="3" t="s">
        <v>33</v>
      </c>
      <c r="D189" s="5">
        <v>1500</v>
      </c>
    </row>
    <row r="190" spans="1:4" x14ac:dyDescent="0.2">
      <c r="A190" s="3" t="s">
        <v>17</v>
      </c>
      <c r="B190" s="4">
        <v>45110</v>
      </c>
      <c r="C190" t="s">
        <v>18</v>
      </c>
      <c r="D190" s="5">
        <v>385432.11</v>
      </c>
    </row>
    <row r="191" spans="1:4" x14ac:dyDescent="0.2">
      <c r="A191" s="3" t="s">
        <v>373</v>
      </c>
      <c r="B191" s="4">
        <v>45127</v>
      </c>
      <c r="C191" s="3" t="s">
        <v>374</v>
      </c>
      <c r="D191" s="5">
        <v>58000</v>
      </c>
    </row>
    <row r="192" spans="1:4" x14ac:dyDescent="0.2">
      <c r="A192" s="3" t="s">
        <v>125</v>
      </c>
      <c r="B192" s="4">
        <v>45120</v>
      </c>
      <c r="C192" s="3" t="s">
        <v>105</v>
      </c>
      <c r="D192" s="5">
        <v>17400</v>
      </c>
    </row>
    <row r="193" spans="1:4" x14ac:dyDescent="0.2">
      <c r="A193" s="3" t="s">
        <v>250</v>
      </c>
      <c r="B193" s="4">
        <v>45125</v>
      </c>
      <c r="C193" s="3" t="s">
        <v>20</v>
      </c>
      <c r="D193" s="5">
        <v>6719.62</v>
      </c>
    </row>
    <row r="194" spans="1:4" x14ac:dyDescent="0.2">
      <c r="A194" s="3" t="s">
        <v>250</v>
      </c>
      <c r="B194" s="4">
        <v>45125</v>
      </c>
      <c r="C194" s="3" t="s">
        <v>251</v>
      </c>
      <c r="D194" s="5">
        <v>1500</v>
      </c>
    </row>
    <row r="195" spans="1:4" x14ac:dyDescent="0.2">
      <c r="A195" s="3" t="s">
        <v>250</v>
      </c>
      <c r="B195" s="4">
        <v>45125</v>
      </c>
      <c r="C195" s="3" t="s">
        <v>251</v>
      </c>
      <c r="D195" s="5">
        <v>1500</v>
      </c>
    </row>
    <row r="196" spans="1:4" x14ac:dyDescent="0.2">
      <c r="A196" s="3" t="s">
        <v>250</v>
      </c>
      <c r="B196" s="4">
        <v>45125</v>
      </c>
      <c r="C196" s="3" t="s">
        <v>251</v>
      </c>
      <c r="D196" s="5">
        <v>2500</v>
      </c>
    </row>
    <row r="197" spans="1:4" x14ac:dyDescent="0.2">
      <c r="A197" s="3" t="s">
        <v>126</v>
      </c>
      <c r="B197" s="4">
        <v>45120</v>
      </c>
      <c r="C197" s="3" t="s">
        <v>127</v>
      </c>
      <c r="D197" s="5">
        <v>8000</v>
      </c>
    </row>
    <row r="198" spans="1:4" x14ac:dyDescent="0.2">
      <c r="A198" s="3" t="s">
        <v>476</v>
      </c>
      <c r="B198" s="4">
        <v>45135</v>
      </c>
      <c r="C198" s="3" t="s">
        <v>206</v>
      </c>
      <c r="D198" s="5">
        <v>2802.99</v>
      </c>
    </row>
    <row r="199" spans="1:4" x14ac:dyDescent="0.2">
      <c r="A199" s="3" t="s">
        <v>61</v>
      </c>
      <c r="B199" s="4">
        <v>45114</v>
      </c>
      <c r="C199" t="s">
        <v>62</v>
      </c>
      <c r="D199" s="5">
        <v>28020</v>
      </c>
    </row>
    <row r="200" spans="1:4" x14ac:dyDescent="0.2">
      <c r="A200" s="3" t="s">
        <v>61</v>
      </c>
      <c r="B200" s="4">
        <v>45128</v>
      </c>
      <c r="C200" t="s">
        <v>62</v>
      </c>
      <c r="D200" s="5">
        <v>27990</v>
      </c>
    </row>
    <row r="201" spans="1:4" x14ac:dyDescent="0.2">
      <c r="A201" s="3" t="s">
        <v>375</v>
      </c>
      <c r="B201" s="4">
        <v>45127</v>
      </c>
      <c r="C201" s="3" t="s">
        <v>27</v>
      </c>
      <c r="D201" s="5">
        <v>32250</v>
      </c>
    </row>
    <row r="202" spans="1:4" x14ac:dyDescent="0.2">
      <c r="A202" s="3" t="s">
        <v>11</v>
      </c>
      <c r="B202" s="4">
        <v>45108</v>
      </c>
      <c r="C202" t="s">
        <v>4</v>
      </c>
      <c r="D202" s="5">
        <v>9000</v>
      </c>
    </row>
    <row r="203" spans="1:4" x14ac:dyDescent="0.2">
      <c r="A203" s="3" t="s">
        <v>11</v>
      </c>
      <c r="B203" s="4">
        <v>45135</v>
      </c>
      <c r="C203" s="3" t="s">
        <v>450</v>
      </c>
      <c r="D203" s="5">
        <v>22752.16</v>
      </c>
    </row>
    <row r="204" spans="1:4" x14ac:dyDescent="0.2">
      <c r="A204" s="3" t="s">
        <v>11</v>
      </c>
      <c r="B204" s="4">
        <v>45135</v>
      </c>
      <c r="C204" s="3" t="s">
        <v>450</v>
      </c>
      <c r="D204" s="5">
        <v>3752.16</v>
      </c>
    </row>
    <row r="205" spans="1:4" x14ac:dyDescent="0.2">
      <c r="A205" s="3" t="s">
        <v>376</v>
      </c>
      <c r="B205" s="4">
        <v>45127</v>
      </c>
      <c r="C205" s="3" t="s">
        <v>2</v>
      </c>
      <c r="D205" s="5">
        <v>70000</v>
      </c>
    </row>
    <row r="206" spans="1:4" x14ac:dyDescent="0.2">
      <c r="A206" s="3" t="s">
        <v>377</v>
      </c>
      <c r="B206" s="4">
        <v>45127</v>
      </c>
      <c r="C206" s="3" t="s">
        <v>206</v>
      </c>
      <c r="D206" s="5">
        <v>50000</v>
      </c>
    </row>
    <row r="207" spans="1:4" x14ac:dyDescent="0.2">
      <c r="A207" s="3" t="s">
        <v>128</v>
      </c>
      <c r="B207" s="4">
        <v>45120</v>
      </c>
      <c r="C207" s="3" t="s">
        <v>105</v>
      </c>
      <c r="D207" s="5">
        <v>11600</v>
      </c>
    </row>
    <row r="208" spans="1:4" x14ac:dyDescent="0.2">
      <c r="A208" s="3" t="s">
        <v>12</v>
      </c>
      <c r="B208" s="4">
        <v>45108</v>
      </c>
      <c r="C208" t="s">
        <v>4</v>
      </c>
      <c r="D208" s="5">
        <v>9000</v>
      </c>
    </row>
    <row r="209" spans="1:4" x14ac:dyDescent="0.2">
      <c r="A209" s="3" t="s">
        <v>12</v>
      </c>
      <c r="B209" s="4">
        <v>45128</v>
      </c>
      <c r="C209" s="3" t="s">
        <v>450</v>
      </c>
      <c r="D209" s="5">
        <v>22752.16</v>
      </c>
    </row>
    <row r="210" spans="1:4" x14ac:dyDescent="0.2">
      <c r="A210" s="3" t="s">
        <v>12</v>
      </c>
      <c r="B210" s="4">
        <v>45128</v>
      </c>
      <c r="C210" s="3" t="s">
        <v>450</v>
      </c>
      <c r="D210" s="5">
        <v>3752.16</v>
      </c>
    </row>
    <row r="211" spans="1:4" x14ac:dyDescent="0.2">
      <c r="A211" s="3" t="s">
        <v>477</v>
      </c>
      <c r="B211" s="4">
        <v>45135</v>
      </c>
      <c r="C211" s="3" t="s">
        <v>276</v>
      </c>
      <c r="D211" s="5">
        <v>3666.66</v>
      </c>
    </row>
    <row r="212" spans="1:4" x14ac:dyDescent="0.2">
      <c r="A212" s="3" t="s">
        <v>378</v>
      </c>
      <c r="B212" s="4">
        <v>45127</v>
      </c>
      <c r="C212" s="3" t="s">
        <v>379</v>
      </c>
      <c r="D212" s="5">
        <v>15999</v>
      </c>
    </row>
    <row r="213" spans="1:4" x14ac:dyDescent="0.2">
      <c r="A213" s="3" t="s">
        <v>378</v>
      </c>
      <c r="B213" s="4">
        <v>45127</v>
      </c>
      <c r="C213" s="3" t="s">
        <v>380</v>
      </c>
      <c r="D213" s="5">
        <v>21999</v>
      </c>
    </row>
    <row r="214" spans="1:4" x14ac:dyDescent="0.2">
      <c r="A214" s="3" t="s">
        <v>252</v>
      </c>
      <c r="B214" s="4">
        <v>45125</v>
      </c>
      <c r="C214" s="3" t="s">
        <v>33</v>
      </c>
      <c r="D214" s="5">
        <v>750</v>
      </c>
    </row>
    <row r="215" spans="1:4" x14ac:dyDescent="0.2">
      <c r="A215" s="3" t="s">
        <v>252</v>
      </c>
      <c r="B215" s="4">
        <v>45135</v>
      </c>
      <c r="C215" s="3" t="s">
        <v>33</v>
      </c>
      <c r="D215" s="5">
        <v>750</v>
      </c>
    </row>
    <row r="216" spans="1:4" x14ac:dyDescent="0.2">
      <c r="A216" s="3" t="s">
        <v>19</v>
      </c>
      <c r="B216" s="4">
        <v>45110</v>
      </c>
      <c r="C216" s="3" t="s">
        <v>20</v>
      </c>
      <c r="D216" s="5">
        <v>4502.04</v>
      </c>
    </row>
    <row r="217" spans="1:4" x14ac:dyDescent="0.2">
      <c r="A217" s="3" t="s">
        <v>129</v>
      </c>
      <c r="B217" s="4">
        <v>45120</v>
      </c>
      <c r="C217" s="3" t="s">
        <v>130</v>
      </c>
      <c r="D217" s="5">
        <v>13458.34</v>
      </c>
    </row>
    <row r="218" spans="1:4" x14ac:dyDescent="0.2">
      <c r="A218" s="3" t="s">
        <v>129</v>
      </c>
      <c r="B218" s="4">
        <v>45133</v>
      </c>
      <c r="C218" s="3" t="s">
        <v>458</v>
      </c>
      <c r="D218" s="5">
        <v>89862.02</v>
      </c>
    </row>
    <row r="219" spans="1:4" x14ac:dyDescent="0.2">
      <c r="A219" s="3" t="s">
        <v>501</v>
      </c>
      <c r="B219" s="4">
        <v>45138</v>
      </c>
      <c r="C219" s="3" t="s">
        <v>502</v>
      </c>
      <c r="D219" s="5">
        <v>1611383.84</v>
      </c>
    </row>
    <row r="220" spans="1:4" x14ac:dyDescent="0.2">
      <c r="A220" s="3" t="s">
        <v>501</v>
      </c>
      <c r="B220" s="4">
        <v>45138</v>
      </c>
      <c r="C220" s="3" t="s">
        <v>503</v>
      </c>
      <c r="D220" s="5">
        <v>3128152.28</v>
      </c>
    </row>
    <row r="221" spans="1:4" x14ac:dyDescent="0.2">
      <c r="A221" s="3" t="s">
        <v>51</v>
      </c>
      <c r="B221" s="4">
        <v>45113</v>
      </c>
      <c r="C221" s="3" t="s">
        <v>52</v>
      </c>
      <c r="D221" s="5">
        <v>410399.27</v>
      </c>
    </row>
    <row r="222" spans="1:4" x14ac:dyDescent="0.2">
      <c r="A222" s="3" t="s">
        <v>381</v>
      </c>
      <c r="B222" s="4">
        <v>45127</v>
      </c>
      <c r="C222" s="3" t="s">
        <v>382</v>
      </c>
      <c r="D222" s="5">
        <v>81010.64</v>
      </c>
    </row>
    <row r="223" spans="1:4" x14ac:dyDescent="0.2">
      <c r="A223" s="3" t="s">
        <v>383</v>
      </c>
      <c r="B223" s="4">
        <v>45127</v>
      </c>
      <c r="C223" s="3" t="s">
        <v>81</v>
      </c>
      <c r="D223" s="5">
        <v>7656</v>
      </c>
    </row>
    <row r="224" spans="1:4" x14ac:dyDescent="0.2">
      <c r="A224" s="3" t="s">
        <v>253</v>
      </c>
      <c r="B224" s="4">
        <v>45125</v>
      </c>
      <c r="C224" s="3" t="s">
        <v>33</v>
      </c>
      <c r="D224" s="5">
        <v>1250</v>
      </c>
    </row>
    <row r="225" spans="1:4" x14ac:dyDescent="0.2">
      <c r="A225" s="3" t="s">
        <v>253</v>
      </c>
      <c r="B225" s="4">
        <v>45135</v>
      </c>
      <c r="C225" s="3" t="s">
        <v>33</v>
      </c>
      <c r="D225" s="5">
        <v>1250</v>
      </c>
    </row>
    <row r="226" spans="1:4" x14ac:dyDescent="0.2">
      <c r="A226" s="3" t="s">
        <v>32</v>
      </c>
      <c r="B226" s="4">
        <v>45112</v>
      </c>
      <c r="C226" s="3" t="s">
        <v>33</v>
      </c>
      <c r="D226" s="5">
        <v>6000</v>
      </c>
    </row>
    <row r="227" spans="1:4" x14ac:dyDescent="0.2">
      <c r="A227" s="3" t="s">
        <v>384</v>
      </c>
      <c r="B227" s="4">
        <v>45127</v>
      </c>
      <c r="C227" s="3" t="s">
        <v>20</v>
      </c>
      <c r="D227" s="5">
        <v>8932</v>
      </c>
    </row>
    <row r="228" spans="1:4" x14ac:dyDescent="0.2">
      <c r="A228" s="3" t="s">
        <v>384</v>
      </c>
      <c r="B228" s="4">
        <v>45133</v>
      </c>
      <c r="C228" s="3" t="s">
        <v>82</v>
      </c>
      <c r="D228" s="5">
        <v>1218</v>
      </c>
    </row>
    <row r="229" spans="1:4" x14ac:dyDescent="0.2">
      <c r="A229" s="3" t="s">
        <v>254</v>
      </c>
      <c r="B229" s="4">
        <v>45125</v>
      </c>
      <c r="C229" s="3" t="s">
        <v>33</v>
      </c>
      <c r="D229" s="5">
        <v>1500</v>
      </c>
    </row>
    <row r="230" spans="1:4" x14ac:dyDescent="0.2">
      <c r="A230" s="3" t="s">
        <v>254</v>
      </c>
      <c r="B230" s="4">
        <v>45135</v>
      </c>
      <c r="C230" s="3" t="s">
        <v>33</v>
      </c>
      <c r="D230" s="5">
        <v>1500</v>
      </c>
    </row>
    <row r="231" spans="1:4" x14ac:dyDescent="0.2">
      <c r="A231" s="3" t="s">
        <v>255</v>
      </c>
      <c r="B231" s="4">
        <v>45125</v>
      </c>
      <c r="C231" s="3" t="s">
        <v>33</v>
      </c>
      <c r="D231" s="5">
        <v>1500</v>
      </c>
    </row>
    <row r="232" spans="1:4" x14ac:dyDescent="0.2">
      <c r="A232" s="3" t="s">
        <v>255</v>
      </c>
      <c r="B232" s="4">
        <v>45135</v>
      </c>
      <c r="C232" s="3" t="s">
        <v>33</v>
      </c>
      <c r="D232" s="5">
        <v>1500</v>
      </c>
    </row>
    <row r="233" spans="1:4" x14ac:dyDescent="0.2">
      <c r="A233" s="3" t="s">
        <v>256</v>
      </c>
      <c r="B233" s="4">
        <v>45125</v>
      </c>
      <c r="C233" s="3" t="s">
        <v>33</v>
      </c>
      <c r="D233" s="5">
        <v>7500</v>
      </c>
    </row>
    <row r="234" spans="1:4" x14ac:dyDescent="0.2">
      <c r="A234" s="3" t="s">
        <v>257</v>
      </c>
      <c r="B234" s="4">
        <v>45125</v>
      </c>
      <c r="C234" s="3" t="s">
        <v>33</v>
      </c>
      <c r="D234" s="5">
        <v>1500</v>
      </c>
    </row>
    <row r="235" spans="1:4" x14ac:dyDescent="0.2">
      <c r="A235" s="3" t="s">
        <v>257</v>
      </c>
      <c r="B235" s="4">
        <v>45135</v>
      </c>
      <c r="C235" s="3" t="s">
        <v>33</v>
      </c>
      <c r="D235" s="5">
        <v>1500</v>
      </c>
    </row>
    <row r="236" spans="1:4" x14ac:dyDescent="0.2">
      <c r="A236" s="3" t="s">
        <v>131</v>
      </c>
      <c r="B236" s="4">
        <v>45120</v>
      </c>
      <c r="C236" s="3" t="s">
        <v>105</v>
      </c>
      <c r="D236" s="5">
        <v>17212.5</v>
      </c>
    </row>
    <row r="237" spans="1:4" x14ac:dyDescent="0.2">
      <c r="A237" s="3" t="s">
        <v>63</v>
      </c>
      <c r="B237" s="4">
        <v>45114</v>
      </c>
      <c r="C237" s="3" t="s">
        <v>33</v>
      </c>
      <c r="D237" s="5">
        <v>7500</v>
      </c>
    </row>
    <row r="238" spans="1:4" x14ac:dyDescent="0.2">
      <c r="A238" s="3" t="s">
        <v>63</v>
      </c>
      <c r="B238" s="4">
        <v>45125</v>
      </c>
      <c r="C238" s="3" t="s">
        <v>20</v>
      </c>
      <c r="D238" s="5">
        <v>218</v>
      </c>
    </row>
    <row r="239" spans="1:4" x14ac:dyDescent="0.2">
      <c r="A239" s="3" t="s">
        <v>63</v>
      </c>
      <c r="B239" s="4">
        <v>45125</v>
      </c>
      <c r="C239" s="3" t="s">
        <v>20</v>
      </c>
      <c r="D239" s="5">
        <v>2994.48</v>
      </c>
    </row>
    <row r="240" spans="1:4" x14ac:dyDescent="0.2">
      <c r="A240" s="3" t="s">
        <v>63</v>
      </c>
      <c r="B240" s="4">
        <v>45125</v>
      </c>
      <c r="C240" s="3" t="s">
        <v>27</v>
      </c>
      <c r="D240" s="5">
        <v>575</v>
      </c>
    </row>
    <row r="241" spans="1:4" x14ac:dyDescent="0.2">
      <c r="A241" s="3" t="s">
        <v>258</v>
      </c>
      <c r="B241" s="4">
        <v>45125</v>
      </c>
      <c r="C241" t="s">
        <v>259</v>
      </c>
      <c r="D241" s="5">
        <v>122125.28</v>
      </c>
    </row>
    <row r="242" spans="1:4" x14ac:dyDescent="0.2">
      <c r="A242" s="3" t="s">
        <v>132</v>
      </c>
      <c r="B242" s="4">
        <v>45120</v>
      </c>
      <c r="C242" s="3" t="s">
        <v>105</v>
      </c>
      <c r="D242" s="5">
        <v>52200</v>
      </c>
    </row>
    <row r="243" spans="1:4" x14ac:dyDescent="0.2">
      <c r="A243" s="3" t="s">
        <v>133</v>
      </c>
      <c r="B243" s="4">
        <v>45120</v>
      </c>
      <c r="C243" s="3" t="s">
        <v>105</v>
      </c>
      <c r="D243" s="5">
        <v>17212.5</v>
      </c>
    </row>
    <row r="244" spans="1:4" x14ac:dyDescent="0.2">
      <c r="A244" s="3" t="s">
        <v>260</v>
      </c>
      <c r="B244" s="4">
        <v>45125</v>
      </c>
      <c r="C244" s="3" t="s">
        <v>33</v>
      </c>
      <c r="D244" s="5">
        <v>750</v>
      </c>
    </row>
    <row r="245" spans="1:4" x14ac:dyDescent="0.2">
      <c r="A245" s="3" t="s">
        <v>260</v>
      </c>
      <c r="B245" s="4">
        <v>45135</v>
      </c>
      <c r="C245" s="3" t="s">
        <v>33</v>
      </c>
      <c r="D245" s="5">
        <v>750</v>
      </c>
    </row>
    <row r="246" spans="1:4" x14ac:dyDescent="0.2">
      <c r="A246" s="3" t="s">
        <v>261</v>
      </c>
      <c r="B246" s="4">
        <v>45125</v>
      </c>
      <c r="C246" s="3" t="s">
        <v>206</v>
      </c>
      <c r="D246" s="5">
        <v>3666.99</v>
      </c>
    </row>
    <row r="247" spans="1:4" x14ac:dyDescent="0.2">
      <c r="A247" s="3" t="s">
        <v>134</v>
      </c>
      <c r="B247" s="4">
        <v>45120</v>
      </c>
      <c r="C247" s="3" t="s">
        <v>105</v>
      </c>
      <c r="D247" s="5">
        <v>17400</v>
      </c>
    </row>
    <row r="248" spans="1:4" x14ac:dyDescent="0.2">
      <c r="A248" s="3" t="s">
        <v>135</v>
      </c>
      <c r="B248" s="4">
        <v>45120</v>
      </c>
      <c r="C248" s="3" t="s">
        <v>105</v>
      </c>
      <c r="D248" s="5">
        <v>11600</v>
      </c>
    </row>
    <row r="249" spans="1:4" x14ac:dyDescent="0.2">
      <c r="A249" s="3" t="s">
        <v>34</v>
      </c>
      <c r="B249" s="4">
        <v>45112</v>
      </c>
      <c r="C249" t="s">
        <v>29</v>
      </c>
      <c r="D249" s="5">
        <v>9266.6200000000008</v>
      </c>
    </row>
    <row r="250" spans="1:4" x14ac:dyDescent="0.2">
      <c r="A250" s="3" t="s">
        <v>34</v>
      </c>
      <c r="B250" s="4">
        <v>45112</v>
      </c>
      <c r="C250" t="s">
        <v>29</v>
      </c>
      <c r="D250" s="5">
        <v>187.28</v>
      </c>
    </row>
    <row r="251" spans="1:4" x14ac:dyDescent="0.2">
      <c r="A251" s="3" t="s">
        <v>34</v>
      </c>
      <c r="B251" s="4">
        <v>45135</v>
      </c>
      <c r="C251" t="s">
        <v>29</v>
      </c>
      <c r="D251" s="5">
        <v>9827.7999999999993</v>
      </c>
    </row>
    <row r="252" spans="1:4" x14ac:dyDescent="0.2">
      <c r="A252" s="3" t="s">
        <v>34</v>
      </c>
      <c r="B252" s="4">
        <v>45135</v>
      </c>
      <c r="C252" t="s">
        <v>29</v>
      </c>
      <c r="D252" s="5">
        <v>187.12</v>
      </c>
    </row>
    <row r="253" spans="1:4" x14ac:dyDescent="0.2">
      <c r="A253" s="3" t="s">
        <v>446</v>
      </c>
      <c r="B253" s="4">
        <v>45127</v>
      </c>
      <c r="C253" s="3" t="s">
        <v>4</v>
      </c>
      <c r="D253" s="5">
        <v>64359.87</v>
      </c>
    </row>
    <row r="254" spans="1:4" x14ac:dyDescent="0.2">
      <c r="A254" s="3" t="s">
        <v>446</v>
      </c>
      <c r="B254" s="4">
        <v>45127</v>
      </c>
      <c r="C254" s="3" t="s">
        <v>4</v>
      </c>
      <c r="D254" s="5">
        <v>64359.87</v>
      </c>
    </row>
    <row r="255" spans="1:4" x14ac:dyDescent="0.2">
      <c r="A255" s="3" t="s">
        <v>35</v>
      </c>
      <c r="B255" s="4">
        <v>45112</v>
      </c>
      <c r="C255" t="s">
        <v>36</v>
      </c>
      <c r="D255" s="5">
        <v>388313.7</v>
      </c>
    </row>
    <row r="256" spans="1:4" x14ac:dyDescent="0.2">
      <c r="A256" s="3" t="s">
        <v>35</v>
      </c>
      <c r="B256" s="4">
        <v>45112</v>
      </c>
      <c r="C256" t="s">
        <v>36</v>
      </c>
      <c r="D256" s="5">
        <v>191300.72</v>
      </c>
    </row>
    <row r="257" spans="1:4" x14ac:dyDescent="0.2">
      <c r="A257" s="3" t="s">
        <v>385</v>
      </c>
      <c r="B257" s="4">
        <v>45127</v>
      </c>
      <c r="C257" s="3" t="s">
        <v>176</v>
      </c>
      <c r="D257" s="5">
        <v>17587</v>
      </c>
    </row>
    <row r="258" spans="1:4" x14ac:dyDescent="0.2">
      <c r="A258" s="3" t="s">
        <v>463</v>
      </c>
      <c r="B258" s="4">
        <v>45134</v>
      </c>
      <c r="C258" s="3" t="s">
        <v>464</v>
      </c>
      <c r="D258" s="5">
        <v>458823.51</v>
      </c>
    </row>
    <row r="259" spans="1:4" x14ac:dyDescent="0.2">
      <c r="A259" s="3" t="s">
        <v>463</v>
      </c>
      <c r="B259" s="4">
        <v>45135</v>
      </c>
      <c r="C259" s="3" t="s">
        <v>478</v>
      </c>
      <c r="D259" s="5">
        <v>407225.88</v>
      </c>
    </row>
    <row r="260" spans="1:4" x14ac:dyDescent="0.2">
      <c r="A260" s="3" t="s">
        <v>177</v>
      </c>
      <c r="B260" s="4">
        <v>45121</v>
      </c>
      <c r="C260" t="s">
        <v>178</v>
      </c>
      <c r="D260" s="5">
        <v>12348091.699999999</v>
      </c>
    </row>
    <row r="261" spans="1:4" x14ac:dyDescent="0.2">
      <c r="A261" s="3" t="s">
        <v>64</v>
      </c>
      <c r="B261" s="4">
        <v>45114</v>
      </c>
      <c r="C261" s="3" t="s">
        <v>65</v>
      </c>
      <c r="D261" s="5">
        <v>650000</v>
      </c>
    </row>
    <row r="262" spans="1:4" x14ac:dyDescent="0.2">
      <c r="A262" s="3" t="s">
        <v>64</v>
      </c>
      <c r="B262" s="4">
        <v>45121</v>
      </c>
      <c r="C262" s="3" t="s">
        <v>65</v>
      </c>
      <c r="D262" s="5">
        <v>600000</v>
      </c>
    </row>
    <row r="263" spans="1:4" x14ac:dyDescent="0.2">
      <c r="A263" s="3" t="s">
        <v>64</v>
      </c>
      <c r="B263" s="4">
        <v>45133</v>
      </c>
      <c r="C263" s="3" t="s">
        <v>65</v>
      </c>
      <c r="D263" s="5">
        <v>24431</v>
      </c>
    </row>
    <row r="264" spans="1:4" x14ac:dyDescent="0.2">
      <c r="A264" s="3" t="s">
        <v>64</v>
      </c>
      <c r="B264" s="4">
        <v>45138</v>
      </c>
      <c r="C264" s="3" t="s">
        <v>65</v>
      </c>
      <c r="D264" s="5">
        <v>692647.97</v>
      </c>
    </row>
    <row r="265" spans="1:4" x14ac:dyDescent="0.2">
      <c r="A265" s="3" t="s">
        <v>179</v>
      </c>
      <c r="B265" s="4">
        <v>45121</v>
      </c>
      <c r="C265" s="3" t="s">
        <v>180</v>
      </c>
      <c r="D265" s="5">
        <v>50000</v>
      </c>
    </row>
    <row r="266" spans="1:4" x14ac:dyDescent="0.2">
      <c r="A266" s="3" t="s">
        <v>181</v>
      </c>
      <c r="B266" s="4">
        <v>45121</v>
      </c>
      <c r="C266" s="3" t="s">
        <v>182</v>
      </c>
      <c r="D266" s="5">
        <v>225736.11</v>
      </c>
    </row>
    <row r="267" spans="1:4" x14ac:dyDescent="0.2">
      <c r="A267" s="3" t="s">
        <v>181</v>
      </c>
      <c r="B267" s="4">
        <v>45138</v>
      </c>
      <c r="C267" s="3" t="s">
        <v>182</v>
      </c>
      <c r="D267" s="5">
        <v>129197.03</v>
      </c>
    </row>
    <row r="268" spans="1:4" x14ac:dyDescent="0.2">
      <c r="A268" s="3" t="s">
        <v>183</v>
      </c>
      <c r="B268" s="4">
        <v>45121</v>
      </c>
      <c r="C268" s="3" t="s">
        <v>184</v>
      </c>
      <c r="D268" s="5">
        <v>1338870</v>
      </c>
    </row>
    <row r="269" spans="1:4" x14ac:dyDescent="0.2">
      <c r="A269" s="3" t="s">
        <v>183</v>
      </c>
      <c r="B269" s="4">
        <v>45125</v>
      </c>
      <c r="C269" s="3" t="s">
        <v>184</v>
      </c>
      <c r="D269" s="5">
        <v>15000</v>
      </c>
    </row>
    <row r="270" spans="1:4" x14ac:dyDescent="0.2">
      <c r="A270" s="3" t="s">
        <v>183</v>
      </c>
      <c r="B270" s="4">
        <v>45131</v>
      </c>
      <c r="C270" s="3" t="s">
        <v>184</v>
      </c>
      <c r="D270" s="5">
        <v>124400</v>
      </c>
    </row>
    <row r="271" spans="1:4" x14ac:dyDescent="0.2">
      <c r="A271" s="3" t="s">
        <v>183</v>
      </c>
      <c r="B271" s="4">
        <v>45138</v>
      </c>
      <c r="C271" s="3" t="s">
        <v>184</v>
      </c>
      <c r="D271" s="5">
        <v>767093.73</v>
      </c>
    </row>
    <row r="272" spans="1:4" x14ac:dyDescent="0.2">
      <c r="A272" s="3" t="s">
        <v>185</v>
      </c>
      <c r="B272" s="4">
        <v>45121</v>
      </c>
      <c r="C272" s="3" t="s">
        <v>186</v>
      </c>
      <c r="D272" s="5">
        <v>100000</v>
      </c>
    </row>
    <row r="273" spans="1:4" x14ac:dyDescent="0.2">
      <c r="A273" s="3" t="s">
        <v>185</v>
      </c>
      <c r="B273" s="4">
        <v>45138</v>
      </c>
      <c r="C273" s="3" t="s">
        <v>186</v>
      </c>
      <c r="D273" s="5">
        <v>94516</v>
      </c>
    </row>
    <row r="274" spans="1:4" x14ac:dyDescent="0.2">
      <c r="A274" s="3" t="s">
        <v>452</v>
      </c>
      <c r="B274" s="4">
        <v>45128</v>
      </c>
      <c r="C274" s="3" t="s">
        <v>105</v>
      </c>
      <c r="D274" s="5">
        <v>34800</v>
      </c>
    </row>
    <row r="275" spans="1:4" x14ac:dyDescent="0.2">
      <c r="A275" s="3" t="s">
        <v>37</v>
      </c>
      <c r="B275" s="4">
        <v>45112</v>
      </c>
      <c r="C275" t="s">
        <v>29</v>
      </c>
      <c r="D275" s="5">
        <v>66053.88</v>
      </c>
    </row>
    <row r="276" spans="1:4" x14ac:dyDescent="0.2">
      <c r="A276" s="3" t="s">
        <v>37</v>
      </c>
      <c r="B276" s="4">
        <v>45112</v>
      </c>
      <c r="C276" t="s">
        <v>29</v>
      </c>
      <c r="D276" s="5">
        <v>127929.41</v>
      </c>
    </row>
    <row r="277" spans="1:4" x14ac:dyDescent="0.2">
      <c r="A277" s="3" t="s">
        <v>37</v>
      </c>
      <c r="B277" s="4">
        <v>45135</v>
      </c>
      <c r="C277" t="s">
        <v>29</v>
      </c>
      <c r="D277" s="5">
        <v>127942</v>
      </c>
    </row>
    <row r="278" spans="1:4" x14ac:dyDescent="0.2">
      <c r="A278" s="3" t="s">
        <v>37</v>
      </c>
      <c r="B278" s="4">
        <v>45135</v>
      </c>
      <c r="C278" t="s">
        <v>29</v>
      </c>
      <c r="D278" s="5">
        <v>66005.070000000007</v>
      </c>
    </row>
    <row r="279" spans="1:4" x14ac:dyDescent="0.2">
      <c r="A279" s="3" t="s">
        <v>136</v>
      </c>
      <c r="B279" s="4">
        <v>45120</v>
      </c>
      <c r="C279" s="3" t="s">
        <v>105</v>
      </c>
      <c r="D279" s="5">
        <v>17400</v>
      </c>
    </row>
    <row r="280" spans="1:4" x14ac:dyDescent="0.2">
      <c r="A280" s="3" t="s">
        <v>53</v>
      </c>
      <c r="B280" s="4">
        <v>45113</v>
      </c>
      <c r="C280" s="3" t="s">
        <v>54</v>
      </c>
      <c r="D280" s="5">
        <v>209853.69</v>
      </c>
    </row>
    <row r="281" spans="1:4" x14ac:dyDescent="0.2">
      <c r="A281" s="3" t="s">
        <v>53</v>
      </c>
      <c r="B281" s="4">
        <v>45117</v>
      </c>
      <c r="C281" s="3" t="s">
        <v>50</v>
      </c>
      <c r="D281" s="5">
        <v>1363929.42</v>
      </c>
    </row>
    <row r="282" spans="1:4" x14ac:dyDescent="0.2">
      <c r="A282" s="3" t="s">
        <v>53</v>
      </c>
      <c r="B282" s="4">
        <v>45126</v>
      </c>
      <c r="C282" s="3" t="s">
        <v>40</v>
      </c>
      <c r="D282" s="5">
        <v>120892.61</v>
      </c>
    </row>
    <row r="283" spans="1:4" x14ac:dyDescent="0.2">
      <c r="A283" s="3" t="s">
        <v>262</v>
      </c>
      <c r="B283" s="4">
        <v>45125</v>
      </c>
      <c r="C283" s="3" t="s">
        <v>33</v>
      </c>
      <c r="D283" s="5">
        <v>5800</v>
      </c>
    </row>
    <row r="284" spans="1:4" x14ac:dyDescent="0.2">
      <c r="A284" s="3" t="s">
        <v>263</v>
      </c>
      <c r="B284" s="4">
        <v>45125</v>
      </c>
      <c r="C284" s="3" t="s">
        <v>33</v>
      </c>
      <c r="D284" s="5">
        <v>1500</v>
      </c>
    </row>
    <row r="285" spans="1:4" x14ac:dyDescent="0.2">
      <c r="A285" s="3" t="s">
        <v>263</v>
      </c>
      <c r="B285" s="4">
        <v>45135</v>
      </c>
      <c r="C285" s="3" t="s">
        <v>33</v>
      </c>
      <c r="D285" s="5">
        <v>1500</v>
      </c>
    </row>
    <row r="286" spans="1:4" x14ac:dyDescent="0.2">
      <c r="A286" s="3" t="s">
        <v>264</v>
      </c>
      <c r="B286" s="4">
        <v>45125</v>
      </c>
      <c r="C286" s="3" t="s">
        <v>33</v>
      </c>
      <c r="D286" s="5">
        <v>1250</v>
      </c>
    </row>
    <row r="287" spans="1:4" x14ac:dyDescent="0.2">
      <c r="A287" s="3" t="s">
        <v>264</v>
      </c>
      <c r="B287" s="4">
        <v>45135</v>
      </c>
      <c r="C287" s="3" t="s">
        <v>33</v>
      </c>
      <c r="D287" s="5">
        <v>1250</v>
      </c>
    </row>
    <row r="288" spans="1:4" x14ac:dyDescent="0.2">
      <c r="A288" s="3" t="s">
        <v>265</v>
      </c>
      <c r="B288" s="4">
        <v>45125</v>
      </c>
      <c r="C288" s="3" t="s">
        <v>33</v>
      </c>
      <c r="D288" s="5">
        <v>750</v>
      </c>
    </row>
    <row r="289" spans="1:4" x14ac:dyDescent="0.2">
      <c r="A289" s="3" t="s">
        <v>265</v>
      </c>
      <c r="B289" s="4">
        <v>45135</v>
      </c>
      <c r="C289" s="3" t="s">
        <v>33</v>
      </c>
      <c r="D289" s="5">
        <v>750</v>
      </c>
    </row>
    <row r="290" spans="1:4" x14ac:dyDescent="0.2">
      <c r="A290" s="3" t="s">
        <v>66</v>
      </c>
      <c r="B290" s="4">
        <v>45114</v>
      </c>
      <c r="C290" s="3" t="s">
        <v>67</v>
      </c>
      <c r="D290" s="5">
        <v>487305.51</v>
      </c>
    </row>
    <row r="291" spans="1:4" x14ac:dyDescent="0.2">
      <c r="A291" s="3" t="s">
        <v>66</v>
      </c>
      <c r="B291" s="4">
        <v>45114</v>
      </c>
      <c r="C291" s="3" t="s">
        <v>67</v>
      </c>
      <c r="D291" s="5">
        <v>327157.81</v>
      </c>
    </row>
    <row r="292" spans="1:4" x14ac:dyDescent="0.2">
      <c r="A292" s="3" t="s">
        <v>137</v>
      </c>
      <c r="B292" s="4">
        <v>45120</v>
      </c>
      <c r="C292" s="3" t="s">
        <v>105</v>
      </c>
      <c r="D292" s="5">
        <v>8606.25</v>
      </c>
    </row>
    <row r="293" spans="1:4" x14ac:dyDescent="0.2">
      <c r="A293" s="3" t="s">
        <v>98</v>
      </c>
      <c r="B293" s="4">
        <v>45119</v>
      </c>
      <c r="C293" s="3" t="s">
        <v>99</v>
      </c>
      <c r="D293" s="5">
        <v>1000000</v>
      </c>
    </row>
    <row r="294" spans="1:4" x14ac:dyDescent="0.2">
      <c r="A294" s="3" t="s">
        <v>98</v>
      </c>
      <c r="B294" s="4">
        <v>45120</v>
      </c>
      <c r="C294" s="3" t="s">
        <v>138</v>
      </c>
      <c r="D294" s="5">
        <v>444242.36</v>
      </c>
    </row>
    <row r="295" spans="1:4" x14ac:dyDescent="0.2">
      <c r="A295" s="3" t="s">
        <v>98</v>
      </c>
      <c r="B295" s="4">
        <v>45127</v>
      </c>
      <c r="C295" s="3" t="s">
        <v>99</v>
      </c>
      <c r="D295" s="5">
        <v>1750000</v>
      </c>
    </row>
    <row r="296" spans="1:4" x14ac:dyDescent="0.2">
      <c r="A296" s="3" t="s">
        <v>98</v>
      </c>
      <c r="B296" s="4">
        <v>45135</v>
      </c>
      <c r="C296" s="3" t="s">
        <v>479</v>
      </c>
      <c r="D296" s="5">
        <v>684053.07</v>
      </c>
    </row>
    <row r="297" spans="1:4" x14ac:dyDescent="0.2">
      <c r="A297" s="3" t="s">
        <v>98</v>
      </c>
      <c r="B297" s="4">
        <v>45138</v>
      </c>
      <c r="C297" s="3" t="s">
        <v>99</v>
      </c>
      <c r="D297" s="5">
        <v>2250000</v>
      </c>
    </row>
    <row r="298" spans="1:4" x14ac:dyDescent="0.2">
      <c r="A298" s="3" t="s">
        <v>266</v>
      </c>
      <c r="B298" s="4">
        <v>45125</v>
      </c>
      <c r="C298" s="3" t="s">
        <v>33</v>
      </c>
      <c r="D298" s="5">
        <v>1500</v>
      </c>
    </row>
    <row r="299" spans="1:4" x14ac:dyDescent="0.2">
      <c r="A299" s="3" t="s">
        <v>266</v>
      </c>
      <c r="B299" s="4">
        <v>45135</v>
      </c>
      <c r="C299" s="3" t="s">
        <v>33</v>
      </c>
      <c r="D299" s="5">
        <v>1500</v>
      </c>
    </row>
    <row r="300" spans="1:4" x14ac:dyDescent="0.2">
      <c r="A300" s="3" t="s">
        <v>267</v>
      </c>
      <c r="B300" s="4">
        <v>45125</v>
      </c>
      <c r="C300" s="3" t="s">
        <v>82</v>
      </c>
      <c r="D300" s="5">
        <v>24445.39</v>
      </c>
    </row>
    <row r="301" spans="1:4" x14ac:dyDescent="0.2">
      <c r="A301" s="3" t="s">
        <v>386</v>
      </c>
      <c r="B301" s="4">
        <v>45127</v>
      </c>
      <c r="C301" s="3" t="s">
        <v>33</v>
      </c>
      <c r="D301" s="5">
        <v>39055</v>
      </c>
    </row>
    <row r="302" spans="1:4" x14ac:dyDescent="0.2">
      <c r="A302" s="3" t="s">
        <v>139</v>
      </c>
      <c r="B302" s="4">
        <v>45120</v>
      </c>
      <c r="C302" s="3" t="s">
        <v>105</v>
      </c>
      <c r="D302" s="5">
        <v>11600</v>
      </c>
    </row>
    <row r="303" spans="1:4" x14ac:dyDescent="0.2">
      <c r="A303" s="3" t="s">
        <v>140</v>
      </c>
      <c r="B303" s="4">
        <v>45120</v>
      </c>
      <c r="C303" s="3" t="s">
        <v>2</v>
      </c>
      <c r="D303" s="5">
        <v>8000</v>
      </c>
    </row>
    <row r="304" spans="1:4" x14ac:dyDescent="0.2">
      <c r="A304" s="3" t="s">
        <v>141</v>
      </c>
      <c r="B304" s="4">
        <v>45120</v>
      </c>
      <c r="C304" s="3" t="s">
        <v>105</v>
      </c>
      <c r="D304" s="5">
        <v>5800</v>
      </c>
    </row>
    <row r="305" spans="1:4" x14ac:dyDescent="0.2">
      <c r="A305" s="3" t="s">
        <v>387</v>
      </c>
      <c r="B305" s="4">
        <v>45127</v>
      </c>
      <c r="C305" s="3" t="s">
        <v>388</v>
      </c>
      <c r="D305" s="5">
        <v>24578</v>
      </c>
    </row>
    <row r="306" spans="1:4" x14ac:dyDescent="0.2">
      <c r="A306" s="3" t="s">
        <v>142</v>
      </c>
      <c r="B306" s="4">
        <v>45120</v>
      </c>
      <c r="C306" s="3" t="s">
        <v>105</v>
      </c>
      <c r="D306" s="5">
        <v>17400</v>
      </c>
    </row>
    <row r="307" spans="1:4" x14ac:dyDescent="0.2">
      <c r="A307" s="3" t="s">
        <v>268</v>
      </c>
      <c r="B307" s="4">
        <v>45125</v>
      </c>
      <c r="C307" s="3" t="s">
        <v>33</v>
      </c>
      <c r="D307" s="5">
        <v>750</v>
      </c>
    </row>
    <row r="308" spans="1:4" x14ac:dyDescent="0.2">
      <c r="A308" s="3" t="s">
        <v>268</v>
      </c>
      <c r="B308" s="4">
        <v>45135</v>
      </c>
      <c r="C308" s="3" t="s">
        <v>33</v>
      </c>
      <c r="D308" s="5">
        <v>750</v>
      </c>
    </row>
    <row r="309" spans="1:4" x14ac:dyDescent="0.2">
      <c r="A309" s="3" t="s">
        <v>389</v>
      </c>
      <c r="B309" s="4">
        <v>45127</v>
      </c>
      <c r="C309" s="3" t="s">
        <v>193</v>
      </c>
      <c r="D309" s="5">
        <v>9632.73</v>
      </c>
    </row>
    <row r="310" spans="1:4" x14ac:dyDescent="0.2">
      <c r="A310" s="3" t="s">
        <v>143</v>
      </c>
      <c r="B310" s="4">
        <v>45120</v>
      </c>
      <c r="C310" s="3" t="s">
        <v>105</v>
      </c>
      <c r="D310" s="5">
        <v>11600</v>
      </c>
    </row>
    <row r="311" spans="1:4" x14ac:dyDescent="0.2">
      <c r="A311" s="3" t="s">
        <v>390</v>
      </c>
      <c r="B311" s="4">
        <v>45127</v>
      </c>
      <c r="C311" s="3" t="s">
        <v>193</v>
      </c>
      <c r="D311" s="5">
        <v>34425</v>
      </c>
    </row>
    <row r="312" spans="1:4" x14ac:dyDescent="0.2">
      <c r="A312" s="3" t="s">
        <v>269</v>
      </c>
      <c r="B312" s="4">
        <v>45125</v>
      </c>
      <c r="C312" s="3" t="s">
        <v>33</v>
      </c>
      <c r="D312" s="5">
        <v>1500</v>
      </c>
    </row>
    <row r="313" spans="1:4" x14ac:dyDescent="0.2">
      <c r="A313" s="3" t="s">
        <v>269</v>
      </c>
      <c r="B313" s="4">
        <v>45135</v>
      </c>
      <c r="C313" s="3" t="s">
        <v>33</v>
      </c>
      <c r="D313" s="5">
        <v>1500</v>
      </c>
    </row>
    <row r="314" spans="1:4" x14ac:dyDescent="0.2">
      <c r="A314" s="3" t="s">
        <v>270</v>
      </c>
      <c r="B314" s="4">
        <v>45125</v>
      </c>
      <c r="C314" s="3" t="s">
        <v>33</v>
      </c>
      <c r="D314" s="5">
        <v>750</v>
      </c>
    </row>
    <row r="315" spans="1:4" x14ac:dyDescent="0.2">
      <c r="A315" s="3" t="s">
        <v>270</v>
      </c>
      <c r="B315" s="4">
        <v>45135</v>
      </c>
      <c r="C315" s="3" t="s">
        <v>33</v>
      </c>
      <c r="D315" s="5">
        <v>750</v>
      </c>
    </row>
    <row r="316" spans="1:4" x14ac:dyDescent="0.2">
      <c r="A316" s="3" t="s">
        <v>21</v>
      </c>
      <c r="B316" s="4">
        <v>45110</v>
      </c>
      <c r="C316" s="3" t="s">
        <v>2</v>
      </c>
      <c r="D316" s="5">
        <v>4393.01</v>
      </c>
    </row>
    <row r="317" spans="1:4" x14ac:dyDescent="0.2">
      <c r="A317" s="3" t="s">
        <v>3</v>
      </c>
      <c r="B317" s="4">
        <v>45108</v>
      </c>
      <c r="C317" t="s">
        <v>4</v>
      </c>
      <c r="D317" s="5">
        <v>9000</v>
      </c>
    </row>
    <row r="318" spans="1:4" x14ac:dyDescent="0.2">
      <c r="A318" s="3" t="s">
        <v>271</v>
      </c>
      <c r="B318" s="4">
        <v>45125</v>
      </c>
      <c r="C318" s="3" t="s">
        <v>20</v>
      </c>
      <c r="D318" s="5">
        <v>1894.5</v>
      </c>
    </row>
    <row r="319" spans="1:4" x14ac:dyDescent="0.2">
      <c r="A319" s="3" t="s">
        <v>272</v>
      </c>
      <c r="B319" s="4">
        <v>45125</v>
      </c>
      <c r="C319" s="3" t="s">
        <v>33</v>
      </c>
      <c r="D319" s="5">
        <v>750</v>
      </c>
    </row>
    <row r="320" spans="1:4" x14ac:dyDescent="0.2">
      <c r="A320" s="3" t="s">
        <v>272</v>
      </c>
      <c r="B320" s="4">
        <v>45135</v>
      </c>
      <c r="C320" s="3" t="s">
        <v>33</v>
      </c>
      <c r="D320" s="5">
        <v>750</v>
      </c>
    </row>
    <row r="321" spans="1:4" x14ac:dyDescent="0.2">
      <c r="A321" s="3" t="s">
        <v>273</v>
      </c>
      <c r="B321" s="4">
        <v>45125</v>
      </c>
      <c r="C321" s="3" t="s">
        <v>33</v>
      </c>
      <c r="D321" s="5">
        <v>1500</v>
      </c>
    </row>
    <row r="322" spans="1:4" x14ac:dyDescent="0.2">
      <c r="A322" s="3" t="s">
        <v>273</v>
      </c>
      <c r="B322" s="4">
        <v>45135</v>
      </c>
      <c r="C322" s="3" t="s">
        <v>33</v>
      </c>
      <c r="D322" s="5">
        <v>1500</v>
      </c>
    </row>
    <row r="323" spans="1:4" x14ac:dyDescent="0.2">
      <c r="A323" s="3" t="s">
        <v>274</v>
      </c>
      <c r="B323" s="4">
        <v>45125</v>
      </c>
      <c r="C323" s="3" t="s">
        <v>82</v>
      </c>
      <c r="D323" s="5">
        <v>4000</v>
      </c>
    </row>
    <row r="324" spans="1:4" x14ac:dyDescent="0.2">
      <c r="A324" s="3" t="s">
        <v>391</v>
      </c>
      <c r="B324" s="4">
        <v>45127</v>
      </c>
      <c r="C324" s="3" t="s">
        <v>127</v>
      </c>
      <c r="D324" s="5">
        <v>99445.94</v>
      </c>
    </row>
    <row r="325" spans="1:4" x14ac:dyDescent="0.2">
      <c r="A325" s="3" t="s">
        <v>38</v>
      </c>
      <c r="B325" s="4">
        <v>45112</v>
      </c>
      <c r="C325" s="3" t="s">
        <v>33</v>
      </c>
      <c r="D325" s="5">
        <v>4631</v>
      </c>
    </row>
    <row r="326" spans="1:4" x14ac:dyDescent="0.2">
      <c r="A326" s="3" t="s">
        <v>275</v>
      </c>
      <c r="B326" s="4">
        <v>45125</v>
      </c>
      <c r="C326" s="3" t="s">
        <v>276</v>
      </c>
      <c r="D326" s="5">
        <v>9400</v>
      </c>
    </row>
    <row r="327" spans="1:4" x14ac:dyDescent="0.2">
      <c r="A327" s="3" t="s">
        <v>68</v>
      </c>
      <c r="B327" s="4">
        <v>45114</v>
      </c>
      <c r="C327" s="3" t="s">
        <v>33</v>
      </c>
      <c r="D327" s="5">
        <v>7500</v>
      </c>
    </row>
    <row r="328" spans="1:4" x14ac:dyDescent="0.2">
      <c r="A328" s="3" t="s">
        <v>392</v>
      </c>
      <c r="B328" s="4">
        <v>45127</v>
      </c>
      <c r="C328" s="3" t="s">
        <v>56</v>
      </c>
      <c r="D328" s="5">
        <v>100000</v>
      </c>
    </row>
    <row r="329" spans="1:4" x14ac:dyDescent="0.2">
      <c r="A329" s="3" t="s">
        <v>392</v>
      </c>
      <c r="B329" s="4">
        <v>45132</v>
      </c>
      <c r="C329" s="3" t="s">
        <v>81</v>
      </c>
      <c r="D329" s="5">
        <v>13050</v>
      </c>
    </row>
    <row r="330" spans="1:4" x14ac:dyDescent="0.2">
      <c r="A330" s="3" t="s">
        <v>480</v>
      </c>
      <c r="B330" s="4">
        <v>45135</v>
      </c>
      <c r="C330" s="3" t="s">
        <v>206</v>
      </c>
      <c r="D330" s="5">
        <v>1758</v>
      </c>
    </row>
    <row r="331" spans="1:4" x14ac:dyDescent="0.2">
      <c r="A331" s="3" t="s">
        <v>144</v>
      </c>
      <c r="B331" s="4">
        <v>45120</v>
      </c>
      <c r="C331" s="3" t="s">
        <v>105</v>
      </c>
      <c r="D331" s="5">
        <v>11475</v>
      </c>
    </row>
    <row r="332" spans="1:4" x14ac:dyDescent="0.2">
      <c r="A332" s="3" t="s">
        <v>69</v>
      </c>
      <c r="B332" s="4">
        <v>45114</v>
      </c>
      <c r="C332" s="3" t="s">
        <v>70</v>
      </c>
      <c r="D332" s="5">
        <v>14530</v>
      </c>
    </row>
    <row r="333" spans="1:4" x14ac:dyDescent="0.2">
      <c r="A333" s="3" t="s">
        <v>69</v>
      </c>
      <c r="B333" s="4">
        <v>45114</v>
      </c>
      <c r="C333" s="3" t="s">
        <v>70</v>
      </c>
      <c r="D333" s="5">
        <v>31060</v>
      </c>
    </row>
    <row r="334" spans="1:4" x14ac:dyDescent="0.2">
      <c r="A334" s="3" t="s">
        <v>277</v>
      </c>
      <c r="B334" s="4">
        <v>45125</v>
      </c>
      <c r="C334" s="3" t="s">
        <v>33</v>
      </c>
      <c r="D334" s="5">
        <v>1250</v>
      </c>
    </row>
    <row r="335" spans="1:4" x14ac:dyDescent="0.2">
      <c r="A335" s="3" t="s">
        <v>277</v>
      </c>
      <c r="B335" s="4">
        <v>45135</v>
      </c>
      <c r="C335" s="3" t="s">
        <v>33</v>
      </c>
      <c r="D335" s="5">
        <v>1250</v>
      </c>
    </row>
    <row r="336" spans="1:4" x14ac:dyDescent="0.2">
      <c r="A336" s="3" t="s">
        <v>393</v>
      </c>
      <c r="B336" s="4">
        <v>45127</v>
      </c>
      <c r="C336" s="3" t="s">
        <v>82</v>
      </c>
      <c r="D336" s="5">
        <v>50000</v>
      </c>
    </row>
    <row r="337" spans="1:4" x14ac:dyDescent="0.2">
      <c r="A337" s="3" t="s">
        <v>278</v>
      </c>
      <c r="B337" s="4">
        <v>45125</v>
      </c>
      <c r="C337" s="3" t="s">
        <v>33</v>
      </c>
      <c r="D337" s="5">
        <v>750</v>
      </c>
    </row>
    <row r="338" spans="1:4" x14ac:dyDescent="0.2">
      <c r="A338" s="3" t="s">
        <v>278</v>
      </c>
      <c r="B338" s="4">
        <v>45135</v>
      </c>
      <c r="C338" s="3" t="s">
        <v>33</v>
      </c>
      <c r="D338" s="5">
        <v>750</v>
      </c>
    </row>
    <row r="339" spans="1:4" x14ac:dyDescent="0.2">
      <c r="A339" s="3" t="s">
        <v>145</v>
      </c>
      <c r="B339" s="4">
        <v>45120</v>
      </c>
      <c r="C339" s="3" t="s">
        <v>105</v>
      </c>
      <c r="D339" s="5">
        <v>12760</v>
      </c>
    </row>
    <row r="340" spans="1:4" x14ac:dyDescent="0.2">
      <c r="A340" s="3" t="s">
        <v>80</v>
      </c>
      <c r="B340" s="4">
        <v>45115</v>
      </c>
      <c r="C340" s="3" t="s">
        <v>81</v>
      </c>
      <c r="D340" s="5">
        <v>10000</v>
      </c>
    </row>
    <row r="341" spans="1:4" x14ac:dyDescent="0.2">
      <c r="A341" s="3" t="s">
        <v>279</v>
      </c>
      <c r="B341" s="4">
        <v>45125</v>
      </c>
      <c r="C341" s="3" t="s">
        <v>33</v>
      </c>
      <c r="D341" s="5">
        <v>1500</v>
      </c>
    </row>
    <row r="342" spans="1:4" x14ac:dyDescent="0.2">
      <c r="A342" s="3" t="s">
        <v>279</v>
      </c>
      <c r="B342" s="4">
        <v>45135</v>
      </c>
      <c r="C342" s="3" t="s">
        <v>33</v>
      </c>
      <c r="D342" s="5">
        <v>1500</v>
      </c>
    </row>
    <row r="343" spans="1:4" x14ac:dyDescent="0.2">
      <c r="A343" s="3" t="s">
        <v>394</v>
      </c>
      <c r="B343" s="4">
        <v>45127</v>
      </c>
      <c r="C343" s="3" t="s">
        <v>33</v>
      </c>
      <c r="D343" s="5">
        <v>500000</v>
      </c>
    </row>
    <row r="344" spans="1:4" x14ac:dyDescent="0.2">
      <c r="A344" s="3" t="s">
        <v>394</v>
      </c>
      <c r="B344" s="4">
        <v>45131</v>
      </c>
      <c r="C344" s="3" t="s">
        <v>81</v>
      </c>
      <c r="D344" s="5">
        <v>442220</v>
      </c>
    </row>
    <row r="345" spans="1:4" x14ac:dyDescent="0.2">
      <c r="A345" s="3" t="s">
        <v>394</v>
      </c>
      <c r="B345" s="4">
        <v>45138</v>
      </c>
      <c r="C345" s="3" t="s">
        <v>504</v>
      </c>
      <c r="D345" s="5">
        <v>894140</v>
      </c>
    </row>
    <row r="346" spans="1:4" x14ac:dyDescent="0.2">
      <c r="A346" s="3" t="s">
        <v>71</v>
      </c>
      <c r="B346" s="4">
        <v>45114</v>
      </c>
      <c r="C346" s="3" t="s">
        <v>33</v>
      </c>
      <c r="D346" s="5">
        <v>7500</v>
      </c>
    </row>
    <row r="347" spans="1:4" x14ac:dyDescent="0.2">
      <c r="A347" s="3" t="s">
        <v>71</v>
      </c>
      <c r="B347" s="4">
        <v>45125</v>
      </c>
      <c r="C347" s="3" t="s">
        <v>206</v>
      </c>
      <c r="D347" s="5">
        <v>1975</v>
      </c>
    </row>
    <row r="348" spans="1:4" x14ac:dyDescent="0.2">
      <c r="A348" s="3" t="s">
        <v>395</v>
      </c>
      <c r="B348" s="4">
        <v>45127</v>
      </c>
      <c r="C348" s="3" t="s">
        <v>172</v>
      </c>
      <c r="D348" s="5">
        <v>40600</v>
      </c>
    </row>
    <row r="349" spans="1:4" x14ac:dyDescent="0.2">
      <c r="A349" s="3" t="s">
        <v>395</v>
      </c>
      <c r="B349" s="4">
        <v>45127</v>
      </c>
      <c r="C349" s="3" t="s">
        <v>356</v>
      </c>
      <c r="D349" s="5">
        <v>500000</v>
      </c>
    </row>
    <row r="350" spans="1:4" x14ac:dyDescent="0.2">
      <c r="A350" s="3" t="s">
        <v>396</v>
      </c>
      <c r="B350" s="4">
        <v>45127</v>
      </c>
      <c r="C350" s="3" t="s">
        <v>105</v>
      </c>
      <c r="D350" s="5">
        <v>104400</v>
      </c>
    </row>
    <row r="351" spans="1:4" x14ac:dyDescent="0.2">
      <c r="A351" s="3" t="s">
        <v>280</v>
      </c>
      <c r="B351" s="4">
        <v>45125</v>
      </c>
      <c r="C351" s="3" t="s">
        <v>33</v>
      </c>
      <c r="D351" s="5">
        <v>1500</v>
      </c>
    </row>
    <row r="352" spans="1:4" x14ac:dyDescent="0.2">
      <c r="A352" s="3" t="s">
        <v>280</v>
      </c>
      <c r="B352" s="4">
        <v>45135</v>
      </c>
      <c r="C352" s="3" t="s">
        <v>33</v>
      </c>
      <c r="D352" s="5">
        <v>1500</v>
      </c>
    </row>
    <row r="353" spans="1:4" x14ac:dyDescent="0.2">
      <c r="A353" s="3" t="s">
        <v>447</v>
      </c>
      <c r="B353" s="4">
        <v>45127</v>
      </c>
      <c r="C353" s="3" t="s">
        <v>4</v>
      </c>
      <c r="D353" s="5">
        <v>58000</v>
      </c>
    </row>
    <row r="354" spans="1:4" x14ac:dyDescent="0.2">
      <c r="A354" s="3" t="s">
        <v>397</v>
      </c>
      <c r="B354" s="4">
        <v>45127</v>
      </c>
      <c r="C354" s="3" t="s">
        <v>81</v>
      </c>
      <c r="D354" s="5">
        <v>50000</v>
      </c>
    </row>
    <row r="355" spans="1:4" x14ac:dyDescent="0.2">
      <c r="A355" s="3" t="s">
        <v>481</v>
      </c>
      <c r="B355" s="4">
        <v>45135</v>
      </c>
      <c r="C355" s="3" t="s">
        <v>105</v>
      </c>
      <c r="D355" s="5">
        <v>4455</v>
      </c>
    </row>
    <row r="356" spans="1:4" x14ac:dyDescent="0.2">
      <c r="A356" s="3" t="s">
        <v>187</v>
      </c>
      <c r="B356" s="4">
        <v>45121</v>
      </c>
      <c r="C356" s="3" t="s">
        <v>33</v>
      </c>
      <c r="D356" s="5">
        <v>25000</v>
      </c>
    </row>
    <row r="357" spans="1:4" x14ac:dyDescent="0.2">
      <c r="A357" s="3" t="s">
        <v>398</v>
      </c>
      <c r="B357" s="4">
        <v>45127</v>
      </c>
      <c r="C357" s="3" t="s">
        <v>189</v>
      </c>
      <c r="D357" s="5">
        <v>5698.4</v>
      </c>
    </row>
    <row r="358" spans="1:4" x14ac:dyDescent="0.2">
      <c r="A358" s="3" t="s">
        <v>39</v>
      </c>
      <c r="B358" s="4">
        <v>45112</v>
      </c>
      <c r="C358" s="3" t="s">
        <v>40</v>
      </c>
      <c r="D358" s="5">
        <v>213275.78</v>
      </c>
    </row>
    <row r="359" spans="1:4" x14ac:dyDescent="0.2">
      <c r="A359" s="3" t="s">
        <v>39</v>
      </c>
      <c r="B359" s="4">
        <v>45118</v>
      </c>
      <c r="C359" s="3" t="s">
        <v>50</v>
      </c>
      <c r="D359" s="5">
        <v>3637172.56</v>
      </c>
    </row>
    <row r="360" spans="1:4" x14ac:dyDescent="0.2">
      <c r="A360" s="3" t="s">
        <v>39</v>
      </c>
      <c r="B360" s="4">
        <v>45127</v>
      </c>
      <c r="C360" s="3" t="s">
        <v>399</v>
      </c>
      <c r="D360" s="5">
        <v>2363114.73</v>
      </c>
    </row>
    <row r="361" spans="1:4" x14ac:dyDescent="0.2">
      <c r="A361" s="3" t="s">
        <v>281</v>
      </c>
      <c r="B361" s="4">
        <v>45125</v>
      </c>
      <c r="C361" s="3" t="s">
        <v>33</v>
      </c>
      <c r="D361" s="5">
        <v>1500</v>
      </c>
    </row>
    <row r="362" spans="1:4" x14ac:dyDescent="0.2">
      <c r="A362" s="3" t="s">
        <v>281</v>
      </c>
      <c r="B362" s="4">
        <v>45135</v>
      </c>
      <c r="C362" s="3" t="s">
        <v>33</v>
      </c>
      <c r="D362" s="5">
        <v>1500</v>
      </c>
    </row>
    <row r="363" spans="1:4" x14ac:dyDescent="0.2">
      <c r="A363" s="3" t="s">
        <v>5</v>
      </c>
      <c r="B363" s="4">
        <v>45108</v>
      </c>
      <c r="C363" t="s">
        <v>4</v>
      </c>
      <c r="D363" s="5">
        <v>9000</v>
      </c>
    </row>
    <row r="364" spans="1:4" x14ac:dyDescent="0.2">
      <c r="A364" s="3" t="s">
        <v>5</v>
      </c>
      <c r="B364" s="4">
        <v>45128</v>
      </c>
      <c r="C364" s="3" t="s">
        <v>450</v>
      </c>
      <c r="D364" s="5">
        <v>22752.16</v>
      </c>
    </row>
    <row r="365" spans="1:4" x14ac:dyDescent="0.2">
      <c r="A365" s="3" t="s">
        <v>5</v>
      </c>
      <c r="B365" s="4">
        <v>45128</v>
      </c>
      <c r="C365" s="3" t="s">
        <v>450</v>
      </c>
      <c r="D365" s="5">
        <v>3752.16</v>
      </c>
    </row>
    <row r="366" spans="1:4" x14ac:dyDescent="0.2">
      <c r="A366" s="3" t="s">
        <v>22</v>
      </c>
      <c r="B366" s="4">
        <v>45110</v>
      </c>
      <c r="C366" t="s">
        <v>14</v>
      </c>
      <c r="D366" s="5">
        <v>3443</v>
      </c>
    </row>
    <row r="367" spans="1:4" x14ac:dyDescent="0.2">
      <c r="A367" s="3" t="s">
        <v>22</v>
      </c>
      <c r="B367" s="4">
        <v>45110</v>
      </c>
      <c r="C367" t="s">
        <v>14</v>
      </c>
      <c r="D367" s="5">
        <v>3625</v>
      </c>
    </row>
    <row r="368" spans="1:4" x14ac:dyDescent="0.2">
      <c r="A368" s="3" t="s">
        <v>282</v>
      </c>
      <c r="B368" s="4">
        <v>45125</v>
      </c>
      <c r="C368" s="3" t="s">
        <v>33</v>
      </c>
      <c r="D368" s="5">
        <v>750</v>
      </c>
    </row>
    <row r="369" spans="1:4" x14ac:dyDescent="0.2">
      <c r="A369" s="3" t="s">
        <v>282</v>
      </c>
      <c r="B369" s="4">
        <v>45135</v>
      </c>
      <c r="C369" s="3" t="s">
        <v>33</v>
      </c>
      <c r="D369" s="5">
        <v>750</v>
      </c>
    </row>
    <row r="370" spans="1:4" x14ac:dyDescent="0.2">
      <c r="A370" s="3" t="s">
        <v>400</v>
      </c>
      <c r="B370" s="4">
        <v>45127</v>
      </c>
      <c r="C370" s="3" t="s">
        <v>401</v>
      </c>
      <c r="D370" s="5">
        <v>21859.87</v>
      </c>
    </row>
    <row r="371" spans="1:4" x14ac:dyDescent="0.2">
      <c r="A371" s="3" t="s">
        <v>283</v>
      </c>
      <c r="B371" s="4">
        <v>45125</v>
      </c>
      <c r="C371" s="3" t="s">
        <v>33</v>
      </c>
      <c r="D371" s="5">
        <v>7500</v>
      </c>
    </row>
    <row r="372" spans="1:4" x14ac:dyDescent="0.2">
      <c r="A372" s="3" t="s">
        <v>283</v>
      </c>
      <c r="B372" s="4">
        <v>45135</v>
      </c>
      <c r="C372" s="3" t="s">
        <v>2</v>
      </c>
      <c r="D372" s="5">
        <v>5000</v>
      </c>
    </row>
    <row r="373" spans="1:4" x14ac:dyDescent="0.2">
      <c r="A373" s="3" t="s">
        <v>146</v>
      </c>
      <c r="B373" s="4">
        <v>45120</v>
      </c>
      <c r="C373" s="3" t="s">
        <v>105</v>
      </c>
      <c r="D373" s="5">
        <v>5800</v>
      </c>
    </row>
    <row r="374" spans="1:4" x14ac:dyDescent="0.2">
      <c r="A374" s="3" t="s">
        <v>41</v>
      </c>
      <c r="B374" s="4">
        <v>45112</v>
      </c>
      <c r="C374" t="s">
        <v>29</v>
      </c>
      <c r="D374" s="5">
        <v>856.42</v>
      </c>
    </row>
    <row r="375" spans="1:4" x14ac:dyDescent="0.2">
      <c r="A375" s="3" t="s">
        <v>41</v>
      </c>
      <c r="B375" s="4">
        <v>45112</v>
      </c>
      <c r="C375" t="s">
        <v>29</v>
      </c>
      <c r="D375" s="5">
        <v>4793.2</v>
      </c>
    </row>
    <row r="376" spans="1:4" x14ac:dyDescent="0.2">
      <c r="A376" s="3" t="s">
        <v>41</v>
      </c>
      <c r="B376" s="4">
        <v>45127</v>
      </c>
      <c r="C376" s="3" t="s">
        <v>33</v>
      </c>
      <c r="D376" s="5">
        <v>5000</v>
      </c>
    </row>
    <row r="377" spans="1:4" x14ac:dyDescent="0.2">
      <c r="A377" s="3" t="s">
        <v>41</v>
      </c>
      <c r="B377" s="4">
        <v>45135</v>
      </c>
      <c r="C377" t="s">
        <v>29</v>
      </c>
      <c r="D377" s="5">
        <v>827.92</v>
      </c>
    </row>
    <row r="378" spans="1:4" x14ac:dyDescent="0.2">
      <c r="A378" s="3" t="s">
        <v>41</v>
      </c>
      <c r="B378" s="4">
        <v>45135</v>
      </c>
      <c r="C378" t="s">
        <v>29</v>
      </c>
      <c r="D378" s="5">
        <v>4382.8</v>
      </c>
    </row>
    <row r="379" spans="1:4" x14ac:dyDescent="0.2">
      <c r="A379" s="3" t="s">
        <v>284</v>
      </c>
      <c r="B379" s="4">
        <v>45125</v>
      </c>
      <c r="C379" s="3" t="s">
        <v>82</v>
      </c>
      <c r="D379" s="5">
        <v>22858.69</v>
      </c>
    </row>
    <row r="380" spans="1:4" x14ac:dyDescent="0.2">
      <c r="A380" s="3" t="s">
        <v>285</v>
      </c>
      <c r="B380" s="4">
        <v>45125</v>
      </c>
      <c r="C380" s="3" t="s">
        <v>33</v>
      </c>
      <c r="D380" s="5">
        <v>750</v>
      </c>
    </row>
    <row r="381" spans="1:4" x14ac:dyDescent="0.2">
      <c r="A381" s="3" t="s">
        <v>285</v>
      </c>
      <c r="B381" s="4">
        <v>45135</v>
      </c>
      <c r="C381" s="3" t="s">
        <v>33</v>
      </c>
      <c r="D381" s="5">
        <v>750</v>
      </c>
    </row>
    <row r="382" spans="1:4" x14ac:dyDescent="0.2">
      <c r="A382" s="3" t="s">
        <v>286</v>
      </c>
      <c r="B382" s="4">
        <v>45125</v>
      </c>
      <c r="C382" s="3" t="s">
        <v>33</v>
      </c>
      <c r="D382" s="5">
        <v>1250</v>
      </c>
    </row>
    <row r="383" spans="1:4" x14ac:dyDescent="0.2">
      <c r="A383" s="3" t="s">
        <v>286</v>
      </c>
      <c r="B383" s="4">
        <v>45135</v>
      </c>
      <c r="C383" s="3" t="s">
        <v>33</v>
      </c>
      <c r="D383" s="5">
        <v>1250</v>
      </c>
    </row>
    <row r="384" spans="1:4" x14ac:dyDescent="0.2">
      <c r="A384" s="3" t="s">
        <v>402</v>
      </c>
      <c r="B384" s="4">
        <v>45127</v>
      </c>
      <c r="C384" s="3" t="s">
        <v>189</v>
      </c>
      <c r="D384" s="5">
        <v>5131.7299999999996</v>
      </c>
    </row>
    <row r="385" spans="1:4" x14ac:dyDescent="0.2">
      <c r="A385" s="3" t="s">
        <v>403</v>
      </c>
      <c r="B385" s="4">
        <v>45127</v>
      </c>
      <c r="C385" s="3" t="s">
        <v>404</v>
      </c>
      <c r="D385" s="5">
        <v>12998.99</v>
      </c>
    </row>
    <row r="386" spans="1:4" x14ac:dyDescent="0.2">
      <c r="A386" s="3" t="s">
        <v>403</v>
      </c>
      <c r="B386" s="4">
        <v>45127</v>
      </c>
      <c r="C386" s="3" t="s">
        <v>405</v>
      </c>
      <c r="D386" s="5">
        <v>10056</v>
      </c>
    </row>
    <row r="387" spans="1:4" x14ac:dyDescent="0.2">
      <c r="A387" s="3" t="s">
        <v>403</v>
      </c>
      <c r="B387" s="4">
        <v>45127</v>
      </c>
      <c r="C387" s="3" t="s">
        <v>406</v>
      </c>
      <c r="D387" s="5">
        <v>11199</v>
      </c>
    </row>
    <row r="388" spans="1:4" x14ac:dyDescent="0.2">
      <c r="A388" s="3" t="s">
        <v>403</v>
      </c>
      <c r="B388" s="4">
        <v>45127</v>
      </c>
      <c r="C388" s="3" t="s">
        <v>407</v>
      </c>
      <c r="D388" s="5">
        <v>10999</v>
      </c>
    </row>
    <row r="389" spans="1:4" x14ac:dyDescent="0.2">
      <c r="A389" s="3" t="s">
        <v>403</v>
      </c>
      <c r="B389" s="4">
        <v>45135</v>
      </c>
      <c r="C389" s="3" t="s">
        <v>482</v>
      </c>
      <c r="D389" s="5">
        <v>5898</v>
      </c>
    </row>
    <row r="390" spans="1:4" x14ac:dyDescent="0.2">
      <c r="A390" s="3" t="s">
        <v>403</v>
      </c>
      <c r="B390" s="4">
        <v>45135</v>
      </c>
      <c r="C390" s="3" t="s">
        <v>483</v>
      </c>
      <c r="D390" s="5">
        <v>9899</v>
      </c>
    </row>
    <row r="391" spans="1:4" x14ac:dyDescent="0.2">
      <c r="A391" s="3" t="s">
        <v>403</v>
      </c>
      <c r="B391" s="4">
        <v>45135</v>
      </c>
      <c r="C391" s="3" t="s">
        <v>484</v>
      </c>
      <c r="D391" s="5">
        <v>11495</v>
      </c>
    </row>
    <row r="392" spans="1:4" x14ac:dyDescent="0.2">
      <c r="A392" s="3" t="s">
        <v>403</v>
      </c>
      <c r="B392" s="4">
        <v>45135</v>
      </c>
      <c r="C392" s="3" t="s">
        <v>485</v>
      </c>
      <c r="D392" s="5">
        <v>5499</v>
      </c>
    </row>
    <row r="393" spans="1:4" x14ac:dyDescent="0.2">
      <c r="A393" s="3" t="s">
        <v>403</v>
      </c>
      <c r="B393" s="4">
        <v>45135</v>
      </c>
      <c r="C393" s="3" t="s">
        <v>486</v>
      </c>
      <c r="D393" s="5">
        <v>11999</v>
      </c>
    </row>
    <row r="394" spans="1:4" x14ac:dyDescent="0.2">
      <c r="A394" s="3" t="s">
        <v>403</v>
      </c>
      <c r="B394" s="4">
        <v>45135</v>
      </c>
      <c r="C394" s="3" t="s">
        <v>487</v>
      </c>
      <c r="D394" s="5">
        <v>9198.02</v>
      </c>
    </row>
    <row r="395" spans="1:4" x14ac:dyDescent="0.2">
      <c r="A395" s="3" t="s">
        <v>403</v>
      </c>
      <c r="B395" s="4">
        <v>45135</v>
      </c>
      <c r="C395" s="3" t="s">
        <v>488</v>
      </c>
      <c r="D395" s="5">
        <v>11599</v>
      </c>
    </row>
    <row r="396" spans="1:4" x14ac:dyDescent="0.2">
      <c r="A396" s="3" t="s">
        <v>408</v>
      </c>
      <c r="B396" s="4">
        <v>45127</v>
      </c>
      <c r="C396" s="3" t="s">
        <v>409</v>
      </c>
      <c r="D396" s="5">
        <v>139200</v>
      </c>
    </row>
    <row r="397" spans="1:4" x14ac:dyDescent="0.2">
      <c r="A397" s="3" t="s">
        <v>410</v>
      </c>
      <c r="B397" s="4">
        <v>45127</v>
      </c>
      <c r="C397" s="3" t="s">
        <v>2</v>
      </c>
      <c r="D397" s="5">
        <v>334526.12</v>
      </c>
    </row>
    <row r="398" spans="1:4" x14ac:dyDescent="0.2">
      <c r="A398" s="3" t="s">
        <v>147</v>
      </c>
      <c r="B398" s="4">
        <v>45120</v>
      </c>
      <c r="C398" s="3" t="s">
        <v>105</v>
      </c>
      <c r="D398" s="5">
        <v>11600</v>
      </c>
    </row>
    <row r="399" spans="1:4" x14ac:dyDescent="0.2">
      <c r="A399" s="3" t="s">
        <v>287</v>
      </c>
      <c r="B399" s="4">
        <v>45125</v>
      </c>
      <c r="C399" s="3" t="s">
        <v>33</v>
      </c>
      <c r="D399" s="5">
        <v>1500</v>
      </c>
    </row>
    <row r="400" spans="1:4" x14ac:dyDescent="0.2">
      <c r="A400" s="3" t="s">
        <v>287</v>
      </c>
      <c r="B400" s="4">
        <v>45135</v>
      </c>
      <c r="C400" s="3" t="s">
        <v>33</v>
      </c>
      <c r="D400" s="5">
        <v>1500</v>
      </c>
    </row>
    <row r="401" spans="1:4" x14ac:dyDescent="0.2">
      <c r="A401" s="3" t="s">
        <v>411</v>
      </c>
      <c r="B401" s="4">
        <v>45127</v>
      </c>
      <c r="C401" s="3" t="s">
        <v>81</v>
      </c>
      <c r="D401" s="5">
        <v>61080</v>
      </c>
    </row>
    <row r="402" spans="1:4" x14ac:dyDescent="0.2">
      <c r="A402" s="3" t="s">
        <v>288</v>
      </c>
      <c r="B402" s="4">
        <v>45125</v>
      </c>
      <c r="C402" s="3" t="s">
        <v>33</v>
      </c>
      <c r="D402" s="5">
        <v>750</v>
      </c>
    </row>
    <row r="403" spans="1:4" x14ac:dyDescent="0.2">
      <c r="A403" s="3" t="s">
        <v>288</v>
      </c>
      <c r="B403" s="4">
        <v>45135</v>
      </c>
      <c r="C403" s="3" t="s">
        <v>33</v>
      </c>
      <c r="D403" s="5">
        <v>750</v>
      </c>
    </row>
    <row r="404" spans="1:4" x14ac:dyDescent="0.2">
      <c r="A404" s="3" t="s">
        <v>448</v>
      </c>
      <c r="B404" s="4">
        <v>45127</v>
      </c>
      <c r="C404" s="3" t="s">
        <v>4</v>
      </c>
      <c r="D404" s="5">
        <v>34800</v>
      </c>
    </row>
    <row r="405" spans="1:4" x14ac:dyDescent="0.2">
      <c r="A405" s="3" t="s">
        <v>505</v>
      </c>
      <c r="B405" s="4">
        <v>45138</v>
      </c>
      <c r="C405" s="3" t="s">
        <v>506</v>
      </c>
      <c r="D405" s="5">
        <v>4913912.5599999996</v>
      </c>
    </row>
    <row r="406" spans="1:4" x14ac:dyDescent="0.2">
      <c r="A406" s="3" t="s">
        <v>505</v>
      </c>
      <c r="B406" s="4">
        <v>45138</v>
      </c>
      <c r="C406" s="3" t="s">
        <v>506</v>
      </c>
      <c r="D406" s="5">
        <v>2414934.56</v>
      </c>
    </row>
    <row r="407" spans="1:4" x14ac:dyDescent="0.2">
      <c r="A407" s="3" t="s">
        <v>505</v>
      </c>
      <c r="B407" s="4">
        <v>45138</v>
      </c>
      <c r="C407" s="3" t="s">
        <v>506</v>
      </c>
      <c r="D407" s="5">
        <v>3344813.19</v>
      </c>
    </row>
    <row r="408" spans="1:4" x14ac:dyDescent="0.2">
      <c r="A408" s="3" t="s">
        <v>412</v>
      </c>
      <c r="B408" s="4">
        <v>45127</v>
      </c>
      <c r="C408" s="3" t="s">
        <v>130</v>
      </c>
      <c r="D408" s="5">
        <v>50000</v>
      </c>
    </row>
    <row r="409" spans="1:4" x14ac:dyDescent="0.2">
      <c r="A409" s="3" t="s">
        <v>413</v>
      </c>
      <c r="B409" s="4">
        <v>45127</v>
      </c>
      <c r="C409" s="3" t="s">
        <v>189</v>
      </c>
      <c r="D409" s="5">
        <v>3855.6</v>
      </c>
    </row>
    <row r="410" spans="1:4" x14ac:dyDescent="0.2">
      <c r="A410" s="3" t="s">
        <v>188</v>
      </c>
      <c r="B410" s="4">
        <v>45121</v>
      </c>
      <c r="C410" s="3" t="s">
        <v>189</v>
      </c>
      <c r="D410" s="5">
        <v>11066.4</v>
      </c>
    </row>
    <row r="411" spans="1:4" x14ac:dyDescent="0.2">
      <c r="A411" s="3" t="s">
        <v>188</v>
      </c>
      <c r="B411" s="4">
        <v>45121</v>
      </c>
      <c r="C411" s="3" t="s">
        <v>190</v>
      </c>
      <c r="D411" s="5">
        <v>1508</v>
      </c>
    </row>
    <row r="412" spans="1:4" x14ac:dyDescent="0.2">
      <c r="A412" s="3" t="s">
        <v>188</v>
      </c>
      <c r="B412" s="4">
        <v>45135</v>
      </c>
      <c r="C412" s="3" t="s">
        <v>189</v>
      </c>
      <c r="D412" s="5">
        <v>13630</v>
      </c>
    </row>
    <row r="413" spans="1:4" x14ac:dyDescent="0.2">
      <c r="A413" s="3" t="s">
        <v>466</v>
      </c>
      <c r="B413" s="4">
        <v>45134</v>
      </c>
      <c r="C413" s="3" t="s">
        <v>4</v>
      </c>
      <c r="D413" s="5">
        <v>46400</v>
      </c>
    </row>
    <row r="414" spans="1:4" x14ac:dyDescent="0.2">
      <c r="A414" s="3" t="s">
        <v>414</v>
      </c>
      <c r="B414" s="4">
        <v>45127</v>
      </c>
      <c r="C414" s="3" t="s">
        <v>340</v>
      </c>
      <c r="D414" s="5">
        <v>250000</v>
      </c>
    </row>
    <row r="415" spans="1:4" x14ac:dyDescent="0.2">
      <c r="A415" s="3" t="s">
        <v>415</v>
      </c>
      <c r="B415" s="4">
        <v>45127</v>
      </c>
      <c r="C415" s="3" t="s">
        <v>193</v>
      </c>
      <c r="D415" s="5">
        <v>13394.44</v>
      </c>
    </row>
    <row r="416" spans="1:4" x14ac:dyDescent="0.2">
      <c r="A416" s="3" t="s">
        <v>148</v>
      </c>
      <c r="B416" s="4">
        <v>45120</v>
      </c>
      <c r="C416" s="3" t="s">
        <v>105</v>
      </c>
      <c r="D416" s="5">
        <v>15000</v>
      </c>
    </row>
    <row r="417" spans="1:4" x14ac:dyDescent="0.2">
      <c r="A417" s="3" t="s">
        <v>191</v>
      </c>
      <c r="B417" s="4">
        <v>45121</v>
      </c>
      <c r="C417" s="3" t="s">
        <v>27</v>
      </c>
      <c r="D417" s="5">
        <v>15150.02</v>
      </c>
    </row>
    <row r="418" spans="1:4" x14ac:dyDescent="0.2">
      <c r="A418" s="3" t="s">
        <v>489</v>
      </c>
      <c r="B418" s="4">
        <v>45135</v>
      </c>
      <c r="C418" s="3" t="s">
        <v>20</v>
      </c>
      <c r="D418" s="5">
        <v>1578.5</v>
      </c>
    </row>
    <row r="419" spans="1:4" x14ac:dyDescent="0.2">
      <c r="A419" s="3" t="s">
        <v>289</v>
      </c>
      <c r="B419" s="4">
        <v>45125</v>
      </c>
      <c r="C419" s="3" t="s">
        <v>33</v>
      </c>
      <c r="D419" s="5">
        <v>1250</v>
      </c>
    </row>
    <row r="420" spans="1:4" x14ac:dyDescent="0.2">
      <c r="A420" s="3" t="s">
        <v>289</v>
      </c>
      <c r="B420" s="4">
        <v>45135</v>
      </c>
      <c r="C420" s="3" t="s">
        <v>33</v>
      </c>
      <c r="D420" s="5">
        <v>1250</v>
      </c>
    </row>
    <row r="421" spans="1:4" x14ac:dyDescent="0.2">
      <c r="A421" s="3" t="s">
        <v>149</v>
      </c>
      <c r="B421" s="4">
        <v>45120</v>
      </c>
      <c r="C421" s="3" t="s">
        <v>27</v>
      </c>
      <c r="D421" s="5">
        <v>13000</v>
      </c>
    </row>
    <row r="422" spans="1:4" x14ac:dyDescent="0.2">
      <c r="A422" s="3" t="s">
        <v>290</v>
      </c>
      <c r="B422" s="4">
        <v>45125</v>
      </c>
      <c r="C422" t="s">
        <v>203</v>
      </c>
      <c r="D422" s="5">
        <v>2015</v>
      </c>
    </row>
    <row r="423" spans="1:4" x14ac:dyDescent="0.2">
      <c r="A423" s="3" t="s">
        <v>291</v>
      </c>
      <c r="B423" s="4">
        <v>45125</v>
      </c>
      <c r="C423" s="3" t="s">
        <v>292</v>
      </c>
      <c r="D423" s="5">
        <v>1560.04</v>
      </c>
    </row>
    <row r="424" spans="1:4" x14ac:dyDescent="0.2">
      <c r="A424" s="3" t="s">
        <v>150</v>
      </c>
      <c r="B424" s="4">
        <v>45120</v>
      </c>
      <c r="C424" s="3" t="s">
        <v>105</v>
      </c>
      <c r="D424" s="5">
        <v>11600</v>
      </c>
    </row>
    <row r="425" spans="1:4" x14ac:dyDescent="0.2">
      <c r="A425" s="3" t="s">
        <v>416</v>
      </c>
      <c r="B425" s="4">
        <v>45127</v>
      </c>
      <c r="C425" s="3" t="s">
        <v>193</v>
      </c>
      <c r="D425" s="5">
        <v>27170.22</v>
      </c>
    </row>
    <row r="426" spans="1:4" x14ac:dyDescent="0.2">
      <c r="A426" s="3" t="s">
        <v>293</v>
      </c>
      <c r="B426" s="4">
        <v>45125</v>
      </c>
      <c r="C426" s="3" t="s">
        <v>82</v>
      </c>
      <c r="D426" s="5">
        <v>4000</v>
      </c>
    </row>
    <row r="427" spans="1:4" x14ac:dyDescent="0.2">
      <c r="A427" s="3" t="s">
        <v>294</v>
      </c>
      <c r="B427" s="4">
        <v>45125</v>
      </c>
      <c r="C427" s="3" t="s">
        <v>206</v>
      </c>
      <c r="D427" s="5">
        <v>964.01</v>
      </c>
    </row>
    <row r="428" spans="1:4" x14ac:dyDescent="0.2">
      <c r="A428" s="3" t="s">
        <v>490</v>
      </c>
      <c r="B428" s="4">
        <v>45135</v>
      </c>
      <c r="C428" s="3" t="s">
        <v>2</v>
      </c>
      <c r="D428" s="5">
        <v>1925.5</v>
      </c>
    </row>
    <row r="429" spans="1:4" x14ac:dyDescent="0.2">
      <c r="A429" s="3" t="s">
        <v>151</v>
      </c>
      <c r="B429" s="4">
        <v>45120</v>
      </c>
      <c r="C429" s="3" t="s">
        <v>2</v>
      </c>
      <c r="D429" s="5">
        <v>8000</v>
      </c>
    </row>
    <row r="430" spans="1:4" x14ac:dyDescent="0.2">
      <c r="A430" s="3" t="s">
        <v>295</v>
      </c>
      <c r="B430" s="4">
        <v>45125</v>
      </c>
      <c r="C430" s="3" t="s">
        <v>33</v>
      </c>
      <c r="D430" s="5">
        <v>1250</v>
      </c>
    </row>
    <row r="431" spans="1:4" x14ac:dyDescent="0.2">
      <c r="A431" s="3" t="s">
        <v>295</v>
      </c>
      <c r="B431" s="4">
        <v>45135</v>
      </c>
      <c r="C431" s="3" t="s">
        <v>33</v>
      </c>
      <c r="D431" s="5">
        <v>1250</v>
      </c>
    </row>
    <row r="432" spans="1:4" x14ac:dyDescent="0.2">
      <c r="A432" s="3" t="s">
        <v>55</v>
      </c>
      <c r="B432" s="4">
        <v>45113</v>
      </c>
      <c r="C432" s="3" t="s">
        <v>56</v>
      </c>
      <c r="D432" s="5">
        <v>273760</v>
      </c>
    </row>
    <row r="433" spans="1:4" x14ac:dyDescent="0.2">
      <c r="A433" s="3" t="s">
        <v>23</v>
      </c>
      <c r="B433" s="4">
        <v>45110</v>
      </c>
      <c r="C433" t="s">
        <v>14</v>
      </c>
      <c r="D433" s="5">
        <v>4608</v>
      </c>
    </row>
    <row r="434" spans="1:4" x14ac:dyDescent="0.2">
      <c r="A434" s="3" t="s">
        <v>23</v>
      </c>
      <c r="B434" s="4">
        <v>45110</v>
      </c>
      <c r="C434" t="s">
        <v>14</v>
      </c>
      <c r="D434" s="5">
        <v>4000</v>
      </c>
    </row>
    <row r="435" spans="1:4" x14ac:dyDescent="0.2">
      <c r="A435" s="3" t="s">
        <v>23</v>
      </c>
      <c r="B435" s="4">
        <v>45114</v>
      </c>
      <c r="C435" t="s">
        <v>72</v>
      </c>
      <c r="D435" s="5">
        <v>50000</v>
      </c>
    </row>
    <row r="436" spans="1:4" x14ac:dyDescent="0.2">
      <c r="A436" s="3" t="s">
        <v>296</v>
      </c>
      <c r="B436" s="4">
        <v>45125</v>
      </c>
      <c r="C436" s="3" t="s">
        <v>20</v>
      </c>
      <c r="D436" s="5">
        <v>1901.47</v>
      </c>
    </row>
    <row r="437" spans="1:4" x14ac:dyDescent="0.2">
      <c r="A437" s="3" t="s">
        <v>297</v>
      </c>
      <c r="B437" s="4">
        <v>45125</v>
      </c>
      <c r="C437" s="3" t="s">
        <v>33</v>
      </c>
      <c r="D437" s="5">
        <v>750</v>
      </c>
    </row>
    <row r="438" spans="1:4" x14ac:dyDescent="0.2">
      <c r="A438" s="3" t="s">
        <v>297</v>
      </c>
      <c r="B438" s="4">
        <v>45135</v>
      </c>
      <c r="C438" s="3" t="s">
        <v>33</v>
      </c>
      <c r="D438" s="5">
        <v>750</v>
      </c>
    </row>
    <row r="439" spans="1:4" x14ac:dyDescent="0.2">
      <c r="A439" s="3" t="s">
        <v>491</v>
      </c>
      <c r="B439" s="4">
        <v>45135</v>
      </c>
      <c r="C439" s="3" t="s">
        <v>2</v>
      </c>
      <c r="D439" s="5">
        <v>1999.71</v>
      </c>
    </row>
    <row r="440" spans="1:4" x14ac:dyDescent="0.2">
      <c r="A440" s="3" t="s">
        <v>42</v>
      </c>
      <c r="B440" s="4">
        <v>45112</v>
      </c>
      <c r="C440" t="s">
        <v>29</v>
      </c>
      <c r="D440" s="5">
        <v>28221.06</v>
      </c>
    </row>
    <row r="441" spans="1:4" x14ac:dyDescent="0.2">
      <c r="A441" s="3" t="s">
        <v>42</v>
      </c>
      <c r="B441" s="4">
        <v>45112</v>
      </c>
      <c r="C441" t="s">
        <v>29</v>
      </c>
      <c r="D441" s="5">
        <v>15335.82</v>
      </c>
    </row>
    <row r="442" spans="1:4" x14ac:dyDescent="0.2">
      <c r="A442" s="3" t="s">
        <v>42</v>
      </c>
      <c r="B442" s="4">
        <v>45135</v>
      </c>
      <c r="C442" t="s">
        <v>29</v>
      </c>
      <c r="D442" s="5">
        <v>28221.06</v>
      </c>
    </row>
    <row r="443" spans="1:4" x14ac:dyDescent="0.2">
      <c r="A443" s="3" t="s">
        <v>42</v>
      </c>
      <c r="B443" s="4">
        <v>45135</v>
      </c>
      <c r="C443" t="s">
        <v>29</v>
      </c>
      <c r="D443" s="5">
        <v>15366.34</v>
      </c>
    </row>
    <row r="444" spans="1:4" x14ac:dyDescent="0.2">
      <c r="A444" s="3" t="s">
        <v>152</v>
      </c>
      <c r="B444" s="4">
        <v>45120</v>
      </c>
      <c r="C444" s="3" t="s">
        <v>70</v>
      </c>
      <c r="D444" s="5">
        <v>18945</v>
      </c>
    </row>
    <row r="445" spans="1:4" x14ac:dyDescent="0.2">
      <c r="A445" s="3" t="s">
        <v>152</v>
      </c>
      <c r="B445" s="4">
        <v>45120</v>
      </c>
      <c r="C445" s="3" t="s">
        <v>70</v>
      </c>
      <c r="D445" s="5">
        <v>8186.26</v>
      </c>
    </row>
    <row r="446" spans="1:4" x14ac:dyDescent="0.2">
      <c r="A446" s="3" t="s">
        <v>417</v>
      </c>
      <c r="B446" s="4">
        <v>45127</v>
      </c>
      <c r="C446" s="3" t="s">
        <v>193</v>
      </c>
      <c r="D446" s="5">
        <v>46400</v>
      </c>
    </row>
    <row r="447" spans="1:4" x14ac:dyDescent="0.2">
      <c r="A447" s="3" t="s">
        <v>465</v>
      </c>
      <c r="B447" s="4">
        <v>45134</v>
      </c>
      <c r="C447" s="3" t="s">
        <v>33</v>
      </c>
      <c r="D447" s="5">
        <v>44000</v>
      </c>
    </row>
    <row r="448" spans="1:4" x14ac:dyDescent="0.2">
      <c r="A448" s="3" t="s">
        <v>153</v>
      </c>
      <c r="B448" s="4">
        <v>45120</v>
      </c>
      <c r="C448" s="3" t="s">
        <v>105</v>
      </c>
      <c r="D448" s="5">
        <v>12760</v>
      </c>
    </row>
    <row r="449" spans="1:4" x14ac:dyDescent="0.2">
      <c r="A449" s="3" t="s">
        <v>298</v>
      </c>
      <c r="B449" s="4">
        <v>45125</v>
      </c>
      <c r="C449" s="3" t="s">
        <v>33</v>
      </c>
      <c r="D449" s="5">
        <v>1500</v>
      </c>
    </row>
    <row r="450" spans="1:4" x14ac:dyDescent="0.2">
      <c r="A450" s="3" t="s">
        <v>298</v>
      </c>
      <c r="B450" s="4">
        <v>45135</v>
      </c>
      <c r="C450" s="3" t="s">
        <v>33</v>
      </c>
      <c r="D450" s="5">
        <v>1500</v>
      </c>
    </row>
    <row r="451" spans="1:4" x14ac:dyDescent="0.2">
      <c r="A451" s="3" t="s">
        <v>154</v>
      </c>
      <c r="B451" s="4">
        <v>45120</v>
      </c>
      <c r="C451" s="3" t="s">
        <v>105</v>
      </c>
      <c r="D451" s="5">
        <v>17400</v>
      </c>
    </row>
    <row r="452" spans="1:4" x14ac:dyDescent="0.2">
      <c r="A452" s="3" t="s">
        <v>418</v>
      </c>
      <c r="B452" s="4">
        <v>45127</v>
      </c>
      <c r="C452" s="3" t="s">
        <v>419</v>
      </c>
      <c r="D452" s="5">
        <v>12110</v>
      </c>
    </row>
    <row r="453" spans="1:4" x14ac:dyDescent="0.2">
      <c r="A453" s="3" t="s">
        <v>85</v>
      </c>
      <c r="B453" s="4">
        <v>45118</v>
      </c>
      <c r="C453" s="3" t="s">
        <v>86</v>
      </c>
      <c r="D453" s="5">
        <v>24422</v>
      </c>
    </row>
    <row r="454" spans="1:4" x14ac:dyDescent="0.2">
      <c r="A454" s="3" t="s">
        <v>492</v>
      </c>
      <c r="B454" s="4">
        <v>45135</v>
      </c>
      <c r="C454" s="3" t="s">
        <v>276</v>
      </c>
      <c r="D454" s="5">
        <v>3666.66</v>
      </c>
    </row>
    <row r="455" spans="1:4" x14ac:dyDescent="0.2">
      <c r="A455" s="3" t="s">
        <v>420</v>
      </c>
      <c r="B455" s="4">
        <v>45127</v>
      </c>
      <c r="C455" s="3" t="s">
        <v>81</v>
      </c>
      <c r="D455" s="5">
        <v>35000</v>
      </c>
    </row>
    <row r="456" spans="1:4" x14ac:dyDescent="0.2">
      <c r="A456" s="3" t="s">
        <v>299</v>
      </c>
      <c r="B456" s="4">
        <v>45125</v>
      </c>
      <c r="C456" s="3" t="s">
        <v>33</v>
      </c>
      <c r="D456" s="5">
        <v>1500</v>
      </c>
    </row>
    <row r="457" spans="1:4" x14ac:dyDescent="0.2">
      <c r="A457" s="3" t="s">
        <v>299</v>
      </c>
      <c r="B457" s="4">
        <v>45135</v>
      </c>
      <c r="C457" s="3" t="s">
        <v>33</v>
      </c>
      <c r="D457" s="5">
        <v>1500</v>
      </c>
    </row>
    <row r="458" spans="1:4" x14ac:dyDescent="0.2">
      <c r="A458" s="3" t="s">
        <v>459</v>
      </c>
      <c r="B458" s="4">
        <v>45133</v>
      </c>
      <c r="C458" s="3" t="s">
        <v>82</v>
      </c>
      <c r="D458" s="5">
        <v>101750</v>
      </c>
    </row>
    <row r="459" spans="1:4" x14ac:dyDescent="0.2">
      <c r="A459" s="3" t="s">
        <v>155</v>
      </c>
      <c r="B459" s="4">
        <v>45120</v>
      </c>
      <c r="C459" s="3" t="s">
        <v>105</v>
      </c>
      <c r="D459" s="5">
        <v>23200</v>
      </c>
    </row>
    <row r="460" spans="1:4" x14ac:dyDescent="0.2">
      <c r="A460" s="3" t="s">
        <v>156</v>
      </c>
      <c r="B460" s="4">
        <v>45120</v>
      </c>
      <c r="C460" s="3" t="s">
        <v>105</v>
      </c>
      <c r="D460" s="5">
        <v>11600</v>
      </c>
    </row>
    <row r="461" spans="1:4" x14ac:dyDescent="0.2">
      <c r="A461" s="3" t="s">
        <v>493</v>
      </c>
      <c r="B461" s="4">
        <v>45135</v>
      </c>
      <c r="C461" s="3" t="s">
        <v>276</v>
      </c>
      <c r="D461" s="5">
        <v>3666.66</v>
      </c>
    </row>
    <row r="462" spans="1:4" x14ac:dyDescent="0.2">
      <c r="A462" s="3" t="s">
        <v>494</v>
      </c>
      <c r="B462" s="4">
        <v>45135</v>
      </c>
      <c r="C462" s="3" t="s">
        <v>276</v>
      </c>
      <c r="D462" s="5">
        <v>3666.66</v>
      </c>
    </row>
    <row r="463" spans="1:4" x14ac:dyDescent="0.2">
      <c r="A463" s="3" t="s">
        <v>421</v>
      </c>
      <c r="B463" s="4">
        <v>45127</v>
      </c>
      <c r="C463" s="3" t="s">
        <v>27</v>
      </c>
      <c r="D463" s="5">
        <v>50000</v>
      </c>
    </row>
    <row r="464" spans="1:4" x14ac:dyDescent="0.2">
      <c r="A464" s="3" t="s">
        <v>421</v>
      </c>
      <c r="B464" s="4">
        <v>45131</v>
      </c>
      <c r="C464" s="3" t="s">
        <v>81</v>
      </c>
      <c r="D464" s="5">
        <v>15080</v>
      </c>
    </row>
    <row r="465" spans="1:4" x14ac:dyDescent="0.2">
      <c r="A465" s="3" t="s">
        <v>421</v>
      </c>
      <c r="B465" s="4">
        <v>45133</v>
      </c>
      <c r="C465" s="3" t="s">
        <v>82</v>
      </c>
      <c r="D465" s="5">
        <v>34220</v>
      </c>
    </row>
    <row r="466" spans="1:4" x14ac:dyDescent="0.2">
      <c r="A466" s="3" t="s">
        <v>300</v>
      </c>
      <c r="B466" s="4">
        <v>45125</v>
      </c>
      <c r="C466" s="3" t="s">
        <v>206</v>
      </c>
      <c r="D466" s="5">
        <v>2283.48</v>
      </c>
    </row>
    <row r="467" spans="1:4" x14ac:dyDescent="0.2">
      <c r="A467" s="3" t="s">
        <v>422</v>
      </c>
      <c r="B467" s="4">
        <v>45127</v>
      </c>
      <c r="C467" s="3" t="s">
        <v>423</v>
      </c>
      <c r="D467" s="5">
        <v>500000</v>
      </c>
    </row>
    <row r="468" spans="1:4" x14ac:dyDescent="0.2">
      <c r="A468" s="3" t="s">
        <v>301</v>
      </c>
      <c r="B468" s="4">
        <v>45125</v>
      </c>
      <c r="C468" s="3" t="s">
        <v>82</v>
      </c>
      <c r="D468" s="5">
        <v>3250</v>
      </c>
    </row>
    <row r="469" spans="1:4" x14ac:dyDescent="0.2">
      <c r="A469" s="3" t="s">
        <v>87</v>
      </c>
      <c r="B469" s="4">
        <v>45118</v>
      </c>
      <c r="C469" t="s">
        <v>88</v>
      </c>
      <c r="D469" s="5">
        <v>22000</v>
      </c>
    </row>
    <row r="470" spans="1:4" x14ac:dyDescent="0.2">
      <c r="A470" s="3" t="s">
        <v>87</v>
      </c>
      <c r="B470" s="4">
        <v>45125</v>
      </c>
      <c r="C470" s="3" t="s">
        <v>20</v>
      </c>
      <c r="D470" s="5">
        <v>1894.2</v>
      </c>
    </row>
    <row r="471" spans="1:4" x14ac:dyDescent="0.2">
      <c r="A471" s="3" t="s">
        <v>87</v>
      </c>
      <c r="B471" s="4">
        <v>45125</v>
      </c>
      <c r="C471" s="3" t="s">
        <v>27</v>
      </c>
      <c r="D471" s="5">
        <v>1631.78</v>
      </c>
    </row>
    <row r="472" spans="1:4" x14ac:dyDescent="0.2">
      <c r="A472" s="3" t="s">
        <v>302</v>
      </c>
      <c r="B472" s="4">
        <v>45125</v>
      </c>
      <c r="C472" s="3" t="s">
        <v>33</v>
      </c>
      <c r="D472" s="5">
        <v>1500</v>
      </c>
    </row>
    <row r="473" spans="1:4" x14ac:dyDescent="0.2">
      <c r="A473" s="3" t="s">
        <v>302</v>
      </c>
      <c r="B473" s="4">
        <v>45135</v>
      </c>
      <c r="C473" s="3" t="s">
        <v>33</v>
      </c>
      <c r="D473" s="5">
        <v>1500</v>
      </c>
    </row>
    <row r="474" spans="1:4" x14ac:dyDescent="0.2">
      <c r="A474" s="3" t="s">
        <v>303</v>
      </c>
      <c r="B474" s="4">
        <v>45125</v>
      </c>
      <c r="C474" s="3" t="s">
        <v>33</v>
      </c>
      <c r="D474" s="5">
        <v>750</v>
      </c>
    </row>
    <row r="475" spans="1:4" x14ac:dyDescent="0.2">
      <c r="A475" s="3" t="s">
        <v>303</v>
      </c>
      <c r="B475" s="4">
        <v>45135</v>
      </c>
      <c r="C475" s="3" t="s">
        <v>33</v>
      </c>
      <c r="D475" s="5">
        <v>750</v>
      </c>
    </row>
    <row r="476" spans="1:4" x14ac:dyDescent="0.2">
      <c r="A476" s="3" t="s">
        <v>157</v>
      </c>
      <c r="B476" s="4">
        <v>45120</v>
      </c>
      <c r="C476" s="3" t="s">
        <v>105</v>
      </c>
      <c r="D476" s="5">
        <v>11600</v>
      </c>
    </row>
    <row r="477" spans="1:4" x14ac:dyDescent="0.2">
      <c r="A477" s="3" t="s">
        <v>43</v>
      </c>
      <c r="B477" s="4">
        <v>45112</v>
      </c>
      <c r="C477" s="3" t="s">
        <v>33</v>
      </c>
      <c r="D477" s="5">
        <v>7500</v>
      </c>
    </row>
    <row r="478" spans="1:4" x14ac:dyDescent="0.2">
      <c r="A478" s="3" t="s">
        <v>304</v>
      </c>
      <c r="B478" s="4">
        <v>45125</v>
      </c>
      <c r="C478" s="3" t="s">
        <v>33</v>
      </c>
      <c r="D478" s="5">
        <v>1500</v>
      </c>
    </row>
    <row r="479" spans="1:4" x14ac:dyDescent="0.2">
      <c r="A479" s="3" t="s">
        <v>304</v>
      </c>
      <c r="B479" s="4">
        <v>45135</v>
      </c>
      <c r="C479" s="3" t="s">
        <v>33</v>
      </c>
      <c r="D479" s="5">
        <v>1500</v>
      </c>
    </row>
    <row r="480" spans="1:4" x14ac:dyDescent="0.2">
      <c r="A480" s="3" t="s">
        <v>305</v>
      </c>
      <c r="B480" s="4">
        <v>45125</v>
      </c>
      <c r="C480" s="3" t="s">
        <v>33</v>
      </c>
      <c r="D480" s="5">
        <v>750</v>
      </c>
    </row>
    <row r="481" spans="1:4" x14ac:dyDescent="0.2">
      <c r="A481" s="3" t="s">
        <v>305</v>
      </c>
      <c r="B481" s="4">
        <v>45135</v>
      </c>
      <c r="C481" s="3" t="s">
        <v>33</v>
      </c>
      <c r="D481" s="5">
        <v>750</v>
      </c>
    </row>
    <row r="482" spans="1:4" x14ac:dyDescent="0.2">
      <c r="A482" s="3" t="s">
        <v>306</v>
      </c>
      <c r="B482" s="4">
        <v>45125</v>
      </c>
      <c r="C482" s="3" t="s">
        <v>307</v>
      </c>
      <c r="D482" s="5">
        <v>9987.34</v>
      </c>
    </row>
    <row r="483" spans="1:4" x14ac:dyDescent="0.2">
      <c r="A483" s="3" t="s">
        <v>308</v>
      </c>
      <c r="B483" s="4">
        <v>45125</v>
      </c>
      <c r="C483" s="3" t="s">
        <v>20</v>
      </c>
      <c r="D483" s="5">
        <v>4018.93</v>
      </c>
    </row>
    <row r="484" spans="1:4" x14ac:dyDescent="0.2">
      <c r="A484" s="3" t="s">
        <v>158</v>
      </c>
      <c r="B484" s="4">
        <v>45120</v>
      </c>
      <c r="C484" s="3" t="s">
        <v>105</v>
      </c>
      <c r="D484" s="5">
        <v>11600</v>
      </c>
    </row>
    <row r="485" spans="1:4" x14ac:dyDescent="0.2">
      <c r="A485" s="3" t="s">
        <v>73</v>
      </c>
      <c r="B485" s="4">
        <v>45114</v>
      </c>
      <c r="C485" s="3" t="s">
        <v>2</v>
      </c>
      <c r="D485" s="5">
        <v>5228.04</v>
      </c>
    </row>
    <row r="486" spans="1:4" x14ac:dyDescent="0.2">
      <c r="A486" s="3" t="s">
        <v>73</v>
      </c>
      <c r="B486" s="4">
        <v>45121</v>
      </c>
      <c r="C486" s="3" t="s">
        <v>20</v>
      </c>
      <c r="D486" s="5">
        <v>1832.5</v>
      </c>
    </row>
    <row r="487" spans="1:4" x14ac:dyDescent="0.2">
      <c r="A487" s="3" t="s">
        <v>73</v>
      </c>
      <c r="B487" s="4">
        <v>45127</v>
      </c>
      <c r="C487" s="3" t="s">
        <v>105</v>
      </c>
      <c r="D487" s="5">
        <v>3519</v>
      </c>
    </row>
    <row r="488" spans="1:4" x14ac:dyDescent="0.2">
      <c r="A488" s="3" t="s">
        <v>309</v>
      </c>
      <c r="B488" s="4">
        <v>45125</v>
      </c>
      <c r="C488" s="3" t="s">
        <v>33</v>
      </c>
      <c r="D488" s="5">
        <v>750</v>
      </c>
    </row>
    <row r="489" spans="1:4" x14ac:dyDescent="0.2">
      <c r="A489" s="3" t="s">
        <v>309</v>
      </c>
      <c r="B489" s="4">
        <v>45135</v>
      </c>
      <c r="C489" s="3" t="s">
        <v>33</v>
      </c>
      <c r="D489" s="5">
        <v>750</v>
      </c>
    </row>
    <row r="490" spans="1:4" x14ac:dyDescent="0.2">
      <c r="A490" s="3" t="s">
        <v>310</v>
      </c>
      <c r="B490" s="4">
        <v>45125</v>
      </c>
      <c r="C490" s="3" t="s">
        <v>20</v>
      </c>
      <c r="D490" s="5">
        <v>1988.7</v>
      </c>
    </row>
    <row r="491" spans="1:4" x14ac:dyDescent="0.2">
      <c r="A491" s="3" t="s">
        <v>159</v>
      </c>
      <c r="B491" s="4">
        <v>45120</v>
      </c>
      <c r="C491" s="3" t="s">
        <v>105</v>
      </c>
      <c r="D491" s="5">
        <v>23200</v>
      </c>
    </row>
    <row r="492" spans="1:4" x14ac:dyDescent="0.2">
      <c r="A492" s="3" t="s">
        <v>311</v>
      </c>
      <c r="B492" s="4">
        <v>45125</v>
      </c>
      <c r="C492" s="3" t="s">
        <v>33</v>
      </c>
      <c r="D492" s="5">
        <v>1500</v>
      </c>
    </row>
    <row r="493" spans="1:4" x14ac:dyDescent="0.2">
      <c r="A493" s="3" t="s">
        <v>311</v>
      </c>
      <c r="B493" s="4">
        <v>45135</v>
      </c>
      <c r="C493" s="3" t="s">
        <v>33</v>
      </c>
      <c r="D493" s="5">
        <v>1500</v>
      </c>
    </row>
    <row r="494" spans="1:4" x14ac:dyDescent="0.2">
      <c r="A494" s="3" t="s">
        <v>192</v>
      </c>
      <c r="B494" s="4">
        <v>45121</v>
      </c>
      <c r="C494" s="3" t="s">
        <v>193</v>
      </c>
      <c r="D494" s="5">
        <v>15849</v>
      </c>
    </row>
    <row r="495" spans="1:4" x14ac:dyDescent="0.2">
      <c r="A495" s="3" t="s">
        <v>312</v>
      </c>
      <c r="B495" s="4">
        <v>45125</v>
      </c>
      <c r="C495" s="3" t="s">
        <v>33</v>
      </c>
      <c r="D495" s="5">
        <v>1500</v>
      </c>
    </row>
    <row r="496" spans="1:4" x14ac:dyDescent="0.2">
      <c r="A496" s="3" t="s">
        <v>312</v>
      </c>
      <c r="B496" s="4">
        <v>45135</v>
      </c>
      <c r="C496" s="3" t="s">
        <v>33</v>
      </c>
      <c r="D496" s="5">
        <v>1500</v>
      </c>
    </row>
    <row r="497" spans="1:4" x14ac:dyDescent="0.2">
      <c r="A497" s="3" t="s">
        <v>313</v>
      </c>
      <c r="B497" s="4">
        <v>45125</v>
      </c>
      <c r="C497" s="3" t="s">
        <v>33</v>
      </c>
      <c r="D497" s="5">
        <v>1500</v>
      </c>
    </row>
    <row r="498" spans="1:4" x14ac:dyDescent="0.2">
      <c r="A498" s="3" t="s">
        <v>313</v>
      </c>
      <c r="B498" s="4">
        <v>45135</v>
      </c>
      <c r="C498" s="3" t="s">
        <v>33</v>
      </c>
      <c r="D498" s="5">
        <v>1500</v>
      </c>
    </row>
    <row r="499" spans="1:4" x14ac:dyDescent="0.2">
      <c r="A499" s="3" t="s">
        <v>314</v>
      </c>
      <c r="B499" s="4">
        <v>45125</v>
      </c>
      <c r="C499" s="3" t="s">
        <v>82</v>
      </c>
      <c r="D499" s="5">
        <v>3250</v>
      </c>
    </row>
    <row r="500" spans="1:4" x14ac:dyDescent="0.2">
      <c r="A500" s="3" t="s">
        <v>315</v>
      </c>
      <c r="B500" s="4">
        <v>45125</v>
      </c>
      <c r="C500" s="3" t="s">
        <v>33</v>
      </c>
      <c r="D500" s="5">
        <v>750</v>
      </c>
    </row>
    <row r="501" spans="1:4" x14ac:dyDescent="0.2">
      <c r="A501" s="3" t="s">
        <v>315</v>
      </c>
      <c r="B501" s="4">
        <v>45135</v>
      </c>
      <c r="C501" s="3" t="s">
        <v>33</v>
      </c>
      <c r="D501" s="5">
        <v>750</v>
      </c>
    </row>
    <row r="502" spans="1:4" x14ac:dyDescent="0.2">
      <c r="A502" s="3" t="s">
        <v>74</v>
      </c>
      <c r="B502" s="4">
        <v>45114</v>
      </c>
      <c r="C502" s="3" t="s">
        <v>33</v>
      </c>
      <c r="D502" s="5">
        <v>7500</v>
      </c>
    </row>
    <row r="503" spans="1:4" x14ac:dyDescent="0.2">
      <c r="A503" s="3" t="s">
        <v>74</v>
      </c>
      <c r="B503" s="4">
        <v>45121</v>
      </c>
      <c r="C503" s="3" t="s">
        <v>58</v>
      </c>
      <c r="D503" s="5">
        <v>4902.46</v>
      </c>
    </row>
    <row r="504" spans="1:4" x14ac:dyDescent="0.2">
      <c r="A504" s="3" t="s">
        <v>316</v>
      </c>
      <c r="B504" s="4">
        <v>45125</v>
      </c>
      <c r="C504" s="3" t="s">
        <v>206</v>
      </c>
      <c r="D504" s="5">
        <v>319</v>
      </c>
    </row>
    <row r="505" spans="1:4" x14ac:dyDescent="0.2">
      <c r="A505" s="3" t="s">
        <v>424</v>
      </c>
      <c r="B505" s="4">
        <v>45127</v>
      </c>
      <c r="C505" s="3" t="s">
        <v>189</v>
      </c>
      <c r="D505" s="5">
        <v>6827.62</v>
      </c>
    </row>
    <row r="506" spans="1:4" x14ac:dyDescent="0.2">
      <c r="A506" s="3" t="s">
        <v>160</v>
      </c>
      <c r="B506" s="4">
        <v>45120</v>
      </c>
      <c r="C506" s="3" t="s">
        <v>105</v>
      </c>
      <c r="D506" s="5">
        <v>11600</v>
      </c>
    </row>
    <row r="507" spans="1:4" x14ac:dyDescent="0.2">
      <c r="A507" s="3" t="s">
        <v>425</v>
      </c>
      <c r="B507" s="4">
        <v>45127</v>
      </c>
      <c r="C507" s="3" t="s">
        <v>190</v>
      </c>
      <c r="D507" s="5">
        <v>6716.4</v>
      </c>
    </row>
    <row r="508" spans="1:4" x14ac:dyDescent="0.2">
      <c r="A508" s="3" t="s">
        <v>161</v>
      </c>
      <c r="B508" s="4">
        <v>45120</v>
      </c>
      <c r="C508" s="3" t="s">
        <v>105</v>
      </c>
      <c r="D508" s="5">
        <v>8120</v>
      </c>
    </row>
    <row r="509" spans="1:4" x14ac:dyDescent="0.2">
      <c r="A509" s="3" t="s">
        <v>317</v>
      </c>
      <c r="B509" s="4">
        <v>45125</v>
      </c>
      <c r="C509" s="3" t="s">
        <v>33</v>
      </c>
      <c r="D509" s="5">
        <v>1500</v>
      </c>
    </row>
    <row r="510" spans="1:4" x14ac:dyDescent="0.2">
      <c r="A510" s="3" t="s">
        <v>317</v>
      </c>
      <c r="B510" s="4">
        <v>45135</v>
      </c>
      <c r="C510" s="3" t="s">
        <v>33</v>
      </c>
      <c r="D510" s="5">
        <v>1500</v>
      </c>
    </row>
    <row r="511" spans="1:4" x14ac:dyDescent="0.2">
      <c r="A511" s="3" t="s">
        <v>426</v>
      </c>
      <c r="B511" s="4">
        <v>45127</v>
      </c>
      <c r="C511" s="3" t="s">
        <v>427</v>
      </c>
      <c r="D511" s="5">
        <v>1218</v>
      </c>
    </row>
    <row r="512" spans="1:4" x14ac:dyDescent="0.2">
      <c r="A512" s="3" t="s">
        <v>318</v>
      </c>
      <c r="B512" s="4">
        <v>45125</v>
      </c>
      <c r="C512" s="3" t="s">
        <v>33</v>
      </c>
      <c r="D512" s="5">
        <v>1500</v>
      </c>
    </row>
    <row r="513" spans="1:4" x14ac:dyDescent="0.2">
      <c r="A513" s="3" t="s">
        <v>318</v>
      </c>
      <c r="B513" s="4">
        <v>45135</v>
      </c>
      <c r="C513" s="3" t="s">
        <v>33</v>
      </c>
      <c r="D513" s="5">
        <v>1500</v>
      </c>
    </row>
    <row r="514" spans="1:4" x14ac:dyDescent="0.2">
      <c r="A514" s="3" t="s">
        <v>89</v>
      </c>
      <c r="B514" s="4">
        <v>45118</v>
      </c>
      <c r="C514" t="s">
        <v>90</v>
      </c>
      <c r="D514" s="5">
        <v>27497.27</v>
      </c>
    </row>
    <row r="515" spans="1:4" x14ac:dyDescent="0.2">
      <c r="A515" s="3" t="s">
        <v>91</v>
      </c>
      <c r="B515" s="4">
        <v>45118</v>
      </c>
      <c r="C515" s="3" t="s">
        <v>92</v>
      </c>
      <c r="D515" s="5">
        <v>705304</v>
      </c>
    </row>
    <row r="516" spans="1:4" x14ac:dyDescent="0.2">
      <c r="A516" s="3" t="s">
        <v>319</v>
      </c>
      <c r="B516" s="4">
        <v>45125</v>
      </c>
      <c r="C516" s="3" t="s">
        <v>33</v>
      </c>
      <c r="D516" s="5">
        <v>1500</v>
      </c>
    </row>
    <row r="517" spans="1:4" x14ac:dyDescent="0.2">
      <c r="A517" s="3" t="s">
        <v>319</v>
      </c>
      <c r="B517" s="4">
        <v>45135</v>
      </c>
      <c r="C517" s="3" t="s">
        <v>33</v>
      </c>
      <c r="D517" s="5">
        <v>1500</v>
      </c>
    </row>
    <row r="518" spans="1:4" x14ac:dyDescent="0.2">
      <c r="A518" s="3" t="s">
        <v>194</v>
      </c>
      <c r="B518" s="4">
        <v>45121</v>
      </c>
      <c r="C518" s="3" t="s">
        <v>67</v>
      </c>
      <c r="D518" s="5">
        <v>412039.48</v>
      </c>
    </row>
    <row r="519" spans="1:4" x14ac:dyDescent="0.2">
      <c r="A519" s="3" t="s">
        <v>194</v>
      </c>
      <c r="B519" s="4">
        <v>45126</v>
      </c>
      <c r="C519" s="3" t="s">
        <v>67</v>
      </c>
      <c r="D519" s="5">
        <v>57916.61</v>
      </c>
    </row>
    <row r="520" spans="1:4" x14ac:dyDescent="0.2">
      <c r="A520" s="3" t="s">
        <v>194</v>
      </c>
      <c r="B520" s="4">
        <v>45133</v>
      </c>
      <c r="C520" s="3" t="s">
        <v>67</v>
      </c>
      <c r="D520" s="5">
        <v>146346.51999999999</v>
      </c>
    </row>
    <row r="521" spans="1:4" x14ac:dyDescent="0.2">
      <c r="A521" s="3" t="s">
        <v>428</v>
      </c>
      <c r="B521" s="4">
        <v>45127</v>
      </c>
      <c r="C521" s="3" t="s">
        <v>82</v>
      </c>
      <c r="D521" s="5">
        <v>18000</v>
      </c>
    </row>
    <row r="522" spans="1:4" x14ac:dyDescent="0.2">
      <c r="A522" s="3" t="s">
        <v>428</v>
      </c>
      <c r="B522" s="4">
        <v>45138</v>
      </c>
      <c r="C522" s="3" t="s">
        <v>82</v>
      </c>
      <c r="D522" s="5">
        <v>28600</v>
      </c>
    </row>
    <row r="523" spans="1:4" x14ac:dyDescent="0.2">
      <c r="A523" s="3" t="s">
        <v>75</v>
      </c>
      <c r="B523" s="4">
        <v>45114</v>
      </c>
      <c r="C523" s="3" t="s">
        <v>62</v>
      </c>
      <c r="D523" s="5">
        <v>110000</v>
      </c>
    </row>
    <row r="524" spans="1:4" x14ac:dyDescent="0.2">
      <c r="A524" s="3" t="s">
        <v>75</v>
      </c>
      <c r="B524" s="4">
        <v>45121</v>
      </c>
      <c r="C524" s="3" t="s">
        <v>62</v>
      </c>
      <c r="D524" s="5">
        <v>110000</v>
      </c>
    </row>
    <row r="525" spans="1:4" x14ac:dyDescent="0.2">
      <c r="A525" s="3" t="s">
        <v>75</v>
      </c>
      <c r="B525" s="4">
        <v>45128</v>
      </c>
      <c r="C525" s="3" t="s">
        <v>62</v>
      </c>
      <c r="D525" s="5">
        <v>110000</v>
      </c>
    </row>
    <row r="526" spans="1:4" x14ac:dyDescent="0.2">
      <c r="A526" s="3" t="s">
        <v>75</v>
      </c>
      <c r="B526" s="4">
        <v>45135</v>
      </c>
      <c r="C526" s="3" t="s">
        <v>62</v>
      </c>
      <c r="D526" s="5">
        <v>110000</v>
      </c>
    </row>
    <row r="527" spans="1:4" x14ac:dyDescent="0.2">
      <c r="A527" s="3" t="s">
        <v>76</v>
      </c>
      <c r="B527" s="4">
        <v>45114</v>
      </c>
      <c r="C527" s="3" t="s">
        <v>62</v>
      </c>
      <c r="D527" s="5">
        <v>2598810.7000000002</v>
      </c>
    </row>
    <row r="528" spans="1:4" x14ac:dyDescent="0.2">
      <c r="A528" s="3" t="s">
        <v>76</v>
      </c>
      <c r="B528" s="4">
        <v>45117</v>
      </c>
      <c r="C528" s="3" t="s">
        <v>62</v>
      </c>
      <c r="D528" s="5">
        <v>356325.7</v>
      </c>
    </row>
    <row r="529" spans="1:4" x14ac:dyDescent="0.2">
      <c r="A529" s="3" t="s">
        <v>76</v>
      </c>
      <c r="B529" s="4">
        <v>45121</v>
      </c>
      <c r="C529" s="3" t="s">
        <v>62</v>
      </c>
      <c r="D529" s="5">
        <v>2370907.5099999998</v>
      </c>
    </row>
    <row r="530" spans="1:4" x14ac:dyDescent="0.2">
      <c r="A530" s="3" t="s">
        <v>76</v>
      </c>
      <c r="B530" s="4">
        <v>45121</v>
      </c>
      <c r="C530" s="3" t="s">
        <v>62</v>
      </c>
      <c r="D530" s="5">
        <v>355730.8</v>
      </c>
    </row>
    <row r="531" spans="1:4" x14ac:dyDescent="0.2">
      <c r="A531" s="3" t="s">
        <v>76</v>
      </c>
      <c r="B531" s="4">
        <v>45128</v>
      </c>
      <c r="C531" s="3" t="s">
        <v>62</v>
      </c>
      <c r="D531" s="5">
        <v>2381787.1800000002</v>
      </c>
    </row>
    <row r="532" spans="1:4" x14ac:dyDescent="0.2">
      <c r="A532" s="3" t="s">
        <v>76</v>
      </c>
      <c r="B532" s="4">
        <v>45128</v>
      </c>
      <c r="C532" s="3" t="s">
        <v>62</v>
      </c>
      <c r="D532" s="5">
        <v>354710</v>
      </c>
    </row>
    <row r="533" spans="1:4" x14ac:dyDescent="0.2">
      <c r="A533" s="3" t="s">
        <v>76</v>
      </c>
      <c r="B533" s="4">
        <v>45135</v>
      </c>
      <c r="C533" s="3" t="s">
        <v>62</v>
      </c>
      <c r="D533" s="5">
        <v>2406625.66</v>
      </c>
    </row>
    <row r="534" spans="1:4" x14ac:dyDescent="0.2">
      <c r="A534" s="3" t="s">
        <v>76</v>
      </c>
      <c r="B534" s="4">
        <v>45135</v>
      </c>
      <c r="C534" s="3" t="s">
        <v>62</v>
      </c>
      <c r="D534" s="5">
        <v>355380.3</v>
      </c>
    </row>
    <row r="535" spans="1:4" x14ac:dyDescent="0.2">
      <c r="A535" s="3" t="s">
        <v>76</v>
      </c>
      <c r="B535" s="4">
        <v>45138</v>
      </c>
      <c r="C535" s="3" t="s">
        <v>62</v>
      </c>
      <c r="D535" s="5">
        <v>6408772.9100000001</v>
      </c>
    </row>
    <row r="536" spans="1:4" x14ac:dyDescent="0.2">
      <c r="A536" s="3" t="s">
        <v>330</v>
      </c>
      <c r="B536" s="4">
        <v>45126</v>
      </c>
      <c r="C536" t="s">
        <v>331</v>
      </c>
      <c r="D536" s="5">
        <v>23340.48</v>
      </c>
    </row>
    <row r="537" spans="1:4" x14ac:dyDescent="0.2">
      <c r="A537" s="3" t="s">
        <v>449</v>
      </c>
      <c r="B537" s="4">
        <v>45127</v>
      </c>
      <c r="C537" s="3" t="s">
        <v>4</v>
      </c>
      <c r="D537" s="5">
        <v>464000</v>
      </c>
    </row>
    <row r="538" spans="1:4" x14ac:dyDescent="0.2">
      <c r="A538" s="3" t="s">
        <v>162</v>
      </c>
      <c r="B538" s="4">
        <v>45120</v>
      </c>
      <c r="C538" s="3" t="s">
        <v>105</v>
      </c>
      <c r="D538" s="5">
        <v>29000</v>
      </c>
    </row>
    <row r="539" spans="1:4" x14ac:dyDescent="0.2">
      <c r="A539" s="3" t="s">
        <v>44</v>
      </c>
      <c r="B539" s="4">
        <v>45112</v>
      </c>
      <c r="C539" t="s">
        <v>29</v>
      </c>
      <c r="D539" s="5">
        <v>172100</v>
      </c>
    </row>
    <row r="540" spans="1:4" x14ac:dyDescent="0.2">
      <c r="A540" s="3" t="s">
        <v>44</v>
      </c>
      <c r="B540" s="4">
        <v>45112</v>
      </c>
      <c r="C540" t="s">
        <v>29</v>
      </c>
      <c r="D540" s="5">
        <v>491748.08</v>
      </c>
    </row>
    <row r="541" spans="1:4" x14ac:dyDescent="0.2">
      <c r="A541" s="3" t="s">
        <v>44</v>
      </c>
      <c r="B541" s="4">
        <v>45112</v>
      </c>
      <c r="C541" t="s">
        <v>29</v>
      </c>
      <c r="D541" s="5">
        <v>1454.17</v>
      </c>
    </row>
    <row r="542" spans="1:4" x14ac:dyDescent="0.2">
      <c r="A542" s="3" t="s">
        <v>44</v>
      </c>
      <c r="B542" s="4">
        <v>45112</v>
      </c>
      <c r="C542" t="s">
        <v>29</v>
      </c>
      <c r="D542" s="5">
        <v>1300</v>
      </c>
    </row>
    <row r="543" spans="1:4" x14ac:dyDescent="0.2">
      <c r="A543" s="3" t="s">
        <v>44</v>
      </c>
      <c r="B543" s="4">
        <v>45117</v>
      </c>
      <c r="C543" s="3" t="s">
        <v>82</v>
      </c>
      <c r="D543" s="5">
        <v>70358</v>
      </c>
    </row>
    <row r="544" spans="1:4" x14ac:dyDescent="0.2">
      <c r="A544" s="3" t="s">
        <v>44</v>
      </c>
      <c r="B544" s="4">
        <v>45125</v>
      </c>
      <c r="C544" s="3" t="s">
        <v>82</v>
      </c>
      <c r="D544" s="5">
        <v>9816</v>
      </c>
    </row>
    <row r="545" spans="1:4" x14ac:dyDescent="0.2">
      <c r="A545" s="3" t="s">
        <v>44</v>
      </c>
      <c r="B545" s="4">
        <v>45125</v>
      </c>
      <c r="C545" s="3" t="s">
        <v>82</v>
      </c>
      <c r="D545" s="5">
        <v>1077</v>
      </c>
    </row>
    <row r="546" spans="1:4" x14ac:dyDescent="0.2">
      <c r="A546" s="3" t="s">
        <v>44</v>
      </c>
      <c r="B546" s="4">
        <v>45125</v>
      </c>
      <c r="C546" s="3" t="s">
        <v>82</v>
      </c>
      <c r="D546" s="5">
        <v>2298</v>
      </c>
    </row>
    <row r="547" spans="1:4" x14ac:dyDescent="0.2">
      <c r="A547" s="3" t="s">
        <v>44</v>
      </c>
      <c r="B547" s="4">
        <v>45127</v>
      </c>
      <c r="C547" s="3" t="s">
        <v>82</v>
      </c>
      <c r="D547" s="5">
        <v>6000</v>
      </c>
    </row>
    <row r="548" spans="1:4" x14ac:dyDescent="0.2">
      <c r="A548" s="3" t="s">
        <v>44</v>
      </c>
      <c r="B548" s="4">
        <v>45127</v>
      </c>
      <c r="C548" s="3" t="s">
        <v>82</v>
      </c>
      <c r="D548" s="5">
        <v>40000</v>
      </c>
    </row>
    <row r="549" spans="1:4" x14ac:dyDescent="0.2">
      <c r="A549" s="3" t="s">
        <v>44</v>
      </c>
      <c r="B549" s="4">
        <v>45127</v>
      </c>
      <c r="C549" s="3" t="s">
        <v>82</v>
      </c>
      <c r="D549" s="5">
        <v>20000</v>
      </c>
    </row>
    <row r="550" spans="1:4" x14ac:dyDescent="0.2">
      <c r="A550" s="3" t="s">
        <v>44</v>
      </c>
      <c r="B550" s="4">
        <v>45127</v>
      </c>
      <c r="C550" s="3" t="s">
        <v>82</v>
      </c>
      <c r="D550" s="5">
        <v>11250</v>
      </c>
    </row>
    <row r="551" spans="1:4" x14ac:dyDescent="0.2">
      <c r="A551" s="3" t="s">
        <v>44</v>
      </c>
      <c r="B551" s="4">
        <v>45128</v>
      </c>
      <c r="C551" s="3" t="s">
        <v>82</v>
      </c>
      <c r="D551" s="5">
        <v>70036</v>
      </c>
    </row>
    <row r="552" spans="1:4" x14ac:dyDescent="0.2">
      <c r="A552" s="3" t="s">
        <v>44</v>
      </c>
      <c r="B552" s="4">
        <v>45128</v>
      </c>
      <c r="C552" s="3" t="s">
        <v>82</v>
      </c>
      <c r="D552" s="5">
        <v>70621</v>
      </c>
    </row>
    <row r="553" spans="1:4" x14ac:dyDescent="0.2">
      <c r="A553" s="3" t="s">
        <v>44</v>
      </c>
      <c r="B553" s="4">
        <v>45135</v>
      </c>
      <c r="C553" s="3" t="s">
        <v>82</v>
      </c>
      <c r="D553" s="5">
        <v>69685</v>
      </c>
    </row>
    <row r="554" spans="1:4" x14ac:dyDescent="0.2">
      <c r="A554" s="3" t="s">
        <v>44</v>
      </c>
      <c r="B554" s="4">
        <v>45135</v>
      </c>
      <c r="C554" t="s">
        <v>29</v>
      </c>
      <c r="D554" s="5">
        <v>1300</v>
      </c>
    </row>
    <row r="555" spans="1:4" x14ac:dyDescent="0.2">
      <c r="A555" s="3" t="s">
        <v>44</v>
      </c>
      <c r="B555" s="4">
        <v>45135</v>
      </c>
      <c r="C555" t="s">
        <v>29</v>
      </c>
      <c r="D555" s="5">
        <v>171650</v>
      </c>
    </row>
    <row r="556" spans="1:4" x14ac:dyDescent="0.2">
      <c r="A556" s="3" t="s">
        <v>44</v>
      </c>
      <c r="B556" s="4">
        <v>45135</v>
      </c>
      <c r="C556" t="s">
        <v>29</v>
      </c>
      <c r="D556" s="5">
        <v>213555.67</v>
      </c>
    </row>
    <row r="557" spans="1:4" x14ac:dyDescent="0.2">
      <c r="A557" s="3" t="s">
        <v>44</v>
      </c>
      <c r="B557" s="4">
        <v>45135</v>
      </c>
      <c r="C557" t="s">
        <v>29</v>
      </c>
      <c r="D557" s="5">
        <v>1236.17</v>
      </c>
    </row>
    <row r="558" spans="1:4" x14ac:dyDescent="0.2">
      <c r="A558" s="3" t="s">
        <v>100</v>
      </c>
      <c r="B558" s="4">
        <v>45119</v>
      </c>
      <c r="C558" s="3" t="s">
        <v>101</v>
      </c>
      <c r="D558" s="5">
        <v>2166667</v>
      </c>
    </row>
    <row r="559" spans="1:4" x14ac:dyDescent="0.2">
      <c r="A559" s="3" t="s">
        <v>320</v>
      </c>
      <c r="B559" s="4">
        <v>45125</v>
      </c>
      <c r="C559" s="3" t="s">
        <v>33</v>
      </c>
      <c r="D559" s="5">
        <v>1500</v>
      </c>
    </row>
    <row r="560" spans="1:4" x14ac:dyDescent="0.2">
      <c r="A560" s="3" t="s">
        <v>320</v>
      </c>
      <c r="B560" s="4">
        <v>45135</v>
      </c>
      <c r="C560" s="3" t="s">
        <v>33</v>
      </c>
      <c r="D560" s="5">
        <v>1500</v>
      </c>
    </row>
    <row r="561" spans="1:4" x14ac:dyDescent="0.2">
      <c r="A561" s="3" t="s">
        <v>495</v>
      </c>
      <c r="B561" s="4">
        <v>45135</v>
      </c>
      <c r="C561" s="3" t="s">
        <v>307</v>
      </c>
      <c r="D561" s="5">
        <v>971.54</v>
      </c>
    </row>
    <row r="562" spans="1:4" x14ac:dyDescent="0.2">
      <c r="A562" s="3" t="s">
        <v>429</v>
      </c>
      <c r="B562" s="4">
        <v>45127</v>
      </c>
      <c r="C562" s="3" t="s">
        <v>81</v>
      </c>
      <c r="D562" s="5">
        <v>7900</v>
      </c>
    </row>
    <row r="563" spans="1:4" x14ac:dyDescent="0.2">
      <c r="A563" s="3" t="s">
        <v>429</v>
      </c>
      <c r="B563" s="4">
        <v>45131</v>
      </c>
      <c r="C563" s="3" t="s">
        <v>81</v>
      </c>
      <c r="D563" s="5">
        <v>4399.3100000000004</v>
      </c>
    </row>
    <row r="564" spans="1:4" x14ac:dyDescent="0.2">
      <c r="A564" s="3" t="s">
        <v>430</v>
      </c>
      <c r="B564" s="4">
        <v>45127</v>
      </c>
      <c r="C564" s="3" t="s">
        <v>27</v>
      </c>
      <c r="D564" s="5">
        <v>59670</v>
      </c>
    </row>
    <row r="565" spans="1:4" x14ac:dyDescent="0.2">
      <c r="A565" s="3" t="s">
        <v>45</v>
      </c>
      <c r="B565" s="4">
        <v>45112</v>
      </c>
      <c r="C565" t="s">
        <v>46</v>
      </c>
      <c r="D565" s="5">
        <v>13017.6</v>
      </c>
    </row>
    <row r="566" spans="1:4" x14ac:dyDescent="0.2">
      <c r="A566" s="3" t="s">
        <v>431</v>
      </c>
      <c r="B566" s="4">
        <v>45127</v>
      </c>
      <c r="C566" s="3" t="s">
        <v>33</v>
      </c>
      <c r="D566" s="5">
        <v>194312.81</v>
      </c>
    </row>
    <row r="567" spans="1:4" x14ac:dyDescent="0.2">
      <c r="A567" s="3" t="s">
        <v>47</v>
      </c>
      <c r="B567" s="4">
        <v>45112</v>
      </c>
      <c r="C567" t="s">
        <v>29</v>
      </c>
      <c r="D567" s="5">
        <v>219806.55</v>
      </c>
    </row>
    <row r="568" spans="1:4" x14ac:dyDescent="0.2">
      <c r="A568" s="3" t="s">
        <v>47</v>
      </c>
      <c r="B568" s="4">
        <v>45112</v>
      </c>
      <c r="C568" t="s">
        <v>29</v>
      </c>
      <c r="D568" s="5">
        <v>287463.99</v>
      </c>
    </row>
    <row r="569" spans="1:4" x14ac:dyDescent="0.2">
      <c r="A569" s="3" t="s">
        <v>47</v>
      </c>
      <c r="B569" s="4">
        <v>45135</v>
      </c>
      <c r="C569" t="s">
        <v>29</v>
      </c>
      <c r="D569" s="5">
        <v>279514.15000000002</v>
      </c>
    </row>
    <row r="570" spans="1:4" x14ac:dyDescent="0.2">
      <c r="A570" s="3" t="s">
        <v>47</v>
      </c>
      <c r="B570" s="4">
        <v>45135</v>
      </c>
      <c r="C570" t="s">
        <v>29</v>
      </c>
      <c r="D570" s="5">
        <v>220569.56</v>
      </c>
    </row>
    <row r="571" spans="1:4" x14ac:dyDescent="0.2">
      <c r="A571" s="3" t="s">
        <v>93</v>
      </c>
      <c r="B571" s="4">
        <v>45118</v>
      </c>
      <c r="C571" s="3" t="s">
        <v>86</v>
      </c>
      <c r="D571" s="5">
        <v>7987</v>
      </c>
    </row>
    <row r="572" spans="1:4" x14ac:dyDescent="0.2">
      <c r="A572" s="3" t="s">
        <v>432</v>
      </c>
      <c r="B572" s="4">
        <v>45127</v>
      </c>
      <c r="C572" s="3" t="s">
        <v>86</v>
      </c>
      <c r="D572" s="5">
        <v>30915.91</v>
      </c>
    </row>
    <row r="573" spans="1:4" x14ac:dyDescent="0.2">
      <c r="A573" s="3" t="s">
        <v>163</v>
      </c>
      <c r="B573" s="4">
        <v>45120</v>
      </c>
      <c r="C573" s="3" t="s">
        <v>105</v>
      </c>
      <c r="D573" s="5">
        <v>106000</v>
      </c>
    </row>
    <row r="574" spans="1:4" x14ac:dyDescent="0.2">
      <c r="A574" s="3" t="s">
        <v>433</v>
      </c>
      <c r="B574" s="4">
        <v>45127</v>
      </c>
      <c r="C574" t="s">
        <v>29</v>
      </c>
      <c r="D574" s="5">
        <v>16999</v>
      </c>
    </row>
    <row r="575" spans="1:4" x14ac:dyDescent="0.2">
      <c r="A575" s="3" t="s">
        <v>94</v>
      </c>
      <c r="B575" s="4">
        <v>45118</v>
      </c>
      <c r="C575" t="s">
        <v>95</v>
      </c>
      <c r="D575" s="5">
        <v>2117716</v>
      </c>
    </row>
    <row r="576" spans="1:4" x14ac:dyDescent="0.2">
      <c r="A576" s="3" t="s">
        <v>321</v>
      </c>
      <c r="B576" s="4">
        <v>45125</v>
      </c>
      <c r="C576" s="3" t="s">
        <v>33</v>
      </c>
      <c r="D576" s="5">
        <v>750</v>
      </c>
    </row>
    <row r="577" spans="1:4" x14ac:dyDescent="0.2">
      <c r="A577" s="3" t="s">
        <v>321</v>
      </c>
      <c r="B577" s="4">
        <v>45135</v>
      </c>
      <c r="C577" s="3" t="s">
        <v>33</v>
      </c>
      <c r="D577" s="5">
        <v>750</v>
      </c>
    </row>
    <row r="578" spans="1:4" x14ac:dyDescent="0.2">
      <c r="A578" s="3" t="s">
        <v>164</v>
      </c>
      <c r="B578" s="4">
        <v>45120</v>
      </c>
      <c r="C578" s="3" t="s">
        <v>105</v>
      </c>
      <c r="D578" s="5">
        <v>5800</v>
      </c>
    </row>
    <row r="579" spans="1:4" x14ac:dyDescent="0.2">
      <c r="A579" s="3" t="s">
        <v>496</v>
      </c>
      <c r="B579" s="4">
        <v>45135</v>
      </c>
      <c r="C579" s="3" t="s">
        <v>276</v>
      </c>
      <c r="D579" s="5">
        <v>3666.66</v>
      </c>
    </row>
    <row r="580" spans="1:4" x14ac:dyDescent="0.2">
      <c r="A580" s="3" t="s">
        <v>26</v>
      </c>
      <c r="B580" s="4">
        <v>45111</v>
      </c>
      <c r="C580" s="3" t="s">
        <v>27</v>
      </c>
      <c r="D580" s="5">
        <v>11890</v>
      </c>
    </row>
    <row r="581" spans="1:4" x14ac:dyDescent="0.2">
      <c r="A581" s="3" t="s">
        <v>434</v>
      </c>
      <c r="B581" s="4">
        <v>45127</v>
      </c>
      <c r="C581" s="3" t="s">
        <v>81</v>
      </c>
      <c r="D581" s="5">
        <v>15000</v>
      </c>
    </row>
    <row r="582" spans="1:4" x14ac:dyDescent="0.2">
      <c r="A582" s="3" t="s">
        <v>165</v>
      </c>
      <c r="B582" s="4">
        <v>45120</v>
      </c>
      <c r="C582" s="3" t="s">
        <v>27</v>
      </c>
      <c r="D582" s="5">
        <v>8000</v>
      </c>
    </row>
    <row r="583" spans="1:4" x14ac:dyDescent="0.2">
      <c r="A583" s="3" t="s">
        <v>322</v>
      </c>
      <c r="B583" s="4">
        <v>45125</v>
      </c>
      <c r="C583" s="3" t="s">
        <v>82</v>
      </c>
      <c r="D583" s="5">
        <v>3250</v>
      </c>
    </row>
    <row r="584" spans="1:4" x14ac:dyDescent="0.2">
      <c r="A584" s="3" t="s">
        <v>460</v>
      </c>
      <c r="B584" s="4">
        <v>45133</v>
      </c>
      <c r="C584" t="s">
        <v>461</v>
      </c>
      <c r="D584" s="5">
        <v>37192.35</v>
      </c>
    </row>
    <row r="585" spans="1:4" x14ac:dyDescent="0.2">
      <c r="A585" s="3" t="s">
        <v>497</v>
      </c>
      <c r="B585" s="4">
        <v>45135</v>
      </c>
      <c r="C585" s="3" t="s">
        <v>276</v>
      </c>
      <c r="D585" s="5">
        <v>3666.66</v>
      </c>
    </row>
    <row r="586" spans="1:4" x14ac:dyDescent="0.2">
      <c r="A586" s="3" t="s">
        <v>166</v>
      </c>
      <c r="B586" s="4">
        <v>45120</v>
      </c>
      <c r="C586" s="3" t="s">
        <v>105</v>
      </c>
      <c r="D586" s="5">
        <v>5737.5</v>
      </c>
    </row>
    <row r="587" spans="1:4" x14ac:dyDescent="0.2">
      <c r="A587" s="3" t="s">
        <v>77</v>
      </c>
      <c r="B587" s="4">
        <v>45114</v>
      </c>
      <c r="C587" s="3" t="s">
        <v>33</v>
      </c>
      <c r="D587" s="5">
        <v>7500</v>
      </c>
    </row>
    <row r="588" spans="1:4" x14ac:dyDescent="0.2">
      <c r="A588" s="3" t="s">
        <v>167</v>
      </c>
      <c r="B588" s="4">
        <v>45120</v>
      </c>
      <c r="C588" s="3" t="s">
        <v>2</v>
      </c>
      <c r="D588" s="5">
        <v>8000</v>
      </c>
    </row>
    <row r="589" spans="1:4" x14ac:dyDescent="0.2">
      <c r="A589" s="3" t="s">
        <v>6</v>
      </c>
      <c r="B589" s="4">
        <v>45108</v>
      </c>
      <c r="C589" t="s">
        <v>4</v>
      </c>
      <c r="D589" s="5">
        <v>9000</v>
      </c>
    </row>
    <row r="590" spans="1:4" x14ac:dyDescent="0.2">
      <c r="A590" s="3" t="s">
        <v>6</v>
      </c>
      <c r="B590" s="4">
        <v>45128</v>
      </c>
      <c r="C590" s="3" t="s">
        <v>450</v>
      </c>
      <c r="D590" s="5">
        <v>22752.16</v>
      </c>
    </row>
    <row r="591" spans="1:4" x14ac:dyDescent="0.2">
      <c r="A591" s="3" t="s">
        <v>6</v>
      </c>
      <c r="B591" s="4">
        <v>45128</v>
      </c>
      <c r="C591" s="3" t="s">
        <v>450</v>
      </c>
      <c r="D591" s="5">
        <v>3752.16</v>
      </c>
    </row>
    <row r="592" spans="1:4" x14ac:dyDescent="0.2">
      <c r="A592" s="3" t="s">
        <v>462</v>
      </c>
      <c r="B592" s="4">
        <v>45133</v>
      </c>
      <c r="C592" s="3" t="s">
        <v>33</v>
      </c>
      <c r="D592" s="5">
        <v>5000</v>
      </c>
    </row>
    <row r="593" spans="1:4" x14ac:dyDescent="0.2">
      <c r="A593" s="3" t="s">
        <v>323</v>
      </c>
      <c r="B593" s="4">
        <v>45125</v>
      </c>
      <c r="C593" s="3" t="s">
        <v>20</v>
      </c>
      <c r="D593" s="5">
        <v>9625.09</v>
      </c>
    </row>
    <row r="594" spans="1:4" x14ac:dyDescent="0.2">
      <c r="A594" s="3" t="s">
        <v>78</v>
      </c>
      <c r="B594" s="4">
        <v>45114</v>
      </c>
      <c r="C594" s="3" t="s">
        <v>33</v>
      </c>
      <c r="D594" s="5">
        <v>7500</v>
      </c>
    </row>
    <row r="595" spans="1:4" x14ac:dyDescent="0.2">
      <c r="A595" s="3" t="s">
        <v>168</v>
      </c>
      <c r="B595" s="4">
        <v>45120</v>
      </c>
      <c r="C595" s="3" t="s">
        <v>105</v>
      </c>
      <c r="D595" s="5">
        <v>11475</v>
      </c>
    </row>
    <row r="596" spans="1:4" x14ac:dyDescent="0.2">
      <c r="A596" s="3" t="s">
        <v>168</v>
      </c>
      <c r="B596" s="4">
        <v>45127</v>
      </c>
      <c r="C596" s="3" t="s">
        <v>435</v>
      </c>
      <c r="D596" s="5">
        <v>17875.75</v>
      </c>
    </row>
    <row r="597" spans="1:4" x14ac:dyDescent="0.2">
      <c r="A597" s="3" t="s">
        <v>324</v>
      </c>
      <c r="B597" s="4">
        <v>45125</v>
      </c>
      <c r="C597" s="3" t="s">
        <v>20</v>
      </c>
      <c r="D597" s="5">
        <v>4000</v>
      </c>
    </row>
    <row r="598" spans="1:4" x14ac:dyDescent="0.2">
      <c r="A598" s="3" t="s">
        <v>169</v>
      </c>
      <c r="B598" s="4">
        <v>45120</v>
      </c>
      <c r="C598" s="3" t="s">
        <v>105</v>
      </c>
      <c r="D598" s="5">
        <v>34800</v>
      </c>
    </row>
    <row r="599" spans="1:4" x14ac:dyDescent="0.2">
      <c r="A599" s="3" t="s">
        <v>79</v>
      </c>
      <c r="B599" s="4">
        <v>45114</v>
      </c>
      <c r="C599" s="3" t="s">
        <v>33</v>
      </c>
      <c r="D599" s="5">
        <v>7500</v>
      </c>
    </row>
    <row r="600" spans="1:4" x14ac:dyDescent="0.2">
      <c r="A600" s="3" t="s">
        <v>48</v>
      </c>
      <c r="B600" s="4">
        <v>45112</v>
      </c>
      <c r="C600" t="s">
        <v>29</v>
      </c>
      <c r="D600" s="5">
        <v>2082</v>
      </c>
    </row>
    <row r="601" spans="1:4" x14ac:dyDescent="0.2">
      <c r="A601" s="3" t="s">
        <v>48</v>
      </c>
      <c r="B601" s="4">
        <v>45112</v>
      </c>
      <c r="C601" t="s">
        <v>29</v>
      </c>
      <c r="D601" s="5">
        <v>17123.2</v>
      </c>
    </row>
    <row r="602" spans="1:4" x14ac:dyDescent="0.2">
      <c r="A602" s="3" t="s">
        <v>48</v>
      </c>
      <c r="B602" s="4">
        <v>45135</v>
      </c>
      <c r="C602" t="s">
        <v>29</v>
      </c>
      <c r="D602" s="5">
        <v>27174.2</v>
      </c>
    </row>
    <row r="603" spans="1:4" x14ac:dyDescent="0.2">
      <c r="A603" s="3" t="s">
        <v>48</v>
      </c>
      <c r="B603" s="4">
        <v>45135</v>
      </c>
      <c r="C603" t="s">
        <v>29</v>
      </c>
      <c r="D603" s="5">
        <v>3028</v>
      </c>
    </row>
    <row r="604" spans="1:4" x14ac:dyDescent="0.2">
      <c r="A604" s="3" t="s">
        <v>498</v>
      </c>
      <c r="B604" s="4">
        <v>45135</v>
      </c>
      <c r="C604" s="3" t="s">
        <v>276</v>
      </c>
      <c r="D604" s="5">
        <v>3666.66</v>
      </c>
    </row>
    <row r="605" spans="1:4" x14ac:dyDescent="0.2">
      <c r="A605" s="3" t="s">
        <v>325</v>
      </c>
      <c r="B605" s="4">
        <v>45125</v>
      </c>
      <c r="C605" s="3" t="s">
        <v>33</v>
      </c>
      <c r="D605" s="5">
        <v>750</v>
      </c>
    </row>
    <row r="606" spans="1:4" x14ac:dyDescent="0.2">
      <c r="A606" s="3" t="s">
        <v>325</v>
      </c>
      <c r="B606" s="4">
        <v>45135</v>
      </c>
      <c r="C606" s="3" t="s">
        <v>33</v>
      </c>
      <c r="D606" s="5">
        <v>750</v>
      </c>
    </row>
    <row r="607" spans="1:4" x14ac:dyDescent="0.2">
      <c r="A607" s="3" t="s">
        <v>326</v>
      </c>
      <c r="B607" s="4">
        <v>45125</v>
      </c>
      <c r="C607" s="3" t="s">
        <v>33</v>
      </c>
      <c r="D607" s="5">
        <v>750</v>
      </c>
    </row>
    <row r="608" spans="1:4" x14ac:dyDescent="0.2">
      <c r="A608" s="3" t="s">
        <v>326</v>
      </c>
      <c r="B608" s="4">
        <v>45135</v>
      </c>
      <c r="C608" s="3" t="s">
        <v>33</v>
      </c>
      <c r="D608" s="5">
        <v>750</v>
      </c>
    </row>
    <row r="609" spans="1:4" x14ac:dyDescent="0.2">
      <c r="A609" s="3" t="s">
        <v>436</v>
      </c>
      <c r="B609" s="4">
        <v>45127</v>
      </c>
      <c r="C609" s="3" t="s">
        <v>33</v>
      </c>
      <c r="D609" s="5">
        <v>35375</v>
      </c>
    </row>
    <row r="610" spans="1:4" x14ac:dyDescent="0.2">
      <c r="A610" s="3" t="s">
        <v>437</v>
      </c>
      <c r="B610" s="4">
        <v>45127</v>
      </c>
      <c r="C610" s="3" t="s">
        <v>33</v>
      </c>
      <c r="D610" s="5">
        <v>143770</v>
      </c>
    </row>
    <row r="611" spans="1:4" x14ac:dyDescent="0.2">
      <c r="A611" s="3" t="s">
        <v>170</v>
      </c>
      <c r="B611" s="4">
        <v>45120</v>
      </c>
      <c r="C611" s="3" t="s">
        <v>105</v>
      </c>
      <c r="D611" s="5">
        <v>5800</v>
      </c>
    </row>
    <row r="612" spans="1:4" x14ac:dyDescent="0.2">
      <c r="A612" s="3" t="s">
        <v>327</v>
      </c>
      <c r="B612" s="4">
        <v>45125</v>
      </c>
      <c r="C612" s="3" t="s">
        <v>33</v>
      </c>
      <c r="D612" s="5">
        <v>1500</v>
      </c>
    </row>
    <row r="613" spans="1:4" x14ac:dyDescent="0.2">
      <c r="A613" s="3" t="s">
        <v>327</v>
      </c>
      <c r="B613" s="4">
        <v>45135</v>
      </c>
      <c r="C613" s="3" t="s">
        <v>33</v>
      </c>
      <c r="D613" s="5">
        <v>1500</v>
      </c>
    </row>
    <row r="614" spans="1:4" x14ac:dyDescent="0.2">
      <c r="A614" s="3" t="s">
        <v>171</v>
      </c>
      <c r="B614" s="4">
        <v>45120</v>
      </c>
      <c r="C614" s="3" t="s">
        <v>172</v>
      </c>
      <c r="D614" s="5">
        <v>81200</v>
      </c>
    </row>
    <row r="615" spans="1:4" x14ac:dyDescent="0.2">
      <c r="A615" s="3" t="s">
        <v>438</v>
      </c>
      <c r="B615" s="4">
        <v>45127</v>
      </c>
      <c r="C615" s="3" t="s">
        <v>189</v>
      </c>
      <c r="D615" s="5">
        <v>35274.74</v>
      </c>
    </row>
    <row r="616" spans="1:4" x14ac:dyDescent="0.2">
      <c r="A616" s="3" t="s">
        <v>439</v>
      </c>
      <c r="B616" s="4">
        <v>45127</v>
      </c>
      <c r="C616" s="3" t="s">
        <v>189</v>
      </c>
      <c r="D616" s="5">
        <v>46635.08</v>
      </c>
    </row>
    <row r="617" spans="1:4" x14ac:dyDescent="0.2">
      <c r="A617" s="3" t="s">
        <v>102</v>
      </c>
      <c r="B617" s="4">
        <v>45119</v>
      </c>
      <c r="C617" s="3" t="s">
        <v>103</v>
      </c>
      <c r="D617" s="5">
        <v>94094.6</v>
      </c>
    </row>
    <row r="618" spans="1:4" x14ac:dyDescent="0.2">
      <c r="A618" s="3" t="s">
        <v>102</v>
      </c>
      <c r="B618" s="4">
        <v>45127</v>
      </c>
      <c r="C618" s="3" t="s">
        <v>103</v>
      </c>
      <c r="D618" s="5">
        <v>10427.24</v>
      </c>
    </row>
    <row r="619" spans="1:4" x14ac:dyDescent="0.2">
      <c r="A619" s="3" t="s">
        <v>102</v>
      </c>
      <c r="B619" s="4">
        <v>45128</v>
      </c>
      <c r="C619" s="3" t="s">
        <v>103</v>
      </c>
      <c r="D619" s="5">
        <v>105173.8</v>
      </c>
    </row>
    <row r="620" spans="1:4" x14ac:dyDescent="0.2">
      <c r="A620" s="3" t="s">
        <v>328</v>
      </c>
      <c r="B620" s="4">
        <v>45125</v>
      </c>
      <c r="C620" s="3" t="s">
        <v>33</v>
      </c>
      <c r="D620" s="5">
        <v>1500</v>
      </c>
    </row>
    <row r="621" spans="1:4" x14ac:dyDescent="0.2">
      <c r="A621" s="3" t="s">
        <v>328</v>
      </c>
      <c r="B621" s="4">
        <v>45135</v>
      </c>
      <c r="C621" s="3" t="s">
        <v>33</v>
      </c>
      <c r="D621" s="5">
        <v>1500</v>
      </c>
    </row>
    <row r="622" spans="1:4" x14ac:dyDescent="0.2">
      <c r="A622" s="3" t="s">
        <v>440</v>
      </c>
      <c r="B622" s="4">
        <v>45127</v>
      </c>
      <c r="C622" s="3" t="s">
        <v>189</v>
      </c>
      <c r="D622" s="5">
        <v>13340</v>
      </c>
    </row>
    <row r="623" spans="1:4" x14ac:dyDescent="0.2">
      <c r="A623" s="3" t="s">
        <v>441</v>
      </c>
      <c r="B623" s="4">
        <v>45127</v>
      </c>
      <c r="C623" s="3" t="s">
        <v>189</v>
      </c>
      <c r="D623" s="5">
        <v>4900</v>
      </c>
    </row>
    <row r="624" spans="1:4" x14ac:dyDescent="0.2">
      <c r="A624" s="3" t="s">
        <v>195</v>
      </c>
      <c r="B624" s="4">
        <v>45121</v>
      </c>
      <c r="C624" s="3" t="s">
        <v>33</v>
      </c>
      <c r="D624" s="5">
        <v>350000</v>
      </c>
    </row>
    <row r="625" spans="1:4" x14ac:dyDescent="0.2">
      <c r="A625" s="3" t="s">
        <v>195</v>
      </c>
      <c r="B625" s="4">
        <v>45127</v>
      </c>
      <c r="C625" s="3" t="s">
        <v>33</v>
      </c>
      <c r="D625" s="5">
        <v>400000</v>
      </c>
    </row>
    <row r="626" spans="1:4" x14ac:dyDescent="0.2">
      <c r="A626" s="3" t="s">
        <v>195</v>
      </c>
      <c r="B626" s="4">
        <v>45135</v>
      </c>
      <c r="C626" s="3" t="s">
        <v>33</v>
      </c>
      <c r="D626" s="5">
        <v>260000</v>
      </c>
    </row>
    <row r="627" spans="1:4" x14ac:dyDescent="0.2">
      <c r="A627" s="3" t="s">
        <v>442</v>
      </c>
      <c r="B627" s="4">
        <v>45127</v>
      </c>
      <c r="C627" s="3" t="s">
        <v>33</v>
      </c>
      <c r="D627" s="5">
        <v>52785</v>
      </c>
    </row>
    <row r="628" spans="1:4" x14ac:dyDescent="0.2">
      <c r="A628" s="3" t="s">
        <v>443</v>
      </c>
      <c r="B628" s="4">
        <v>45127</v>
      </c>
      <c r="C628" s="3" t="s">
        <v>382</v>
      </c>
      <c r="D628" s="5">
        <v>64234.63</v>
      </c>
    </row>
    <row r="629" spans="1:4" x14ac:dyDescent="0.2">
      <c r="A629" s="3" t="s">
        <v>329</v>
      </c>
      <c r="B629" s="4">
        <v>45125</v>
      </c>
      <c r="C629" s="3" t="s">
        <v>33</v>
      </c>
      <c r="D629" s="5">
        <v>750</v>
      </c>
    </row>
    <row r="630" spans="1:4" x14ac:dyDescent="0.2">
      <c r="A630" s="3" t="s">
        <v>329</v>
      </c>
      <c r="B630" s="4">
        <v>45135</v>
      </c>
      <c r="C630" s="3" t="s">
        <v>33</v>
      </c>
      <c r="D630" s="5">
        <v>750</v>
      </c>
    </row>
    <row r="631" spans="1:4" x14ac:dyDescent="0.2">
      <c r="A631" s="3" t="s">
        <v>444</v>
      </c>
      <c r="B631" s="4">
        <v>45127</v>
      </c>
      <c r="C631" s="3" t="s">
        <v>33</v>
      </c>
      <c r="D631" s="5">
        <v>37612.18</v>
      </c>
    </row>
    <row r="632" spans="1:4" x14ac:dyDescent="0.2">
      <c r="A632" s="3" t="s">
        <v>173</v>
      </c>
      <c r="B632" s="4">
        <v>45120</v>
      </c>
      <c r="C632" s="3" t="s">
        <v>105</v>
      </c>
      <c r="D632" s="5">
        <v>11600</v>
      </c>
    </row>
    <row r="633" spans="1:4" x14ac:dyDescent="0.2">
      <c r="A633" s="3" t="s">
        <v>49</v>
      </c>
      <c r="B633" s="4">
        <v>45112</v>
      </c>
      <c r="C633" s="3" t="s">
        <v>50</v>
      </c>
      <c r="D633" s="5">
        <v>1364979.63</v>
      </c>
    </row>
    <row r="634" spans="1:4" x14ac:dyDescent="0.2">
      <c r="A634" s="3" t="s">
        <v>7</v>
      </c>
      <c r="B634" s="4">
        <v>45108</v>
      </c>
      <c r="C634" t="s">
        <v>4</v>
      </c>
      <c r="D634" s="5">
        <v>9000</v>
      </c>
    </row>
    <row r="635" spans="1:4" x14ac:dyDescent="0.2">
      <c r="A635" s="3" t="s">
        <v>7</v>
      </c>
      <c r="B635" s="4">
        <v>45128</v>
      </c>
      <c r="C635" s="3" t="s">
        <v>450</v>
      </c>
      <c r="D635" s="5">
        <v>23000</v>
      </c>
    </row>
    <row r="636" spans="1:4" x14ac:dyDescent="0.2">
      <c r="A636" s="3" t="s">
        <v>7</v>
      </c>
      <c r="B636" s="4">
        <v>45128</v>
      </c>
      <c r="C636" s="3" t="s">
        <v>450</v>
      </c>
      <c r="D636" s="5">
        <v>4000</v>
      </c>
    </row>
    <row r="637" spans="1:4" ht="15.75" x14ac:dyDescent="0.25">
      <c r="D637" s="6">
        <f>SUM(D2:D636)</f>
        <v>119691469.42</v>
      </c>
    </row>
  </sheetData>
  <autoFilter ref="A1:E637" xr:uid="{00000000-0001-0000-0000-000000000000}"/>
  <sortState xmlns:xlrd2="http://schemas.microsoft.com/office/spreadsheetml/2017/richdata2" ref="A2:D636">
    <sortCondition ref="A2:A636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5FF5-27CE-46EC-8F42-6A0212E1A511}">
  <sheetPr filterMode="1"/>
  <dimension ref="A1:E80"/>
  <sheetViews>
    <sheetView topLeftCell="A23" workbookViewId="0">
      <selection activeCell="B62" sqref="B62"/>
    </sheetView>
  </sheetViews>
  <sheetFormatPr baseColWidth="10" defaultRowHeight="12.75" x14ac:dyDescent="0.2"/>
  <cols>
    <col min="1" max="1" width="61.140625" customWidth="1"/>
    <col min="2" max="2" width="19.28515625" customWidth="1"/>
    <col min="3" max="3" width="68" customWidth="1"/>
    <col min="4" max="4" width="19.5703125" bestFit="1" customWidth="1"/>
    <col min="5" max="5" width="18.5703125" customWidth="1"/>
  </cols>
  <sheetData>
    <row r="1" spans="1:5" x14ac:dyDescent="0.2">
      <c r="A1" s="2" t="s">
        <v>0</v>
      </c>
      <c r="B1" s="2" t="s">
        <v>507</v>
      </c>
      <c r="C1" s="2" t="s">
        <v>508</v>
      </c>
      <c r="D1" s="2" t="s">
        <v>509</v>
      </c>
      <c r="E1" s="2" t="s">
        <v>510</v>
      </c>
    </row>
    <row r="2" spans="1:5" s="30" customFormat="1" x14ac:dyDescent="0.2">
      <c r="A2" s="28" t="s">
        <v>8</v>
      </c>
      <c r="B2" s="29">
        <v>45108</v>
      </c>
      <c r="C2" s="30" t="s">
        <v>4</v>
      </c>
      <c r="D2" s="31">
        <v>9000</v>
      </c>
      <c r="E2" s="31">
        <v>9000</v>
      </c>
    </row>
    <row r="3" spans="1:5" x14ac:dyDescent="0.2">
      <c r="A3" s="3" t="s">
        <v>445</v>
      </c>
      <c r="B3" s="4">
        <v>45127</v>
      </c>
      <c r="C3" s="3" t="s">
        <v>4</v>
      </c>
      <c r="D3" s="5">
        <v>258000</v>
      </c>
      <c r="E3" s="7">
        <f>SUM( D3:D4)</f>
        <v>325280</v>
      </c>
    </row>
    <row r="4" spans="1:5" hidden="1" x14ac:dyDescent="0.2">
      <c r="A4" s="3" t="s">
        <v>445</v>
      </c>
      <c r="B4" s="4">
        <v>45127</v>
      </c>
      <c r="C4" s="3" t="s">
        <v>4</v>
      </c>
      <c r="D4" s="5">
        <v>67280</v>
      </c>
    </row>
    <row r="5" spans="1:5" hidden="1" x14ac:dyDescent="0.2">
      <c r="A5" s="3" t="s">
        <v>445</v>
      </c>
      <c r="B5" s="4">
        <v>45127</v>
      </c>
      <c r="C5" s="3" t="s">
        <v>4</v>
      </c>
      <c r="D5" s="5">
        <v>300000</v>
      </c>
    </row>
    <row r="6" spans="1:5" s="30" customFormat="1" x14ac:dyDescent="0.2">
      <c r="A6" s="28" t="s">
        <v>9</v>
      </c>
      <c r="B6" s="29">
        <v>45108</v>
      </c>
      <c r="C6" s="30" t="s">
        <v>4</v>
      </c>
      <c r="D6" s="31">
        <v>9000</v>
      </c>
      <c r="E6" s="31">
        <v>9000</v>
      </c>
    </row>
    <row r="7" spans="1:5" x14ac:dyDescent="0.2">
      <c r="A7" s="3" t="s">
        <v>196</v>
      </c>
      <c r="B7" s="4">
        <v>45124</v>
      </c>
      <c r="C7" s="3" t="s">
        <v>4</v>
      </c>
      <c r="D7" s="5">
        <v>52200</v>
      </c>
      <c r="E7" s="5">
        <v>52200</v>
      </c>
    </row>
    <row r="8" spans="1:5" s="30" customFormat="1" x14ac:dyDescent="0.2">
      <c r="A8" s="28" t="s">
        <v>499</v>
      </c>
      <c r="B8" s="29">
        <v>45135</v>
      </c>
      <c r="C8" s="28" t="s">
        <v>4</v>
      </c>
      <c r="D8" s="31">
        <v>14134.04</v>
      </c>
      <c r="E8" s="31">
        <v>14134.04</v>
      </c>
    </row>
    <row r="9" spans="1:5" x14ac:dyDescent="0.2">
      <c r="A9" s="3" t="s">
        <v>10</v>
      </c>
      <c r="B9" s="4">
        <v>45108</v>
      </c>
      <c r="C9" s="3" t="s">
        <v>4</v>
      </c>
      <c r="D9" s="5">
        <v>9000</v>
      </c>
      <c r="E9" s="5">
        <v>9000</v>
      </c>
    </row>
    <row r="10" spans="1:5" s="30" customFormat="1" x14ac:dyDescent="0.2">
      <c r="A10" s="28" t="s">
        <v>11</v>
      </c>
      <c r="B10" s="29">
        <v>45108</v>
      </c>
      <c r="C10" s="30" t="s">
        <v>4</v>
      </c>
      <c r="D10" s="31">
        <v>9000</v>
      </c>
      <c r="E10" s="31">
        <v>9000</v>
      </c>
    </row>
    <row r="11" spans="1:5" x14ac:dyDescent="0.2">
      <c r="A11" s="3" t="s">
        <v>12</v>
      </c>
      <c r="B11" s="4">
        <v>45108</v>
      </c>
      <c r="C11" t="s">
        <v>4</v>
      </c>
      <c r="D11" s="5">
        <v>9000</v>
      </c>
      <c r="E11" s="5">
        <v>9000</v>
      </c>
    </row>
    <row r="12" spans="1:5" s="30" customFormat="1" x14ac:dyDescent="0.2">
      <c r="A12" s="28" t="s">
        <v>446</v>
      </c>
      <c r="B12" s="29">
        <v>45127</v>
      </c>
      <c r="C12" s="28" t="s">
        <v>4</v>
      </c>
      <c r="D12" s="31">
        <v>64359.87</v>
      </c>
      <c r="E12" s="32">
        <f>SUM(D12:D13 )</f>
        <v>128719.74</v>
      </c>
    </row>
    <row r="13" spans="1:5" s="30" customFormat="1" hidden="1" x14ac:dyDescent="0.2">
      <c r="A13" s="28" t="s">
        <v>446</v>
      </c>
      <c r="B13" s="29">
        <v>45127</v>
      </c>
      <c r="C13" s="28" t="s">
        <v>4</v>
      </c>
      <c r="D13" s="31">
        <v>64359.87</v>
      </c>
    </row>
    <row r="14" spans="1:5" x14ac:dyDescent="0.2">
      <c r="A14" s="3" t="s">
        <v>3</v>
      </c>
      <c r="B14" s="4">
        <v>45108</v>
      </c>
      <c r="C14" t="s">
        <v>4</v>
      </c>
      <c r="D14" s="5">
        <v>9000</v>
      </c>
      <c r="E14" s="5">
        <v>9000</v>
      </c>
    </row>
    <row r="15" spans="1:5" s="30" customFormat="1" x14ac:dyDescent="0.2">
      <c r="A15" s="28" t="s">
        <v>447</v>
      </c>
      <c r="B15" s="29">
        <v>45127</v>
      </c>
      <c r="C15" s="28" t="s">
        <v>4</v>
      </c>
      <c r="D15" s="31">
        <v>58000</v>
      </c>
      <c r="E15" s="31">
        <v>58000</v>
      </c>
    </row>
    <row r="16" spans="1:5" x14ac:dyDescent="0.2">
      <c r="A16" s="3" t="s">
        <v>5</v>
      </c>
      <c r="B16" s="4">
        <v>45108</v>
      </c>
      <c r="C16" t="s">
        <v>4</v>
      </c>
      <c r="D16" s="5">
        <v>9000</v>
      </c>
      <c r="E16" s="5">
        <v>9000</v>
      </c>
    </row>
    <row r="17" spans="1:5" s="30" customFormat="1" x14ac:dyDescent="0.2">
      <c r="A17" s="28" t="s">
        <v>448</v>
      </c>
      <c r="B17" s="29">
        <v>45127</v>
      </c>
      <c r="C17" s="28" t="s">
        <v>4</v>
      </c>
      <c r="D17" s="31">
        <v>34800</v>
      </c>
      <c r="E17" s="31">
        <v>34800</v>
      </c>
    </row>
    <row r="18" spans="1:5" x14ac:dyDescent="0.2">
      <c r="A18" s="3" t="s">
        <v>466</v>
      </c>
      <c r="B18" s="4">
        <v>45134</v>
      </c>
      <c r="C18" s="3" t="s">
        <v>4</v>
      </c>
      <c r="D18" s="5">
        <v>46400</v>
      </c>
      <c r="E18" s="5">
        <v>46400</v>
      </c>
    </row>
    <row r="19" spans="1:5" s="30" customFormat="1" x14ac:dyDescent="0.2">
      <c r="A19" s="28" t="s">
        <v>449</v>
      </c>
      <c r="B19" s="29">
        <v>45127</v>
      </c>
      <c r="C19" s="28" t="s">
        <v>4</v>
      </c>
      <c r="D19" s="31">
        <v>464000</v>
      </c>
      <c r="E19" s="31">
        <v>464000</v>
      </c>
    </row>
    <row r="20" spans="1:5" x14ac:dyDescent="0.2">
      <c r="A20" s="3" t="s">
        <v>6</v>
      </c>
      <c r="B20" s="4">
        <v>45108</v>
      </c>
      <c r="C20" t="s">
        <v>4</v>
      </c>
      <c r="D20" s="5">
        <v>9000</v>
      </c>
      <c r="E20" s="5">
        <v>9000</v>
      </c>
    </row>
    <row r="21" spans="1:5" s="30" customFormat="1" x14ac:dyDescent="0.2">
      <c r="A21" s="28" t="s">
        <v>7</v>
      </c>
      <c r="B21" s="29">
        <v>45108</v>
      </c>
      <c r="C21" s="30" t="s">
        <v>4</v>
      </c>
      <c r="D21" s="31">
        <v>9000</v>
      </c>
      <c r="E21" s="31">
        <v>9000</v>
      </c>
    </row>
    <row r="22" spans="1:5" hidden="1" x14ac:dyDescent="0.2">
      <c r="D22" s="7">
        <f>SUM(D2:D21)</f>
        <v>1504533.78</v>
      </c>
    </row>
    <row r="30" spans="1:5" x14ac:dyDescent="0.2">
      <c r="A30" s="2" t="s">
        <v>0</v>
      </c>
      <c r="B30" s="2" t="s">
        <v>510</v>
      </c>
    </row>
    <row r="31" spans="1:5" x14ac:dyDescent="0.2">
      <c r="A31" s="8" t="s">
        <v>8</v>
      </c>
      <c r="B31" s="9">
        <v>9000</v>
      </c>
    </row>
    <row r="32" spans="1:5" x14ac:dyDescent="0.2">
      <c r="A32" s="8" t="s">
        <v>9</v>
      </c>
      <c r="B32" s="9">
        <v>9000</v>
      </c>
    </row>
    <row r="33" spans="1:2" x14ac:dyDescent="0.2">
      <c r="A33" s="8" t="s">
        <v>10</v>
      </c>
      <c r="B33" s="9">
        <v>9000</v>
      </c>
    </row>
    <row r="34" spans="1:2" x14ac:dyDescent="0.2">
      <c r="A34" s="8" t="s">
        <v>11</v>
      </c>
      <c r="B34" s="9">
        <v>9000</v>
      </c>
    </row>
    <row r="35" spans="1:2" x14ac:dyDescent="0.2">
      <c r="A35" s="8" t="s">
        <v>12</v>
      </c>
      <c r="B35" s="9">
        <v>9000</v>
      </c>
    </row>
    <row r="36" spans="1:2" x14ac:dyDescent="0.2">
      <c r="A36" s="8" t="s">
        <v>3</v>
      </c>
      <c r="B36" s="9">
        <v>9000</v>
      </c>
    </row>
    <row r="37" spans="1:2" x14ac:dyDescent="0.2">
      <c r="A37" s="8" t="s">
        <v>5</v>
      </c>
      <c r="B37" s="9">
        <v>9000</v>
      </c>
    </row>
    <row r="38" spans="1:2" x14ac:dyDescent="0.2">
      <c r="A38" s="8" t="s">
        <v>6</v>
      </c>
      <c r="B38" s="9">
        <v>9000</v>
      </c>
    </row>
    <row r="39" spans="1:2" x14ac:dyDescent="0.2">
      <c r="A39" s="8" t="s">
        <v>7</v>
      </c>
      <c r="B39" s="9">
        <v>9000</v>
      </c>
    </row>
    <row r="40" spans="1:2" x14ac:dyDescent="0.2">
      <c r="A40" s="8" t="s">
        <v>499</v>
      </c>
      <c r="B40" s="9">
        <v>14134.04</v>
      </c>
    </row>
    <row r="41" spans="1:2" x14ac:dyDescent="0.2">
      <c r="A41" s="8" t="s">
        <v>448</v>
      </c>
      <c r="B41" s="9">
        <v>34800</v>
      </c>
    </row>
    <row r="42" spans="1:2" x14ac:dyDescent="0.2">
      <c r="A42" s="8" t="s">
        <v>466</v>
      </c>
      <c r="B42" s="9">
        <v>46400</v>
      </c>
    </row>
    <row r="43" spans="1:2" x14ac:dyDescent="0.2">
      <c r="A43" s="8" t="s">
        <v>196</v>
      </c>
      <c r="B43" s="9">
        <v>52200</v>
      </c>
    </row>
    <row r="44" spans="1:2" x14ac:dyDescent="0.2">
      <c r="A44" s="8" t="s">
        <v>447</v>
      </c>
      <c r="B44" s="9">
        <v>58000</v>
      </c>
    </row>
    <row r="45" spans="1:2" x14ac:dyDescent="0.2">
      <c r="A45" s="8" t="s">
        <v>446</v>
      </c>
      <c r="B45" s="11">
        <v>128719.74</v>
      </c>
    </row>
    <row r="46" spans="1:2" x14ac:dyDescent="0.2">
      <c r="A46" s="8" t="s">
        <v>445</v>
      </c>
      <c r="B46" s="11">
        <v>325280</v>
      </c>
    </row>
    <row r="47" spans="1:2" x14ac:dyDescent="0.2">
      <c r="A47" s="8" t="s">
        <v>449</v>
      </c>
      <c r="B47" s="9">
        <v>464000</v>
      </c>
    </row>
    <row r="48" spans="1:2" x14ac:dyDescent="0.2">
      <c r="A48" s="12"/>
      <c r="B48" s="11">
        <f>SUBTOTAL(9,B31:B47)</f>
        <v>1204533.78</v>
      </c>
    </row>
    <row r="67" spans="1:2" ht="15" x14ac:dyDescent="0.25">
      <c r="A67" s="13" t="s">
        <v>512</v>
      </c>
      <c r="B67" s="14" t="s">
        <v>513</v>
      </c>
    </row>
    <row r="68" spans="1:2" x14ac:dyDescent="0.2">
      <c r="A68" s="15" t="s">
        <v>514</v>
      </c>
      <c r="B68" s="11">
        <v>117624</v>
      </c>
    </row>
    <row r="69" spans="1:2" x14ac:dyDescent="0.2">
      <c r="A69" s="15" t="s">
        <v>515</v>
      </c>
      <c r="B69" s="16">
        <v>0</v>
      </c>
    </row>
    <row r="70" spans="1:2" x14ac:dyDescent="0.2">
      <c r="A70" s="15" t="s">
        <v>516</v>
      </c>
      <c r="B70" s="17">
        <v>540259.74</v>
      </c>
    </row>
    <row r="71" spans="1:2" x14ac:dyDescent="0.2">
      <c r="A71" s="18" t="s">
        <v>517</v>
      </c>
      <c r="B71" s="16">
        <v>313716.52</v>
      </c>
    </row>
    <row r="72" spans="1:2" x14ac:dyDescent="0.2">
      <c r="A72" s="18" t="s">
        <v>518</v>
      </c>
      <c r="B72" s="16">
        <v>373115.35000000003</v>
      </c>
    </row>
    <row r="73" spans="1:2" x14ac:dyDescent="0.2">
      <c r="A73" s="18" t="s">
        <v>519</v>
      </c>
      <c r="B73" s="19">
        <v>355816.54000000004</v>
      </c>
    </row>
    <row r="74" spans="1:2" x14ac:dyDescent="0.2">
      <c r="A74" s="18" t="s">
        <v>520</v>
      </c>
      <c r="B74" s="11">
        <f>SUBTOTAL(9,B57:B73)</f>
        <v>1700532.1500000001</v>
      </c>
    </row>
    <row r="75" spans="1:2" x14ac:dyDescent="0.2">
      <c r="A75" s="18" t="s">
        <v>521</v>
      </c>
      <c r="B75" s="17"/>
    </row>
    <row r="76" spans="1:2" x14ac:dyDescent="0.2">
      <c r="A76" s="18" t="s">
        <v>522</v>
      </c>
      <c r="B76" s="16"/>
    </row>
    <row r="77" spans="1:2" x14ac:dyDescent="0.2">
      <c r="A77" s="18" t="s">
        <v>523</v>
      </c>
      <c r="B77" s="16"/>
    </row>
    <row r="78" spans="1:2" x14ac:dyDescent="0.2">
      <c r="A78" s="18" t="s">
        <v>524</v>
      </c>
      <c r="B78" s="16"/>
    </row>
    <row r="79" spans="1:2" x14ac:dyDescent="0.2">
      <c r="A79" s="18" t="s">
        <v>525</v>
      </c>
      <c r="B79" s="16"/>
    </row>
    <row r="80" spans="1:2" ht="15" x14ac:dyDescent="0.25">
      <c r="A80" s="20" t="s">
        <v>526</v>
      </c>
      <c r="B80" s="21">
        <f>SUM(B68:B79)</f>
        <v>3401064.3000000003</v>
      </c>
    </row>
  </sheetData>
  <autoFilter ref="A1:E22" xr:uid="{DB3E5FF5-27CE-46EC-8F42-6A0212E1A511}">
    <filterColumn colId="4">
      <customFilters>
        <customFilter operator="notEqual" val=" "/>
      </customFilters>
    </filterColumn>
  </autoFilter>
  <sortState xmlns:xlrd2="http://schemas.microsoft.com/office/spreadsheetml/2017/richdata2" ref="A31:B47">
    <sortCondition ref="B47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80096-2084-4626-B6D1-7FA787BD31A0}">
  <sheetPr filterMode="1"/>
  <dimension ref="A1:E69"/>
  <sheetViews>
    <sheetView topLeftCell="A19" workbookViewId="0">
      <selection activeCell="B39" sqref="B39"/>
    </sheetView>
  </sheetViews>
  <sheetFormatPr baseColWidth="10" defaultRowHeight="12.75" x14ac:dyDescent="0.2"/>
  <cols>
    <col min="1" max="1" width="51.140625" customWidth="1"/>
    <col min="2" max="2" width="19.28515625" customWidth="1"/>
    <col min="3" max="3" width="62.42578125" customWidth="1"/>
    <col min="4" max="4" width="19.5703125" bestFit="1" customWidth="1"/>
    <col min="5" max="5" width="18.5703125" customWidth="1"/>
  </cols>
  <sheetData>
    <row r="1" spans="1:5" x14ac:dyDescent="0.2">
      <c r="A1" s="2" t="s">
        <v>0</v>
      </c>
      <c r="B1" s="2" t="s">
        <v>507</v>
      </c>
      <c r="C1" s="2" t="s">
        <v>508</v>
      </c>
      <c r="D1" s="2" t="s">
        <v>509</v>
      </c>
      <c r="E1" s="2" t="s">
        <v>510</v>
      </c>
    </row>
    <row r="2" spans="1:5" s="56" customFormat="1" x14ac:dyDescent="0.2">
      <c r="A2" s="53" t="s">
        <v>347</v>
      </c>
      <c r="B2" s="54">
        <v>45127</v>
      </c>
      <c r="C2" s="53" t="s">
        <v>67</v>
      </c>
      <c r="D2" s="55">
        <v>514826.08</v>
      </c>
      <c r="E2" s="55">
        <v>514826.08</v>
      </c>
    </row>
    <row r="3" spans="1:5" x14ac:dyDescent="0.2">
      <c r="A3" s="3" t="s">
        <v>451</v>
      </c>
      <c r="B3" s="4">
        <v>45128</v>
      </c>
      <c r="C3" s="3" t="s">
        <v>50</v>
      </c>
      <c r="D3" s="5">
        <v>3639877.36</v>
      </c>
      <c r="E3" s="5">
        <v>3639877.36</v>
      </c>
    </row>
    <row r="4" spans="1:5" s="56" customFormat="1" x14ac:dyDescent="0.2">
      <c r="A4" s="53" t="s">
        <v>354</v>
      </c>
      <c r="B4" s="54">
        <v>45127</v>
      </c>
      <c r="C4" s="53" t="s">
        <v>67</v>
      </c>
      <c r="D4" s="55">
        <v>124522.38</v>
      </c>
      <c r="E4" s="57">
        <f>SUM(D4:D6 )</f>
        <v>300463.30000000005</v>
      </c>
    </row>
    <row r="5" spans="1:5" s="56" customFormat="1" hidden="1" x14ac:dyDescent="0.2">
      <c r="A5" s="53" t="s">
        <v>354</v>
      </c>
      <c r="B5" s="54">
        <v>45127</v>
      </c>
      <c r="C5" s="53" t="s">
        <v>67</v>
      </c>
      <c r="D5" s="55">
        <v>45753.26</v>
      </c>
    </row>
    <row r="6" spans="1:5" s="56" customFormat="1" hidden="1" x14ac:dyDescent="0.2">
      <c r="A6" s="53" t="s">
        <v>354</v>
      </c>
      <c r="B6" s="54">
        <v>45127</v>
      </c>
      <c r="C6" s="53" t="s">
        <v>67</v>
      </c>
      <c r="D6" s="55">
        <v>130187.66</v>
      </c>
    </row>
    <row r="7" spans="1:5" x14ac:dyDescent="0.2">
      <c r="A7" s="3" t="s">
        <v>463</v>
      </c>
      <c r="B7" s="4">
        <v>45134</v>
      </c>
      <c r="C7" s="3" t="s">
        <v>464</v>
      </c>
      <c r="D7" s="5">
        <v>458823.51</v>
      </c>
      <c r="E7" s="7">
        <f>SUM(D7:D8 )</f>
        <v>866049.39</v>
      </c>
    </row>
    <row r="8" spans="1:5" hidden="1" x14ac:dyDescent="0.2">
      <c r="A8" s="3" t="s">
        <v>463</v>
      </c>
      <c r="B8" s="4">
        <v>45135</v>
      </c>
      <c r="C8" s="3" t="s">
        <v>478</v>
      </c>
      <c r="D8" s="5">
        <v>407225.88</v>
      </c>
    </row>
    <row r="9" spans="1:5" s="56" customFormat="1" x14ac:dyDescent="0.2">
      <c r="A9" s="53" t="s">
        <v>53</v>
      </c>
      <c r="B9" s="54">
        <v>45113</v>
      </c>
      <c r="C9" s="53" t="s">
        <v>54</v>
      </c>
      <c r="D9" s="55">
        <v>209853.69</v>
      </c>
      <c r="E9" s="57">
        <f>SUM(D9:D11 )</f>
        <v>1694675.72</v>
      </c>
    </row>
    <row r="10" spans="1:5" s="56" customFormat="1" hidden="1" x14ac:dyDescent="0.2">
      <c r="A10" s="53" t="s">
        <v>53</v>
      </c>
      <c r="B10" s="54">
        <v>45117</v>
      </c>
      <c r="C10" s="53" t="s">
        <v>50</v>
      </c>
      <c r="D10" s="55">
        <v>1363929.42</v>
      </c>
    </row>
    <row r="11" spans="1:5" s="56" customFormat="1" hidden="1" x14ac:dyDescent="0.2">
      <c r="A11" s="53" t="s">
        <v>53</v>
      </c>
      <c r="B11" s="54">
        <v>45126</v>
      </c>
      <c r="C11" s="53" t="s">
        <v>40</v>
      </c>
      <c r="D11" s="55">
        <v>120892.61</v>
      </c>
    </row>
    <row r="12" spans="1:5" x14ac:dyDescent="0.2">
      <c r="A12" s="3" t="s">
        <v>66</v>
      </c>
      <c r="B12" s="4">
        <v>45114</v>
      </c>
      <c r="C12" s="3" t="s">
        <v>67</v>
      </c>
      <c r="D12" s="5">
        <v>487305.51</v>
      </c>
      <c r="E12" s="7">
        <f>SUM(D12:D13 )</f>
        <v>814463.32000000007</v>
      </c>
    </row>
    <row r="13" spans="1:5" hidden="1" x14ac:dyDescent="0.2">
      <c r="A13" s="3" t="s">
        <v>66</v>
      </c>
      <c r="B13" s="4">
        <v>45114</v>
      </c>
      <c r="C13" s="3" t="s">
        <v>67</v>
      </c>
      <c r="D13" s="5">
        <v>327157.81</v>
      </c>
    </row>
    <row r="14" spans="1:5" s="56" customFormat="1" x14ac:dyDescent="0.2">
      <c r="A14" s="53" t="s">
        <v>39</v>
      </c>
      <c r="B14" s="54">
        <v>45112</v>
      </c>
      <c r="C14" s="53" t="s">
        <v>40</v>
      </c>
      <c r="D14" s="55">
        <v>213275.78</v>
      </c>
      <c r="E14" s="57">
        <f>SUM(D14:D15 )</f>
        <v>3850448.34</v>
      </c>
    </row>
    <row r="15" spans="1:5" s="56" customFormat="1" hidden="1" x14ac:dyDescent="0.2">
      <c r="A15" s="53" t="s">
        <v>39</v>
      </c>
      <c r="B15" s="54">
        <v>45118</v>
      </c>
      <c r="C15" s="53" t="s">
        <v>50</v>
      </c>
      <c r="D15" s="55">
        <v>3637172.56</v>
      </c>
    </row>
    <row r="16" spans="1:5" x14ac:dyDescent="0.2">
      <c r="A16" s="3" t="s">
        <v>194</v>
      </c>
      <c r="B16" s="4">
        <v>45121</v>
      </c>
      <c r="C16" s="3" t="s">
        <v>67</v>
      </c>
      <c r="D16" s="5">
        <v>412039.48</v>
      </c>
      <c r="E16" s="7">
        <f>SUM(D16:D18 )</f>
        <v>616302.61</v>
      </c>
    </row>
    <row r="17" spans="1:5" hidden="1" x14ac:dyDescent="0.2">
      <c r="A17" s="3" t="s">
        <v>194</v>
      </c>
      <c r="B17" s="4">
        <v>45126</v>
      </c>
      <c r="C17" s="3" t="s">
        <v>67</v>
      </c>
      <c r="D17" s="5">
        <v>57916.61</v>
      </c>
    </row>
    <row r="18" spans="1:5" hidden="1" x14ac:dyDescent="0.2">
      <c r="A18" s="3" t="s">
        <v>194</v>
      </c>
      <c r="B18" s="4">
        <v>45133</v>
      </c>
      <c r="C18" s="3" t="s">
        <v>67</v>
      </c>
      <c r="D18" s="5">
        <v>146346.51999999999</v>
      </c>
    </row>
    <row r="19" spans="1:5" s="56" customFormat="1" x14ac:dyDescent="0.2">
      <c r="A19" s="53" t="s">
        <v>49</v>
      </c>
      <c r="B19" s="54">
        <v>45112</v>
      </c>
      <c r="C19" s="53" t="s">
        <v>50</v>
      </c>
      <c r="D19" s="55">
        <v>1364979.63</v>
      </c>
      <c r="E19" s="55">
        <v>1364979.63</v>
      </c>
    </row>
    <row r="26" spans="1:5" x14ac:dyDescent="0.2">
      <c r="A26" s="2" t="s">
        <v>0</v>
      </c>
      <c r="B26" s="2" t="s">
        <v>510</v>
      </c>
    </row>
    <row r="27" spans="1:5" x14ac:dyDescent="0.2">
      <c r="A27" s="8" t="s">
        <v>354</v>
      </c>
      <c r="B27" s="11">
        <v>300463.30000000005</v>
      </c>
    </row>
    <row r="28" spans="1:5" x14ac:dyDescent="0.2">
      <c r="A28" s="8" t="s">
        <v>347</v>
      </c>
      <c r="B28" s="9">
        <v>514826.08</v>
      </c>
    </row>
    <row r="29" spans="1:5" x14ac:dyDescent="0.2">
      <c r="A29" s="8" t="s">
        <v>194</v>
      </c>
      <c r="B29" s="11">
        <v>616302.61</v>
      </c>
    </row>
    <row r="30" spans="1:5" x14ac:dyDescent="0.2">
      <c r="A30" s="8" t="s">
        <v>66</v>
      </c>
      <c r="B30" s="11">
        <v>814463.32000000007</v>
      </c>
    </row>
    <row r="31" spans="1:5" x14ac:dyDescent="0.2">
      <c r="A31" s="8" t="s">
        <v>463</v>
      </c>
      <c r="B31" s="11">
        <v>866049.39</v>
      </c>
    </row>
    <row r="32" spans="1:5" x14ac:dyDescent="0.2">
      <c r="A32" s="8" t="s">
        <v>49</v>
      </c>
      <c r="B32" s="9">
        <v>1364979.63</v>
      </c>
    </row>
    <row r="33" spans="1:2" x14ac:dyDescent="0.2">
      <c r="A33" s="8" t="s">
        <v>53</v>
      </c>
      <c r="B33" s="11">
        <v>1694675.72</v>
      </c>
    </row>
    <row r="34" spans="1:2" x14ac:dyDescent="0.2">
      <c r="A34" s="8" t="s">
        <v>451</v>
      </c>
      <c r="B34" s="9">
        <v>3639877.36</v>
      </c>
    </row>
    <row r="35" spans="1:2" x14ac:dyDescent="0.2">
      <c r="A35" s="8" t="s">
        <v>39</v>
      </c>
      <c r="B35" s="11">
        <v>3850448.34</v>
      </c>
    </row>
    <row r="36" spans="1:2" x14ac:dyDescent="0.2">
      <c r="A36" s="12"/>
      <c r="B36" s="11">
        <f>SUBTOTAL(9,B27:B35)</f>
        <v>13662085.75</v>
      </c>
    </row>
    <row r="56" spans="1:2" ht="15" x14ac:dyDescent="0.25">
      <c r="A56" s="13" t="s">
        <v>512</v>
      </c>
      <c r="B56" s="14" t="s">
        <v>513</v>
      </c>
    </row>
    <row r="57" spans="1:2" x14ac:dyDescent="0.2">
      <c r="A57" s="15" t="s">
        <v>514</v>
      </c>
      <c r="B57" s="33">
        <v>8944574.8000000007</v>
      </c>
    </row>
    <row r="58" spans="1:2" x14ac:dyDescent="0.2">
      <c r="A58" s="15" t="s">
        <v>515</v>
      </c>
      <c r="B58" s="16">
        <v>2569315.17</v>
      </c>
    </row>
    <row r="59" spans="1:2" x14ac:dyDescent="0.2">
      <c r="A59" s="15" t="s">
        <v>516</v>
      </c>
      <c r="B59" s="17">
        <v>1242390.96</v>
      </c>
    </row>
    <row r="60" spans="1:2" x14ac:dyDescent="0.2">
      <c r="A60" s="18" t="s">
        <v>517</v>
      </c>
      <c r="B60" s="16">
        <v>5257679.43</v>
      </c>
    </row>
    <row r="61" spans="1:2" x14ac:dyDescent="0.2">
      <c r="A61" s="18" t="s">
        <v>518</v>
      </c>
      <c r="B61" s="16">
        <v>5967872.2300000004</v>
      </c>
    </row>
    <row r="62" spans="1:2" x14ac:dyDescent="0.2">
      <c r="A62" s="18" t="s">
        <v>519</v>
      </c>
      <c r="B62" s="11">
        <v>11553314.42</v>
      </c>
    </row>
    <row r="63" spans="1:2" x14ac:dyDescent="0.2">
      <c r="A63" s="18" t="s">
        <v>520</v>
      </c>
      <c r="B63" s="16">
        <v>13662085.75</v>
      </c>
    </row>
    <row r="64" spans="1:2" x14ac:dyDescent="0.2">
      <c r="A64" s="18" t="s">
        <v>521</v>
      </c>
      <c r="B64" s="17"/>
    </row>
    <row r="65" spans="1:2" x14ac:dyDescent="0.2">
      <c r="A65" s="18" t="s">
        <v>522</v>
      </c>
      <c r="B65" s="16"/>
    </row>
    <row r="66" spans="1:2" x14ac:dyDescent="0.2">
      <c r="A66" s="18" t="s">
        <v>523</v>
      </c>
      <c r="B66" s="16"/>
    </row>
    <row r="67" spans="1:2" x14ac:dyDescent="0.2">
      <c r="A67" s="18" t="s">
        <v>524</v>
      </c>
      <c r="B67" s="16"/>
    </row>
    <row r="68" spans="1:2" x14ac:dyDescent="0.2">
      <c r="A68" s="18" t="s">
        <v>525</v>
      </c>
      <c r="B68" s="16"/>
    </row>
    <row r="69" spans="1:2" ht="15" x14ac:dyDescent="0.25">
      <c r="A69" s="20" t="s">
        <v>526</v>
      </c>
      <c r="B69" s="21">
        <f>SUM(B57:B68)</f>
        <v>49197232.759999998</v>
      </c>
    </row>
  </sheetData>
  <autoFilter ref="A1:E19" xr:uid="{A9F80096-2084-4626-B6D1-7FA787BD31A0}">
    <filterColumn colId="4">
      <customFilters>
        <customFilter operator="notEqual" val=" "/>
      </customFilters>
    </filterColumn>
  </autoFilter>
  <sortState xmlns:xlrd2="http://schemas.microsoft.com/office/spreadsheetml/2017/richdata2" ref="A27:B35">
    <sortCondition ref="B35"/>
  </sortState>
  <pageMargins left="0.7" right="0.7" top="0.75" bottom="0.75" header="0.3" footer="0.3"/>
  <ignoredErrors>
    <ignoredError sqref="E4:E16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113B0-F9C8-420F-9F3E-EE4736CCCAE6}">
  <sheetPr filterMode="1"/>
  <dimension ref="A1:E80"/>
  <sheetViews>
    <sheetView topLeftCell="A10" workbookViewId="0">
      <selection activeCell="B64" sqref="B64"/>
    </sheetView>
  </sheetViews>
  <sheetFormatPr baseColWidth="10" defaultRowHeight="12.75" x14ac:dyDescent="0.2"/>
  <cols>
    <col min="1" max="1" width="61.140625" customWidth="1"/>
    <col min="2" max="2" width="19.28515625" customWidth="1"/>
    <col min="3" max="3" width="68" customWidth="1"/>
    <col min="4" max="4" width="19.5703125" bestFit="1" customWidth="1"/>
    <col min="5" max="5" width="18.5703125" customWidth="1"/>
  </cols>
  <sheetData>
    <row r="1" spans="1:5" x14ac:dyDescent="0.2">
      <c r="A1" s="2" t="s">
        <v>0</v>
      </c>
      <c r="B1" s="2" t="s">
        <v>507</v>
      </c>
      <c r="C1" s="2" t="s">
        <v>508</v>
      </c>
      <c r="D1" s="2" t="s">
        <v>509</v>
      </c>
      <c r="E1" s="2" t="s">
        <v>510</v>
      </c>
    </row>
    <row r="2" spans="1:5" x14ac:dyDescent="0.2">
      <c r="A2" s="3" t="s">
        <v>334</v>
      </c>
      <c r="B2" s="4">
        <v>45127</v>
      </c>
      <c r="C2" s="3" t="s">
        <v>172</v>
      </c>
      <c r="D2" s="5">
        <v>150609.38</v>
      </c>
      <c r="E2" s="5">
        <v>150609.38</v>
      </c>
    </row>
    <row r="3" spans="1:5" x14ac:dyDescent="0.2">
      <c r="A3" s="3" t="s">
        <v>335</v>
      </c>
      <c r="B3" s="4">
        <v>45127</v>
      </c>
      <c r="C3" s="3" t="s">
        <v>193</v>
      </c>
      <c r="D3" s="5">
        <v>208800</v>
      </c>
      <c r="E3" s="5">
        <v>208800</v>
      </c>
    </row>
    <row r="4" spans="1:5" x14ac:dyDescent="0.2">
      <c r="A4" s="3" t="s">
        <v>500</v>
      </c>
      <c r="B4" s="4">
        <v>45138</v>
      </c>
      <c r="C4" s="3" t="s">
        <v>193</v>
      </c>
      <c r="D4" s="5">
        <v>171677.6</v>
      </c>
      <c r="E4" s="5">
        <v>171677.6</v>
      </c>
    </row>
    <row r="5" spans="1:5" x14ac:dyDescent="0.2">
      <c r="A5" s="3" t="s">
        <v>501</v>
      </c>
      <c r="B5" s="4">
        <v>45138</v>
      </c>
      <c r="C5" s="3" t="s">
        <v>502</v>
      </c>
      <c r="D5" s="5">
        <v>1611383.84</v>
      </c>
      <c r="E5" s="7">
        <v>4739536.12</v>
      </c>
    </row>
    <row r="6" spans="1:5" hidden="1" x14ac:dyDescent="0.2">
      <c r="A6" s="3" t="s">
        <v>501</v>
      </c>
      <c r="B6" s="4">
        <v>45138</v>
      </c>
      <c r="C6" s="3" t="s">
        <v>503</v>
      </c>
      <c r="D6" s="5">
        <v>3128152.28</v>
      </c>
    </row>
    <row r="7" spans="1:5" x14ac:dyDescent="0.2">
      <c r="A7" s="3" t="s">
        <v>389</v>
      </c>
      <c r="B7" s="4">
        <v>45127</v>
      </c>
      <c r="C7" s="3" t="s">
        <v>193</v>
      </c>
      <c r="D7" s="5">
        <v>9632.73</v>
      </c>
      <c r="E7" s="5">
        <v>9632.73</v>
      </c>
    </row>
    <row r="8" spans="1:5" x14ac:dyDescent="0.2">
      <c r="A8" s="3" t="s">
        <v>390</v>
      </c>
      <c r="B8" s="4">
        <v>45127</v>
      </c>
      <c r="C8" s="3" t="s">
        <v>193</v>
      </c>
      <c r="D8" s="5">
        <v>34425</v>
      </c>
      <c r="E8" s="5">
        <v>34425</v>
      </c>
    </row>
    <row r="9" spans="1:5" x14ac:dyDescent="0.2">
      <c r="A9" s="3" t="s">
        <v>395</v>
      </c>
      <c r="B9" s="4">
        <v>45127</v>
      </c>
      <c r="C9" s="3" t="s">
        <v>172</v>
      </c>
      <c r="D9" s="5">
        <v>40600</v>
      </c>
      <c r="E9" s="5">
        <v>40600</v>
      </c>
    </row>
    <row r="10" spans="1:5" x14ac:dyDescent="0.2">
      <c r="A10" s="3" t="s">
        <v>415</v>
      </c>
      <c r="B10" s="4">
        <v>45127</v>
      </c>
      <c r="C10" s="3" t="s">
        <v>193</v>
      </c>
      <c r="D10" s="5">
        <v>13394.44</v>
      </c>
      <c r="E10" s="5">
        <v>13394.44</v>
      </c>
    </row>
    <row r="11" spans="1:5" x14ac:dyDescent="0.2">
      <c r="A11" s="3" t="s">
        <v>416</v>
      </c>
      <c r="B11" s="4">
        <v>45127</v>
      </c>
      <c r="C11" s="3" t="s">
        <v>193</v>
      </c>
      <c r="D11" s="5">
        <v>27170.22</v>
      </c>
      <c r="E11" s="5">
        <v>27170.22</v>
      </c>
    </row>
    <row r="12" spans="1:5" x14ac:dyDescent="0.2">
      <c r="A12" s="3" t="s">
        <v>417</v>
      </c>
      <c r="B12" s="4">
        <v>45127</v>
      </c>
      <c r="C12" s="3" t="s">
        <v>193</v>
      </c>
      <c r="D12" s="5">
        <v>46400</v>
      </c>
      <c r="E12" s="5">
        <v>46400</v>
      </c>
    </row>
    <row r="13" spans="1:5" x14ac:dyDescent="0.2">
      <c r="A13" s="3" t="s">
        <v>192</v>
      </c>
      <c r="B13" s="4">
        <v>45121</v>
      </c>
      <c r="C13" s="3" t="s">
        <v>193</v>
      </c>
      <c r="D13" s="5">
        <v>15849</v>
      </c>
      <c r="E13" s="5">
        <v>15849</v>
      </c>
    </row>
    <row r="14" spans="1:5" x14ac:dyDescent="0.2">
      <c r="A14" s="3" t="s">
        <v>171</v>
      </c>
      <c r="B14" s="4">
        <v>45120</v>
      </c>
      <c r="C14" s="3" t="s">
        <v>172</v>
      </c>
      <c r="D14" s="5">
        <v>81200</v>
      </c>
      <c r="E14" s="5">
        <v>81200</v>
      </c>
    </row>
    <row r="15" spans="1:5" hidden="1" x14ac:dyDescent="0.2">
      <c r="D15" s="7">
        <f>SUM(D2:D14)</f>
        <v>5539294.4900000002</v>
      </c>
    </row>
    <row r="20" spans="1:2" x14ac:dyDescent="0.2">
      <c r="A20" s="2" t="s">
        <v>0</v>
      </c>
      <c r="B20" s="2" t="s">
        <v>510</v>
      </c>
    </row>
    <row r="21" spans="1:2" x14ac:dyDescent="0.2">
      <c r="A21" s="8" t="s">
        <v>389</v>
      </c>
      <c r="B21" s="9">
        <v>9632.73</v>
      </c>
    </row>
    <row r="22" spans="1:2" x14ac:dyDescent="0.2">
      <c r="A22" s="8" t="s">
        <v>415</v>
      </c>
      <c r="B22" s="9">
        <v>13394.44</v>
      </c>
    </row>
    <row r="23" spans="1:2" x14ac:dyDescent="0.2">
      <c r="A23" s="8" t="s">
        <v>192</v>
      </c>
      <c r="B23" s="9">
        <v>15849</v>
      </c>
    </row>
    <row r="24" spans="1:2" x14ac:dyDescent="0.2">
      <c r="A24" s="8" t="s">
        <v>416</v>
      </c>
      <c r="B24" s="9">
        <v>27170.22</v>
      </c>
    </row>
    <row r="25" spans="1:2" x14ac:dyDescent="0.2">
      <c r="A25" s="8" t="s">
        <v>390</v>
      </c>
      <c r="B25" s="9">
        <v>34425</v>
      </c>
    </row>
    <row r="26" spans="1:2" x14ac:dyDescent="0.2">
      <c r="A26" s="8" t="s">
        <v>395</v>
      </c>
      <c r="B26" s="9">
        <v>40600</v>
      </c>
    </row>
    <row r="27" spans="1:2" x14ac:dyDescent="0.2">
      <c r="A27" s="8" t="s">
        <v>417</v>
      </c>
      <c r="B27" s="9">
        <v>46400</v>
      </c>
    </row>
    <row r="28" spans="1:2" x14ac:dyDescent="0.2">
      <c r="A28" s="8" t="s">
        <v>171</v>
      </c>
      <c r="B28" s="9">
        <v>81200</v>
      </c>
    </row>
    <row r="29" spans="1:2" x14ac:dyDescent="0.2">
      <c r="A29" s="8" t="s">
        <v>334</v>
      </c>
      <c r="B29" s="9">
        <v>150609.38</v>
      </c>
    </row>
    <row r="30" spans="1:2" x14ac:dyDescent="0.2">
      <c r="A30" s="8" t="s">
        <v>500</v>
      </c>
      <c r="B30" s="9">
        <v>171677.6</v>
      </c>
    </row>
    <row r="31" spans="1:2" x14ac:dyDescent="0.2">
      <c r="A31" s="10" t="s">
        <v>511</v>
      </c>
      <c r="B31" s="9">
        <v>208800</v>
      </c>
    </row>
    <row r="32" spans="1:2" x14ac:dyDescent="0.2">
      <c r="A32" s="8" t="s">
        <v>501</v>
      </c>
      <c r="B32" s="11">
        <v>4739536.12</v>
      </c>
    </row>
    <row r="33" spans="1:2" x14ac:dyDescent="0.2">
      <c r="A33" s="12"/>
      <c r="B33" s="11">
        <f>SUBTOTAL(9,B21:B32)</f>
        <v>5539294.4900000002</v>
      </c>
    </row>
    <row r="45" spans="1:2" ht="15" x14ac:dyDescent="0.25">
      <c r="A45" s="13" t="s">
        <v>512</v>
      </c>
      <c r="B45" s="14" t="s">
        <v>513</v>
      </c>
    </row>
    <row r="46" spans="1:2" x14ac:dyDescent="0.2">
      <c r="A46" s="15" t="s">
        <v>514</v>
      </c>
      <c r="B46" s="11">
        <v>14218608.359999999</v>
      </c>
    </row>
    <row r="47" spans="1:2" x14ac:dyDescent="0.2">
      <c r="A47" s="15" t="s">
        <v>515</v>
      </c>
      <c r="B47" s="16">
        <v>2915899.5200000005</v>
      </c>
    </row>
    <row r="48" spans="1:2" x14ac:dyDescent="0.2">
      <c r="A48" s="15" t="s">
        <v>516</v>
      </c>
      <c r="B48" s="17">
        <v>7918620.29</v>
      </c>
    </row>
    <row r="49" spans="1:2" x14ac:dyDescent="0.2">
      <c r="A49" s="18" t="s">
        <v>517</v>
      </c>
      <c r="B49" s="19">
        <v>6374305.3900000006</v>
      </c>
    </row>
    <row r="50" spans="1:2" x14ac:dyDescent="0.2">
      <c r="A50" s="18" t="s">
        <v>518</v>
      </c>
      <c r="B50" s="16">
        <v>6694479.1699999999</v>
      </c>
    </row>
    <row r="51" spans="1:2" x14ac:dyDescent="0.2">
      <c r="A51" s="18" t="s">
        <v>519</v>
      </c>
      <c r="B51" s="17">
        <v>6308699.2200000007</v>
      </c>
    </row>
    <row r="52" spans="1:2" x14ac:dyDescent="0.2">
      <c r="A52" s="18" t="s">
        <v>520</v>
      </c>
      <c r="B52" s="16">
        <v>5539294.4900000002</v>
      </c>
    </row>
    <row r="53" spans="1:2" x14ac:dyDescent="0.2">
      <c r="A53" s="18" t="s">
        <v>521</v>
      </c>
      <c r="B53" s="17"/>
    </row>
    <row r="54" spans="1:2" x14ac:dyDescent="0.2">
      <c r="A54" s="18" t="s">
        <v>522</v>
      </c>
      <c r="B54" s="16"/>
    </row>
    <row r="55" spans="1:2" x14ac:dyDescent="0.2">
      <c r="A55" s="18" t="s">
        <v>523</v>
      </c>
      <c r="B55" s="16"/>
    </row>
    <row r="56" spans="1:2" x14ac:dyDescent="0.2">
      <c r="A56" s="18" t="s">
        <v>524</v>
      </c>
      <c r="B56" s="16"/>
    </row>
    <row r="57" spans="1:2" x14ac:dyDescent="0.2">
      <c r="A57" s="18" t="s">
        <v>525</v>
      </c>
      <c r="B57" s="16"/>
    </row>
    <row r="58" spans="1:2" ht="15" x14ac:dyDescent="0.25">
      <c r="A58" s="20" t="s">
        <v>526</v>
      </c>
      <c r="B58" s="21">
        <f>SUM(B46:B57)</f>
        <v>49969906.439999998</v>
      </c>
    </row>
    <row r="68" spans="1:2" ht="15" x14ac:dyDescent="0.25">
      <c r="A68" s="22" t="s">
        <v>527</v>
      </c>
      <c r="B68" s="22" t="s">
        <v>513</v>
      </c>
    </row>
    <row r="69" spans="1:2" ht="15" x14ac:dyDescent="0.2">
      <c r="A69" s="23" t="s">
        <v>528</v>
      </c>
      <c r="B69" s="24">
        <v>2349804.4900000002</v>
      </c>
    </row>
    <row r="70" spans="1:2" x14ac:dyDescent="0.2">
      <c r="A70" s="23" t="s">
        <v>529</v>
      </c>
      <c r="B70" s="17">
        <v>33219163.170000002</v>
      </c>
    </row>
    <row r="71" spans="1:2" x14ac:dyDescent="0.2">
      <c r="A71" s="23" t="s">
        <v>530</v>
      </c>
      <c r="B71" s="17">
        <v>41534727.170000002</v>
      </c>
    </row>
    <row r="72" spans="1:2" x14ac:dyDescent="0.2">
      <c r="A72" s="23" t="s">
        <v>531</v>
      </c>
      <c r="B72" s="17">
        <v>64623022.280000053</v>
      </c>
    </row>
    <row r="73" spans="1:2" x14ac:dyDescent="0.2">
      <c r="A73" s="23" t="s">
        <v>532</v>
      </c>
      <c r="B73" s="17">
        <v>36116924.529999986</v>
      </c>
    </row>
    <row r="74" spans="1:2" x14ac:dyDescent="0.2">
      <c r="A74" s="23" t="s">
        <v>533</v>
      </c>
      <c r="B74" s="17">
        <v>32613961.109999999</v>
      </c>
    </row>
    <row r="75" spans="1:2" x14ac:dyDescent="0.2">
      <c r="A75" s="23" t="s">
        <v>534</v>
      </c>
      <c r="B75" s="17">
        <v>39885673.149999999</v>
      </c>
    </row>
    <row r="76" spans="1:2" x14ac:dyDescent="0.2">
      <c r="A76" s="23" t="s">
        <v>535</v>
      </c>
      <c r="B76" s="17">
        <v>25196439.07</v>
      </c>
    </row>
    <row r="77" spans="1:2" ht="15" x14ac:dyDescent="0.25">
      <c r="A77" s="25" t="s">
        <v>536</v>
      </c>
      <c r="B77" s="26">
        <v>31832090.620000005</v>
      </c>
    </row>
    <row r="78" spans="1:2" ht="15" x14ac:dyDescent="0.25">
      <c r="A78" s="25" t="s">
        <v>537</v>
      </c>
      <c r="B78" s="26">
        <v>56112942.229999997</v>
      </c>
    </row>
    <row r="79" spans="1:2" ht="15" x14ac:dyDescent="0.25">
      <c r="A79" s="25" t="s">
        <v>538</v>
      </c>
      <c r="B79" s="26">
        <v>49969906.439999998</v>
      </c>
    </row>
    <row r="80" spans="1:2" ht="15" x14ac:dyDescent="0.25">
      <c r="A80" s="27" t="s">
        <v>526</v>
      </c>
      <c r="B80" s="21">
        <f>SUM(B69:B79)</f>
        <v>413454654.26000011</v>
      </c>
    </row>
  </sheetData>
  <autoFilter ref="A1:E15" xr:uid="{234113B0-F9C8-420F-9F3E-EE4736CCCAE6}">
    <filterColumn colId="4">
      <customFilters>
        <customFilter operator="notEqual" val=" "/>
      </customFilters>
    </filterColumn>
  </autoFilter>
  <sortState xmlns:xlrd2="http://schemas.microsoft.com/office/spreadsheetml/2017/richdata2" ref="A21:B32">
    <sortCondition ref="B3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F3997-0D85-4C98-8835-1A055CBFD7C4}">
  <dimension ref="A1:E53"/>
  <sheetViews>
    <sheetView topLeftCell="B1" workbookViewId="0">
      <selection activeCell="J43" sqref="J43"/>
    </sheetView>
  </sheetViews>
  <sheetFormatPr baseColWidth="10" defaultRowHeight="12.75" x14ac:dyDescent="0.2"/>
  <cols>
    <col min="1" max="1" width="41.42578125" customWidth="1"/>
    <col min="2" max="2" width="19.28515625" customWidth="1"/>
    <col min="3" max="3" width="68" customWidth="1"/>
    <col min="4" max="4" width="19.5703125" bestFit="1" customWidth="1"/>
    <col min="5" max="5" width="18.5703125" customWidth="1"/>
  </cols>
  <sheetData>
    <row r="1" spans="1:5" x14ac:dyDescent="0.2">
      <c r="A1" s="2" t="s">
        <v>0</v>
      </c>
      <c r="B1" s="2" t="s">
        <v>507</v>
      </c>
      <c r="C1" s="2" t="s">
        <v>508</v>
      </c>
      <c r="D1" s="2" t="s">
        <v>509</v>
      </c>
      <c r="E1" s="2" t="s">
        <v>510</v>
      </c>
    </row>
    <row r="2" spans="1:5" x14ac:dyDescent="0.2">
      <c r="A2" s="3" t="s">
        <v>505</v>
      </c>
      <c r="B2" s="4">
        <v>45138</v>
      </c>
      <c r="C2" s="3" t="s">
        <v>506</v>
      </c>
      <c r="D2" s="5">
        <v>4913912.5599999996</v>
      </c>
    </row>
    <row r="3" spans="1:5" x14ac:dyDescent="0.2">
      <c r="A3" s="3" t="s">
        <v>505</v>
      </c>
      <c r="B3" s="4">
        <v>45138</v>
      </c>
      <c r="C3" s="3" t="s">
        <v>506</v>
      </c>
      <c r="D3" s="5">
        <v>2414934.56</v>
      </c>
    </row>
    <row r="4" spans="1:5" x14ac:dyDescent="0.2">
      <c r="A4" s="3" t="s">
        <v>505</v>
      </c>
      <c r="B4" s="4">
        <v>45138</v>
      </c>
      <c r="C4" s="3" t="s">
        <v>506</v>
      </c>
      <c r="D4" s="5">
        <v>3344813.19</v>
      </c>
    </row>
    <row r="5" spans="1:5" x14ac:dyDescent="0.2">
      <c r="D5" s="7">
        <f>SUM(D2:D4)</f>
        <v>10673660.309999999</v>
      </c>
    </row>
    <row r="11" spans="1:5" ht="15" x14ac:dyDescent="0.25">
      <c r="A11" s="13" t="s">
        <v>512</v>
      </c>
      <c r="B11" s="14" t="s">
        <v>513</v>
      </c>
    </row>
    <row r="12" spans="1:5" x14ac:dyDescent="0.2">
      <c r="A12" s="15" t="s">
        <v>514</v>
      </c>
      <c r="B12" s="11">
        <v>8931713.209999999</v>
      </c>
    </row>
    <row r="13" spans="1:5" x14ac:dyDescent="0.2">
      <c r="A13" s="15" t="s">
        <v>515</v>
      </c>
      <c r="B13" s="16">
        <v>11667839.16</v>
      </c>
    </row>
    <row r="14" spans="1:5" x14ac:dyDescent="0.2">
      <c r="A14" s="15" t="s">
        <v>516</v>
      </c>
      <c r="B14" s="17">
        <v>10279416.710000001</v>
      </c>
    </row>
    <row r="15" spans="1:5" x14ac:dyDescent="0.2">
      <c r="A15" s="18" t="s">
        <v>517</v>
      </c>
      <c r="B15" s="16">
        <v>10659429.290000001</v>
      </c>
    </row>
    <row r="16" spans="1:5" x14ac:dyDescent="0.2">
      <c r="A16" s="18" t="s">
        <v>518</v>
      </c>
      <c r="B16" s="16">
        <v>10606646.5</v>
      </c>
    </row>
    <row r="17" spans="1:2" x14ac:dyDescent="0.2">
      <c r="A17" s="18" t="s">
        <v>519</v>
      </c>
      <c r="B17" s="17">
        <v>10709806.73</v>
      </c>
    </row>
    <row r="18" spans="1:2" x14ac:dyDescent="0.2">
      <c r="A18" s="18" t="s">
        <v>520</v>
      </c>
      <c r="B18" s="16">
        <v>10673660.309999999</v>
      </c>
    </row>
    <row r="19" spans="1:2" x14ac:dyDescent="0.2">
      <c r="A19" s="18" t="s">
        <v>521</v>
      </c>
      <c r="B19" s="17"/>
    </row>
    <row r="20" spans="1:2" x14ac:dyDescent="0.2">
      <c r="A20" s="18" t="s">
        <v>522</v>
      </c>
      <c r="B20" s="16"/>
    </row>
    <row r="21" spans="1:2" x14ac:dyDescent="0.2">
      <c r="A21" s="18" t="s">
        <v>523</v>
      </c>
      <c r="B21" s="16"/>
    </row>
    <row r="22" spans="1:2" x14ac:dyDescent="0.2">
      <c r="A22" s="18" t="s">
        <v>524</v>
      </c>
      <c r="B22" s="16"/>
    </row>
    <row r="23" spans="1:2" x14ac:dyDescent="0.2">
      <c r="A23" s="18" t="s">
        <v>525</v>
      </c>
      <c r="B23" s="16"/>
    </row>
    <row r="24" spans="1:2" ht="15" x14ac:dyDescent="0.25">
      <c r="A24" s="20" t="s">
        <v>526</v>
      </c>
      <c r="B24" s="21">
        <f>SUM(B12:B23)</f>
        <v>73528511.909999996</v>
      </c>
    </row>
    <row r="42" spans="1:2" ht="15" x14ac:dyDescent="0.25">
      <c r="A42" s="22" t="s">
        <v>527</v>
      </c>
      <c r="B42" s="22" t="s">
        <v>513</v>
      </c>
    </row>
    <row r="43" spans="1:2" x14ac:dyDescent="0.2">
      <c r="A43" s="23" t="s">
        <v>529</v>
      </c>
      <c r="B43" s="17">
        <v>72183034.639999986</v>
      </c>
    </row>
    <row r="44" spans="1:2" x14ac:dyDescent="0.2">
      <c r="A44" s="23" t="s">
        <v>530</v>
      </c>
      <c r="B44" s="17">
        <v>65310368.68999999</v>
      </c>
    </row>
    <row r="45" spans="1:2" x14ac:dyDescent="0.2">
      <c r="A45" s="23" t="s">
        <v>531</v>
      </c>
      <c r="B45" s="17">
        <v>74015264.75999999</v>
      </c>
    </row>
    <row r="46" spans="1:2" x14ac:dyDescent="0.2">
      <c r="A46" s="23" t="s">
        <v>532</v>
      </c>
      <c r="B46" s="17">
        <v>71833183.890000001</v>
      </c>
    </row>
    <row r="47" spans="1:2" x14ac:dyDescent="0.2">
      <c r="A47" s="23" t="s">
        <v>533</v>
      </c>
      <c r="B47" s="17">
        <v>70965165.319999993</v>
      </c>
    </row>
    <row r="48" spans="1:2" x14ac:dyDescent="0.2">
      <c r="A48" s="23" t="s">
        <v>534</v>
      </c>
      <c r="B48" s="17">
        <v>90946679.379999995</v>
      </c>
    </row>
    <row r="49" spans="1:2" x14ac:dyDescent="0.2">
      <c r="A49" s="23" t="s">
        <v>535</v>
      </c>
      <c r="B49" s="17">
        <v>59286267.530000001</v>
      </c>
    </row>
    <row r="50" spans="1:2" ht="15" x14ac:dyDescent="0.25">
      <c r="A50" s="25" t="s">
        <v>536</v>
      </c>
      <c r="B50" s="26">
        <v>102237287.49000001</v>
      </c>
    </row>
    <row r="51" spans="1:2" ht="15" x14ac:dyDescent="0.25">
      <c r="A51" s="25" t="s">
        <v>537</v>
      </c>
      <c r="B51" s="26">
        <v>114067161.23</v>
      </c>
    </row>
    <row r="52" spans="1:2" ht="15" x14ac:dyDescent="0.25">
      <c r="A52" s="25" t="s">
        <v>538</v>
      </c>
      <c r="B52" s="26">
        <v>73528511.909999996</v>
      </c>
    </row>
    <row r="53" spans="1:2" ht="15" x14ac:dyDescent="0.25">
      <c r="A53" s="27" t="s">
        <v>526</v>
      </c>
      <c r="B53" s="21">
        <f>SUM(B43:B52)</f>
        <v>794372924.83999991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31B65-4269-4CC7-A559-CDBCFCDC6000}">
  <sheetPr filterMode="1"/>
  <dimension ref="A1:E83"/>
  <sheetViews>
    <sheetView topLeftCell="A4" workbookViewId="0">
      <selection activeCell="B30" sqref="B30"/>
    </sheetView>
  </sheetViews>
  <sheetFormatPr baseColWidth="10" defaultRowHeight="12.75" x14ac:dyDescent="0.2"/>
  <cols>
    <col min="1" max="1" width="54.5703125" customWidth="1"/>
    <col min="2" max="2" width="19.28515625" customWidth="1"/>
    <col min="3" max="3" width="60.28515625" customWidth="1"/>
    <col min="4" max="4" width="19.5703125" bestFit="1" customWidth="1"/>
    <col min="5" max="5" width="18.5703125" customWidth="1"/>
  </cols>
  <sheetData>
    <row r="1" spans="1:5" x14ac:dyDescent="0.2">
      <c r="A1" s="2" t="s">
        <v>0</v>
      </c>
      <c r="B1" s="2" t="s">
        <v>507</v>
      </c>
      <c r="C1" s="2" t="s">
        <v>508</v>
      </c>
      <c r="D1" s="2" t="s">
        <v>509</v>
      </c>
      <c r="E1" s="2" t="s">
        <v>510</v>
      </c>
    </row>
    <row r="2" spans="1:5" s="30" customFormat="1" x14ac:dyDescent="0.2">
      <c r="A2" s="28" t="s">
        <v>61</v>
      </c>
      <c r="B2" s="29">
        <v>45114</v>
      </c>
      <c r="C2" s="30" t="s">
        <v>62</v>
      </c>
      <c r="D2" s="31">
        <v>28020</v>
      </c>
      <c r="E2" s="32">
        <f>SUM(D3 )</f>
        <v>27990</v>
      </c>
    </row>
    <row r="3" spans="1:5" s="30" customFormat="1" hidden="1" x14ac:dyDescent="0.2">
      <c r="A3" s="28" t="s">
        <v>61</v>
      </c>
      <c r="B3" s="29">
        <v>45128</v>
      </c>
      <c r="C3" s="30" t="s">
        <v>62</v>
      </c>
      <c r="D3" s="31">
        <v>27990</v>
      </c>
    </row>
    <row r="4" spans="1:5" x14ac:dyDescent="0.2">
      <c r="A4" s="3" t="s">
        <v>75</v>
      </c>
      <c r="B4" s="4">
        <v>45114</v>
      </c>
      <c r="C4" s="3" t="s">
        <v>62</v>
      </c>
      <c r="D4" s="5">
        <v>110000</v>
      </c>
      <c r="E4" s="7">
        <f>SUM(D4:D7 )</f>
        <v>440000</v>
      </c>
    </row>
    <row r="5" spans="1:5" hidden="1" x14ac:dyDescent="0.2">
      <c r="A5" s="3" t="s">
        <v>75</v>
      </c>
      <c r="B5" s="4">
        <v>45121</v>
      </c>
      <c r="C5" s="3" t="s">
        <v>62</v>
      </c>
      <c r="D5" s="5">
        <v>110000</v>
      </c>
    </row>
    <row r="6" spans="1:5" hidden="1" x14ac:dyDescent="0.2">
      <c r="A6" s="3" t="s">
        <v>75</v>
      </c>
      <c r="B6" s="4">
        <v>45128</v>
      </c>
      <c r="C6" s="3" t="s">
        <v>62</v>
      </c>
      <c r="D6" s="5">
        <v>110000</v>
      </c>
    </row>
    <row r="7" spans="1:5" hidden="1" x14ac:dyDescent="0.2">
      <c r="A7" s="3" t="s">
        <v>75</v>
      </c>
      <c r="B7" s="4">
        <v>45135</v>
      </c>
      <c r="C7" s="3" t="s">
        <v>62</v>
      </c>
      <c r="D7" s="5">
        <v>110000</v>
      </c>
    </row>
    <row r="8" spans="1:5" s="30" customFormat="1" x14ac:dyDescent="0.2">
      <c r="A8" s="28" t="s">
        <v>76</v>
      </c>
      <c r="B8" s="29">
        <v>45114</v>
      </c>
      <c r="C8" s="28" t="s">
        <v>62</v>
      </c>
      <c r="D8" s="31">
        <v>2598810.7000000002</v>
      </c>
      <c r="E8" s="32">
        <f>SUM(D8:D16 )</f>
        <v>17589050.760000002</v>
      </c>
    </row>
    <row r="9" spans="1:5" s="30" customFormat="1" hidden="1" x14ac:dyDescent="0.2">
      <c r="A9" s="28" t="s">
        <v>76</v>
      </c>
      <c r="B9" s="29">
        <v>45117</v>
      </c>
      <c r="C9" s="28" t="s">
        <v>62</v>
      </c>
      <c r="D9" s="31">
        <v>356325.7</v>
      </c>
    </row>
    <row r="10" spans="1:5" s="30" customFormat="1" hidden="1" x14ac:dyDescent="0.2">
      <c r="A10" s="28" t="s">
        <v>76</v>
      </c>
      <c r="B10" s="29">
        <v>45121</v>
      </c>
      <c r="C10" s="28" t="s">
        <v>62</v>
      </c>
      <c r="D10" s="31">
        <v>2370907.5099999998</v>
      </c>
    </row>
    <row r="11" spans="1:5" s="30" customFormat="1" hidden="1" x14ac:dyDescent="0.2">
      <c r="A11" s="28" t="s">
        <v>76</v>
      </c>
      <c r="B11" s="29">
        <v>45121</v>
      </c>
      <c r="C11" s="28" t="s">
        <v>62</v>
      </c>
      <c r="D11" s="31">
        <v>355730.8</v>
      </c>
    </row>
    <row r="12" spans="1:5" s="30" customFormat="1" hidden="1" x14ac:dyDescent="0.2">
      <c r="A12" s="28" t="s">
        <v>76</v>
      </c>
      <c r="B12" s="29">
        <v>45128</v>
      </c>
      <c r="C12" s="28" t="s">
        <v>62</v>
      </c>
      <c r="D12" s="31">
        <v>2381787.1800000002</v>
      </c>
    </row>
    <row r="13" spans="1:5" s="30" customFormat="1" hidden="1" x14ac:dyDescent="0.2">
      <c r="A13" s="28" t="s">
        <v>76</v>
      </c>
      <c r="B13" s="29">
        <v>45128</v>
      </c>
      <c r="C13" s="28" t="s">
        <v>62</v>
      </c>
      <c r="D13" s="31">
        <v>354710</v>
      </c>
    </row>
    <row r="14" spans="1:5" s="30" customFormat="1" hidden="1" x14ac:dyDescent="0.2">
      <c r="A14" s="28" t="s">
        <v>76</v>
      </c>
      <c r="B14" s="29">
        <v>45135</v>
      </c>
      <c r="C14" s="28" t="s">
        <v>62</v>
      </c>
      <c r="D14" s="31">
        <v>2406625.66</v>
      </c>
    </row>
    <row r="15" spans="1:5" s="30" customFormat="1" hidden="1" x14ac:dyDescent="0.2">
      <c r="A15" s="28" t="s">
        <v>76</v>
      </c>
      <c r="B15" s="29">
        <v>45135</v>
      </c>
      <c r="C15" s="28" t="s">
        <v>62</v>
      </c>
      <c r="D15" s="31">
        <v>355380.3</v>
      </c>
    </row>
    <row r="16" spans="1:5" s="30" customFormat="1" hidden="1" x14ac:dyDescent="0.2">
      <c r="A16" s="28" t="s">
        <v>76</v>
      </c>
      <c r="B16" s="29">
        <v>45138</v>
      </c>
      <c r="C16" s="28" t="s">
        <v>62</v>
      </c>
      <c r="D16" s="31">
        <v>6408772.9100000001</v>
      </c>
    </row>
    <row r="17" spans="1:4" hidden="1" x14ac:dyDescent="0.2">
      <c r="D17" s="7">
        <f>SUM(D2:D16)</f>
        <v>18085060.760000002</v>
      </c>
    </row>
    <row r="24" spans="1:4" x14ac:dyDescent="0.2">
      <c r="A24" s="2" t="s">
        <v>0</v>
      </c>
      <c r="B24" s="2" t="s">
        <v>510</v>
      </c>
    </row>
    <row r="25" spans="1:4" x14ac:dyDescent="0.2">
      <c r="A25" s="8" t="s">
        <v>61</v>
      </c>
      <c r="B25" s="11">
        <v>27990</v>
      </c>
    </row>
    <row r="26" spans="1:4" x14ac:dyDescent="0.2">
      <c r="A26" s="8" t="s">
        <v>75</v>
      </c>
      <c r="B26" s="11">
        <v>440000</v>
      </c>
    </row>
    <row r="27" spans="1:4" x14ac:dyDescent="0.2">
      <c r="A27" s="8" t="s">
        <v>76</v>
      </c>
      <c r="B27" s="11">
        <v>17589050.760000002</v>
      </c>
    </row>
    <row r="28" spans="1:4" x14ac:dyDescent="0.2">
      <c r="A28" s="12"/>
      <c r="B28" s="11">
        <f>SUBTOTAL(9,B25:B27)</f>
        <v>18057040.760000002</v>
      </c>
    </row>
    <row r="46" spans="1:2" ht="15" x14ac:dyDescent="0.25">
      <c r="A46" s="13" t="s">
        <v>512</v>
      </c>
      <c r="B46" s="14" t="s">
        <v>513</v>
      </c>
    </row>
    <row r="47" spans="1:2" x14ac:dyDescent="0.2">
      <c r="A47" s="15" t="s">
        <v>514</v>
      </c>
      <c r="B47" s="33">
        <v>17325984.190000001</v>
      </c>
    </row>
    <row r="48" spans="1:2" x14ac:dyDescent="0.2">
      <c r="A48" s="15" t="s">
        <v>515</v>
      </c>
      <c r="B48" s="16">
        <v>17323582.300000001</v>
      </c>
    </row>
    <row r="49" spans="1:2" x14ac:dyDescent="0.2">
      <c r="A49" s="15" t="s">
        <v>516</v>
      </c>
      <c r="B49" s="17">
        <v>18790485.23</v>
      </c>
    </row>
    <row r="50" spans="1:2" x14ac:dyDescent="0.2">
      <c r="A50" s="18" t="s">
        <v>517</v>
      </c>
      <c r="B50" s="16">
        <v>21106430.359999996</v>
      </c>
    </row>
    <row r="51" spans="1:2" x14ac:dyDescent="0.2">
      <c r="A51" s="18" t="s">
        <v>518</v>
      </c>
      <c r="B51" s="16">
        <v>16587808.259999998</v>
      </c>
    </row>
    <row r="52" spans="1:2" x14ac:dyDescent="0.2">
      <c r="A52" s="18" t="s">
        <v>519</v>
      </c>
      <c r="B52" s="17">
        <v>22312176.300000001</v>
      </c>
    </row>
    <row r="53" spans="1:2" x14ac:dyDescent="0.2">
      <c r="A53" s="18" t="s">
        <v>520</v>
      </c>
      <c r="B53" s="16">
        <v>18057040.760000002</v>
      </c>
    </row>
    <row r="54" spans="1:2" x14ac:dyDescent="0.2">
      <c r="A54" s="18" t="s">
        <v>521</v>
      </c>
      <c r="B54" s="16"/>
    </row>
    <row r="55" spans="1:2" x14ac:dyDescent="0.2">
      <c r="A55" s="18" t="s">
        <v>522</v>
      </c>
      <c r="B55" s="16"/>
    </row>
    <row r="56" spans="1:2" x14ac:dyDescent="0.2">
      <c r="A56" s="18" t="s">
        <v>523</v>
      </c>
      <c r="B56" s="16"/>
    </row>
    <row r="57" spans="1:2" x14ac:dyDescent="0.2">
      <c r="A57" s="18" t="s">
        <v>524</v>
      </c>
      <c r="B57" s="16"/>
    </row>
    <row r="58" spans="1:2" x14ac:dyDescent="0.2">
      <c r="A58" s="18" t="s">
        <v>525</v>
      </c>
      <c r="B58" s="16"/>
    </row>
    <row r="59" spans="1:2" ht="15" x14ac:dyDescent="0.25">
      <c r="A59" s="20" t="s">
        <v>526</v>
      </c>
      <c r="B59" s="21">
        <f>SUM(B47:B58)</f>
        <v>131503507.40000001</v>
      </c>
    </row>
    <row r="71" spans="1:2" ht="15" x14ac:dyDescent="0.25">
      <c r="A71" s="14" t="s">
        <v>527</v>
      </c>
      <c r="B71" s="14" t="s">
        <v>513</v>
      </c>
    </row>
    <row r="72" spans="1:2" x14ac:dyDescent="0.2">
      <c r="A72" s="34" t="s">
        <v>539</v>
      </c>
      <c r="B72" s="16">
        <v>59681317.369999997</v>
      </c>
    </row>
    <row r="73" spans="1:2" x14ac:dyDescent="0.2">
      <c r="A73" s="34" t="s">
        <v>540</v>
      </c>
      <c r="B73" s="16">
        <v>71596398.170000002</v>
      </c>
    </row>
    <row r="74" spans="1:2" x14ac:dyDescent="0.2">
      <c r="A74" s="34" t="s">
        <v>541</v>
      </c>
      <c r="B74" s="16">
        <v>80449843.450000003</v>
      </c>
    </row>
    <row r="75" spans="1:2" x14ac:dyDescent="0.2">
      <c r="A75" s="34" t="s">
        <v>542</v>
      </c>
      <c r="B75" s="16">
        <v>88997159</v>
      </c>
    </row>
    <row r="76" spans="1:2" x14ac:dyDescent="0.2">
      <c r="A76" s="34" t="s">
        <v>543</v>
      </c>
      <c r="B76" s="16">
        <v>75709421.150000006</v>
      </c>
    </row>
    <row r="77" spans="1:2" x14ac:dyDescent="0.2">
      <c r="A77" s="34" t="s">
        <v>544</v>
      </c>
      <c r="B77" s="16">
        <v>85442395.490000024</v>
      </c>
    </row>
    <row r="78" spans="1:2" x14ac:dyDescent="0.2">
      <c r="A78" s="34" t="s">
        <v>545</v>
      </c>
      <c r="B78" s="16">
        <v>110525583.23</v>
      </c>
    </row>
    <row r="79" spans="1:2" x14ac:dyDescent="0.2">
      <c r="A79" s="34" t="s">
        <v>546</v>
      </c>
      <c r="B79" s="16">
        <v>120906697.31</v>
      </c>
    </row>
    <row r="80" spans="1:2" x14ac:dyDescent="0.2">
      <c r="A80" s="34" t="s">
        <v>547</v>
      </c>
      <c r="B80" s="16">
        <v>127975375.17000002</v>
      </c>
    </row>
    <row r="81" spans="1:2" x14ac:dyDescent="0.2">
      <c r="A81" s="34" t="s">
        <v>548</v>
      </c>
      <c r="B81" s="16">
        <v>184871236.47</v>
      </c>
    </row>
    <row r="82" spans="1:2" x14ac:dyDescent="0.2">
      <c r="A82" s="34" t="s">
        <v>549</v>
      </c>
      <c r="B82" s="16">
        <v>131503507.40000001</v>
      </c>
    </row>
    <row r="83" spans="1:2" x14ac:dyDescent="0.2">
      <c r="A83" s="35" t="s">
        <v>526</v>
      </c>
      <c r="B83" s="36">
        <f>SUBTOTAL(9,B72:B82)</f>
        <v>1137658934.2100003</v>
      </c>
    </row>
  </sheetData>
  <autoFilter ref="A1:E17" xr:uid="{14331B65-4269-4CC7-A559-CDBCFCDC6000}">
    <filterColumn colId="4">
      <customFilters>
        <customFilter operator="notEqual" val=" "/>
      </customFilters>
    </filterColumn>
  </autoFilter>
  <pageMargins left="0.7" right="0.7" top="0.75" bottom="0.75" header="0.3" footer="0.3"/>
  <ignoredErrors>
    <ignoredError sqref="E2:E8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AF844-2099-40E0-ADE6-6FB3CD7B5817}">
  <dimension ref="A1:E82"/>
  <sheetViews>
    <sheetView topLeftCell="A10" workbookViewId="0">
      <selection activeCell="B66" sqref="B66"/>
    </sheetView>
  </sheetViews>
  <sheetFormatPr baseColWidth="10" defaultRowHeight="12.75" x14ac:dyDescent="0.2"/>
  <cols>
    <col min="1" max="1" width="48.85546875" customWidth="1"/>
    <col min="2" max="2" width="19.28515625" customWidth="1"/>
    <col min="3" max="3" width="68" customWidth="1"/>
    <col min="4" max="4" width="19.5703125" bestFit="1" customWidth="1"/>
    <col min="5" max="5" width="18.5703125" customWidth="1"/>
  </cols>
  <sheetData>
    <row r="1" spans="1:5" x14ac:dyDescent="0.2">
      <c r="A1" s="2" t="s">
        <v>0</v>
      </c>
      <c r="B1" s="2" t="s">
        <v>507</v>
      </c>
      <c r="C1" s="2" t="s">
        <v>508</v>
      </c>
      <c r="D1" s="2" t="s">
        <v>509</v>
      </c>
      <c r="E1" s="2" t="s">
        <v>510</v>
      </c>
    </row>
    <row r="2" spans="1:5" x14ac:dyDescent="0.2">
      <c r="A2" s="43" t="s">
        <v>350</v>
      </c>
      <c r="B2" s="4">
        <v>45127</v>
      </c>
      <c r="C2" s="3" t="s">
        <v>33</v>
      </c>
      <c r="D2" s="5">
        <v>236973.6</v>
      </c>
    </row>
    <row r="3" spans="1:5" x14ac:dyDescent="0.2">
      <c r="A3" s="3" t="s">
        <v>394</v>
      </c>
      <c r="B3" s="4">
        <v>45138</v>
      </c>
      <c r="C3" s="3" t="s">
        <v>504</v>
      </c>
      <c r="D3" s="5">
        <v>894140</v>
      </c>
    </row>
    <row r="4" spans="1:5" x14ac:dyDescent="0.2">
      <c r="A4" s="3" t="s">
        <v>437</v>
      </c>
      <c r="B4" s="4">
        <v>45127</v>
      </c>
      <c r="C4" s="3" t="s">
        <v>33</v>
      </c>
      <c r="D4" s="5">
        <v>143770</v>
      </c>
    </row>
    <row r="5" spans="1:5" x14ac:dyDescent="0.2">
      <c r="D5" s="7">
        <f>SUM(D2:D4)</f>
        <v>1274883.6000000001</v>
      </c>
    </row>
    <row r="12" spans="1:5" x14ac:dyDescent="0.2">
      <c r="A12" s="2" t="s">
        <v>0</v>
      </c>
      <c r="B12" s="2" t="s">
        <v>509</v>
      </c>
    </row>
    <row r="13" spans="1:5" x14ac:dyDescent="0.2">
      <c r="A13" s="8" t="s">
        <v>437</v>
      </c>
      <c r="B13" s="9">
        <v>143770</v>
      </c>
    </row>
    <row r="14" spans="1:5" x14ac:dyDescent="0.2">
      <c r="A14" s="10" t="s">
        <v>350</v>
      </c>
      <c r="B14" s="9">
        <v>236973.6</v>
      </c>
    </row>
    <row r="15" spans="1:5" x14ac:dyDescent="0.2">
      <c r="A15" s="8" t="s">
        <v>394</v>
      </c>
      <c r="B15" s="9">
        <v>894140</v>
      </c>
    </row>
    <row r="16" spans="1:5" x14ac:dyDescent="0.2">
      <c r="A16" s="12"/>
      <c r="B16" s="11">
        <f>SUM(B13:B15)</f>
        <v>1274883.6000000001</v>
      </c>
    </row>
    <row r="45" spans="1:2" x14ac:dyDescent="0.2">
      <c r="A45" s="37" t="s">
        <v>550</v>
      </c>
      <c r="B45" s="37" t="s">
        <v>513</v>
      </c>
    </row>
    <row r="46" spans="1:2" x14ac:dyDescent="0.2">
      <c r="A46" s="18" t="s">
        <v>551</v>
      </c>
      <c r="B46" s="19">
        <v>769350</v>
      </c>
    </row>
    <row r="47" spans="1:2" x14ac:dyDescent="0.2">
      <c r="A47" s="18" t="s">
        <v>552</v>
      </c>
      <c r="B47" s="17">
        <v>353395</v>
      </c>
    </row>
    <row r="48" spans="1:2" x14ac:dyDescent="0.2">
      <c r="A48" s="18" t="s">
        <v>553</v>
      </c>
      <c r="B48" s="17">
        <v>5494088.5999999996</v>
      </c>
    </row>
    <row r="49" spans="1:2" x14ac:dyDescent="0.2">
      <c r="A49" s="18" t="s">
        <v>554</v>
      </c>
      <c r="B49" s="17">
        <v>894140</v>
      </c>
    </row>
    <row r="50" spans="1:2" x14ac:dyDescent="0.2">
      <c r="A50" s="18" t="s">
        <v>555</v>
      </c>
      <c r="B50" s="17">
        <v>5319367.2</v>
      </c>
    </row>
    <row r="51" spans="1:2" x14ac:dyDescent="0.2">
      <c r="A51" s="18" t="s">
        <v>556</v>
      </c>
      <c r="B51" s="17">
        <v>1774872.8</v>
      </c>
    </row>
    <row r="52" spans="1:2" x14ac:dyDescent="0.2">
      <c r="A52" s="38" t="s">
        <v>557</v>
      </c>
      <c r="B52" s="11">
        <v>1274883.6000000001</v>
      </c>
    </row>
    <row r="53" spans="1:2" x14ac:dyDescent="0.2">
      <c r="A53" s="38" t="s">
        <v>558</v>
      </c>
      <c r="B53" s="17"/>
    </row>
    <row r="54" spans="1:2" x14ac:dyDescent="0.2">
      <c r="A54" s="38" t="s">
        <v>559</v>
      </c>
      <c r="B54" s="16"/>
    </row>
    <row r="55" spans="1:2" x14ac:dyDescent="0.2">
      <c r="A55" s="38" t="s">
        <v>560</v>
      </c>
      <c r="B55" s="16"/>
    </row>
    <row r="56" spans="1:2" x14ac:dyDescent="0.2">
      <c r="A56" s="38" t="s">
        <v>561</v>
      </c>
      <c r="B56" s="16"/>
    </row>
    <row r="57" spans="1:2" x14ac:dyDescent="0.2">
      <c r="A57" s="38" t="s">
        <v>562</v>
      </c>
      <c r="B57" s="16"/>
    </row>
    <row r="58" spans="1:2" x14ac:dyDescent="0.2">
      <c r="A58" s="35" t="s">
        <v>526</v>
      </c>
      <c r="B58" s="36">
        <f>SUBTOTAL(9,B46:B57)</f>
        <v>15880097.200000001</v>
      </c>
    </row>
    <row r="71" spans="1:2" ht="15" x14ac:dyDescent="0.25">
      <c r="A71" s="14" t="s">
        <v>527</v>
      </c>
      <c r="B71" s="14" t="s">
        <v>513</v>
      </c>
    </row>
    <row r="72" spans="1:2" x14ac:dyDescent="0.2">
      <c r="A72" s="39" t="s">
        <v>540</v>
      </c>
      <c r="B72" s="40">
        <v>11305544.829999996</v>
      </c>
    </row>
    <row r="73" spans="1:2" x14ac:dyDescent="0.2">
      <c r="A73" s="39" t="s">
        <v>541</v>
      </c>
      <c r="B73" s="40">
        <v>12310996.85</v>
      </c>
    </row>
    <row r="74" spans="1:2" x14ac:dyDescent="0.2">
      <c r="A74" s="39" t="s">
        <v>542</v>
      </c>
      <c r="B74" s="40">
        <v>12884799.58</v>
      </c>
    </row>
    <row r="75" spans="1:2" x14ac:dyDescent="0.2">
      <c r="A75" s="39" t="s">
        <v>543</v>
      </c>
      <c r="B75" s="40">
        <v>11421600.84</v>
      </c>
    </row>
    <row r="76" spans="1:2" x14ac:dyDescent="0.2">
      <c r="A76" s="39" t="s">
        <v>544</v>
      </c>
      <c r="B76" s="40">
        <v>21823728.370000001</v>
      </c>
    </row>
    <row r="77" spans="1:2" x14ac:dyDescent="0.2">
      <c r="A77" s="39" t="s">
        <v>545</v>
      </c>
      <c r="B77" s="40">
        <v>15458588.42</v>
      </c>
    </row>
    <row r="78" spans="1:2" x14ac:dyDescent="0.2">
      <c r="A78" s="41" t="s">
        <v>546</v>
      </c>
      <c r="B78" s="42">
        <v>28213256.450000003</v>
      </c>
    </row>
    <row r="79" spans="1:2" x14ac:dyDescent="0.2">
      <c r="A79" s="41" t="s">
        <v>547</v>
      </c>
      <c r="B79" s="42">
        <v>21548946.59</v>
      </c>
    </row>
    <row r="80" spans="1:2" x14ac:dyDescent="0.2">
      <c r="A80" s="41" t="s">
        <v>548</v>
      </c>
      <c r="B80" s="42">
        <v>25384689.210000001</v>
      </c>
    </row>
    <row r="81" spans="1:2" x14ac:dyDescent="0.2">
      <c r="A81" s="41" t="s">
        <v>549</v>
      </c>
      <c r="B81" s="42">
        <v>15880097.200000001</v>
      </c>
    </row>
    <row r="82" spans="1:2" x14ac:dyDescent="0.2">
      <c r="A82" s="20" t="s">
        <v>526</v>
      </c>
      <c r="B82" s="36">
        <f>SUM(B72:B81)</f>
        <v>176232248.34</v>
      </c>
    </row>
  </sheetData>
  <sortState xmlns:xlrd2="http://schemas.microsoft.com/office/spreadsheetml/2017/richdata2" ref="A13:B15">
    <sortCondition ref="B15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18045-4EA5-4505-9815-5FF56774E8B8}">
  <sheetPr filterMode="1"/>
  <dimension ref="A1:E178"/>
  <sheetViews>
    <sheetView topLeftCell="A65" workbookViewId="0">
      <selection activeCell="B158" sqref="B158"/>
    </sheetView>
  </sheetViews>
  <sheetFormatPr baseColWidth="10" defaultRowHeight="12.75" x14ac:dyDescent="0.2"/>
  <cols>
    <col min="1" max="1" width="51.28515625" customWidth="1"/>
    <col min="2" max="2" width="17.140625" customWidth="1"/>
    <col min="3" max="3" width="64.7109375" customWidth="1"/>
    <col min="4" max="4" width="19.5703125" bestFit="1" customWidth="1"/>
    <col min="5" max="5" width="18.5703125" customWidth="1"/>
  </cols>
  <sheetData>
    <row r="1" spans="1:5" x14ac:dyDescent="0.2">
      <c r="A1" s="2" t="s">
        <v>0</v>
      </c>
      <c r="B1" s="2" t="s">
        <v>507</v>
      </c>
      <c r="C1" s="2" t="s">
        <v>508</v>
      </c>
      <c r="D1" s="2" t="s">
        <v>509</v>
      </c>
      <c r="E1" s="2" t="s">
        <v>510</v>
      </c>
    </row>
    <row r="2" spans="1:5" x14ac:dyDescent="0.2">
      <c r="A2" s="3" t="s">
        <v>104</v>
      </c>
      <c r="B2" s="4">
        <v>45120</v>
      </c>
      <c r="C2" s="3" t="s">
        <v>105</v>
      </c>
      <c r="D2" s="5">
        <v>38280</v>
      </c>
      <c r="E2" s="5">
        <v>38280</v>
      </c>
    </row>
    <row r="3" spans="1:5" x14ac:dyDescent="0.2">
      <c r="A3" s="3" t="s">
        <v>106</v>
      </c>
      <c r="B3" s="4">
        <v>45120</v>
      </c>
      <c r="C3" s="3" t="s">
        <v>105</v>
      </c>
      <c r="D3" s="5">
        <v>11600</v>
      </c>
      <c r="E3" s="5">
        <v>11600</v>
      </c>
    </row>
    <row r="4" spans="1:5" x14ac:dyDescent="0.2">
      <c r="A4" s="3" t="s">
        <v>108</v>
      </c>
      <c r="B4" s="4">
        <v>45120</v>
      </c>
      <c r="C4" s="3" t="s">
        <v>105</v>
      </c>
      <c r="D4" s="5">
        <v>11600</v>
      </c>
      <c r="E4" s="5">
        <v>11600</v>
      </c>
    </row>
    <row r="5" spans="1:5" x14ac:dyDescent="0.2">
      <c r="A5" s="3" t="s">
        <v>109</v>
      </c>
      <c r="B5" s="4">
        <v>45120</v>
      </c>
      <c r="C5" s="3" t="s">
        <v>105</v>
      </c>
      <c r="D5" s="5">
        <v>12859.91</v>
      </c>
      <c r="E5" s="5">
        <v>12859.91</v>
      </c>
    </row>
    <row r="6" spans="1:5" x14ac:dyDescent="0.2">
      <c r="A6" s="3" t="s">
        <v>110</v>
      </c>
      <c r="B6" s="4">
        <v>45120</v>
      </c>
      <c r="C6" s="3" t="s">
        <v>105</v>
      </c>
      <c r="D6" s="5">
        <v>23200</v>
      </c>
      <c r="E6" s="5">
        <v>23200</v>
      </c>
    </row>
    <row r="7" spans="1:5" x14ac:dyDescent="0.2">
      <c r="A7" s="3" t="s">
        <v>111</v>
      </c>
      <c r="B7" s="4">
        <v>45120</v>
      </c>
      <c r="C7" s="3" t="s">
        <v>105</v>
      </c>
      <c r="D7" s="5">
        <v>22950</v>
      </c>
      <c r="E7" s="5">
        <v>22950</v>
      </c>
    </row>
    <row r="8" spans="1:5" x14ac:dyDescent="0.2">
      <c r="A8" s="3" t="s">
        <v>114</v>
      </c>
      <c r="B8" s="4">
        <v>45120</v>
      </c>
      <c r="C8" s="3" t="s">
        <v>105</v>
      </c>
      <c r="D8" s="5">
        <v>17400</v>
      </c>
      <c r="E8" s="5">
        <v>17400</v>
      </c>
    </row>
    <row r="9" spans="1:5" x14ac:dyDescent="0.2">
      <c r="A9" s="3" t="s">
        <v>115</v>
      </c>
      <c r="B9" s="4">
        <v>45120</v>
      </c>
      <c r="C9" s="3" t="s">
        <v>105</v>
      </c>
      <c r="D9" s="5">
        <v>20880</v>
      </c>
      <c r="E9" s="5">
        <v>20880</v>
      </c>
    </row>
    <row r="10" spans="1:5" x14ac:dyDescent="0.2">
      <c r="A10" s="3" t="s">
        <v>116</v>
      </c>
      <c r="B10" s="4">
        <v>45120</v>
      </c>
      <c r="C10" s="3" t="s">
        <v>105</v>
      </c>
      <c r="D10" s="5">
        <v>34800</v>
      </c>
      <c r="E10" s="5">
        <v>34800</v>
      </c>
    </row>
    <row r="11" spans="1:5" x14ac:dyDescent="0.2">
      <c r="A11" s="3" t="s">
        <v>117</v>
      </c>
      <c r="B11" s="4">
        <v>45120</v>
      </c>
      <c r="C11" s="3" t="s">
        <v>105</v>
      </c>
      <c r="D11" s="5">
        <v>11475</v>
      </c>
      <c r="E11" s="5">
        <v>11475</v>
      </c>
    </row>
    <row r="12" spans="1:5" x14ac:dyDescent="0.2">
      <c r="A12" s="3" t="s">
        <v>118</v>
      </c>
      <c r="B12" s="4">
        <v>45120</v>
      </c>
      <c r="C12" s="3" t="s">
        <v>105</v>
      </c>
      <c r="D12" s="5">
        <v>8700</v>
      </c>
      <c r="E12" s="5">
        <v>8700</v>
      </c>
    </row>
    <row r="13" spans="1:5" x14ac:dyDescent="0.2">
      <c r="A13" s="3" t="s">
        <v>119</v>
      </c>
      <c r="B13" s="4">
        <v>45120</v>
      </c>
      <c r="C13" s="3" t="s">
        <v>105</v>
      </c>
      <c r="D13" s="5">
        <v>11475</v>
      </c>
      <c r="E13" s="5">
        <v>11475</v>
      </c>
    </row>
    <row r="14" spans="1:5" x14ac:dyDescent="0.2">
      <c r="A14" s="3" t="s">
        <v>120</v>
      </c>
      <c r="B14" s="4">
        <v>45120</v>
      </c>
      <c r="C14" s="3" t="s">
        <v>105</v>
      </c>
      <c r="D14" s="5">
        <v>284357.76000000001</v>
      </c>
      <c r="E14" s="7">
        <f>SUM(D14:D15 )</f>
        <v>434357.76000000001</v>
      </c>
    </row>
    <row r="15" spans="1:5" s="30" customFormat="1" hidden="1" x14ac:dyDescent="0.2">
      <c r="A15" s="28" t="s">
        <v>120</v>
      </c>
      <c r="B15" s="29">
        <v>45127</v>
      </c>
      <c r="C15" s="28" t="s">
        <v>105</v>
      </c>
      <c r="D15" s="31">
        <v>150000</v>
      </c>
    </row>
    <row r="16" spans="1:5" x14ac:dyDescent="0.2">
      <c r="A16" s="3" t="s">
        <v>121</v>
      </c>
      <c r="B16" s="4">
        <v>45120</v>
      </c>
      <c r="C16" s="3" t="s">
        <v>105</v>
      </c>
      <c r="D16" s="5">
        <v>23200</v>
      </c>
      <c r="E16" s="5">
        <v>23200</v>
      </c>
    </row>
    <row r="17" spans="1:5" x14ac:dyDescent="0.2">
      <c r="A17" s="3" t="s">
        <v>122</v>
      </c>
      <c r="B17" s="4">
        <v>45120</v>
      </c>
      <c r="C17" s="3" t="s">
        <v>105</v>
      </c>
      <c r="D17" s="5">
        <v>34800</v>
      </c>
      <c r="E17" s="5">
        <v>34800</v>
      </c>
    </row>
    <row r="18" spans="1:5" x14ac:dyDescent="0.2">
      <c r="A18" s="3" t="s">
        <v>123</v>
      </c>
      <c r="B18" s="4">
        <v>45120</v>
      </c>
      <c r="C18" s="3" t="s">
        <v>105</v>
      </c>
      <c r="D18" s="5">
        <v>11475</v>
      </c>
      <c r="E18" s="5">
        <v>11475</v>
      </c>
    </row>
    <row r="19" spans="1:5" x14ac:dyDescent="0.2">
      <c r="A19" s="3" t="s">
        <v>124</v>
      </c>
      <c r="B19" s="4">
        <v>45120</v>
      </c>
      <c r="C19" s="3" t="s">
        <v>105</v>
      </c>
      <c r="D19" s="5">
        <v>23200</v>
      </c>
      <c r="E19" s="5">
        <v>23200</v>
      </c>
    </row>
    <row r="20" spans="1:5" x14ac:dyDescent="0.2">
      <c r="A20" s="3" t="s">
        <v>125</v>
      </c>
      <c r="B20" s="4">
        <v>45120</v>
      </c>
      <c r="C20" s="3" t="s">
        <v>105</v>
      </c>
      <c r="D20" s="5">
        <v>17400</v>
      </c>
      <c r="E20" s="5">
        <v>17400</v>
      </c>
    </row>
    <row r="21" spans="1:5" x14ac:dyDescent="0.2">
      <c r="A21" s="3" t="s">
        <v>128</v>
      </c>
      <c r="B21" s="4">
        <v>45120</v>
      </c>
      <c r="C21" s="3" t="s">
        <v>105</v>
      </c>
      <c r="D21" s="5">
        <v>11600</v>
      </c>
      <c r="E21" s="5">
        <v>11600</v>
      </c>
    </row>
    <row r="22" spans="1:5" x14ac:dyDescent="0.2">
      <c r="A22" s="3" t="s">
        <v>131</v>
      </c>
      <c r="B22" s="4">
        <v>45120</v>
      </c>
      <c r="C22" s="3" t="s">
        <v>105</v>
      </c>
      <c r="D22" s="5">
        <v>17212.5</v>
      </c>
      <c r="E22" s="5">
        <v>17212.5</v>
      </c>
    </row>
    <row r="23" spans="1:5" x14ac:dyDescent="0.2">
      <c r="A23" s="3" t="s">
        <v>132</v>
      </c>
      <c r="B23" s="4">
        <v>45120</v>
      </c>
      <c r="C23" s="3" t="s">
        <v>105</v>
      </c>
      <c r="D23" s="5">
        <v>52200</v>
      </c>
      <c r="E23" s="5">
        <v>52200</v>
      </c>
    </row>
    <row r="24" spans="1:5" x14ac:dyDescent="0.2">
      <c r="A24" s="3" t="s">
        <v>133</v>
      </c>
      <c r="B24" s="4">
        <v>45120</v>
      </c>
      <c r="C24" s="3" t="s">
        <v>105</v>
      </c>
      <c r="D24" s="5">
        <v>17212.5</v>
      </c>
      <c r="E24" s="5">
        <v>17212.5</v>
      </c>
    </row>
    <row r="25" spans="1:5" x14ac:dyDescent="0.2">
      <c r="A25" s="3" t="s">
        <v>134</v>
      </c>
      <c r="B25" s="4">
        <v>45120</v>
      </c>
      <c r="C25" s="3" t="s">
        <v>105</v>
      </c>
      <c r="D25" s="5">
        <v>17400</v>
      </c>
      <c r="E25" s="5">
        <v>17400</v>
      </c>
    </row>
    <row r="26" spans="1:5" x14ac:dyDescent="0.2">
      <c r="A26" s="3" t="s">
        <v>135</v>
      </c>
      <c r="B26" s="4">
        <v>45120</v>
      </c>
      <c r="C26" s="3" t="s">
        <v>105</v>
      </c>
      <c r="D26" s="5">
        <v>11600</v>
      </c>
      <c r="E26" s="5">
        <v>11600</v>
      </c>
    </row>
    <row r="27" spans="1:5" x14ac:dyDescent="0.2">
      <c r="A27" s="3" t="s">
        <v>452</v>
      </c>
      <c r="B27" s="4">
        <v>45128</v>
      </c>
      <c r="C27" s="3" t="s">
        <v>105</v>
      </c>
      <c r="D27" s="5">
        <v>34800</v>
      </c>
      <c r="E27" s="5">
        <v>34800</v>
      </c>
    </row>
    <row r="28" spans="1:5" x14ac:dyDescent="0.2">
      <c r="A28" s="3" t="s">
        <v>136</v>
      </c>
      <c r="B28" s="4">
        <v>45120</v>
      </c>
      <c r="C28" s="3" t="s">
        <v>105</v>
      </c>
      <c r="D28" s="5">
        <v>17400</v>
      </c>
      <c r="E28" s="5">
        <v>17400</v>
      </c>
    </row>
    <row r="29" spans="1:5" x14ac:dyDescent="0.2">
      <c r="A29" s="3" t="s">
        <v>137</v>
      </c>
      <c r="B29" s="4">
        <v>45120</v>
      </c>
      <c r="C29" s="3" t="s">
        <v>105</v>
      </c>
      <c r="D29" s="5">
        <v>8606.25</v>
      </c>
      <c r="E29" s="5">
        <v>8606.25</v>
      </c>
    </row>
    <row r="30" spans="1:5" x14ac:dyDescent="0.2">
      <c r="A30" s="3" t="s">
        <v>139</v>
      </c>
      <c r="B30" s="4">
        <v>45120</v>
      </c>
      <c r="C30" s="3" t="s">
        <v>105</v>
      </c>
      <c r="D30" s="5">
        <v>11600</v>
      </c>
      <c r="E30" s="5">
        <v>11600</v>
      </c>
    </row>
    <row r="31" spans="1:5" x14ac:dyDescent="0.2">
      <c r="A31" s="3" t="s">
        <v>141</v>
      </c>
      <c r="B31" s="4">
        <v>45120</v>
      </c>
      <c r="C31" s="3" t="s">
        <v>105</v>
      </c>
      <c r="D31" s="5">
        <v>5800</v>
      </c>
      <c r="E31" s="5">
        <v>5800</v>
      </c>
    </row>
    <row r="32" spans="1:5" x14ac:dyDescent="0.2">
      <c r="A32" s="3" t="s">
        <v>142</v>
      </c>
      <c r="B32" s="4">
        <v>45120</v>
      </c>
      <c r="C32" s="3" t="s">
        <v>105</v>
      </c>
      <c r="D32" s="5">
        <v>17400</v>
      </c>
      <c r="E32" s="5">
        <v>17400</v>
      </c>
    </row>
    <row r="33" spans="1:5" x14ac:dyDescent="0.2">
      <c r="A33" s="3" t="s">
        <v>143</v>
      </c>
      <c r="B33" s="4">
        <v>45120</v>
      </c>
      <c r="C33" s="3" t="s">
        <v>105</v>
      </c>
      <c r="D33" s="5">
        <v>11600</v>
      </c>
      <c r="E33" s="5">
        <v>11600</v>
      </c>
    </row>
    <row r="34" spans="1:5" x14ac:dyDescent="0.2">
      <c r="A34" s="3" t="s">
        <v>144</v>
      </c>
      <c r="B34" s="4">
        <v>45120</v>
      </c>
      <c r="C34" s="3" t="s">
        <v>105</v>
      </c>
      <c r="D34" s="5">
        <v>11475</v>
      </c>
      <c r="E34" s="5">
        <v>11475</v>
      </c>
    </row>
    <row r="35" spans="1:5" x14ac:dyDescent="0.2">
      <c r="A35" s="3" t="s">
        <v>145</v>
      </c>
      <c r="B35" s="4">
        <v>45120</v>
      </c>
      <c r="C35" s="3" t="s">
        <v>105</v>
      </c>
      <c r="D35" s="5">
        <v>12760</v>
      </c>
      <c r="E35" s="5">
        <v>12760</v>
      </c>
    </row>
    <row r="36" spans="1:5" x14ac:dyDescent="0.2">
      <c r="A36" s="3" t="s">
        <v>396</v>
      </c>
      <c r="B36" s="4">
        <v>45127</v>
      </c>
      <c r="C36" s="3" t="s">
        <v>105</v>
      </c>
      <c r="D36" s="5">
        <v>104400</v>
      </c>
      <c r="E36" s="5">
        <v>104400</v>
      </c>
    </row>
    <row r="37" spans="1:5" x14ac:dyDescent="0.2">
      <c r="A37" s="3" t="s">
        <v>481</v>
      </c>
      <c r="B37" s="4">
        <v>45135</v>
      </c>
      <c r="C37" s="3" t="s">
        <v>105</v>
      </c>
      <c r="D37" s="5">
        <v>4455</v>
      </c>
      <c r="E37" s="5">
        <v>4455</v>
      </c>
    </row>
    <row r="38" spans="1:5" x14ac:dyDescent="0.2">
      <c r="A38" s="3" t="s">
        <v>146</v>
      </c>
      <c r="B38" s="4">
        <v>45120</v>
      </c>
      <c r="C38" s="3" t="s">
        <v>105</v>
      </c>
      <c r="D38" s="5">
        <v>5800</v>
      </c>
      <c r="E38" s="5">
        <v>5800</v>
      </c>
    </row>
    <row r="39" spans="1:5" x14ac:dyDescent="0.2">
      <c r="A39" s="3" t="s">
        <v>147</v>
      </c>
      <c r="B39" s="4">
        <v>45120</v>
      </c>
      <c r="C39" s="3" t="s">
        <v>105</v>
      </c>
      <c r="D39" s="5">
        <v>11600</v>
      </c>
      <c r="E39" s="5">
        <v>11600</v>
      </c>
    </row>
    <row r="40" spans="1:5" x14ac:dyDescent="0.2">
      <c r="A40" s="3" t="s">
        <v>148</v>
      </c>
      <c r="B40" s="4">
        <v>45120</v>
      </c>
      <c r="C40" s="3" t="s">
        <v>105</v>
      </c>
      <c r="D40" s="5">
        <v>15000</v>
      </c>
      <c r="E40" s="5">
        <v>15000</v>
      </c>
    </row>
    <row r="41" spans="1:5" x14ac:dyDescent="0.2">
      <c r="A41" s="3" t="s">
        <v>150</v>
      </c>
      <c r="B41" s="4">
        <v>45120</v>
      </c>
      <c r="C41" s="3" t="s">
        <v>105</v>
      </c>
      <c r="D41" s="5">
        <v>11600</v>
      </c>
      <c r="E41" s="5">
        <v>11600</v>
      </c>
    </row>
    <row r="42" spans="1:5" x14ac:dyDescent="0.2">
      <c r="A42" s="3" t="s">
        <v>153</v>
      </c>
      <c r="B42" s="4">
        <v>45120</v>
      </c>
      <c r="C42" s="3" t="s">
        <v>105</v>
      </c>
      <c r="D42" s="5">
        <v>12760</v>
      </c>
      <c r="E42" s="5">
        <v>12760</v>
      </c>
    </row>
    <row r="43" spans="1:5" x14ac:dyDescent="0.2">
      <c r="A43" s="3" t="s">
        <v>154</v>
      </c>
      <c r="B43" s="4">
        <v>45120</v>
      </c>
      <c r="C43" s="3" t="s">
        <v>105</v>
      </c>
      <c r="D43" s="5">
        <v>17400</v>
      </c>
      <c r="E43" s="5">
        <v>17400</v>
      </c>
    </row>
    <row r="44" spans="1:5" x14ac:dyDescent="0.2">
      <c r="A44" s="3" t="s">
        <v>155</v>
      </c>
      <c r="B44" s="4">
        <v>45120</v>
      </c>
      <c r="C44" s="3" t="s">
        <v>105</v>
      </c>
      <c r="D44" s="5">
        <v>23200</v>
      </c>
      <c r="E44" s="5">
        <v>23200</v>
      </c>
    </row>
    <row r="45" spans="1:5" x14ac:dyDescent="0.2">
      <c r="A45" s="3" t="s">
        <v>156</v>
      </c>
      <c r="B45" s="4">
        <v>45120</v>
      </c>
      <c r="C45" s="3" t="s">
        <v>105</v>
      </c>
      <c r="D45" s="5">
        <v>11600</v>
      </c>
      <c r="E45" s="5">
        <v>11600</v>
      </c>
    </row>
    <row r="46" spans="1:5" x14ac:dyDescent="0.2">
      <c r="A46" s="3" t="s">
        <v>157</v>
      </c>
      <c r="B46" s="4">
        <v>45120</v>
      </c>
      <c r="C46" s="3" t="s">
        <v>105</v>
      </c>
      <c r="D46" s="5">
        <v>11600</v>
      </c>
      <c r="E46" s="5">
        <v>11600</v>
      </c>
    </row>
    <row r="47" spans="1:5" x14ac:dyDescent="0.2">
      <c r="A47" s="3" t="s">
        <v>158</v>
      </c>
      <c r="B47" s="4">
        <v>45120</v>
      </c>
      <c r="C47" s="3" t="s">
        <v>105</v>
      </c>
      <c r="D47" s="5">
        <v>11600</v>
      </c>
      <c r="E47" s="5">
        <v>11600</v>
      </c>
    </row>
    <row r="48" spans="1:5" x14ac:dyDescent="0.2">
      <c r="A48" s="3" t="s">
        <v>73</v>
      </c>
      <c r="B48" s="4">
        <v>45127</v>
      </c>
      <c r="C48" s="3" t="s">
        <v>105</v>
      </c>
      <c r="D48" s="5">
        <v>3519</v>
      </c>
      <c r="E48" s="5">
        <v>3519</v>
      </c>
    </row>
    <row r="49" spans="1:5" x14ac:dyDescent="0.2">
      <c r="A49" s="3" t="s">
        <v>159</v>
      </c>
      <c r="B49" s="4">
        <v>45120</v>
      </c>
      <c r="C49" s="3" t="s">
        <v>105</v>
      </c>
      <c r="D49" s="5">
        <v>23200</v>
      </c>
      <c r="E49" s="5">
        <v>23200</v>
      </c>
    </row>
    <row r="50" spans="1:5" x14ac:dyDescent="0.2">
      <c r="A50" s="3" t="s">
        <v>160</v>
      </c>
      <c r="B50" s="4">
        <v>45120</v>
      </c>
      <c r="C50" s="3" t="s">
        <v>105</v>
      </c>
      <c r="D50" s="5">
        <v>11600</v>
      </c>
      <c r="E50" s="5">
        <v>11600</v>
      </c>
    </row>
    <row r="51" spans="1:5" x14ac:dyDescent="0.2">
      <c r="A51" s="3" t="s">
        <v>161</v>
      </c>
      <c r="B51" s="4">
        <v>45120</v>
      </c>
      <c r="C51" s="3" t="s">
        <v>105</v>
      </c>
      <c r="D51" s="5">
        <v>8120</v>
      </c>
      <c r="E51" s="5">
        <v>8120</v>
      </c>
    </row>
    <row r="52" spans="1:5" x14ac:dyDescent="0.2">
      <c r="A52" s="3" t="s">
        <v>162</v>
      </c>
      <c r="B52" s="4">
        <v>45120</v>
      </c>
      <c r="C52" s="3" t="s">
        <v>105</v>
      </c>
      <c r="D52" s="5">
        <v>29000</v>
      </c>
      <c r="E52" s="5">
        <v>29000</v>
      </c>
    </row>
    <row r="53" spans="1:5" x14ac:dyDescent="0.2">
      <c r="A53" s="3" t="s">
        <v>163</v>
      </c>
      <c r="B53" s="4">
        <v>45120</v>
      </c>
      <c r="C53" s="3" t="s">
        <v>105</v>
      </c>
      <c r="D53" s="5">
        <v>106000</v>
      </c>
      <c r="E53" s="5">
        <v>106000</v>
      </c>
    </row>
    <row r="54" spans="1:5" x14ac:dyDescent="0.2">
      <c r="A54" s="3" t="s">
        <v>164</v>
      </c>
      <c r="B54" s="4">
        <v>45120</v>
      </c>
      <c r="C54" s="3" t="s">
        <v>105</v>
      </c>
      <c r="D54" s="5">
        <v>5800</v>
      </c>
      <c r="E54" s="5">
        <v>5800</v>
      </c>
    </row>
    <row r="55" spans="1:5" x14ac:dyDescent="0.2">
      <c r="A55" s="3" t="s">
        <v>166</v>
      </c>
      <c r="B55" s="4">
        <v>45120</v>
      </c>
      <c r="C55" s="3" t="s">
        <v>105</v>
      </c>
      <c r="D55" s="5">
        <v>5737.5</v>
      </c>
      <c r="E55" s="5">
        <v>5737.5</v>
      </c>
    </row>
    <row r="56" spans="1:5" x14ac:dyDescent="0.2">
      <c r="A56" s="3" t="s">
        <v>168</v>
      </c>
      <c r="B56" s="4">
        <v>45120</v>
      </c>
      <c r="C56" s="3" t="s">
        <v>105</v>
      </c>
      <c r="D56" s="5">
        <v>11475</v>
      </c>
      <c r="E56" s="5">
        <v>11475</v>
      </c>
    </row>
    <row r="57" spans="1:5" x14ac:dyDescent="0.2">
      <c r="A57" s="3" t="s">
        <v>169</v>
      </c>
      <c r="B57" s="4">
        <v>45120</v>
      </c>
      <c r="C57" s="3" t="s">
        <v>105</v>
      </c>
      <c r="D57" s="5">
        <v>34800</v>
      </c>
      <c r="E57" s="5">
        <v>34800</v>
      </c>
    </row>
    <row r="58" spans="1:5" x14ac:dyDescent="0.2">
      <c r="A58" s="3" t="s">
        <v>170</v>
      </c>
      <c r="B58" s="4">
        <v>45120</v>
      </c>
      <c r="C58" s="3" t="s">
        <v>105</v>
      </c>
      <c r="D58" s="5">
        <v>5800</v>
      </c>
      <c r="E58" s="5">
        <v>5800</v>
      </c>
    </row>
    <row r="59" spans="1:5" x14ac:dyDescent="0.2">
      <c r="A59" s="3" t="s">
        <v>173</v>
      </c>
      <c r="B59" s="4">
        <v>45120</v>
      </c>
      <c r="C59" s="3" t="s">
        <v>105</v>
      </c>
      <c r="D59" s="5">
        <v>11600</v>
      </c>
      <c r="E59" s="5">
        <v>11600</v>
      </c>
    </row>
    <row r="60" spans="1:5" hidden="1" x14ac:dyDescent="0.2">
      <c r="D60" s="7">
        <f>SUM(D2:D59)</f>
        <v>1525985.42</v>
      </c>
    </row>
    <row r="67" spans="1:2" x14ac:dyDescent="0.2">
      <c r="A67" s="2" t="s">
        <v>0</v>
      </c>
      <c r="B67" s="2" t="s">
        <v>510</v>
      </c>
    </row>
    <row r="68" spans="1:2" x14ac:dyDescent="0.2">
      <c r="A68" s="8" t="s">
        <v>73</v>
      </c>
      <c r="B68" s="9">
        <v>3519</v>
      </c>
    </row>
    <row r="69" spans="1:2" x14ac:dyDescent="0.2">
      <c r="A69" s="8" t="s">
        <v>481</v>
      </c>
      <c r="B69" s="9">
        <v>4455</v>
      </c>
    </row>
    <row r="70" spans="1:2" x14ac:dyDescent="0.2">
      <c r="A70" s="8" t="s">
        <v>166</v>
      </c>
      <c r="B70" s="9">
        <v>5737.5</v>
      </c>
    </row>
    <row r="71" spans="1:2" x14ac:dyDescent="0.2">
      <c r="A71" s="8" t="s">
        <v>141</v>
      </c>
      <c r="B71" s="9">
        <v>5800</v>
      </c>
    </row>
    <row r="72" spans="1:2" x14ac:dyDescent="0.2">
      <c r="A72" s="8" t="s">
        <v>146</v>
      </c>
      <c r="B72" s="9">
        <v>5800</v>
      </c>
    </row>
    <row r="73" spans="1:2" x14ac:dyDescent="0.2">
      <c r="A73" s="8" t="s">
        <v>164</v>
      </c>
      <c r="B73" s="9">
        <v>5800</v>
      </c>
    </row>
    <row r="74" spans="1:2" x14ac:dyDescent="0.2">
      <c r="A74" s="8" t="s">
        <v>170</v>
      </c>
      <c r="B74" s="9">
        <v>5800</v>
      </c>
    </row>
    <row r="75" spans="1:2" x14ac:dyDescent="0.2">
      <c r="A75" s="8" t="s">
        <v>161</v>
      </c>
      <c r="B75" s="9">
        <v>8120</v>
      </c>
    </row>
    <row r="76" spans="1:2" x14ac:dyDescent="0.2">
      <c r="A76" s="8" t="s">
        <v>137</v>
      </c>
      <c r="B76" s="9">
        <v>8606.25</v>
      </c>
    </row>
    <row r="77" spans="1:2" x14ac:dyDescent="0.2">
      <c r="A77" s="8" t="s">
        <v>118</v>
      </c>
      <c r="B77" s="9">
        <v>8700</v>
      </c>
    </row>
    <row r="78" spans="1:2" x14ac:dyDescent="0.2">
      <c r="A78" s="8" t="s">
        <v>117</v>
      </c>
      <c r="B78" s="9">
        <v>11475</v>
      </c>
    </row>
    <row r="79" spans="1:2" x14ac:dyDescent="0.2">
      <c r="A79" s="8" t="s">
        <v>119</v>
      </c>
      <c r="B79" s="9">
        <v>11475</v>
      </c>
    </row>
    <row r="80" spans="1:2" x14ac:dyDescent="0.2">
      <c r="A80" s="8" t="s">
        <v>123</v>
      </c>
      <c r="B80" s="9">
        <v>11475</v>
      </c>
    </row>
    <row r="81" spans="1:2" x14ac:dyDescent="0.2">
      <c r="A81" s="8" t="s">
        <v>144</v>
      </c>
      <c r="B81" s="9">
        <v>11475</v>
      </c>
    </row>
    <row r="82" spans="1:2" x14ac:dyDescent="0.2">
      <c r="A82" s="8" t="s">
        <v>168</v>
      </c>
      <c r="B82" s="9">
        <v>11475</v>
      </c>
    </row>
    <row r="83" spans="1:2" x14ac:dyDescent="0.2">
      <c r="A83" s="8" t="s">
        <v>106</v>
      </c>
      <c r="B83" s="9">
        <v>11600</v>
      </c>
    </row>
    <row r="84" spans="1:2" x14ac:dyDescent="0.2">
      <c r="A84" s="8" t="s">
        <v>108</v>
      </c>
      <c r="B84" s="9">
        <v>11600</v>
      </c>
    </row>
    <row r="85" spans="1:2" x14ac:dyDescent="0.2">
      <c r="A85" s="8" t="s">
        <v>128</v>
      </c>
      <c r="B85" s="9">
        <v>11600</v>
      </c>
    </row>
    <row r="86" spans="1:2" x14ac:dyDescent="0.2">
      <c r="A86" s="8" t="s">
        <v>135</v>
      </c>
      <c r="B86" s="9">
        <v>11600</v>
      </c>
    </row>
    <row r="87" spans="1:2" x14ac:dyDescent="0.2">
      <c r="A87" s="8" t="s">
        <v>139</v>
      </c>
      <c r="B87" s="9">
        <v>11600</v>
      </c>
    </row>
    <row r="88" spans="1:2" x14ac:dyDescent="0.2">
      <c r="A88" s="8" t="s">
        <v>143</v>
      </c>
      <c r="B88" s="9">
        <v>11600</v>
      </c>
    </row>
    <row r="89" spans="1:2" x14ac:dyDescent="0.2">
      <c r="A89" s="8" t="s">
        <v>147</v>
      </c>
      <c r="B89" s="9">
        <v>11600</v>
      </c>
    </row>
    <row r="90" spans="1:2" x14ac:dyDescent="0.2">
      <c r="A90" s="8" t="s">
        <v>150</v>
      </c>
      <c r="B90" s="9">
        <v>11600</v>
      </c>
    </row>
    <row r="91" spans="1:2" x14ac:dyDescent="0.2">
      <c r="A91" s="8" t="s">
        <v>156</v>
      </c>
      <c r="B91" s="9">
        <v>11600</v>
      </c>
    </row>
    <row r="92" spans="1:2" x14ac:dyDescent="0.2">
      <c r="A92" s="8" t="s">
        <v>157</v>
      </c>
      <c r="B92" s="9">
        <v>11600</v>
      </c>
    </row>
    <row r="93" spans="1:2" x14ac:dyDescent="0.2">
      <c r="A93" s="8" t="s">
        <v>158</v>
      </c>
      <c r="B93" s="9">
        <v>11600</v>
      </c>
    </row>
    <row r="94" spans="1:2" x14ac:dyDescent="0.2">
      <c r="A94" s="8" t="s">
        <v>160</v>
      </c>
      <c r="B94" s="9">
        <v>11600</v>
      </c>
    </row>
    <row r="95" spans="1:2" x14ac:dyDescent="0.2">
      <c r="A95" s="8" t="s">
        <v>173</v>
      </c>
      <c r="B95" s="9">
        <v>11600</v>
      </c>
    </row>
    <row r="96" spans="1:2" x14ac:dyDescent="0.2">
      <c r="A96" s="8" t="s">
        <v>145</v>
      </c>
      <c r="B96" s="9">
        <v>12760</v>
      </c>
    </row>
    <row r="97" spans="1:2" x14ac:dyDescent="0.2">
      <c r="A97" s="8" t="s">
        <v>153</v>
      </c>
      <c r="B97" s="9">
        <v>12760</v>
      </c>
    </row>
    <row r="98" spans="1:2" x14ac:dyDescent="0.2">
      <c r="A98" s="8" t="s">
        <v>109</v>
      </c>
      <c r="B98" s="9">
        <v>12859.91</v>
      </c>
    </row>
    <row r="99" spans="1:2" x14ac:dyDescent="0.2">
      <c r="A99" s="8" t="s">
        <v>148</v>
      </c>
      <c r="B99" s="9">
        <v>15000</v>
      </c>
    </row>
    <row r="100" spans="1:2" x14ac:dyDescent="0.2">
      <c r="A100" s="8" t="s">
        <v>131</v>
      </c>
      <c r="B100" s="9">
        <v>17212.5</v>
      </c>
    </row>
    <row r="101" spans="1:2" x14ac:dyDescent="0.2">
      <c r="A101" s="8" t="s">
        <v>133</v>
      </c>
      <c r="B101" s="9">
        <v>17212.5</v>
      </c>
    </row>
    <row r="102" spans="1:2" x14ac:dyDescent="0.2">
      <c r="A102" s="8" t="s">
        <v>114</v>
      </c>
      <c r="B102" s="9">
        <v>17400</v>
      </c>
    </row>
    <row r="103" spans="1:2" x14ac:dyDescent="0.2">
      <c r="A103" s="8" t="s">
        <v>125</v>
      </c>
      <c r="B103" s="9">
        <v>17400</v>
      </c>
    </row>
    <row r="104" spans="1:2" x14ac:dyDescent="0.2">
      <c r="A104" s="8" t="s">
        <v>134</v>
      </c>
      <c r="B104" s="9">
        <v>17400</v>
      </c>
    </row>
    <row r="105" spans="1:2" x14ac:dyDescent="0.2">
      <c r="A105" s="8" t="s">
        <v>136</v>
      </c>
      <c r="B105" s="9">
        <v>17400</v>
      </c>
    </row>
    <row r="106" spans="1:2" x14ac:dyDescent="0.2">
      <c r="A106" s="8" t="s">
        <v>142</v>
      </c>
      <c r="B106" s="9">
        <v>17400</v>
      </c>
    </row>
    <row r="107" spans="1:2" x14ac:dyDescent="0.2">
      <c r="A107" s="8" t="s">
        <v>154</v>
      </c>
      <c r="B107" s="9">
        <v>17400</v>
      </c>
    </row>
    <row r="108" spans="1:2" x14ac:dyDescent="0.2">
      <c r="A108" s="8" t="s">
        <v>115</v>
      </c>
      <c r="B108" s="9">
        <v>20880</v>
      </c>
    </row>
    <row r="109" spans="1:2" x14ac:dyDescent="0.2">
      <c r="A109" s="8" t="s">
        <v>111</v>
      </c>
      <c r="B109" s="9">
        <v>22950</v>
      </c>
    </row>
    <row r="110" spans="1:2" x14ac:dyDescent="0.2">
      <c r="A110" s="8" t="s">
        <v>110</v>
      </c>
      <c r="B110" s="9">
        <v>23200</v>
      </c>
    </row>
    <row r="111" spans="1:2" x14ac:dyDescent="0.2">
      <c r="A111" s="8" t="s">
        <v>121</v>
      </c>
      <c r="B111" s="9">
        <v>23200</v>
      </c>
    </row>
    <row r="112" spans="1:2" x14ac:dyDescent="0.2">
      <c r="A112" s="8" t="s">
        <v>124</v>
      </c>
      <c r="B112" s="9">
        <v>23200</v>
      </c>
    </row>
    <row r="113" spans="1:2" x14ac:dyDescent="0.2">
      <c r="A113" s="8" t="s">
        <v>155</v>
      </c>
      <c r="B113" s="9">
        <v>23200</v>
      </c>
    </row>
    <row r="114" spans="1:2" x14ac:dyDescent="0.2">
      <c r="A114" s="8" t="s">
        <v>159</v>
      </c>
      <c r="B114" s="9">
        <v>23200</v>
      </c>
    </row>
    <row r="115" spans="1:2" x14ac:dyDescent="0.2">
      <c r="A115" s="8" t="s">
        <v>162</v>
      </c>
      <c r="B115" s="9">
        <v>29000</v>
      </c>
    </row>
    <row r="116" spans="1:2" x14ac:dyDescent="0.2">
      <c r="A116" s="8" t="s">
        <v>116</v>
      </c>
      <c r="B116" s="9">
        <v>34800</v>
      </c>
    </row>
    <row r="117" spans="1:2" x14ac:dyDescent="0.2">
      <c r="A117" s="8" t="s">
        <v>122</v>
      </c>
      <c r="B117" s="9">
        <v>34800</v>
      </c>
    </row>
    <row r="118" spans="1:2" x14ac:dyDescent="0.2">
      <c r="A118" s="8" t="s">
        <v>452</v>
      </c>
      <c r="B118" s="9">
        <v>34800</v>
      </c>
    </row>
    <row r="119" spans="1:2" x14ac:dyDescent="0.2">
      <c r="A119" s="8" t="s">
        <v>169</v>
      </c>
      <c r="B119" s="9">
        <v>34800</v>
      </c>
    </row>
    <row r="120" spans="1:2" x14ac:dyDescent="0.2">
      <c r="A120" s="8" t="s">
        <v>104</v>
      </c>
      <c r="B120" s="9">
        <v>38280</v>
      </c>
    </row>
    <row r="121" spans="1:2" x14ac:dyDescent="0.2">
      <c r="A121" s="8" t="s">
        <v>132</v>
      </c>
      <c r="B121" s="9">
        <v>52200</v>
      </c>
    </row>
    <row r="122" spans="1:2" x14ac:dyDescent="0.2">
      <c r="A122" s="8" t="s">
        <v>396</v>
      </c>
      <c r="B122" s="9">
        <v>104400</v>
      </c>
    </row>
    <row r="123" spans="1:2" x14ac:dyDescent="0.2">
      <c r="A123" s="8" t="s">
        <v>163</v>
      </c>
      <c r="B123" s="9">
        <v>106000</v>
      </c>
    </row>
    <row r="124" spans="1:2" x14ac:dyDescent="0.2">
      <c r="A124" s="8" t="s">
        <v>120</v>
      </c>
      <c r="B124" s="11">
        <v>434357.76000000001</v>
      </c>
    </row>
    <row r="125" spans="1:2" x14ac:dyDescent="0.2">
      <c r="A125" s="12"/>
      <c r="B125" s="11">
        <f>SUBTOTAL(9,B68:B124)</f>
        <v>1525985.42</v>
      </c>
    </row>
    <row r="141" spans="1:2" ht="15" x14ac:dyDescent="0.25">
      <c r="A141" s="13" t="s">
        <v>512</v>
      </c>
      <c r="B141" s="14" t="s">
        <v>513</v>
      </c>
    </row>
    <row r="142" spans="1:2" x14ac:dyDescent="0.2">
      <c r="A142" s="15" t="s">
        <v>514</v>
      </c>
      <c r="B142" s="33">
        <v>52826.400000000001</v>
      </c>
    </row>
    <row r="143" spans="1:2" x14ac:dyDescent="0.2">
      <c r="A143" s="15" t="s">
        <v>515</v>
      </c>
      <c r="B143" s="16">
        <v>496540.44</v>
      </c>
    </row>
    <row r="144" spans="1:2" x14ac:dyDescent="0.2">
      <c r="A144" s="15" t="s">
        <v>516</v>
      </c>
      <c r="B144" s="17">
        <v>4089355.96</v>
      </c>
    </row>
    <row r="145" spans="1:2" x14ac:dyDescent="0.2">
      <c r="A145" s="18" t="s">
        <v>517</v>
      </c>
      <c r="B145" s="16">
        <v>2623997.4</v>
      </c>
    </row>
    <row r="146" spans="1:2" x14ac:dyDescent="0.2">
      <c r="A146" s="18" t="s">
        <v>518</v>
      </c>
      <c r="B146" s="16">
        <v>2695076.65</v>
      </c>
    </row>
    <row r="147" spans="1:2" x14ac:dyDescent="0.2">
      <c r="A147" s="18" t="s">
        <v>519</v>
      </c>
      <c r="B147" s="16">
        <v>2744698.65</v>
      </c>
    </row>
    <row r="148" spans="1:2" x14ac:dyDescent="0.2">
      <c r="A148" s="18" t="s">
        <v>520</v>
      </c>
      <c r="B148" s="16">
        <v>1525985.42</v>
      </c>
    </row>
    <row r="149" spans="1:2" x14ac:dyDescent="0.2">
      <c r="A149" s="18" t="s">
        <v>521</v>
      </c>
      <c r="B149" s="16"/>
    </row>
    <row r="150" spans="1:2" x14ac:dyDescent="0.2">
      <c r="A150" s="18" t="s">
        <v>522</v>
      </c>
      <c r="B150" s="16"/>
    </row>
    <row r="151" spans="1:2" x14ac:dyDescent="0.2">
      <c r="A151" s="18" t="s">
        <v>523</v>
      </c>
      <c r="B151" s="16"/>
    </row>
    <row r="152" spans="1:2" x14ac:dyDescent="0.2">
      <c r="A152" s="18" t="s">
        <v>524</v>
      </c>
      <c r="B152" s="16"/>
    </row>
    <row r="153" spans="1:2" x14ac:dyDescent="0.2">
      <c r="A153" s="18" t="s">
        <v>525</v>
      </c>
      <c r="B153" s="16"/>
    </row>
    <row r="154" spans="1:2" ht="15" x14ac:dyDescent="0.25">
      <c r="A154" s="20" t="s">
        <v>526</v>
      </c>
      <c r="B154" s="21">
        <f>SUM(B142:B153)</f>
        <v>14228480.92</v>
      </c>
    </row>
    <row r="166" spans="1:2" ht="15" x14ac:dyDescent="0.25">
      <c r="A166" s="44" t="s">
        <v>527</v>
      </c>
      <c r="B166" s="45" t="s">
        <v>513</v>
      </c>
    </row>
    <row r="167" spans="1:2" x14ac:dyDescent="0.2">
      <c r="A167" s="46" t="s">
        <v>539</v>
      </c>
      <c r="B167" s="47">
        <v>13181003.039999999</v>
      </c>
    </row>
    <row r="168" spans="1:2" ht="15" x14ac:dyDescent="0.25">
      <c r="A168" s="48" t="s">
        <v>540</v>
      </c>
      <c r="B168" s="47">
        <v>13242277.75</v>
      </c>
    </row>
    <row r="169" spans="1:2" ht="15" x14ac:dyDescent="0.25">
      <c r="A169" s="48" t="s">
        <v>541</v>
      </c>
      <c r="B169" s="47">
        <v>11480326.689999999</v>
      </c>
    </row>
    <row r="170" spans="1:2" ht="15" x14ac:dyDescent="0.25">
      <c r="A170" s="48" t="s">
        <v>542</v>
      </c>
      <c r="B170" s="47">
        <v>13202883.74</v>
      </c>
    </row>
    <row r="171" spans="1:2" ht="15" x14ac:dyDescent="0.25">
      <c r="A171" s="48" t="s">
        <v>543</v>
      </c>
      <c r="B171" s="47">
        <v>21630615.449999999</v>
      </c>
    </row>
    <row r="172" spans="1:2" ht="15" x14ac:dyDescent="0.25">
      <c r="A172" s="48" t="s">
        <v>544</v>
      </c>
      <c r="B172" s="47">
        <v>10678500.960000001</v>
      </c>
    </row>
    <row r="173" spans="1:2" ht="15" x14ac:dyDescent="0.25">
      <c r="A173" s="48" t="s">
        <v>545</v>
      </c>
      <c r="B173" s="47">
        <v>11803161.699999999</v>
      </c>
    </row>
    <row r="174" spans="1:2" x14ac:dyDescent="0.2">
      <c r="A174" s="46" t="s">
        <v>546</v>
      </c>
      <c r="B174" s="49">
        <v>10571114.5</v>
      </c>
    </row>
    <row r="175" spans="1:2" x14ac:dyDescent="0.2">
      <c r="A175" s="50" t="s">
        <v>547</v>
      </c>
      <c r="B175" s="51">
        <v>13681359.849999998</v>
      </c>
    </row>
    <row r="176" spans="1:2" ht="15" x14ac:dyDescent="0.25">
      <c r="A176" s="50" t="s">
        <v>548</v>
      </c>
      <c r="B176" s="26">
        <v>27085490.870000001</v>
      </c>
    </row>
    <row r="177" spans="1:2" ht="15" x14ac:dyDescent="0.25">
      <c r="A177" s="50" t="s">
        <v>549</v>
      </c>
      <c r="B177" s="26">
        <v>14228480.92</v>
      </c>
    </row>
    <row r="178" spans="1:2" ht="15" x14ac:dyDescent="0.25">
      <c r="A178" s="52" t="s">
        <v>526</v>
      </c>
      <c r="B178" s="36">
        <f>SUM(B167:B177)</f>
        <v>160785215.46999997</v>
      </c>
    </row>
  </sheetData>
  <autoFilter ref="A1:E60" xr:uid="{3C218045-4EA5-4505-9815-5FF56774E8B8}">
    <filterColumn colId="4">
      <customFilters>
        <customFilter operator="notEqual" val=" "/>
      </customFilters>
    </filterColumn>
  </autoFilter>
  <sortState xmlns:xlrd2="http://schemas.microsoft.com/office/spreadsheetml/2017/richdata2" ref="A68:B125">
    <sortCondition ref="B125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617B2-68F3-4692-9015-966237D4B46E}">
  <dimension ref="A1:E60"/>
  <sheetViews>
    <sheetView topLeftCell="A4" workbookViewId="0">
      <selection activeCell="C50" sqref="C50"/>
    </sheetView>
  </sheetViews>
  <sheetFormatPr baseColWidth="10" defaultRowHeight="12.75" x14ac:dyDescent="0.2"/>
  <cols>
    <col min="1" max="1" width="50.5703125" customWidth="1"/>
    <col min="2" max="2" width="19.28515625" customWidth="1"/>
    <col min="3" max="3" width="68" customWidth="1"/>
    <col min="4" max="4" width="19.5703125" bestFit="1" customWidth="1"/>
    <col min="5" max="5" width="18.5703125" customWidth="1"/>
  </cols>
  <sheetData>
    <row r="1" spans="1:5" x14ac:dyDescent="0.2">
      <c r="A1" s="2" t="s">
        <v>0</v>
      </c>
      <c r="B1" s="2" t="s">
        <v>507</v>
      </c>
      <c r="C1" s="2" t="s">
        <v>508</v>
      </c>
      <c r="D1" s="2" t="s">
        <v>509</v>
      </c>
      <c r="E1" s="2" t="s">
        <v>510</v>
      </c>
    </row>
    <row r="2" spans="1:5" x14ac:dyDescent="0.2">
      <c r="A2" s="3" t="s">
        <v>392</v>
      </c>
      <c r="B2" s="4">
        <v>45127</v>
      </c>
      <c r="C2" s="3" t="s">
        <v>56</v>
      </c>
      <c r="D2" s="5">
        <v>100000</v>
      </c>
    </row>
    <row r="3" spans="1:5" x14ac:dyDescent="0.2">
      <c r="A3" s="3" t="s">
        <v>55</v>
      </c>
      <c r="B3" s="4">
        <v>45113</v>
      </c>
      <c r="C3" s="3" t="s">
        <v>56</v>
      </c>
      <c r="D3" s="5">
        <v>273760</v>
      </c>
    </row>
    <row r="4" spans="1:5" x14ac:dyDescent="0.2">
      <c r="D4" s="7">
        <f>SUM(D2:D3)</f>
        <v>373760</v>
      </c>
    </row>
    <row r="10" spans="1:5" x14ac:dyDescent="0.2">
      <c r="A10" s="2" t="s">
        <v>0</v>
      </c>
      <c r="B10" s="2" t="s">
        <v>509</v>
      </c>
    </row>
    <row r="11" spans="1:5" x14ac:dyDescent="0.2">
      <c r="A11" s="8" t="s">
        <v>392</v>
      </c>
      <c r="B11" s="9">
        <v>100000</v>
      </c>
    </row>
    <row r="12" spans="1:5" x14ac:dyDescent="0.2">
      <c r="A12" s="8" t="s">
        <v>55</v>
      </c>
      <c r="B12" s="9">
        <v>273760</v>
      </c>
    </row>
    <row r="13" spans="1:5" x14ac:dyDescent="0.2">
      <c r="A13" s="12"/>
      <c r="B13" s="11">
        <f>SUM(B11:B12)</f>
        <v>373760</v>
      </c>
    </row>
    <row r="28" spans="1:2" ht="15" x14ac:dyDescent="0.25">
      <c r="A28" s="13" t="s">
        <v>512</v>
      </c>
      <c r="B28" s="14" t="s">
        <v>513</v>
      </c>
    </row>
    <row r="29" spans="1:2" x14ac:dyDescent="0.2">
      <c r="A29" s="15" t="s">
        <v>514</v>
      </c>
      <c r="B29" s="11">
        <v>663516</v>
      </c>
    </row>
    <row r="30" spans="1:2" x14ac:dyDescent="0.2">
      <c r="A30" s="15" t="s">
        <v>515</v>
      </c>
      <c r="B30" s="16">
        <v>162959.83000000002</v>
      </c>
    </row>
    <row r="31" spans="1:2" x14ac:dyDescent="0.2">
      <c r="A31" s="15" t="s">
        <v>516</v>
      </c>
      <c r="B31" s="17">
        <v>5214779</v>
      </c>
    </row>
    <row r="32" spans="1:2" x14ac:dyDescent="0.2">
      <c r="A32" s="18" t="s">
        <v>517</v>
      </c>
      <c r="B32" s="16">
        <v>855128</v>
      </c>
    </row>
    <row r="33" spans="1:2" x14ac:dyDescent="0.2">
      <c r="A33" s="18" t="s">
        <v>518</v>
      </c>
      <c r="B33" s="16">
        <v>6259164.0199999996</v>
      </c>
    </row>
    <row r="34" spans="1:2" x14ac:dyDescent="0.2">
      <c r="A34" s="18" t="s">
        <v>519</v>
      </c>
      <c r="B34" s="11">
        <v>5317302.7699999996</v>
      </c>
    </row>
    <row r="35" spans="1:2" x14ac:dyDescent="0.2">
      <c r="A35" s="18" t="s">
        <v>520</v>
      </c>
      <c r="B35" s="16">
        <v>373760</v>
      </c>
    </row>
    <row r="36" spans="1:2" x14ac:dyDescent="0.2">
      <c r="A36" s="18" t="s">
        <v>521</v>
      </c>
      <c r="B36" s="17"/>
    </row>
    <row r="37" spans="1:2" x14ac:dyDescent="0.2">
      <c r="A37" s="18" t="s">
        <v>522</v>
      </c>
      <c r="B37" s="16"/>
    </row>
    <row r="38" spans="1:2" x14ac:dyDescent="0.2">
      <c r="A38" s="18" t="s">
        <v>523</v>
      </c>
      <c r="B38" s="16"/>
    </row>
    <row r="39" spans="1:2" x14ac:dyDescent="0.2">
      <c r="A39" s="18" t="s">
        <v>524</v>
      </c>
      <c r="B39" s="16"/>
    </row>
    <row r="40" spans="1:2" x14ac:dyDescent="0.2">
      <c r="A40" s="18" t="s">
        <v>525</v>
      </c>
      <c r="B40" s="16"/>
    </row>
    <row r="41" spans="1:2" ht="15" x14ac:dyDescent="0.25">
      <c r="A41" s="20" t="s">
        <v>526</v>
      </c>
      <c r="B41" s="21">
        <f>SUM(B29:B40)</f>
        <v>18846609.619999997</v>
      </c>
    </row>
    <row r="52" spans="1:2" ht="15" x14ac:dyDescent="0.25">
      <c r="A52" s="22" t="s">
        <v>527</v>
      </c>
      <c r="B52" s="22" t="s">
        <v>510</v>
      </c>
    </row>
    <row r="53" spans="1:2" x14ac:dyDescent="0.2">
      <c r="A53" s="23" t="s">
        <v>543</v>
      </c>
      <c r="B53" s="17">
        <v>8589629.7599999961</v>
      </c>
    </row>
    <row r="54" spans="1:2" x14ac:dyDescent="0.2">
      <c r="A54" s="23" t="s">
        <v>544</v>
      </c>
      <c r="B54" s="17">
        <v>9283244.1199999992</v>
      </c>
    </row>
    <row r="55" spans="1:2" x14ac:dyDescent="0.2">
      <c r="A55" s="23" t="s">
        <v>545</v>
      </c>
      <c r="B55" s="17">
        <v>18370928.539999999</v>
      </c>
    </row>
    <row r="56" spans="1:2" x14ac:dyDescent="0.2">
      <c r="A56" s="23" t="s">
        <v>546</v>
      </c>
      <c r="B56" s="17">
        <v>20177393.780000001</v>
      </c>
    </row>
    <row r="57" spans="1:2" x14ac:dyDescent="0.2">
      <c r="A57" s="23" t="s">
        <v>547</v>
      </c>
      <c r="B57" s="17">
        <v>31170457.249999993</v>
      </c>
    </row>
    <row r="58" spans="1:2" x14ac:dyDescent="0.2">
      <c r="A58" s="23" t="s">
        <v>548</v>
      </c>
      <c r="B58" s="17">
        <v>69297813.960000008</v>
      </c>
    </row>
    <row r="59" spans="1:2" x14ac:dyDescent="0.2">
      <c r="A59" s="23" t="s">
        <v>549</v>
      </c>
      <c r="B59" s="17">
        <v>18846609.619999997</v>
      </c>
    </row>
    <row r="60" spans="1:2" ht="15" x14ac:dyDescent="0.25">
      <c r="A60" s="23" t="s">
        <v>563</v>
      </c>
      <c r="B60" s="21">
        <f>SUM(B53:B59)</f>
        <v>175736077.03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7E9AD-0897-4EA7-89B6-E27332781FAE}">
  <sheetPr filterMode="1"/>
  <dimension ref="A1:E82"/>
  <sheetViews>
    <sheetView topLeftCell="A34" workbookViewId="0">
      <selection activeCell="B87" sqref="B87"/>
    </sheetView>
  </sheetViews>
  <sheetFormatPr baseColWidth="10" defaultRowHeight="12.75" x14ac:dyDescent="0.2"/>
  <cols>
    <col min="1" max="1" width="61.140625" customWidth="1"/>
    <col min="2" max="2" width="19.28515625" customWidth="1"/>
    <col min="3" max="3" width="68" customWidth="1"/>
    <col min="4" max="4" width="19.5703125" bestFit="1" customWidth="1"/>
    <col min="5" max="5" width="18.5703125" customWidth="1"/>
  </cols>
  <sheetData>
    <row r="1" spans="1:5" x14ac:dyDescent="0.2">
      <c r="A1" s="2" t="s">
        <v>0</v>
      </c>
      <c r="B1" s="2" t="s">
        <v>507</v>
      </c>
      <c r="C1" s="2" t="s">
        <v>508</v>
      </c>
      <c r="D1" s="2" t="s">
        <v>509</v>
      </c>
      <c r="E1" s="2" t="s">
        <v>510</v>
      </c>
    </row>
    <row r="2" spans="1:5" s="30" customFormat="1" x14ac:dyDescent="0.2">
      <c r="A2" s="30" t="s">
        <v>351</v>
      </c>
      <c r="B2" s="30">
        <v>45127</v>
      </c>
      <c r="C2" s="30" t="s">
        <v>352</v>
      </c>
      <c r="D2" s="32">
        <v>480630.18</v>
      </c>
      <c r="E2" s="32">
        <f>SUM(D2:D9 )</f>
        <v>12377050.76</v>
      </c>
    </row>
    <row r="3" spans="1:5" s="30" customFormat="1" hidden="1" x14ac:dyDescent="0.2">
      <c r="A3" s="30" t="s">
        <v>15</v>
      </c>
      <c r="B3" s="30">
        <v>45110</v>
      </c>
      <c r="C3" s="30" t="s">
        <v>16</v>
      </c>
      <c r="D3" s="32">
        <v>2526473.91</v>
      </c>
      <c r="E3" s="32"/>
    </row>
    <row r="4" spans="1:5" s="30" customFormat="1" hidden="1" x14ac:dyDescent="0.2">
      <c r="A4" s="30" t="s">
        <v>15</v>
      </c>
      <c r="B4" s="30">
        <v>45114</v>
      </c>
      <c r="C4" s="30" t="s">
        <v>16</v>
      </c>
      <c r="D4" s="32">
        <v>2974236.3</v>
      </c>
      <c r="E4" s="32"/>
    </row>
    <row r="5" spans="1:5" s="30" customFormat="1" hidden="1" x14ac:dyDescent="0.2">
      <c r="A5" s="30" t="s">
        <v>15</v>
      </c>
      <c r="B5" s="30">
        <v>45114</v>
      </c>
      <c r="C5" s="30" t="s">
        <v>16</v>
      </c>
      <c r="D5" s="32">
        <v>3425884.58</v>
      </c>
      <c r="E5" s="32"/>
    </row>
    <row r="6" spans="1:5" s="30" customFormat="1" hidden="1" x14ac:dyDescent="0.2">
      <c r="A6" s="30" t="s">
        <v>15</v>
      </c>
      <c r="B6" s="30">
        <v>45127</v>
      </c>
      <c r="C6" s="30" t="s">
        <v>352</v>
      </c>
      <c r="D6" s="32">
        <v>1153841.96</v>
      </c>
      <c r="E6" s="32"/>
    </row>
    <row r="7" spans="1:5" s="30" customFormat="1" hidden="1" x14ac:dyDescent="0.2">
      <c r="A7" s="30" t="s">
        <v>15</v>
      </c>
      <c r="B7" s="30">
        <v>45127</v>
      </c>
      <c r="C7" s="30" t="s">
        <v>352</v>
      </c>
      <c r="D7" s="32">
        <v>451687.86</v>
      </c>
      <c r="E7" s="32"/>
    </row>
    <row r="8" spans="1:5" s="30" customFormat="1" hidden="1" x14ac:dyDescent="0.2">
      <c r="A8" s="30" t="s">
        <v>15</v>
      </c>
      <c r="B8" s="30">
        <v>45127</v>
      </c>
      <c r="C8" s="30" t="s">
        <v>352</v>
      </c>
      <c r="D8" s="32">
        <v>519448.34</v>
      </c>
      <c r="E8" s="32"/>
    </row>
    <row r="9" spans="1:5" s="30" customFormat="1" hidden="1" x14ac:dyDescent="0.2">
      <c r="A9" s="30" t="s">
        <v>15</v>
      </c>
      <c r="B9" s="30">
        <v>45127</v>
      </c>
      <c r="C9" s="30" t="s">
        <v>352</v>
      </c>
      <c r="D9" s="32">
        <v>844847.63</v>
      </c>
      <c r="E9" s="32"/>
    </row>
    <row r="10" spans="1:5" x14ac:dyDescent="0.2">
      <c r="A10" s="3" t="s">
        <v>64</v>
      </c>
      <c r="B10" s="4">
        <v>45114</v>
      </c>
      <c r="C10" s="3" t="s">
        <v>65</v>
      </c>
      <c r="D10" s="5">
        <v>650000</v>
      </c>
      <c r="E10" s="7">
        <f>SUM(D10:D13 )</f>
        <v>1967078.97</v>
      </c>
    </row>
    <row r="11" spans="1:5" hidden="1" x14ac:dyDescent="0.2">
      <c r="A11" s="3" t="s">
        <v>64</v>
      </c>
      <c r="B11" s="4">
        <v>45121</v>
      </c>
      <c r="C11" s="3" t="s">
        <v>65</v>
      </c>
      <c r="D11" s="5">
        <v>600000</v>
      </c>
      <c r="E11" s="7"/>
    </row>
    <row r="12" spans="1:5" hidden="1" x14ac:dyDescent="0.2">
      <c r="A12" s="3" t="s">
        <v>64</v>
      </c>
      <c r="B12" s="4">
        <v>45133</v>
      </c>
      <c r="C12" s="3" t="s">
        <v>65</v>
      </c>
      <c r="D12" s="5">
        <v>24431</v>
      </c>
      <c r="E12" s="7"/>
    </row>
    <row r="13" spans="1:5" hidden="1" x14ac:dyDescent="0.2">
      <c r="A13" s="3" t="s">
        <v>64</v>
      </c>
      <c r="B13" s="4">
        <v>45138</v>
      </c>
      <c r="C13" s="3" t="s">
        <v>65</v>
      </c>
      <c r="D13" s="5">
        <v>692647.97</v>
      </c>
      <c r="E13" s="7"/>
    </row>
    <row r="14" spans="1:5" s="30" customFormat="1" x14ac:dyDescent="0.2">
      <c r="A14" s="28" t="s">
        <v>179</v>
      </c>
      <c r="B14" s="29">
        <v>45121</v>
      </c>
      <c r="C14" s="28" t="s">
        <v>180</v>
      </c>
      <c r="D14" s="31">
        <v>50000</v>
      </c>
      <c r="E14" s="31">
        <v>50000</v>
      </c>
    </row>
    <row r="15" spans="1:5" x14ac:dyDescent="0.2">
      <c r="A15" s="3" t="s">
        <v>181</v>
      </c>
      <c r="B15" s="4">
        <v>45121</v>
      </c>
      <c r="C15" s="3" t="s">
        <v>182</v>
      </c>
      <c r="D15" s="5">
        <v>225736.11</v>
      </c>
      <c r="E15" s="7">
        <f>SUM(D15:D16 )</f>
        <v>354933.14</v>
      </c>
    </row>
    <row r="16" spans="1:5" hidden="1" x14ac:dyDescent="0.2">
      <c r="A16" s="3" t="s">
        <v>181</v>
      </c>
      <c r="B16" s="4">
        <v>45138</v>
      </c>
      <c r="C16" s="3" t="s">
        <v>182</v>
      </c>
      <c r="D16" s="5">
        <v>129197.03</v>
      </c>
      <c r="E16" s="7"/>
    </row>
    <row r="17" spans="1:5" s="30" customFormat="1" x14ac:dyDescent="0.2">
      <c r="A17" s="28" t="s">
        <v>183</v>
      </c>
      <c r="B17" s="29">
        <v>45121</v>
      </c>
      <c r="C17" s="28" t="s">
        <v>184</v>
      </c>
      <c r="D17" s="31">
        <v>1338870</v>
      </c>
      <c r="E17" s="32">
        <f>SUM(D17:D20 )</f>
        <v>2245363.73</v>
      </c>
    </row>
    <row r="18" spans="1:5" s="30" customFormat="1" hidden="1" x14ac:dyDescent="0.2">
      <c r="A18" s="28" t="s">
        <v>183</v>
      </c>
      <c r="B18" s="29">
        <v>45125</v>
      </c>
      <c r="C18" s="28" t="s">
        <v>184</v>
      </c>
      <c r="D18" s="31">
        <v>15000</v>
      </c>
      <c r="E18" s="32"/>
    </row>
    <row r="19" spans="1:5" s="30" customFormat="1" hidden="1" x14ac:dyDescent="0.2">
      <c r="A19" s="28" t="s">
        <v>183</v>
      </c>
      <c r="B19" s="29">
        <v>45131</v>
      </c>
      <c r="C19" s="28" t="s">
        <v>184</v>
      </c>
      <c r="D19" s="31">
        <v>124400</v>
      </c>
      <c r="E19" s="32"/>
    </row>
    <row r="20" spans="1:5" s="30" customFormat="1" hidden="1" x14ac:dyDescent="0.2">
      <c r="A20" s="28" t="s">
        <v>183</v>
      </c>
      <c r="B20" s="29">
        <v>45138</v>
      </c>
      <c r="C20" s="28" t="s">
        <v>184</v>
      </c>
      <c r="D20" s="31">
        <v>767093.73</v>
      </c>
      <c r="E20" s="32"/>
    </row>
    <row r="21" spans="1:5" x14ac:dyDescent="0.2">
      <c r="A21" s="3" t="s">
        <v>185</v>
      </c>
      <c r="B21" s="4">
        <v>45121</v>
      </c>
      <c r="C21" s="3" t="s">
        <v>186</v>
      </c>
      <c r="D21" s="5">
        <v>100000</v>
      </c>
      <c r="E21" s="7">
        <f>SUM( D21:D22)</f>
        <v>194516</v>
      </c>
    </row>
    <row r="22" spans="1:5" hidden="1" x14ac:dyDescent="0.2">
      <c r="A22" s="3" t="s">
        <v>185</v>
      </c>
      <c r="B22" s="4">
        <v>45138</v>
      </c>
      <c r="C22" s="3" t="s">
        <v>186</v>
      </c>
      <c r="D22" s="5">
        <v>94516</v>
      </c>
      <c r="E22" s="7"/>
    </row>
    <row r="23" spans="1:5" s="30" customFormat="1" x14ac:dyDescent="0.2">
      <c r="A23" s="28" t="s">
        <v>98</v>
      </c>
      <c r="B23" s="29">
        <v>45119</v>
      </c>
      <c r="C23" s="28" t="s">
        <v>99</v>
      </c>
      <c r="D23" s="31">
        <v>1000000</v>
      </c>
      <c r="E23" s="32">
        <f>SUM(D23:D27 )</f>
        <v>6128295.4299999997</v>
      </c>
    </row>
    <row r="24" spans="1:5" s="30" customFormat="1" hidden="1" x14ac:dyDescent="0.2">
      <c r="A24" s="28" t="s">
        <v>98</v>
      </c>
      <c r="B24" s="29">
        <v>45120</v>
      </c>
      <c r="C24" s="28" t="s">
        <v>138</v>
      </c>
      <c r="D24" s="31">
        <v>444242.36</v>
      </c>
      <c r="E24" s="32"/>
    </row>
    <row r="25" spans="1:5" s="30" customFormat="1" hidden="1" x14ac:dyDescent="0.2">
      <c r="A25" s="28" t="s">
        <v>98</v>
      </c>
      <c r="B25" s="29">
        <v>45127</v>
      </c>
      <c r="C25" s="28" t="s">
        <v>99</v>
      </c>
      <c r="D25" s="31">
        <v>1750000</v>
      </c>
      <c r="E25" s="32"/>
    </row>
    <row r="26" spans="1:5" s="30" customFormat="1" hidden="1" x14ac:dyDescent="0.2">
      <c r="A26" s="28" t="s">
        <v>98</v>
      </c>
      <c r="B26" s="29">
        <v>45135</v>
      </c>
      <c r="C26" s="28" t="s">
        <v>479</v>
      </c>
      <c r="D26" s="31">
        <v>684053.07</v>
      </c>
      <c r="E26" s="32"/>
    </row>
    <row r="27" spans="1:5" s="30" customFormat="1" hidden="1" x14ac:dyDescent="0.2">
      <c r="A27" s="28" t="s">
        <v>98</v>
      </c>
      <c r="B27" s="29">
        <v>45138</v>
      </c>
      <c r="C27" s="28" t="s">
        <v>99</v>
      </c>
      <c r="D27" s="31">
        <v>2250000</v>
      </c>
      <c r="E27" s="32"/>
    </row>
    <row r="28" spans="1:5" x14ac:dyDescent="0.2">
      <c r="A28" s="3" t="s">
        <v>100</v>
      </c>
      <c r="B28" s="4">
        <v>45119</v>
      </c>
      <c r="C28" s="3" t="s">
        <v>101</v>
      </c>
      <c r="D28" s="5">
        <v>2166667</v>
      </c>
      <c r="E28" s="5">
        <v>2166667</v>
      </c>
    </row>
    <row r="29" spans="1:5" hidden="1" x14ac:dyDescent="0.2">
      <c r="D29" s="7">
        <f>SUM(D2:D28)</f>
        <v>25483905.029999997</v>
      </c>
      <c r="E29" s="7"/>
    </row>
    <row r="37" spans="1:2" x14ac:dyDescent="0.2">
      <c r="A37" s="2" t="s">
        <v>0</v>
      </c>
      <c r="B37" s="2" t="s">
        <v>510</v>
      </c>
    </row>
    <row r="38" spans="1:2" x14ac:dyDescent="0.2">
      <c r="A38" s="10" t="s">
        <v>566</v>
      </c>
      <c r="B38" s="9">
        <v>50000</v>
      </c>
    </row>
    <row r="39" spans="1:2" x14ac:dyDescent="0.2">
      <c r="A39" s="10" t="s">
        <v>569</v>
      </c>
      <c r="B39" s="11">
        <v>194516</v>
      </c>
    </row>
    <row r="40" spans="1:2" x14ac:dyDescent="0.2">
      <c r="A40" s="10" t="s">
        <v>567</v>
      </c>
      <c r="B40" s="11">
        <v>354933.14</v>
      </c>
    </row>
    <row r="41" spans="1:2" x14ac:dyDescent="0.2">
      <c r="A41" s="10" t="s">
        <v>565</v>
      </c>
      <c r="B41" s="11">
        <v>1967078.97</v>
      </c>
    </row>
    <row r="42" spans="1:2" x14ac:dyDescent="0.2">
      <c r="A42" s="10" t="s">
        <v>571</v>
      </c>
      <c r="B42" s="9">
        <v>2166667</v>
      </c>
    </row>
    <row r="43" spans="1:2" x14ac:dyDescent="0.2">
      <c r="A43" s="10" t="s">
        <v>568</v>
      </c>
      <c r="B43" s="11">
        <v>2245363.73</v>
      </c>
    </row>
    <row r="44" spans="1:2" x14ac:dyDescent="0.2">
      <c r="A44" s="10" t="s">
        <v>570</v>
      </c>
      <c r="B44" s="11">
        <v>6128295.4299999997</v>
      </c>
    </row>
    <row r="45" spans="1:2" x14ac:dyDescent="0.2">
      <c r="A45" s="10" t="s">
        <v>564</v>
      </c>
      <c r="B45" s="11">
        <v>12377050.76</v>
      </c>
    </row>
    <row r="46" spans="1:2" x14ac:dyDescent="0.2">
      <c r="A46" s="12"/>
      <c r="B46" s="11">
        <f>SUBTOTAL(9,B38:B45)</f>
        <v>25483905.030000001</v>
      </c>
    </row>
    <row r="69" spans="1:2" ht="15" x14ac:dyDescent="0.25">
      <c r="A69" s="13" t="s">
        <v>512</v>
      </c>
      <c r="B69" s="14" t="s">
        <v>513</v>
      </c>
    </row>
    <row r="70" spans="1:2" x14ac:dyDescent="0.2">
      <c r="A70" s="15" t="s">
        <v>514</v>
      </c>
      <c r="B70" s="33">
        <v>32440782.390000001</v>
      </c>
    </row>
    <row r="71" spans="1:2" x14ac:dyDescent="0.2">
      <c r="A71" s="15" t="s">
        <v>515</v>
      </c>
      <c r="B71" s="19">
        <v>40713541.410000004</v>
      </c>
    </row>
    <row r="72" spans="1:2" x14ac:dyDescent="0.2">
      <c r="A72" s="15" t="s">
        <v>516</v>
      </c>
      <c r="B72" s="17">
        <v>28581921.949999999</v>
      </c>
    </row>
    <row r="73" spans="1:2" x14ac:dyDescent="0.2">
      <c r="A73" s="18" t="s">
        <v>517</v>
      </c>
      <c r="B73" s="16">
        <v>24027857.910000004</v>
      </c>
    </row>
    <row r="74" spans="1:2" x14ac:dyDescent="0.2">
      <c r="A74" s="18" t="s">
        <v>518</v>
      </c>
      <c r="B74" s="16">
        <v>30064948.82</v>
      </c>
    </row>
    <row r="75" spans="1:2" x14ac:dyDescent="0.2">
      <c r="A75" s="18" t="s">
        <v>519</v>
      </c>
      <c r="B75" s="17">
        <v>21080033.07</v>
      </c>
    </row>
    <row r="76" spans="1:2" x14ac:dyDescent="0.2">
      <c r="A76" s="18" t="s">
        <v>520</v>
      </c>
      <c r="B76" s="16">
        <v>25483905.030000001</v>
      </c>
    </row>
    <row r="77" spans="1:2" x14ac:dyDescent="0.2">
      <c r="A77" s="18" t="s">
        <v>521</v>
      </c>
      <c r="B77" s="17"/>
    </row>
    <row r="78" spans="1:2" x14ac:dyDescent="0.2">
      <c r="A78" s="18" t="s">
        <v>522</v>
      </c>
      <c r="B78" s="16"/>
    </row>
    <row r="79" spans="1:2" x14ac:dyDescent="0.2">
      <c r="A79" s="18" t="s">
        <v>523</v>
      </c>
      <c r="B79" s="16"/>
    </row>
    <row r="80" spans="1:2" x14ac:dyDescent="0.2">
      <c r="A80" s="18" t="s">
        <v>524</v>
      </c>
      <c r="B80" s="16"/>
    </row>
    <row r="81" spans="1:2" x14ac:dyDescent="0.2">
      <c r="A81" s="18" t="s">
        <v>525</v>
      </c>
      <c r="B81" s="16"/>
    </row>
    <row r="82" spans="1:2" ht="15" x14ac:dyDescent="0.25">
      <c r="A82" s="20" t="s">
        <v>526</v>
      </c>
      <c r="B82" s="21">
        <f>SUM(B70:B81)</f>
        <v>202392990.58000001</v>
      </c>
    </row>
  </sheetData>
  <autoFilter ref="A1:E29" xr:uid="{FC47E9AD-0897-4EA7-89B6-E27332781FAE}">
    <filterColumn colId="4">
      <customFilters>
        <customFilter operator="notEqual" val=" "/>
      </customFilters>
    </filterColumn>
  </autoFilter>
  <sortState xmlns:xlrd2="http://schemas.microsoft.com/office/spreadsheetml/2017/richdata2" ref="A38:B45">
    <sortCondition ref="B45"/>
  </sortState>
  <pageMargins left="0.7" right="0.7" top="0.75" bottom="0.75" header="0.3" footer="0.3"/>
  <ignoredErrors>
    <ignoredError sqref="E2:E23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22192-34DE-4762-AFDC-4310AF46872C}">
  <dimension ref="A1:J35"/>
  <sheetViews>
    <sheetView topLeftCell="D28" workbookViewId="0">
      <selection activeCell="J29" sqref="F17:J29"/>
    </sheetView>
  </sheetViews>
  <sheetFormatPr baseColWidth="10" defaultRowHeight="12.75" x14ac:dyDescent="0.2"/>
  <cols>
    <col min="1" max="1" width="61.140625" customWidth="1"/>
    <col min="2" max="2" width="19.28515625" customWidth="1"/>
    <col min="3" max="3" width="68" customWidth="1"/>
    <col min="4" max="4" width="19.5703125" bestFit="1" customWidth="1"/>
    <col min="5" max="5" width="18.5703125" customWidth="1"/>
    <col min="6" max="6" width="32.28515625" customWidth="1"/>
    <col min="7" max="7" width="17.7109375" customWidth="1"/>
    <col min="8" max="8" width="16" customWidth="1"/>
    <col min="9" max="9" width="17.140625" customWidth="1"/>
    <col min="10" max="10" width="18.140625" customWidth="1"/>
  </cols>
  <sheetData>
    <row r="1" spans="1:5" x14ac:dyDescent="0.2">
      <c r="A1" s="2" t="s">
        <v>0</v>
      </c>
      <c r="B1" s="2" t="s">
        <v>507</v>
      </c>
      <c r="C1" s="2" t="s">
        <v>508</v>
      </c>
      <c r="D1" s="2" t="s">
        <v>509</v>
      </c>
      <c r="E1" s="2" t="s">
        <v>510</v>
      </c>
    </row>
    <row r="2" spans="1:5" x14ac:dyDescent="0.2">
      <c r="A2" s="3" t="s">
        <v>24</v>
      </c>
      <c r="B2" s="4">
        <v>45111</v>
      </c>
      <c r="C2" s="3" t="s">
        <v>25</v>
      </c>
      <c r="D2" s="5">
        <v>3960</v>
      </c>
    </row>
    <row r="3" spans="1:5" x14ac:dyDescent="0.2">
      <c r="A3" s="3" t="s">
        <v>24</v>
      </c>
      <c r="B3" s="4">
        <v>45114</v>
      </c>
      <c r="C3" s="3" t="s">
        <v>25</v>
      </c>
      <c r="D3" s="5">
        <v>65732</v>
      </c>
    </row>
    <row r="4" spans="1:5" x14ac:dyDescent="0.2">
      <c r="A4" s="3" t="s">
        <v>24</v>
      </c>
      <c r="B4" s="4">
        <v>45119</v>
      </c>
      <c r="C4" s="3" t="s">
        <v>25</v>
      </c>
      <c r="D4" s="5">
        <v>2627</v>
      </c>
    </row>
    <row r="5" spans="1:5" x14ac:dyDescent="0.2">
      <c r="A5" s="3" t="s">
        <v>24</v>
      </c>
      <c r="B5" s="4">
        <v>45119</v>
      </c>
      <c r="C5" s="3" t="s">
        <v>25</v>
      </c>
      <c r="D5" s="5">
        <v>7965</v>
      </c>
    </row>
    <row r="6" spans="1:5" x14ac:dyDescent="0.2">
      <c r="A6" s="3" t="s">
        <v>24</v>
      </c>
      <c r="B6" s="4">
        <v>45128</v>
      </c>
      <c r="C6" s="3" t="s">
        <v>276</v>
      </c>
      <c r="D6" s="5">
        <v>24869.03</v>
      </c>
    </row>
    <row r="7" spans="1:5" x14ac:dyDescent="0.2">
      <c r="A7" s="3" t="s">
        <v>24</v>
      </c>
      <c r="B7" s="4">
        <v>45133</v>
      </c>
      <c r="C7" s="3" t="s">
        <v>25</v>
      </c>
      <c r="D7" s="5">
        <v>8178</v>
      </c>
    </row>
    <row r="8" spans="1:5" x14ac:dyDescent="0.2">
      <c r="A8" s="3" t="s">
        <v>24</v>
      </c>
      <c r="B8" s="4">
        <v>45134</v>
      </c>
      <c r="C8" s="3" t="s">
        <v>25</v>
      </c>
      <c r="D8" s="5">
        <v>1158</v>
      </c>
    </row>
    <row r="9" spans="1:5" x14ac:dyDescent="0.2">
      <c r="A9" s="3" t="s">
        <v>24</v>
      </c>
      <c r="B9" s="4">
        <v>45134</v>
      </c>
      <c r="C9" s="3" t="s">
        <v>25</v>
      </c>
      <c r="D9" s="5">
        <v>24257</v>
      </c>
    </row>
    <row r="10" spans="1:5" x14ac:dyDescent="0.2">
      <c r="A10" s="3" t="s">
        <v>24</v>
      </c>
      <c r="B10" s="4">
        <v>45134</v>
      </c>
      <c r="C10" s="3" t="s">
        <v>25</v>
      </c>
      <c r="D10" s="5">
        <v>1808</v>
      </c>
    </row>
    <row r="11" spans="1:5" x14ac:dyDescent="0.2">
      <c r="A11" s="3" t="s">
        <v>24</v>
      </c>
      <c r="B11" s="4">
        <v>45134</v>
      </c>
      <c r="C11" s="3" t="s">
        <v>25</v>
      </c>
      <c r="D11" s="5">
        <v>33932</v>
      </c>
    </row>
    <row r="12" spans="1:5" x14ac:dyDescent="0.2">
      <c r="D12" s="7">
        <f>SUM(D2:D11)</f>
        <v>174486.03</v>
      </c>
    </row>
    <row r="17" spans="1:10" ht="45" x14ac:dyDescent="0.2">
      <c r="A17" s="2" t="s">
        <v>0</v>
      </c>
      <c r="B17" s="2" t="s">
        <v>507</v>
      </c>
      <c r="C17" s="2" t="s">
        <v>508</v>
      </c>
      <c r="D17" s="2" t="s">
        <v>509</v>
      </c>
      <c r="F17" s="58"/>
      <c r="G17" s="59" t="s">
        <v>572</v>
      </c>
      <c r="H17" s="59" t="s">
        <v>573</v>
      </c>
      <c r="I17" s="59" t="s">
        <v>574</v>
      </c>
      <c r="J17" s="60" t="s">
        <v>575</v>
      </c>
    </row>
    <row r="18" spans="1:10" ht="15" x14ac:dyDescent="0.25">
      <c r="A18" s="3" t="s">
        <v>400</v>
      </c>
      <c r="B18" s="4">
        <v>45127</v>
      </c>
      <c r="C18" s="3" t="s">
        <v>401</v>
      </c>
      <c r="D18" s="5">
        <v>21859.87</v>
      </c>
      <c r="F18" s="61" t="s">
        <v>576</v>
      </c>
      <c r="G18" s="62">
        <v>54652736.270000003</v>
      </c>
      <c r="H18" s="62">
        <v>54652736.270000003</v>
      </c>
      <c r="I18" s="62"/>
      <c r="J18" s="62"/>
    </row>
    <row r="19" spans="1:10" ht="15" x14ac:dyDescent="0.25">
      <c r="F19" s="61" t="s">
        <v>577</v>
      </c>
      <c r="G19" s="62">
        <v>72436561.439999998</v>
      </c>
      <c r="H19" s="62">
        <v>47031534.840000004</v>
      </c>
      <c r="I19" s="62">
        <v>25405026.600000001</v>
      </c>
      <c r="J19" s="62"/>
    </row>
    <row r="20" spans="1:10" ht="15" x14ac:dyDescent="0.25">
      <c r="F20" s="61" t="s">
        <v>578</v>
      </c>
      <c r="G20" s="62">
        <v>72884150</v>
      </c>
      <c r="H20" s="62">
        <v>51196790</v>
      </c>
      <c r="I20" s="62">
        <v>21687360</v>
      </c>
      <c r="J20" s="62"/>
    </row>
    <row r="21" spans="1:10" ht="15" x14ac:dyDescent="0.25">
      <c r="F21" s="61" t="s">
        <v>579</v>
      </c>
      <c r="G21" s="62">
        <v>76815507.270000011</v>
      </c>
      <c r="H21" s="62">
        <v>55128147.270000003</v>
      </c>
      <c r="I21" s="62">
        <v>21687360</v>
      </c>
      <c r="J21" s="62"/>
    </row>
    <row r="22" spans="1:10" ht="15" x14ac:dyDescent="0.25">
      <c r="F22" s="61" t="s">
        <v>580</v>
      </c>
      <c r="G22" s="62">
        <v>98732624.839999989</v>
      </c>
      <c r="H22" s="62">
        <v>54847822.189999998</v>
      </c>
      <c r="I22" s="62">
        <v>19880080</v>
      </c>
      <c r="J22" s="62">
        <v>24004722.649999991</v>
      </c>
    </row>
    <row r="23" spans="1:10" ht="15" x14ac:dyDescent="0.25">
      <c r="F23" s="61" t="s">
        <v>581</v>
      </c>
      <c r="G23" s="62">
        <v>85573982.529999986</v>
      </c>
      <c r="H23" s="62">
        <v>41916813.909999989</v>
      </c>
      <c r="I23" s="62">
        <v>23494640</v>
      </c>
      <c r="J23" s="62">
        <v>20162528.620000001</v>
      </c>
    </row>
    <row r="24" spans="1:10" ht="15" x14ac:dyDescent="0.25">
      <c r="F24" s="61" t="s">
        <v>582</v>
      </c>
      <c r="G24" s="62">
        <v>88136395.219999999</v>
      </c>
      <c r="H24" s="62">
        <v>54525451.159999996</v>
      </c>
      <c r="I24" s="62">
        <v>23494640</v>
      </c>
      <c r="J24" s="62">
        <v>10116304.059999999</v>
      </c>
    </row>
    <row r="25" spans="1:10" ht="15" x14ac:dyDescent="0.25">
      <c r="F25" s="61" t="s">
        <v>583</v>
      </c>
      <c r="G25" s="63">
        <v>50873632.419999994</v>
      </c>
      <c r="H25" s="63">
        <v>46992631.279999994</v>
      </c>
      <c r="I25" s="63">
        <v>1807280</v>
      </c>
      <c r="J25" s="63">
        <v>2073721.14</v>
      </c>
    </row>
    <row r="26" spans="1:10" ht="15" x14ac:dyDescent="0.25">
      <c r="A26" s="2" t="s">
        <v>0</v>
      </c>
      <c r="B26" s="2" t="s">
        <v>507</v>
      </c>
      <c r="C26" s="2" t="s">
        <v>508</v>
      </c>
      <c r="D26" s="2" t="s">
        <v>509</v>
      </c>
      <c r="F26" s="61" t="s">
        <v>584</v>
      </c>
      <c r="G26" s="63">
        <f>SUM(H26:J26 )</f>
        <v>59672917.360000007</v>
      </c>
      <c r="H26" s="63">
        <v>50052410.850000009</v>
      </c>
      <c r="I26" s="64"/>
      <c r="J26" s="63">
        <v>9620506.5099999998</v>
      </c>
    </row>
    <row r="27" spans="1:10" ht="15" x14ac:dyDescent="0.25">
      <c r="A27" s="3" t="s">
        <v>93</v>
      </c>
      <c r="B27" s="4">
        <v>45118</v>
      </c>
      <c r="C27" s="3" t="s">
        <v>86</v>
      </c>
      <c r="D27" s="5">
        <v>7987</v>
      </c>
      <c r="F27" s="61" t="s">
        <v>585</v>
      </c>
      <c r="G27" s="63">
        <f>SUM( H27:J27)</f>
        <v>57237746.410000011</v>
      </c>
      <c r="H27" s="63">
        <v>54355872.050000012</v>
      </c>
      <c r="I27" s="65"/>
      <c r="J27" s="63">
        <v>2881874.36</v>
      </c>
    </row>
    <row r="28" spans="1:10" ht="15" x14ac:dyDescent="0.25">
      <c r="A28" s="3" t="s">
        <v>432</v>
      </c>
      <c r="B28" s="4">
        <v>45127</v>
      </c>
      <c r="C28" s="3" t="s">
        <v>86</v>
      </c>
      <c r="D28" s="5">
        <v>30915.91</v>
      </c>
      <c r="F28" s="61" t="s">
        <v>586</v>
      </c>
      <c r="G28" s="63">
        <f>SUM(H28:J28 )</f>
        <v>13531316.489999998</v>
      </c>
      <c r="H28" s="63">
        <v>10439304.939999999</v>
      </c>
      <c r="I28" s="65"/>
      <c r="J28" s="63">
        <v>3092011.55</v>
      </c>
    </row>
    <row r="29" spans="1:10" ht="15" x14ac:dyDescent="0.25">
      <c r="D29" s="7">
        <f>SUM(D27:D28)</f>
        <v>38902.910000000003</v>
      </c>
      <c r="F29" s="66" t="s">
        <v>587</v>
      </c>
      <c r="G29" s="63">
        <f>SUM(G18:G28)</f>
        <v>730547570.24999988</v>
      </c>
      <c r="H29" s="62">
        <f>SUM(H18:H28)</f>
        <v>521139514.75999999</v>
      </c>
      <c r="I29" s="62">
        <f>SUM(I18:I28)</f>
        <v>137456386.59999999</v>
      </c>
      <c r="J29" s="62">
        <f>SUM(J22:J28)</f>
        <v>71951668.890000001</v>
      </c>
    </row>
    <row r="34" spans="1:4" x14ac:dyDescent="0.2">
      <c r="A34" s="2" t="s">
        <v>0</v>
      </c>
      <c r="B34" s="2" t="s">
        <v>507</v>
      </c>
      <c r="C34" s="2" t="s">
        <v>508</v>
      </c>
      <c r="D34" s="2" t="s">
        <v>509</v>
      </c>
    </row>
    <row r="35" spans="1:4" x14ac:dyDescent="0.2">
      <c r="A35" s="3" t="s">
        <v>96</v>
      </c>
      <c r="B35" s="4">
        <v>45119</v>
      </c>
      <c r="C35" s="3" t="s">
        <v>97</v>
      </c>
      <c r="D35" s="5">
        <v>419</v>
      </c>
    </row>
  </sheetData>
  <pageMargins left="0.7" right="0.7" top="0.75" bottom="0.75" header="0.3" footer="0.3"/>
  <ignoredErrors>
    <ignoredError sqref="G2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Concentrado</vt:lpstr>
      <vt:lpstr>Arre</vt:lpstr>
      <vt:lpstr>Bas</vt:lpstr>
      <vt:lpstr>Com</vt:lpstr>
      <vt:lpstr>Des</vt:lpstr>
      <vt:lpstr>Dif</vt:lpstr>
      <vt:lpstr>Parq</vt:lpstr>
      <vt:lpstr>Param</vt:lpstr>
      <vt:lpstr>Ser</vt:lpstr>
      <vt:lpstr>Hon</vt:lpstr>
      <vt:lpstr>Obras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IAP</cp:lastModifiedBy>
  <dcterms:created xsi:type="dcterms:W3CDTF">2023-08-17T19:10:08Z</dcterms:created>
  <dcterms:modified xsi:type="dcterms:W3CDTF">2023-08-28T19:52:41Z</dcterms:modified>
</cp:coreProperties>
</file>