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DESTINATARIOS\2023\"/>
    </mc:Choice>
  </mc:AlternateContent>
  <xr:revisionPtr revIDLastSave="0" documentId="13_ncr:1_{21F51354-886A-4F61-9CB9-01F71DEA19D8}" xr6:coauthVersionLast="47" xr6:coauthVersionMax="47" xr10:uidLastSave="{00000000-0000-0000-0000-000000000000}"/>
  <bookViews>
    <workbookView xWindow="-120" yWindow="-120" windowWidth="20730" windowHeight="11160" xr2:uid="{00000000-000D-0000-FFFF-FFFF00000000}"/>
  </bookViews>
  <sheets>
    <sheet name="GENERAL" sheetId="1" r:id="rId1"/>
    <sheet name="ARRE" sheetId="2" r:id="rId2"/>
    <sheet name="BAS" sheetId="3" r:id="rId3"/>
    <sheet name="COM" sheetId="4" r:id="rId4"/>
    <sheet name="DES" sheetId="5" r:id="rId5"/>
    <sheet name="DIF" sheetId="6" r:id="rId6"/>
    <sheet name="PARQ" sheetId="7" r:id="rId7"/>
    <sheet name="PARAM" sheetId="8" r:id="rId8"/>
    <sheet name="SER" sheetId="9" r:id="rId9"/>
    <sheet name="HON" sheetId="10" r:id="rId10"/>
    <sheet name="OBRAS" sheetId="11" r:id="rId11"/>
  </sheets>
  <definedNames>
    <definedName name="_xlnm._FilterDatabase" localSheetId="1" hidden="1">ARRE!$A$1:$E$31</definedName>
    <definedName name="_xlnm._FilterDatabase" localSheetId="3" hidden="1">COM!$A$1:$E$18</definedName>
    <definedName name="_xlnm._FilterDatabase" localSheetId="4" hidden="1">DES!$A$1:$E$7</definedName>
    <definedName name="_xlnm._FilterDatabase" localSheetId="5" hidden="1">DIF!$A$1:$E$82</definedName>
    <definedName name="_xlnm._FilterDatabase" localSheetId="0" hidden="1">GENERAL!$A$1:$E$700</definedName>
    <definedName name="_xlnm._FilterDatabase" localSheetId="9" hidden="1">HON!$A$1:$E$14</definedName>
    <definedName name="_xlnm._FilterDatabase" localSheetId="10" hidden="1">OBRAS!$A$1:$E$33</definedName>
    <definedName name="_xlnm._FilterDatabase" localSheetId="7" hidden="1">PARAM!$A$1:$E$43</definedName>
    <definedName name="_xlnm._FilterDatabase" localSheetId="6" hidden="1">PARQ!$A$1:$E$39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1" i="11" l="1"/>
  <c r="B54" i="10"/>
  <c r="B60" i="10" s="1"/>
  <c r="K13" i="9"/>
  <c r="J13" i="9"/>
  <c r="I13" i="9"/>
  <c r="H12" i="9"/>
  <c r="H10" i="9"/>
  <c r="B103" i="8"/>
  <c r="B109" i="7"/>
  <c r="B90" i="7"/>
  <c r="B212" i="6"/>
  <c r="B188" i="6"/>
  <c r="B51" i="5"/>
  <c r="B75" i="5"/>
  <c r="B64" i="4"/>
  <c r="B88" i="4"/>
  <c r="H13" i="9" l="1"/>
  <c r="B110" i="2" l="1"/>
  <c r="B88" i="2"/>
  <c r="B25" i="3"/>
  <c r="B54" i="3"/>
  <c r="B50" i="11"/>
  <c r="B30" i="10"/>
  <c r="B58" i="8"/>
  <c r="B61" i="7"/>
  <c r="B157" i="6"/>
  <c r="B19" i="5"/>
  <c r="B30" i="4"/>
  <c r="B60" i="2"/>
  <c r="D33" i="11"/>
  <c r="E31" i="11"/>
  <c r="E25" i="11"/>
  <c r="E22" i="11"/>
  <c r="E20" i="11"/>
  <c r="E16" i="11"/>
  <c r="E9" i="11"/>
  <c r="E7" i="11"/>
  <c r="E5" i="11"/>
  <c r="E2" i="11"/>
  <c r="E40" i="8"/>
  <c r="E20" i="8"/>
  <c r="E18" i="8"/>
  <c r="E15" i="8"/>
  <c r="E13" i="8"/>
  <c r="E11" i="8"/>
  <c r="E7" i="8"/>
  <c r="E2" i="8"/>
  <c r="E36" i="7"/>
  <c r="E33" i="7"/>
  <c r="E30" i="7"/>
  <c r="E27" i="7"/>
  <c r="E24" i="7"/>
  <c r="E21" i="7"/>
  <c r="E17" i="7"/>
  <c r="E14" i="7"/>
  <c r="E9" i="7"/>
  <c r="E6" i="7"/>
  <c r="E2" i="7"/>
  <c r="D14" i="10"/>
  <c r="E3" i="10"/>
  <c r="E2" i="9"/>
  <c r="E21" i="9"/>
  <c r="E74" i="6"/>
  <c r="E62" i="6"/>
  <c r="E45" i="6"/>
  <c r="E41" i="6"/>
  <c r="E39" i="6"/>
  <c r="E29" i="6"/>
  <c r="E20" i="6"/>
  <c r="E5" i="6"/>
  <c r="E3" i="6"/>
  <c r="E5" i="5"/>
  <c r="E2" i="5"/>
  <c r="E9" i="4"/>
  <c r="E4" i="4"/>
  <c r="E2" i="4"/>
  <c r="E29" i="2"/>
  <c r="E18" i="2"/>
  <c r="E13" i="2"/>
  <c r="E11" i="2"/>
  <c r="E7" i="2"/>
  <c r="D39" i="7"/>
  <c r="D6" i="3"/>
  <c r="D18" i="4"/>
  <c r="D43" i="8"/>
  <c r="D7" i="5"/>
  <c r="D31" i="2"/>
  <c r="D82" i="6"/>
  <c r="D700" i="1" l="1"/>
</calcChain>
</file>

<file path=xl/sharedStrings.xml><?xml version="1.0" encoding="utf-8"?>
<sst xmlns="http://schemas.openxmlformats.org/spreadsheetml/2006/main" count="2392" uniqueCount="655">
  <si>
    <t>Persona física o razón social</t>
  </si>
  <si>
    <t>ACOSTA CAMPAS OSMARA ITZEL</t>
  </si>
  <si>
    <t>Actividades Civicas y Culturales</t>
  </si>
  <si>
    <t>ARAGON BERRELLEZA JESUS ANTONIO</t>
  </si>
  <si>
    <t>MANTENIMIENTO DE PANTEONES</t>
  </si>
  <si>
    <t>COTA MIRANDA MARTHA SILVIA</t>
  </si>
  <si>
    <t>Mantenimiento de Parques y Jardines</t>
  </si>
  <si>
    <t>CRUZ BELTRAN CUAUHTEMOC</t>
  </si>
  <si>
    <t>INFONACOT</t>
  </si>
  <si>
    <t>FONACOT</t>
  </si>
  <si>
    <t>LUQUE ROJAS UTILIA</t>
  </si>
  <si>
    <t>MUNICIPIO DE AHOME</t>
  </si>
  <si>
    <t>PENSIONES  POR VIUDEZ Y ORFANDAD</t>
  </si>
  <si>
    <t>PALAFOX PARRA GUADALUPE</t>
  </si>
  <si>
    <t>QUINTERO PACHECO MARIA ISABEL</t>
  </si>
  <si>
    <t>SOL ELIZALDE JOSE FRANCISCO</t>
  </si>
  <si>
    <t>SOL ELIZALDE LUIS ENRIQUE</t>
  </si>
  <si>
    <t>SOLIS OSUNA PABLO CESAR</t>
  </si>
  <si>
    <t>TRUJILLO FARIAS CINTHIA MARIBEL</t>
  </si>
  <si>
    <t>URBANIKA LM GROUP SA DE CV</t>
  </si>
  <si>
    <t>BELTRAN MORENO HECTOR ADONAI</t>
  </si>
  <si>
    <t>GASTOS DIVERSOS</t>
  </si>
  <si>
    <t>JUNTA DE AGUA POTABLE Y ALCANTARILLADO DEL MUNICIPIO DE AHOME</t>
  </si>
  <si>
    <t>JAPAMA OBRA</t>
  </si>
  <si>
    <t>LOPEZ GAXIOLA ILCE VERONICA</t>
  </si>
  <si>
    <t>Papeleria y Articulos de Oficina</t>
  </si>
  <si>
    <t>MITSU CULIACAN SA DE V</t>
  </si>
  <si>
    <t>Reparacion y Mantenimiento de Equipo de Transporte</t>
  </si>
  <si>
    <t>MONTIEL BARRAZA LUVIA ZULEMA</t>
  </si>
  <si>
    <t>PORTILLO OSUNA CARLOS ARMANDO</t>
  </si>
  <si>
    <t>Articulos de Aseo y Limpia</t>
  </si>
  <si>
    <t>PRODUCTOS MEZA. S.A. DE C.V.</t>
  </si>
  <si>
    <t>RODRIGUEZ CAMACHO MARISOL</t>
  </si>
  <si>
    <t>APGR COMUNICACIONES SA DE CV</t>
  </si>
  <si>
    <t>Difusión Por Radio, Television, y Otros Medios de Mensajes Sobre Programas y Actividades Gubernamentales</t>
  </si>
  <si>
    <t>BAUTISTA QUIÑONEZ DILCIA BEATRIZ</t>
  </si>
  <si>
    <t>APOYOS SINDICATO DE TRABAJADORES DEL MPIO DE AHOME</t>
  </si>
  <si>
    <t>COMISION MUNICIPAL DE DESARROLLO DE CENTROS POBLADOS</t>
  </si>
  <si>
    <t>Obra Publica Directa</t>
  </si>
  <si>
    <t>COMUNICACION ACTIVA DE SINALOA S.A C.V</t>
  </si>
  <si>
    <t>CONGRESO DEL ESTADO DE SINALOA</t>
  </si>
  <si>
    <t>LIQUIDACION DE DOS TERCETAS PARTES DEL 3% COBRADOS CON LOS CONTRATISTAS POR EL SERVICIO DE VERIFICACION , INSPECCION, FISCALIZACION  Y CONTROL DE LOS MUNICIPIOS CONGRESOS DEL ESTADO CON LOS CONTRASTISTAS DE OBRA</t>
  </si>
  <si>
    <t>CONSTRUCTORA HUPARE, SA DE CV</t>
  </si>
  <si>
    <t>FISM-PROGR.URBANIZACION, (ALUMBRADO PUBLICO)</t>
  </si>
  <si>
    <t>EL DEBATE, S.A. DE C.V.</t>
  </si>
  <si>
    <t>ESTRADA ARELLANO DAVID</t>
  </si>
  <si>
    <t>GAS DEL PACIFICO SA DE CV.</t>
  </si>
  <si>
    <t>Combustibles y Lubricantes</t>
  </si>
  <si>
    <t>GRUPO CHAVEZ RADIOCAST, S.A. DE C.V.</t>
  </si>
  <si>
    <t>LAD MEDIOS SA DE CV</t>
  </si>
  <si>
    <t>LEYVA ARREDONDO JULIO CESAR</t>
  </si>
  <si>
    <t>LINEA DIRECTA Y SERVICIOS S.C.</t>
  </si>
  <si>
    <t>MEXIA ROMO MARTIN GUADALUPE</t>
  </si>
  <si>
    <t>MAQUINARIA PESADA</t>
  </si>
  <si>
    <t>MK, URBANIZACIONES, S.A DE C.V.</t>
  </si>
  <si>
    <t>FISM-PROGR. MEJORAMIENTO VIV .CUARTO PARA BAÑO</t>
  </si>
  <si>
    <t>MOTOLOGY,  SA DE CV</t>
  </si>
  <si>
    <t>PIÑA NAVARRETE MARISELA</t>
  </si>
  <si>
    <t>Medicinas y Servicios Medicos</t>
  </si>
  <si>
    <t>RADIODIFUSORA XHMSL FM, S.A. DE C.V.</t>
  </si>
  <si>
    <t>SERVICIOS DEL CERRO DE LA MEMORIA SA DE CV</t>
  </si>
  <si>
    <t>SERVICIOS DEL VALLE DEL FUERTE, S.A. DE C.V.</t>
  </si>
  <si>
    <t>SISTEMA PARA EL DESARROLLO INTEGRAL DE LA FAMILIA DEL MUNICIPIO DE AHOME</t>
  </si>
  <si>
    <t>SISTEMA MUNICIPAL PARA EL DESARROLLO INTEGRAL DE LA FAMILIA (DIF)</t>
  </si>
  <si>
    <t>SRIA. DE ADMINISTRACION Y FINANZAS, ZOFEMAT GOBIERNO DEL EDO.</t>
  </si>
  <si>
    <t>30 % DE LOS INGRESOS DE ZOFEMAT CORRESPONDIENTE AL MES DE JULIO DE 2023</t>
  </si>
  <si>
    <t>XECF RADIO IMPACTOS 14-10 S.A. DE C.V.</t>
  </si>
  <si>
    <t>AUTOS Y ACCESORIOS S.A DE C.V.</t>
  </si>
  <si>
    <t>BATTERY PLUS AUTOMOTRZ S.A. DE C.V.</t>
  </si>
  <si>
    <t>MANTENIMIENTO DE EQUIPO DE TRANSPORTE</t>
  </si>
  <si>
    <t>CAMEZ LOPEZ BRISEIDA ELANE</t>
  </si>
  <si>
    <t>DELGADO ALVAREZ BENITO</t>
  </si>
  <si>
    <t>DELGADO FLORES ARTURO</t>
  </si>
  <si>
    <t>FELIX AUTOMOTORES S.A DE C.V</t>
  </si>
  <si>
    <t>FIERRO VILLELA LUIS ANTONIO</t>
  </si>
  <si>
    <t>LOPEZ RODRIGUEZ DELIA MARGARITA</t>
  </si>
  <si>
    <t>MORENO DURAN CONCESA</t>
  </si>
  <si>
    <t>NOZATO ESCOBOZA MANUEL AURELIO</t>
  </si>
  <si>
    <t>ORTIZ CALDERON JESUS JULIAN</t>
  </si>
  <si>
    <t>PACHECO SERRANO DHYELA</t>
  </si>
  <si>
    <t>FISM-PROGR.INFR.BASICA DEL SECTOR EDUCATIVO</t>
  </si>
  <si>
    <t>PERAZA ALVAREZ CARLOS MIGUEL</t>
  </si>
  <si>
    <t>SANCHEZ ACUÑA ROCIO DEL CARMEN</t>
  </si>
  <si>
    <t>SANCHEZ LEYVA ALVIN ALEJANDRO</t>
  </si>
  <si>
    <t>SELCOSIN, SA DE CV</t>
  </si>
  <si>
    <t>TACTICAL MOUNTAIN SA DE CV</t>
  </si>
  <si>
    <t>Uniformes</t>
  </si>
  <si>
    <t>VELAZCO RAMIREZ DOMINGO</t>
  </si>
  <si>
    <t>VELCO CONSTRUCCIONES, S.A. C.V</t>
  </si>
  <si>
    <t>VERDUGO ROSAS JESUS ANDREA</t>
  </si>
  <si>
    <t>VIDRIO VISION DEL NOROESTE, S.A. DE C.V.</t>
  </si>
  <si>
    <t>ZAVEL COMERCIAL SINALOENSE SA DE CV.</t>
  </si>
  <si>
    <t>FISM-PROGR. URBANIZACION (PARQUE PUBLICO REHABILITACION)</t>
  </si>
  <si>
    <t>ALVARADO GIL DAVID ALONSO</t>
  </si>
  <si>
    <t>ANTICIPO DE FINIQUITO</t>
  </si>
  <si>
    <t>CHAPEM SA DE CV</t>
  </si>
  <si>
    <t>FABRICA DE MATERIALES MMAT SA DE CV</t>
  </si>
  <si>
    <t>FISM-PROGR. INFRAESTRUCTURA BASICA DEL SECTOR SALUD</t>
  </si>
  <si>
    <t>FISM-PROGR.ALCANTARILLADO</t>
  </si>
  <si>
    <t>FISM-PROGR. MEJORAMIENTO VIV .TECHO FIRME</t>
  </si>
  <si>
    <t>PEREZ SOLORZANO JOSE ALFREDO</t>
  </si>
  <si>
    <t>PAGO POR PRESTACIONES LEGALES DE FINQUITOS POR RENUNCIA VOLUNTARIA DEL C. PEREZ SOLORZANO JOSE ALFREDO COMO AYUDANTE DE ALBAÑIL ADSCRITO EN SUBDIRECCION DE MANTENIMIENTO URBANO</t>
  </si>
  <si>
    <t>CAMIONERA DEL PACIFICO, S.A. DE C.V.</t>
  </si>
  <si>
    <t>REPARACION Y MANTENIMIENTO DE MAQUINARIA</t>
  </si>
  <si>
    <t>INSTITUTO MUNICIPAL DE LA JUVENTUD DE AHOME</t>
  </si>
  <si>
    <t>INSTITUTO MUNICIPAL DE LA JUVENTUD</t>
  </si>
  <si>
    <t>ALVAREZ LONGORIA ADALBERTO</t>
  </si>
  <si>
    <t>APOYO ECONOMICO PARA EQUIPO DE PORRISTAS EXTREME MOCHIS PARA ASISTIR A CONCENTRACION EN LA CIUDAD DE MAZATLAN</t>
  </si>
  <si>
    <t>ALVAREZ MIRANDA EMILYD SAMANTHA</t>
  </si>
  <si>
    <t>PAGO POR PRESTACIONES LEGALES DE FINIQUITOS POR LIQUIDACION DEL C. ALVAREZ MIRANDA EMILYD SAMANTHA COMO AUXILIAR DE VIALIDAD EN SECRETARIA DE SEGURIDAD Y PROTECCION CIUDADANA</t>
  </si>
  <si>
    <t>BACASEGUA BUCHILEME KARLA YANELI</t>
  </si>
  <si>
    <t>APOYO ECONÓMICO PARA GASTOS FUNERARIOS SOLICITADO POR LA C. KARLA YANELI BACASEGUA BUCHILEME REQUERIDO PARA CUBRIR ADEUDO ANTE SAN MARTIN GRUPO FUNERARIO, S.A. DE C.V POR SERVICIOS OTORGADOS A (+) ANGELA DALEYSA BACASEGUA BUICHILEME.</t>
  </si>
  <si>
    <t>BALDERRAMA RAMOS JORGE</t>
  </si>
  <si>
    <t>ADQUISICION DE MATERIAL DE CONSTRUCCION, PARA EL TRABAJADOR SINDICALIZADO DALIA AZUCENA JIMENEZ VALDEZ, EL CUAL SERA DESCONTADO EN UN PLAZO DE 36 QUINCENAS CONFORME A LO ESTIPULADO EN LA CLAUSULA CUADRAGESIMA SEXTA DEL CONTRATO COLECTIVO DE TRABAJO VIGENTE.</t>
  </si>
  <si>
    <t>BENTACOURT VAZQUEZ KATY</t>
  </si>
  <si>
    <t>PAGO POR PRESTACIONES LEGALES DE FINIQUITOS POR RENUNCIA VOLUNTARIA DE LA C. BETANCOURT VAZQUEZ KATY COMO PARAMEDICO OPERADOR DE VEHICULO DE EMERGENCIA ADSCRITO EN SIND HERIBERTO VALDEZ ROMERO, (EMP. #7690).</t>
  </si>
  <si>
    <t>CAMACHO ARMENTA JOSE ANGEL</t>
  </si>
  <si>
    <t>APOYOS ECONOMICOS PARA FAMILIAS VULNERABLES DEL MUNICIPIO DE AHOME, MES DE JULIO</t>
  </si>
  <si>
    <t>CASTRO ACOSTA MARIA DE JESUS</t>
  </si>
  <si>
    <t>CASTRO GUTIERREZ ANA GUADALUPE</t>
  </si>
  <si>
    <t>CASTRO GUTIERREZ JESUS MARIO</t>
  </si>
  <si>
    <t>Seguros  de Responsabilidad Patrimonial Y Fianzas</t>
  </si>
  <si>
    <t>CEBALLOS RENDON PEDRO</t>
  </si>
  <si>
    <t>APOYOS ECONOMICOS PARA FAMILIAS VULNERABLES DEL MUNICIPIO DE AHOME, MES DE JUNIO REGIDOR C. PEDRO CEBALLOS RENDON</t>
  </si>
  <si>
    <t>COTA CARRILLO JOHAN RAFAEL</t>
  </si>
  <si>
    <t>DIAZ HEREDIA PATRICIO</t>
  </si>
  <si>
    <t>ADQUISICION DE DOS TELEFONOS CELULAR, PARA EL TRABAJADOR SINDICALIZADO ALMODOBAR HIGUERA MARCO ANTONIO, EL CUAL SERA DESCONTADO EN UN PLAZO DE 36 QUINCENAS CONFORME A LO ESTIPULADO EN LA CLAUSULA CUADRAGESIMA SEXTA DEL CONTRATO COLECTIVO DE TRABAJO VIGENTE.</t>
  </si>
  <si>
    <t>FONDO AUXILIAR PARA LA ADMINISTRACION DE JUSTICIA EN EL ESTADO DE SINALOA</t>
  </si>
  <si>
    <t xml:space="preserve">PAGO POR CONCEPTO DE RESOLUCION EMITIDA POR JUEZ CUARTO DE CUARTO DEL RAMO CIVIL DEL DISTRITO JUDICIAL DE AHOME, SINALOA </t>
  </si>
  <si>
    <t>PAGO POR CONCEPTO DE RESOLUCION EMITIDA POR JUEZ TERCERO DEL RAMO CIVIL DEL DISTRITO JUDICIAL DE AHOME, SINALOA</t>
  </si>
  <si>
    <t>PAGO POR CONCEPTO DE RESOLUCION EMITIDA POR JUEZ  CUARTO DE  PRIMER ESTANCIA DEL  RAMO CIVIL DEL DISTRITO JUDICIAL DE AHOME, SINALOA</t>
  </si>
  <si>
    <t>PAGO POR CONCEPTO DE RESOLUCION EMITIDA POR JUEZ CUARTO DE PRIMERA ESTANCIA DEL RAMO CIVIL DEL DISTRITO JUDICIAL DE AHOME, SINALOA</t>
  </si>
  <si>
    <t>GAMEZ ACUÑA BEATRIZ</t>
  </si>
  <si>
    <t>APOYO ECONÓMICO A FAVOR DE LA INSTRUCTORA DE $2,500.00 A FAVOR DE LA C. BEATRIZ GAMEZ ACUÑA, QUIEN IMPARTIÓ EL TALLER "CURSO BÁSICO DE UÑAS ACRÍLIAS A EMPRENDEDORAS Y MADRES SOLTERAS INDÍGENAS", PROGRAMADO DEL 16 AL 26 DE MAYO DE 2023 EN LA COMUNIDAD INDÍGENA DE LA FLORIDA SINDICATURA DE AHOME.</t>
  </si>
  <si>
    <t>GARCIA MENDOZA FELICIANO</t>
  </si>
  <si>
    <t>PROGRAMA FERIA DEL BIENESTAR</t>
  </si>
  <si>
    <t>HERNANDEZ FLORES CECILIA</t>
  </si>
  <si>
    <t>ALIMENTOS PARA PERSONAL</t>
  </si>
  <si>
    <t>APOYOS DEL MES DE JULIO PARA LAS PERSONAS MÁS VULNERABLES DEL MUNICIPIO DE AHOME.</t>
  </si>
  <si>
    <t>HERNANDEZ SOTELO YOSELIN</t>
  </si>
  <si>
    <t>PAGO POR PRESTACIONES LEGALES DE FINIQUITOS POR LIQUIDACION DE LA C. HERNANDEZ SOTELO YOSELIN COMO FISIOTERAPEUTA  ADSCRITO EN DIRECCION DE SALUD MUNICIPAL</t>
  </si>
  <si>
    <t>JUNTA DE AGUA POTABLE Y ALC. DEL MPIO DE AHOME (JAPAMA)</t>
  </si>
  <si>
    <t>FISM-PROGRAMA DE AGUA POTABLE( RED O SISTEMA DE AGUA ENTUBADA)</t>
  </si>
  <si>
    <t>LERMA OSORIO MARTIN ALEJANDRO</t>
  </si>
  <si>
    <t>ANTICIPO DE JUBILACION PARA EL C. MARTIN ALEJANDRO LERMA OSORIO, COMO CHOFER EN MANTTO, URBANO</t>
  </si>
  <si>
    <t>LEYVA MEZA SANDRA MANUELA</t>
  </si>
  <si>
    <t>PRODUCTOS ALIMENTICIOS PARA CAFETERIA</t>
  </si>
  <si>
    <t>LOPEZ GONZALEZ JUAN MANUEL</t>
  </si>
  <si>
    <t>PAGO POR PRESTACIONES LEGALES DE FINIQUITOS POR LIQUIDACION DEL C. LOPEZ GONZALES JUAN MANUEL COMO ENC DE CUADRILLA ADSCRITO EN SERVSIND HIGUERA DE ZARAGOZA,</t>
  </si>
  <si>
    <t>LUNA CASTRO JUDITH ELENA</t>
  </si>
  <si>
    <t>APOYOS ECONOMICOS PARA FAMILIAS VULNERABLES DEL MUNICIPIO DE AHOME, MES DE JULIO, REGIDORA C. JUDITH ELENA LUNA CASTRO</t>
  </si>
  <si>
    <t>MENENDEZ DE LLANO BERMUDEZ ANTONIO</t>
  </si>
  <si>
    <t>COMPROBACIÓN DE APOYO ECONOMICO PARA PERSONAS VULNERABLES DEL MUNICIPIO DE AHOME CORRESPONDIENTE AL MES DE JULIO DEL 2023</t>
  </si>
  <si>
    <t>ORTIZ GASTELUM MARIA XIMENA</t>
  </si>
  <si>
    <t>APOYO ECONOMICO A FAVOR DE LA INSTRUCTORA MARIA XIMENA ORTÍZ GASTÉLUM QUIEN IMPARTIO EL TALLER "CURSO BÁSICO DE UÑAS ACRILICAS A EMPRENDEDORAS Y MADRES SOLTERAS INDIGENAS", QUE SE REALIZO DEL 09 AL 16 DE JUNIO DE 2023 EN LA COMUNIDAD INDIGENA CINCO  DE MAYO SINDICATURA CENTRAL</t>
  </si>
  <si>
    <t>APOYO ECONÓMICO A FAVOR DE LA INSTRUCTORA MARÍA XIMENA ORTÍZ GASTÉLUM QUIEN IMPARTIÓ EL TALLER "CURSO BÁSICO DE UÑAS ACRÍLICAS A EMPRENDEDORAS Y MADRES SOLTERAS INDÍGENAS", QUE SE REALIÓ DEL 19 AL 26 DE MAYO DE 2023 EN LA COMUNIDAD DE CARRIZO GRANDE SINDICATURA DE TOPOLOBAMPO.</t>
  </si>
  <si>
    <t>RIVERA VALENZUELA BERNARDO</t>
  </si>
  <si>
    <t>ROBLES MANZANAREZ JESUS ARIEL</t>
  </si>
  <si>
    <t>PAGO POR PRESTACIONES LEGALES DE FINIQUITOS POR JUBILACION POR AÑOS DE SERVICIOS DEL C. ROBLES MANZANARES JESUS ARIEL COMO DIRECTOR DE SEGURIDAD PUBLICA DE LA SSYPC ADSCRITO EN CENTRAL PERSONAL DE SERVICIOS</t>
  </si>
  <si>
    <t>RODRIGUEZ MORALES OFELIA</t>
  </si>
  <si>
    <t>APOYOS ECONOMICOS PARA FAMILIAS VULNERABLES DEL MUNICIPIO DE AHOME, MES DE JULIO, REGIDORA C. OFELIA RODRIGUEZ MORALES</t>
  </si>
  <si>
    <t>RUIZ RUIZ CARMEN EMILIA</t>
  </si>
  <si>
    <t>SALMERON PEREZ JESUS RAMON</t>
  </si>
  <si>
    <t>SINDICATO DE TRABAJADORES AL SERVICIO DEL H. AYUNTAMIENTO DE AHOME, SINALOA</t>
  </si>
  <si>
    <t>SOTO ARELLANO KARINA  HAYDEE</t>
  </si>
  <si>
    <t>Atencion a Invitados Especiales</t>
  </si>
  <si>
    <t>TREVEDAN NICOLS ADRIANA SELENE</t>
  </si>
  <si>
    <t>PAGO POR PRESTACIONES LEGALES DE FINIQUITOS POR LIQUIDACION DEL C. TRAVEDAN NICOLS ADRIANA SELENE COMO AUX ADMINISTRATIVO ADSCRITO EN SECRETARIA DE SEGURIDAD Y PROTECCION  CIUDADANA</t>
  </si>
  <si>
    <t>VALDEZ MIGUEL JULIO CESAR</t>
  </si>
  <si>
    <t>APOYOS ECONOMICOS PARA FAMILIAS VULNERABLES DEL MUNICIPÍO DE AHOME, MES DE JUNIO</t>
  </si>
  <si>
    <t>VALDEZ RODRIGO KARINA ERNESTINA</t>
  </si>
  <si>
    <t>VALENZUELA BENITES ANGELINA</t>
  </si>
  <si>
    <t>VALLE SARACHO CARLOS ROBERTO</t>
  </si>
  <si>
    <t>APOYOS ECONOMICOS PARA FAMILIAS VULNERABLES DEL MUNCIPIO DE AHOME, MES DE JULIO, REGIDOR C. CARLOS ROBERTO VALLE SARACHO</t>
  </si>
  <si>
    <t>CLN CORPORATIVO JURIDICO, SC</t>
  </si>
  <si>
    <t>HONORARIOS PROFESIONALES DE SERVICIOS LEGALES, DE CONTABILIDAD, AUDITORIA Y RELACIONADOS</t>
  </si>
  <si>
    <t>ASOCIACION GANADERA LOCAL DE AHOME</t>
  </si>
  <si>
    <t>APOYO PARA LA ASOCIACION GANADERA LOCAL DE AHOME,</t>
  </si>
  <si>
    <t>CASTIL MUEBLES SA DE CV</t>
  </si>
  <si>
    <t>Muebles de Oficina y Estanteria</t>
  </si>
  <si>
    <t>GAMEZ GAMEZ CRISTIAN IVAN</t>
  </si>
  <si>
    <t>Apoyos a la Educación</t>
  </si>
  <si>
    <t>GUTIERREZ VAZQUEZ AGUEDA</t>
  </si>
  <si>
    <t>MORALES VALENZUELA MARYSOL</t>
  </si>
  <si>
    <t>APOYOS ECONOMICOS PARA FAMILIAS VULNERABLES DEL MUNICIPIO DE AHOME MES DE JULIO</t>
  </si>
  <si>
    <t>Servicio de Telefono</t>
  </si>
  <si>
    <t>PINZON VAZQUEZ JOEL ULISES</t>
  </si>
  <si>
    <t>SECRETARIA DE ADMINISTRACION Y FINANZAS IMPUESTOS SOBRE  NOMINA</t>
  </si>
  <si>
    <t>Impuesto sobre Nómina</t>
  </si>
  <si>
    <t>SOTO FELIX MARCELA</t>
  </si>
  <si>
    <t>Arreglos Florales y Coronas</t>
  </si>
  <si>
    <t>TESORERIA DE LA FEDERACION</t>
  </si>
  <si>
    <t xml:space="preserve">PAGO DE IMPUESTOS DE ISR </t>
  </si>
  <si>
    <t>ALMEIDA ROBLES JASSIEL ALEJANDRO</t>
  </si>
  <si>
    <t>ALTERNATIVAS EN MEDIOS ENERGETICOS SUSTENTABLES SA. DE CV.</t>
  </si>
  <si>
    <t>Arrendamiento de Edificios</t>
  </si>
  <si>
    <t>ALVAREZ FLORES ROSA ISELA</t>
  </si>
  <si>
    <t>ARAGON AYALA BLANCA LUZ</t>
  </si>
  <si>
    <t>ARAGON BERRELLEZA JESSICA</t>
  </si>
  <si>
    <t>OTROS APOYOS</t>
  </si>
  <si>
    <t>ARLETTE DESIREE ORDUÑO LEYVA</t>
  </si>
  <si>
    <t>ARMENTA ARMENTA ARISTEO</t>
  </si>
  <si>
    <t>ARMENTA AYALA ROSARIO</t>
  </si>
  <si>
    <t>ARMENTA ROJAS JUAN GUSTAVO</t>
  </si>
  <si>
    <t>AUDI TV. PETATLAN S.A.S DE C.V.</t>
  </si>
  <si>
    <t>AVILA CORRALES JOSE CARLOS</t>
  </si>
  <si>
    <t>ADQUISICION DE MATERIAL DE CONSTRUCCION PARA EL TRABAJADOR SINDICALIZADO RAMON GPE VALENZUELA BELTRAN, EL CUAL SERA DESCONTADO EN UN PLAZO DE 36 QUINCENAS CONFORME A LO ESTIPULADO EN LA CLAUSULA CUADRAGESIMA SEXTA DEL CONTRATO COLECTIVO DE TRABAJO VIGENTE</t>
  </si>
  <si>
    <t>ADQUISICION DE MATERIAL DE CONSTRUCCION PARA EL TRABAJADOR SINDICALIZADO MARTIN EDUARDO HERNANDEZ AVILA, EL CUAL SERA DESCONTADO EN UN PLAZO DE 36 QUINCENAS CONFORME A LO ESTIPULADO EN LA CLAUSULA CUADRAGESIMA SEXTA DEL CONTRATO COLECTIVO DE TRABAJO VIGENTE</t>
  </si>
  <si>
    <t>ADQUISICION DE MATERIAL DE CONSTRUCCION PARA EL TRABAJADOR SINDICALIZADO JARAMILLO VEJAR MARIA ELENA, EL CUAL SERA DESCONTADO EN UN PLAZO DE 36 QUINCENAS CONFORME A LO ESTIPULADO EN LA CLAUSULA CUADRAGESIMA SEXTA DEL CONTRATO COLECTIVO DE TRABAJO VIGENTE</t>
  </si>
  <si>
    <t>BARAJAS ESCALANTE XICOTENCATL RAMON</t>
  </si>
  <si>
    <t>BATIZ ESPINOZA DE LOS MONTEROS SERGIO</t>
  </si>
  <si>
    <t>BORBON GASTELUM FATIMA</t>
  </si>
  <si>
    <t>ARRENDAMIENTO DE MAQUINARIA</t>
  </si>
  <si>
    <t>BORJA VERDUZCO HECTOR JAVIER</t>
  </si>
  <si>
    <t>DIAGNOSTICO MEDICO DEL MPIO DE AHOME(DIMMA)</t>
  </si>
  <si>
    <t>CAMACHO BURGOS ISMAEL</t>
  </si>
  <si>
    <t>CAMACHO MERCADO JAVIER</t>
  </si>
  <si>
    <t>CAMARA NACIONAL DE LA INDUSTRIA DE TRANSFORMACION DELEGACION LOS MOCHIS SINALOA</t>
  </si>
  <si>
    <t>REFACCIONES DE MAQUINARIA</t>
  </si>
  <si>
    <t>CAMPOY ACOSTA JUAN MANUEL</t>
  </si>
  <si>
    <t>CARGO MOVIL SAPI DE CV</t>
  </si>
  <si>
    <t>Equipo de Computo y Tecnologia de la Informacion</t>
  </si>
  <si>
    <t>CASTIL VENEGAS GERARDO JOSE</t>
  </si>
  <si>
    <t xml:space="preserve"> Mantenimiento Y Equipo de Oficina</t>
  </si>
  <si>
    <t>CASTRO GIL NALLELY AZENETH</t>
  </si>
  <si>
    <t>CLM COMERCIALIZADORA DE LOS MOCHIS, S.A. DE C.V.</t>
  </si>
  <si>
    <t>Herramienta y Utensilios Menores</t>
  </si>
  <si>
    <t>COMAYSER SA DE CV</t>
  </si>
  <si>
    <t>COMCOM INDUSTRIES SA DE CV</t>
  </si>
  <si>
    <t>APOYO SERVICIO DE INTERNET</t>
  </si>
  <si>
    <t>COMERCIAL SEMARI SA DE CV</t>
  </si>
  <si>
    <t>Mantenimiento de Mercados y Rastros</t>
  </si>
  <si>
    <t>COMERCIALIZADORA GAXMAX SA DE CV</t>
  </si>
  <si>
    <t>CONSTRUCTORA E INMOBILIARIA ROALMA S.A. DE C.V.</t>
  </si>
  <si>
    <t>CONSULTORIA MERCURIO S.C.</t>
  </si>
  <si>
    <t>CONTRERAS VALENZUELA CARMEN LOURDES</t>
  </si>
  <si>
    <t>COPIADORAS DIGITALES DE SINALOA S.A. DE C.V.</t>
  </si>
  <si>
    <t>ARRENDAMIENTO DE COPIADORAS</t>
  </si>
  <si>
    <t>COSIO SAIZ NOEMI</t>
  </si>
  <si>
    <t>COTA LIZARRAGA KARINTHIA</t>
  </si>
  <si>
    <t>DE HOME DEPOT MEXICO S DE R.L DE C.V.</t>
  </si>
  <si>
    <t>ADQUISICION DE MATERIAL DE CONSTRUCCION PARA EL TRABAJADOR SINDICALIZADO CARLOS GASTELUM FLORES, EL CUAL SERA DESCONTADO EN UN PLAZO DE 36 QUINCENAS CONFORME A LO ESTIPULADO EN LA CLAUSULA CUADRAGESIMA SEXTA DEL CONTRATO COLECTIVO DE TRABAJO VIGENTE</t>
  </si>
  <si>
    <t>ENRIQUEZ SARMIENTO MANUEL DE JESUS</t>
  </si>
  <si>
    <t>ESCARREGA SANCHEZ CARMEN JUDITH</t>
  </si>
  <si>
    <t>SERVICIOS DE FUMIGACION</t>
  </si>
  <si>
    <t>ESCOBAR DAGIEU CESAR</t>
  </si>
  <si>
    <t>Herramientas y Maquinaria Herramientas</t>
  </si>
  <si>
    <t>ESCOBAR TORRES GERARDO RUBEN</t>
  </si>
  <si>
    <t>ESPINOZA ROMERO HECTOR MANUEL</t>
  </si>
  <si>
    <t>ESPINOZA RUBIO JUAN PABLO</t>
  </si>
  <si>
    <t>FARMACIAS DEL PUEBLO DEL NOROESTE SA DE CV</t>
  </si>
  <si>
    <t>FERRENOR SA DE C.V</t>
  </si>
  <si>
    <t>FERRETERIA MALOVA S.A DE C.V</t>
  </si>
  <si>
    <t>MANTENIMIENTO MENOR DE OFICINAS</t>
  </si>
  <si>
    <t>FLORES SANCHEZ MIRIAM CECILIA</t>
  </si>
  <si>
    <t>FONSECA CASTRO VERONICA</t>
  </si>
  <si>
    <t>FONTENIA SA DE CV</t>
  </si>
  <si>
    <t>FRENOS Y EMBRAGUES DEL VALLE, S.A. DE C.V.</t>
  </si>
  <si>
    <t>GALICIA ARIZMENDI FABIAN OSWALDO</t>
  </si>
  <si>
    <t>GARCIA BALDERRAMA CARLOS</t>
  </si>
  <si>
    <t>Consumibles Para  Equipo de Computo</t>
  </si>
  <si>
    <t>GARCIA COTA MARCO ANTONIO</t>
  </si>
  <si>
    <t>GAXIOLA GAXIOLA JUDITH</t>
  </si>
  <si>
    <t>GENARO MARTINEZ RITO</t>
  </si>
  <si>
    <t>GOINTERMEDIAL S DE RL DE CV</t>
  </si>
  <si>
    <t>GONZALEZ AGUIRRE RAFAEL</t>
  </si>
  <si>
    <t>GPM GRUPO PROMOMEDIOS CULIACAN SA DE CV</t>
  </si>
  <si>
    <t>GRUPO ELITE DEL PACIFICO SA DE CV</t>
  </si>
  <si>
    <t>SERVICIO DE VIGILANCIA</t>
  </si>
  <si>
    <t>GUTIERREZ EZQUERRA GABRIELA</t>
  </si>
  <si>
    <t>GUTIERREZ SANCHEZ RAMIRO HUMBERTO</t>
  </si>
  <si>
    <t>IMPRESION DIGITAL</t>
  </si>
  <si>
    <t>HEREDIA VERDUGO PASTOR</t>
  </si>
  <si>
    <t>HERNANDEZ CUADRAS ARELY</t>
  </si>
  <si>
    <t>HERNANDEZ RAMIREZ MARIA DE JESUS</t>
  </si>
  <si>
    <t>HERNANDEZ ROSAS MONICA GABRIELA</t>
  </si>
  <si>
    <t>IBARRA NAFARRATE EMMANUEL</t>
  </si>
  <si>
    <t>IMPERIAL BELTRAN FROILAN</t>
  </si>
  <si>
    <t>INDEX DATACOM, S.A DE C.V.</t>
  </si>
  <si>
    <t>INMOBILIARIA TURISTICA DEL NOROESTE, S.A. DE C.V.</t>
  </si>
  <si>
    <t>INMOFACIL S.A. DE C.V</t>
  </si>
  <si>
    <t>INSTITUTO SINALOENSE DE EDUCACION POR RADIO</t>
  </si>
  <si>
    <t>INZUNZA JIMENEZ NEREYDA IDALIA</t>
  </si>
  <si>
    <t>IRIZAR LOPEZ SILVIA</t>
  </si>
  <si>
    <t>JARDIN JJR Y FUNERALES GUADALUPANA S.A DE C.V.</t>
  </si>
  <si>
    <t>APOYO FUNERARIO</t>
  </si>
  <si>
    <t>JUAREZ ELIZALDE GUILLERMO MELITON</t>
  </si>
  <si>
    <t>LEYVA GAMEZ CLAUDIA VALERIA</t>
  </si>
  <si>
    <t>LEYVA MEXIA RAFAEL</t>
  </si>
  <si>
    <t>LIMON REYES KAREN ESTRELLA</t>
  </si>
  <si>
    <t>LIZARRAGA COTA RAUL</t>
  </si>
  <si>
    <t>Sistemas de Aire Acondicionado, Calefaccion y Refrigeracion Industrial y Comercio</t>
  </si>
  <si>
    <t>LIZARRAGA SAUCEDO MARCO ANTONIO</t>
  </si>
  <si>
    <t>LOPEZ BERRELLEZA ANNA MARIA</t>
  </si>
  <si>
    <t>LOPEZ BERRELLEZA MARIO ALBERTO</t>
  </si>
  <si>
    <t>LORA FIERRO QUETZAL LILIANA</t>
  </si>
  <si>
    <t>LUNA VEGA ROSARIO ESTHER</t>
  </si>
  <si>
    <t>MARQUEZ AGUILUZ GONZALO</t>
  </si>
  <si>
    <t>MATA LANDAVERDE PATRICIA</t>
  </si>
  <si>
    <t>MEGA MEDIOS SA DE CV</t>
  </si>
  <si>
    <t>MENDIVIL RASCON MARIA ESTHELA</t>
  </si>
  <si>
    <t>MENDOZA GONZALEZ LEONARDO</t>
  </si>
  <si>
    <t>DESPENSAS</t>
  </si>
  <si>
    <t>MEXICO CREA S.A. DE C.V.</t>
  </si>
  <si>
    <t>MILLAN CHAVEZ JOSE FIDEL</t>
  </si>
  <si>
    <t>MORAN ACOSTA ISMAEL</t>
  </si>
  <si>
    <t>MOREH INHUMACIONES, S.A. DE C.V.</t>
  </si>
  <si>
    <t>MUEBLERIAS VALDEZ  BALUARTE, S.A. DE C.V.</t>
  </si>
  <si>
    <t>ADQUISICION DE PARRILLA Y REFRIGERADOR PARA EL TRABAJADOR SINDICALIZADO ALBA YAZMIN LUNA VEGA, EL CUAL SERA DESCONTADO EN UN PLAZO DE 36 QUINCENAS CONFORME A LO ESTIPULADO EN LA CLAUSULA CUADRAGESIMA SEXTA DEL CONTRATO COLECTIVO DE TRABAJO VIGENTE</t>
  </si>
  <si>
    <t>ADQUISICION DE UN MINI SPLIT DE 1 TONELADA PARA EL TRABAJADOR SINDICALIZADO ROSARIO LUNA ESPINOZA, EL CUAL SERA DESCONTADO EN UN PLAZO DE 36 QUINCENAS CONFORME A LO ESTIPULADO EN LA CLAUSULA CUADRAGESIMA SEXTA DEL CONTRATO COLECTIVO DE TRABAJO VIGENTE</t>
  </si>
  <si>
    <t>ADQUISICION DE COOLER MYTEC Y SOFA CAMA ROMO PARA EL TRABAJADOR SINDICALIZADO PERLA MARISOL CHAPARRO ESTRELLA, EL CUAL SERA DESCONTADO EN UN PLAZO DE 36 QUINCENAS CONFORME A LO ESTIPULADO EN LA CLAUSULA CUADRAGESIMA SEXTA DEL CONTRATO COLECTIVO DE TRABAJO VIGENTE</t>
  </si>
  <si>
    <t>ADQUISICION DE UN MINISPLIT DE 2 TONS PARA EL TRABAJADOR SINDICALIZADO RUBEN ANGULO MORENO, EL CUAL SERA DESCONTADO EN UN PLAZO DE 36 QUINCENAS CONFORME A LO ESTIPULADO EN LA CLAUSULA CUADRAGESIMA SEXTA DEL CONTRATO COLECTIVO DE TRABAJO VIGENTE</t>
  </si>
  <si>
    <t>ADQUISICION DE UN REFRIGERADOR 18P PARA EL TRABAJADOR SINDICALIZADO RAUL GASTELUM VALDEZ, EL CUAL SERA DESCONTADO EN UN PLAZO DE 36 QUINCENAS CONFORME A LO ESTIPULADO EN LA CLAUSULA CUADRAGESIMA SEXTA DEL CONTRATO COLECTIVO DE TRABAJO VIGENTE</t>
  </si>
  <si>
    <t>ADQUISICION DE UN MINISPLIT DE 1 TONS PARA EL TRABAJADOR SINDICALIZADO ABRAHAM NATANAEL BLANCHET MORENO, EL CUAL SERA DESCONTADO EN UN PLAZO DE 36 QUINCENAS CONFORME A LO ESTIPULADO EN LA CLAUSULA CUADRAGESIMA SEXTA DEL CONTRATO COLECTIVO DE TRABAJO VIGENTE</t>
  </si>
  <si>
    <t>MULTIPOLL SA DE CV</t>
  </si>
  <si>
    <t>SERVICIOS DE EVALUACION</t>
  </si>
  <si>
    <t>NARCIO LOPEZ ABRAHAN HUMBERTO</t>
  </si>
  <si>
    <t>OLIVAS MONTOYA JOSE LUIS</t>
  </si>
  <si>
    <t>OPERADORA DE SERVICIOS TURISTICOS EL COLORADO SA DE CV</t>
  </si>
  <si>
    <t>ORDUÑO HERNANDEZ ROSA DEL CARMEN</t>
  </si>
  <si>
    <t>ORTEGA CAMPOS JOSE ALBERTO</t>
  </si>
  <si>
    <t>PADILLA FERNANDEZ ARTURO</t>
  </si>
  <si>
    <t>PADILLA FIERRO ROMAN ALFREDO</t>
  </si>
  <si>
    <t>PEÑA RAMIREZ JESUS EMILIANO</t>
  </si>
  <si>
    <t>PORTE LAB SERVICES SA DE CV</t>
  </si>
  <si>
    <t>PROMOSAT DEL PACIFICO SA DE CV</t>
  </si>
  <si>
    <t>QUEVEDO BELTRAN JORGE ARMANDO</t>
  </si>
  <si>
    <t>QUINTERO ARAUJO JUAN CARLOS</t>
  </si>
  <si>
    <t>QUIÑONEZ ARMENTA IRIS DEL ROCIO</t>
  </si>
  <si>
    <t>ADQUISICION DE 2 LLANTAS 205-55-16 PARA EL TRABAJADOR SINDICALIZADO JESUS OMAR TRUJILLO PEREZ, EL CUAL SERA DESCONTADO EN UN PLAZO DE 36 QUINCENAS CONFORME A LO ESTIPULADO EN LA CLAUSULA CUADRAGESIMA SEXTA DEL CONTRATO COLECTIVO DE TRABAJO VIGENTE</t>
  </si>
  <si>
    <t>ADQUISICION DE LLANTAS Y ACUMULADOR PARA EL TRABAJADOR SINDICALIZADO GUADALUPE RUIZ RUIZ, EL CUAL SERA DESCONTADO EN UN PLAZO DE 36 QUINCENAS CONFORME A LO ESTIPULADO EN LA CLAUSULA CUADRAGESIMA SEXTA DEL CONTRATO COLECTIVO DE TRABAJO VIGENTE</t>
  </si>
  <si>
    <t>RADIO GPM MOCHIS SA DE CV</t>
  </si>
  <si>
    <t>RADIO TOPOLOBAMPO S.A. DE C.V.</t>
  </si>
  <si>
    <t>RAMIREZ TORRES MARISOL</t>
  </si>
  <si>
    <t>REYES FIGUEROA ADONIVAN</t>
  </si>
  <si>
    <t>RIVERA ROBLES ERNESTO</t>
  </si>
  <si>
    <t>RJ MEDICAL S.A. DE C.V.</t>
  </si>
  <si>
    <t>MATERIALES, ACCESORIOS Y SUMINISTROS MEDICOS</t>
  </si>
  <si>
    <t>RODRIGUEZ COTA DAGOBERTO</t>
  </si>
  <si>
    <t>ROJO MONTES DE OCA KARLA AMERICA</t>
  </si>
  <si>
    <t>ROMERO FELIX OSCAR</t>
  </si>
  <si>
    <t>ROMERO JAUREGUI RACHEL NATALY</t>
  </si>
  <si>
    <t>ROSAS PARRA CARLOS</t>
  </si>
  <si>
    <t>RUIZ RODRIGUEZ MARIA DOLORES</t>
  </si>
  <si>
    <t>SANCHEZ CASTRO ANA VALERIA</t>
  </si>
  <si>
    <t>SANCHEZ MONTOYA ALAN YOVAN</t>
  </si>
  <si>
    <t>SANTIAGO CONTRERAS JOSUE</t>
  </si>
  <si>
    <t>SERVICIOS BROXEL SAPI DE CV</t>
  </si>
  <si>
    <t>SERVICIOS OMEGA S.A. DE C.V.</t>
  </si>
  <si>
    <t>SINCO Y MEDIOS S.C.</t>
  </si>
  <si>
    <t>RETENCIONES DE NOMINA</t>
  </si>
  <si>
    <t>SOLANO CORONEL JOSE ALONSO</t>
  </si>
  <si>
    <t>SUPER MEGA TINTAS SA DE CV</t>
  </si>
  <si>
    <t>TELEFONOS DE MEXICO, S.A.B. DE C.V.</t>
  </si>
  <si>
    <t>TELEVISA S DE RL DE CV</t>
  </si>
  <si>
    <t>TELEVISORA DEL YAQUI, S.A. DE C.V.</t>
  </si>
  <si>
    <t>TORRES BARRON HECTOR</t>
  </si>
  <si>
    <t>TRANSPORTES ALEDARMA SA DE CV</t>
  </si>
  <si>
    <t>Operativo Semana Santa</t>
  </si>
  <si>
    <t>TV AZTECA, S.A.B. DE C.V.</t>
  </si>
  <si>
    <t>UNGSSON NIEBLAS MANUEL DE JESUS</t>
  </si>
  <si>
    <t>REFACCIONES Y ACCESORIOS MENORES DE MAQUINARIA Y OTROS EQUIPOS</t>
  </si>
  <si>
    <t>URIAS VERDUZCO JOSE RAMON</t>
  </si>
  <si>
    <t>VALDEZ LACHICA MARIO</t>
  </si>
  <si>
    <t>VALENZUELA GUERRERO RAMIRO</t>
  </si>
  <si>
    <t>IMPRESION DE FORMAS</t>
  </si>
  <si>
    <t>VALENZUELA ZAÑUDO MARTHA ELVA</t>
  </si>
  <si>
    <t>VEGA RUIZ MARCO VINICIO</t>
  </si>
  <si>
    <t>VEGA VALDEZ MARIA ISABEL</t>
  </si>
  <si>
    <t>VELEZ CASTRO MARIA LOURDES</t>
  </si>
  <si>
    <t>VILLA VILLALOBOS JUAN PABLO</t>
  </si>
  <si>
    <t>ADQ DE DULCES Y PIÑATAS DIA DEL NIÑO</t>
  </si>
  <si>
    <t>YAMEL HALLAL ARMENTA</t>
  </si>
  <si>
    <t>ZAMUDIO MEDINA OCTAVIO</t>
  </si>
  <si>
    <t>BAEZ GERARDO ISMAEL</t>
  </si>
  <si>
    <t>INFORMATICA Y DESARROLLO SA DE CV</t>
  </si>
  <si>
    <t>CFE SUMINISTRADOR DE SERVICIOS BASICOS</t>
  </si>
  <si>
    <t>Consumo de Energia Electrica</t>
  </si>
  <si>
    <t>INSTITUTO MEXICANO DEL SEGURO SOCIAL</t>
  </si>
  <si>
    <t>Cuotas IMSS, ISSSTE, etc</t>
  </si>
  <si>
    <t>INSTITUTO MUNICIPAL DE ARTE Y CULTURA DE AHOME</t>
  </si>
  <si>
    <t>INSTITUTO MUNICIPAL DE ARTE Y CULTURA</t>
  </si>
  <si>
    <t>TELEFONIA POR CABLE SA DE CV</t>
  </si>
  <si>
    <t>VIX SERVICIOS SOSTENIBLES SAS DE CV</t>
  </si>
  <si>
    <t>AXA SEGUROS SA DE CV (LOPEZ LABRADA GUMERCINDO VALENTIN)AGENTE</t>
  </si>
  <si>
    <t>AXA SEGUROS SA DE CV (RUBIO RUBIO RAMON ALBERTO)AGENTE</t>
  </si>
  <si>
    <t>CONSUMO DE ENERGIA</t>
  </si>
  <si>
    <t>CONSUBANCO SA INSTITUCION DE BANCA MULTIPLE</t>
  </si>
  <si>
    <t>IMPULSORA DE LA CULTURA Y DE LAS ARTES IAP</t>
  </si>
  <si>
    <t xml:space="preserve"> RENTA DE SALON C.I.E. PARA EVENTO COMPETENCIA KAISEN 2023, LOS DIAS 15 Y 16 DE AGOSTO DE 2023 .</t>
  </si>
  <si>
    <t>IMPULSORA PROMOBIEN, SA DE C.V</t>
  </si>
  <si>
    <t>INSTITUTO MUNICIPAL DEL DEPORTE DE AHOME, I.A.S.</t>
  </si>
  <si>
    <t>INSTITUTO MUNICIPAL DEL DEPORTE</t>
  </si>
  <si>
    <t>INSTITUTO PARA LA PREVENCION Y REHABILITACION DE ADICCIONES DEL MUNICIPIO DE AHOME</t>
  </si>
  <si>
    <t>INSTITUTO DE PREVENCION DE LAS  ADICCIONES DEL MUNICIPIO DE AHOME</t>
  </si>
  <si>
    <t>INTERCAMBIOS BAJA SUR, SA DE CV SOFOM ENR</t>
  </si>
  <si>
    <t>OP ECOLOGIA SAPI DE CV</t>
  </si>
  <si>
    <t>Servicio de Recolección y Disposición Final de Basura</t>
  </si>
  <si>
    <t>PATRONATO DE ADMON DEL CUERPO VOLUNTARIO DE BOMBEROS DE LOS MOCHIS AC</t>
  </si>
  <si>
    <t>Patronato de Bomberos</t>
  </si>
  <si>
    <t>PREVEO S.A DE C.V.</t>
  </si>
  <si>
    <t>ROMAN LEYVA JASON JARED</t>
  </si>
  <si>
    <t>SANCHEZ TRINIDAD RODRIGO</t>
  </si>
  <si>
    <t>APOYO PARA LLEVAR A CABO LA ORGANIZACION DE LAS FIESTAS CON MOTIVO DEL 418 ANIVERSARIO DE LA VILLA DE AHOME</t>
  </si>
  <si>
    <t>SUPPLY CREDIT DE MEXICO, SAPI DE CV SOFOM ENR</t>
  </si>
  <si>
    <t>APOYOS ECONOMICOS PARA FAMILIAS VULNERABLES DEL MUNICIPIO DE AHOME, REGIDOR C. JULIO CESAR VALDEZ MIGUEL</t>
  </si>
  <si>
    <t>VALDEZ MORENO LAURA ELENA</t>
  </si>
  <si>
    <t>_x000D_
APOYOS ECONOMICOS PARA FAMILIAS VULNERABLES DEL MUNICIPIO DE AHOME, REGIDORA C. LAURA ELENA VALDEZ MORENO MES DE JULIO</t>
  </si>
  <si>
    <t>VATORO SAPI DE CV SOFOM ENR</t>
  </si>
  <si>
    <t>VELAZCO MEDINA JOSE MARIO</t>
  </si>
  <si>
    <t>ARIAS RUANO FRANCISCO</t>
  </si>
  <si>
    <t>BUELNA JUAREZ FERNANDO</t>
  </si>
  <si>
    <t>COTA SOTO CARLOS JAVIER</t>
  </si>
  <si>
    <t>ESPER FELIX JUAN CARLOS</t>
  </si>
  <si>
    <t xml:space="preserve">DEVOLUCION DE PAGO POR NULIDAD DE LA DETERMINACION Y LIQUIDACION  DEL CREDITO FISCAL </t>
  </si>
  <si>
    <t>FELIX CASTRO IVETH</t>
  </si>
  <si>
    <t>FELIX SARMIENTO JORGE</t>
  </si>
  <si>
    <t>GARCIA RUIZ SANTIAGO</t>
  </si>
  <si>
    <t>HEREDIA ZAVALA MARIA DE LOS ANGELES</t>
  </si>
  <si>
    <t>APOYOS ECONOMICOS PARA FAMILIAS VULNERABLES DEL MUNICIPIO DE AHOME, REGIDORA C. MARIA DE LOS ANGELES HEREDIA ZAVALA</t>
  </si>
  <si>
    <t>IBARRA FLORES HECTOR EMANUEL</t>
  </si>
  <si>
    <t>INSTITUTO MUNICIPAL DE PLANEACION DE AHOME, SINALOA</t>
  </si>
  <si>
    <t>INSTITUTO MUNICIPAL DE PLANEACION</t>
  </si>
  <si>
    <t>LOPEZ MIRANDA ENRIQUE FAUSTINO</t>
  </si>
  <si>
    <t>MEDEL ARCE ERANDI VERONICA</t>
  </si>
  <si>
    <t>MUÑIZ HERRERA JUAN FRANCISCO</t>
  </si>
  <si>
    <t xml:space="preserve">DEVOLUCION DE PAGO POR NULIDAD DE LA DETERMINACION Y LIQUIDACION  DEL CREDITO FISCAL DE ACUERDO AL TRIBUNAL DE LO CONTENCIOSO EL CUAL DECLARA LA NULIDAD </t>
  </si>
  <si>
    <t>PALACIOS LELA ALEJANDRA CAROLINA</t>
  </si>
  <si>
    <t>PARRA GONZALEZ DULCINA</t>
  </si>
  <si>
    <t>PEÑA BELTRAN OLIVIA</t>
  </si>
  <si>
    <t>PEREZ LOPEZ PABLO CIRILO</t>
  </si>
  <si>
    <t>PORTILLO OSUNA JUSTO IGNACIO</t>
  </si>
  <si>
    <t>POSTLETHWAITE HERNANDEZ JOSE FABIAN</t>
  </si>
  <si>
    <t>RIVERA ROBLES SANDRA GUADALUPE</t>
  </si>
  <si>
    <t>ROMANILLO MONTOYA JULIO CESAR</t>
  </si>
  <si>
    <t>ROMERO BARRERA JAIME</t>
  </si>
  <si>
    <t>VALDEZ VALDEZ NORBERTO JAVIER</t>
  </si>
  <si>
    <t>VALENZUELA URIAS BELIA</t>
  </si>
  <si>
    <t>CAMARA MEXICANA DE LA INDUSTRIA DE LA CONSTRUCCION</t>
  </si>
  <si>
    <t>Terrenos</t>
  </si>
  <si>
    <t>APOYO POR ENTREGA DE PREMIOS DEL TORNEO DE PESCA EL COLORADO</t>
  </si>
  <si>
    <t>BERMUDEZ AVILA ELIDETH YAZMIN</t>
  </si>
  <si>
    <t xml:space="preserve">PRESTAMO </t>
  </si>
  <si>
    <t>ENRIQUEZ MANCILLAS GUADALUPE</t>
  </si>
  <si>
    <t>HERNANDEZ GASTELUM HECTOR</t>
  </si>
  <si>
    <t>JN CONSTRUCCIONES SA DE CV</t>
  </si>
  <si>
    <t>APODACA GARCIA JOSE MARTIN</t>
  </si>
  <si>
    <t>PAGO POR DESCUENTO DE TRANSMISOR PORTATIL MATRAZ EADS</t>
  </si>
  <si>
    <t>AUDELO DEL VALLE JESUS MARGARITA</t>
  </si>
  <si>
    <t>SERVICIOS DE VERIFICACION Y SEGUIMIENTO DE OBRA</t>
  </si>
  <si>
    <t>BELTRAN OSORIO JESUS LORENZO</t>
  </si>
  <si>
    <t>BORBOLLA IBARRA JUAN CARLOS</t>
  </si>
  <si>
    <t>DEVOLUCION DEL IMPORTE DEL PRESTAMO EFECTUADO POR EL CUAL SE APLICO EL DESCUENTO</t>
  </si>
  <si>
    <t>BURGOS DELGADO ODMAN RACHETH</t>
  </si>
  <si>
    <t>CARREON VEGA KRSNA LUNA VELEGUI</t>
  </si>
  <si>
    <t>COTA OLGUIN JESUS MANUEL</t>
  </si>
  <si>
    <t>DAGIEU AYALA BETUAL</t>
  </si>
  <si>
    <t>ECHAVE VALENZUELA CRISTHIAN HUMBERTO</t>
  </si>
  <si>
    <t>ESPINOZA PEÑA MARIA DEL ROSARIO</t>
  </si>
  <si>
    <t>GALAVIZ MORENO LUCRECIA</t>
  </si>
  <si>
    <t>GASTELUM CASTRO LUIS ROBERTO</t>
  </si>
  <si>
    <t>GASTELUM ESQUER ALEXIS EDUARDO</t>
  </si>
  <si>
    <t>GASTELUM MARTINEZ GABRIELA</t>
  </si>
  <si>
    <t>GONZALEZ BERNAL MARCOS IGNACIO</t>
  </si>
  <si>
    <t>GONZALEZ GALINDO JORGE ENRIQUE</t>
  </si>
  <si>
    <t>PAGO POR PRESTACIONES LEGALES DE FINIQUITOS POR LIQUIDACION DEL C, GONZALEZ GALINDO JORGE ENRIQUE COMO AUX DE SERVICIO ADSCRITO EN DEPARTAMENTO DE PARQUES Y JARDINES</t>
  </si>
  <si>
    <t>HEREDIA VALDEZ FABRICIO DE JESUS</t>
  </si>
  <si>
    <t>PAGO POR PRESTACIONES LEGALES DE FINIQUITOS POR LIQUIDACION DEL C. HEREDIA VALDEZ FABRICIO DE JESUS COMO AUXILIAR MEDICO ADSCRITO EN DIRECCION DE SALUD MUNICIPAL</t>
  </si>
  <si>
    <t>JACQUES LOPEZ EFRAIN JESUS</t>
  </si>
  <si>
    <t>LEAL HIGUERA ALEXIS FERNANDO</t>
  </si>
  <si>
    <t>APOYO ECONÓMICO AL  C. ALEXIS FERNANDO LEAL HIGUERA,  POR CONCEPTO DE MANO DE OBRA POR CONSTRUCCIÓN DE 10 HORNILLAS ( $150.00 C/U), CONTRUCCIÓN DE 13 COCINAS ($130.00 C/U), CONTRUCCIÓN DE LA ENRAMADA MAYOR Y PAGO  A 28 OFICIOS DANZANTES ($500.00 C/U), PARA LEL EVENTO  " DÍA INTERNACIONAL DE LOS PUEBLOS INDÍGENAS" , QUE SE LLEVARA A CABO LOS DÍAS 26 Y 27 DE AGOSTO.</t>
  </si>
  <si>
    <t>LOPEZ IBARRA ALAN</t>
  </si>
  <si>
    <t>LOPEZ LOPEZ HEYDI MARIA</t>
  </si>
  <si>
    <t>MEDINA RODRIGUEZ ARMANDO GUADALUPE</t>
  </si>
  <si>
    <t>MOLINA MARAÑON EFRAIN</t>
  </si>
  <si>
    <t>NAVARRO VIDAL MARTHA MIREYA</t>
  </si>
  <si>
    <t>PEREA AGUILAR CANDIDO</t>
  </si>
  <si>
    <t>RUELAS ALVAREZ CESAR ANTONIO</t>
  </si>
  <si>
    <t>SANCHEZ SOLIS MARIBEL</t>
  </si>
  <si>
    <t>TORRES HERNANDEZ LIDIA ZULEMA</t>
  </si>
  <si>
    <t>VALDEZ VALDEZ LUIS ENRIQUE</t>
  </si>
  <si>
    <t>VARGAS ARAMBURO CONCEPCION ISBRAN</t>
  </si>
  <si>
    <t>ZAZUETA ALVAREZ MARIANO MANUEL</t>
  </si>
  <si>
    <t>RUIZ SUAREZ CLAUDIA JULIANA</t>
  </si>
  <si>
    <t>VERDUGO LOPEZ MACARIO</t>
  </si>
  <si>
    <t>DEVOLUCION DE PAGO POR NULIDAD DE LA DETERMINACION Y LIQUIDACION DEL CREDITO FISCAL</t>
  </si>
  <si>
    <t>FISM-PROGR. MEJORAMIENTO VIV .CUARTO DORMITORIO</t>
  </si>
  <si>
    <t>AGUILAR LOPEZ ADRIAN APOLINAR</t>
  </si>
  <si>
    <t>AGUILAR LOPEZ ALEJANDRO</t>
  </si>
  <si>
    <t>AGUIRRE LEYVA HECTOR EDUARDO</t>
  </si>
  <si>
    <t>BUELNA SOTO JESUS ALEJANDRO</t>
  </si>
  <si>
    <t>ASOCIACIONES CIVILES Y/O INSTITUCIONES AFINES</t>
  </si>
  <si>
    <t>MANTENIMIENTO DE EDIFICIO</t>
  </si>
  <si>
    <t>COFARMO S.A. DE C.V.</t>
  </si>
  <si>
    <t>CORRALES GUTIERREZ CARLOS ARMANDO</t>
  </si>
  <si>
    <t>CRUZ MORENO LORENZO</t>
  </si>
  <si>
    <t>D CLASE  GROUP S.A DE C.V</t>
  </si>
  <si>
    <t>DIARTE CASTRO JULIAN ROBERTO</t>
  </si>
  <si>
    <t>DEVOLUCION DE PAGO POR NULIDAD DE LA DETERMINACION  Y  LIQUIDACION DEL CREDITO FISCAL</t>
  </si>
  <si>
    <t>DOMINGUEZ DELGADO AMALIA</t>
  </si>
  <si>
    <t>EL FARALLON DE LOS MOCHIS, S.A. DE C.V.</t>
  </si>
  <si>
    <t>ELGUEZABAL SOBERANES JOSE GUADALUPE</t>
  </si>
  <si>
    <t>ESCOBAR CASTRO JAVIER ENRIQUE</t>
  </si>
  <si>
    <t>ESPER RUIZ AMIRA GUADALUPE</t>
  </si>
  <si>
    <t xml:space="preserve">DEVOLUCION DE PAGO POR NULIDAD DE LA DETERMINACION  Y  LIQUIDACION DEL CREDITO FISCAL </t>
  </si>
  <si>
    <t>Camaras Fotograficas y de Video</t>
  </si>
  <si>
    <t>ESPINOZA RUIZ LETICIA</t>
  </si>
  <si>
    <t>APOYO</t>
  </si>
  <si>
    <t>ESPINOZA VALDEZ HORTENCIA</t>
  </si>
  <si>
    <t>FONG BERNAL JOEL ALBERTO</t>
  </si>
  <si>
    <t>REFACCIONES Y ACCESORIOS MENORES DE EQUIPO DE COMPUTO</t>
  </si>
  <si>
    <t>GARCIA VELASCO OMAR ULISES</t>
  </si>
  <si>
    <t>GASTELUM BERRELLEZA SANDRA LUZ</t>
  </si>
  <si>
    <t>ART DE ASEO Y LIMPIEZA</t>
  </si>
  <si>
    <t>GONZALEZ EGUIARTE ALFREDO</t>
  </si>
  <si>
    <t>ADQ DE UN MINI SPLIT DE 1.5 TON PARA EL TRABAJADOR SINDICALIZADO JOSE RAMON LOPEZ QUINTERO, EL CUAL SERA DESCONTADO EN UN PLAZO DE 36 QUINCENAS CONFORME A LO ESTIPULADO EN LA CLAUSULA CUADRAGESIMA SEXTA DEL CONTRATO COLECTIVO DE TRABAJO VIGENTE</t>
  </si>
  <si>
    <t>GONZALEZ RIVERA JESUS ANTONIO</t>
  </si>
  <si>
    <t>GRAFFICA SINALOA SA DE V</t>
  </si>
  <si>
    <t>HERNANDEZ MORALES JOSE DAVID</t>
  </si>
  <si>
    <t>JIMENEZ QUINTERO JESUS ADRIAN</t>
  </si>
  <si>
    <t>JUAREZ RABAGO DIANA GUADALUPE</t>
  </si>
  <si>
    <t>LORA ESCALANTE LUIS MARIO</t>
  </si>
  <si>
    <t>MANZANAREZ RODRIGUEZ FELIPE DE JESUS</t>
  </si>
  <si>
    <t>CONSUMIBLES EQ DE COMPUTO Y PAPELERIA</t>
  </si>
  <si>
    <t>ADQ DE MINI SPLIT Y UNA PANTALLA PARA EL TRABAJADOR SINDICALIZADO LILIAN DEL ROSARIO ELIZALDE VALDEZ, EL CUAL SERA DESCONTADO EN UN PLAZO DE 36 QUINCENAS CONFORME A LO ESTIPULADO EN LA CLAUSULA CUADRAGESIMA SEXTA DEL CONTRATO COLECTIVO DE TRABAJO VIGENTE</t>
  </si>
  <si>
    <t>Becas Y Otras Ayudas Para Programas de Capacitacion</t>
  </si>
  <si>
    <t>NUÑEZ MORALES ERENDIRA GUADALUPE</t>
  </si>
  <si>
    <t>OSORIO ESPINOZA CESAR MARTIN</t>
  </si>
  <si>
    <t>OSUNA ZATARAIN FELIPE DE JESUS</t>
  </si>
  <si>
    <t>PACIFICO FONDO EMPRESARIAL SA DE CV</t>
  </si>
  <si>
    <t>PADILLA LOPEZ JUAN FRANCISCO</t>
  </si>
  <si>
    <t>PEDROZA OROZCO MARIO LIZANDRO</t>
  </si>
  <si>
    <t>PEÑUELAS TOSTADO GERARDO</t>
  </si>
  <si>
    <t>PEREZ GASTELUM DANIELA</t>
  </si>
  <si>
    <t>ROCHA PEÑA MARIA MAGDALENA</t>
  </si>
  <si>
    <t>RODRIGUEZ PALAFOX ROSARIO ABDEL</t>
  </si>
  <si>
    <t>ACONDICIONAMIENTO VIAL</t>
  </si>
  <si>
    <t>ROSAS HERNANDEZ SIXTO JAVIER</t>
  </si>
  <si>
    <t>ROUSSET FERRIZ FRANCISCO JOSE</t>
  </si>
  <si>
    <t>SALAS PERAZA JESUS</t>
  </si>
  <si>
    <t>PAGO POR PRESTACIONES LEGALES DE FINIQUITO POR JUBILACION POR AÑOS DE SERVICIOS DEL C. SALAS PERAZA JESUS COMO POLICIA ADSCRITO EN CENTRAL PERSONAL DE SERVICIO</t>
  </si>
  <si>
    <t>SALLAS CASTILLO MANUEL</t>
  </si>
  <si>
    <t>SAUCEDA GAXIOLA KARINA FABIOLA</t>
  </si>
  <si>
    <t>SOTO MORALES NANCY JACQUELINE</t>
  </si>
  <si>
    <t>VALDES GAMEZ JUAN ALONSO</t>
  </si>
  <si>
    <t>INSTITUTO PARA DEVOLVER AL PUEBLO LO ROBADO</t>
  </si>
  <si>
    <t>ARRENDAMIENTO DE EQUIPO DE TRANSPORTE</t>
  </si>
  <si>
    <t>SAMANO GONZALEZ MARIA ALEJANDRA</t>
  </si>
  <si>
    <t>INGENIERIA Y OBRAS DEL PACIFICO URBA SA DE V</t>
  </si>
  <si>
    <t>Aplicación Impuesto Predial Rustico</t>
  </si>
  <si>
    <t>EQUIPOS E INNOVACION PARA AGRICULTURA Y CONSTRUCCION SA CV</t>
  </si>
  <si>
    <t>Maquinaria y Equipo de Construccion</t>
  </si>
  <si>
    <t>PREMIER DE ORIENTE S DE RL DE C.V.</t>
  </si>
  <si>
    <t>PRIMERO SEGUROS SA DE CV</t>
  </si>
  <si>
    <t>BERRELLEZA GRAJEDA MARIA</t>
  </si>
  <si>
    <t>CARRIZOZA LOPEZ MARTHA ALICIA</t>
  </si>
  <si>
    <t>CASTRO ANGULO KARELY</t>
  </si>
  <si>
    <t>CASTRO ANGULO YASMIN GUADALUPE</t>
  </si>
  <si>
    <t>CASTRO LEYVA ANA BEATRIZ</t>
  </si>
  <si>
    <t>CONSTRUCTORA MATERIALES E INMOBILIARIA CASTORGA SA DE CV</t>
  </si>
  <si>
    <t>Mantenimiento de Alumbrado Publico</t>
  </si>
  <si>
    <t>COTA ENCINAS MANUEL DE JESUS</t>
  </si>
  <si>
    <t>FIGUEROA BAEZ DULCE ENEYDA</t>
  </si>
  <si>
    <t>FIGUEROA DOMINGUEZ JULIO MARTIN</t>
  </si>
  <si>
    <t>GONZALEZ DIAZ KAREN GUADALUPE</t>
  </si>
  <si>
    <t>GRACIA ARELLANO MARISOL</t>
  </si>
  <si>
    <t>GRINLEASING S.A.P.I DE C.V.</t>
  </si>
  <si>
    <t>ARRENDAMIENTO FINANCIERO</t>
  </si>
  <si>
    <t>RAMIREZ CASTRO DANIELA</t>
  </si>
  <si>
    <t>RIVERA CARDENAS MAYLYN YAMILETH</t>
  </si>
  <si>
    <t>RIVERA DURAN JOSE LUIS</t>
  </si>
  <si>
    <t>SEMEX, S.A. DE C.V.</t>
  </si>
  <si>
    <t>TORRES VALENZUELA EVELIA</t>
  </si>
  <si>
    <t>VALDEZ GUTIERREZ MYRNA CECILIA</t>
  </si>
  <si>
    <t>VAZQUEZ ACOSTA HECTOR SAUL</t>
  </si>
  <si>
    <t>Fecha</t>
  </si>
  <si>
    <t>Concepto</t>
  </si>
  <si>
    <t>Monto</t>
  </si>
  <si>
    <t xml:space="preserve">Suma </t>
  </si>
  <si>
    <t>IMJU</t>
  </si>
  <si>
    <t>IMPRA</t>
  </si>
  <si>
    <t>IMPLAN</t>
  </si>
  <si>
    <t>IMAC</t>
  </si>
  <si>
    <t>IMDA</t>
  </si>
  <si>
    <t>DIF</t>
  </si>
  <si>
    <t>COMUN</t>
  </si>
  <si>
    <t>JAPAMA</t>
  </si>
  <si>
    <t xml:space="preserve">Mes </t>
  </si>
  <si>
    <t>ENERO</t>
  </si>
  <si>
    <t>FEBRERO</t>
  </si>
  <si>
    <t>MARZO</t>
  </si>
  <si>
    <t>ABRIL</t>
  </si>
  <si>
    <t>MAYO</t>
  </si>
  <si>
    <t>JUNIO</t>
  </si>
  <si>
    <t>JULIO</t>
  </si>
  <si>
    <t>AGOSTO</t>
  </si>
  <si>
    <t>SEPTIEMBRE</t>
  </si>
  <si>
    <t>OCTUBRE</t>
  </si>
  <si>
    <t>NOVIEMBRE</t>
  </si>
  <si>
    <t>DICIEMBRE</t>
  </si>
  <si>
    <t>Total</t>
  </si>
  <si>
    <t>Año</t>
  </si>
  <si>
    <t>Año 2014</t>
  </si>
  <si>
    <t>Año 2015</t>
  </si>
  <si>
    <t>Año 2016</t>
  </si>
  <si>
    <t>Año 2017</t>
  </si>
  <si>
    <t>Año 2018</t>
  </si>
  <si>
    <t>Año 2019</t>
  </si>
  <si>
    <t>Año 2020</t>
  </si>
  <si>
    <t>Año 2021</t>
  </si>
  <si>
    <t>Año 2022</t>
  </si>
  <si>
    <t>Año 2023</t>
  </si>
  <si>
    <t>Año 2013</t>
  </si>
  <si>
    <t>AÑO 2013</t>
  </si>
  <si>
    <t>AÑO 2014</t>
  </si>
  <si>
    <t>AÑO 2015</t>
  </si>
  <si>
    <t>AÑO 2016</t>
  </si>
  <si>
    <t>AÑO 2017</t>
  </si>
  <si>
    <t>AÑO 2018</t>
  </si>
  <si>
    <t>AÑO 2019</t>
  </si>
  <si>
    <t>AÑO 2020</t>
  </si>
  <si>
    <t>AÑO 2021</t>
  </si>
  <si>
    <t>AÑO 2022</t>
  </si>
  <si>
    <t>AÑO 2023</t>
  </si>
  <si>
    <t>Mes</t>
  </si>
  <si>
    <t xml:space="preserve">Enero </t>
  </si>
  <si>
    <t>Febrero</t>
  </si>
  <si>
    <t xml:space="preserve">Marzo </t>
  </si>
  <si>
    <t>Abril</t>
  </si>
  <si>
    <t>Mayo</t>
  </si>
  <si>
    <t xml:space="preserve">Junio </t>
  </si>
  <si>
    <t>Julio</t>
  </si>
  <si>
    <t>Agosto</t>
  </si>
  <si>
    <t>Septiembre</t>
  </si>
  <si>
    <t xml:space="preserve">Octubre </t>
  </si>
  <si>
    <t>Noviembre</t>
  </si>
  <si>
    <t>Diciembre</t>
  </si>
  <si>
    <t>Suma</t>
  </si>
  <si>
    <t xml:space="preserve">TOTAL </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</si>
  <si>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</si>
  <si>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</si>
  <si>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</si>
  <si>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</si>
  <si>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</si>
  <si>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</si>
  <si>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</si>
  <si>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</si>
  <si>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</si>
  <si>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</si>
  <si>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</si>
  <si>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</si>
  <si>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</si>
  <si>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</si>
  <si>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ENERO A DICIEMBRE DE 2023</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</si>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</sst>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3" x14ac:knownFonts="1">
    <font>
      <sz val="10"/>
      <color indexed="8"/>
      <name val="ARIAL"/>
      <charset val="1"/>
    </font>
    <font>
      <sz val="10"/>
      <color indexed="8"/>
      <name val="ARIAL"/>
      <charset val="1"/>
    </font>
    <font>
      <sz val="10"/>
      <color indexed="8"/>
      <name val="Arial"/>
      <family val="2"/>
    </font>
    <font>
      <b/>
      <sz val="10"/>
      <color indexed="8"/>
      <name val="Arial"/>
      <family val="2"/>
    </font>
    <font>
      <b/>
      <sz val="11"/>
      <color theme="1"/>
      <name val="Calibri"/>
      <family val="2"/>
      <scheme val="minor"/>
    </font>
    <font>
      <b/>
      <sz val="10"/>
      <color theme="1"/>
      <name val="Arial"/>
      <family val="2"/>
    </font>
    <font>
      <sz val="10"/>
      <color theme="1"/>
      <name val="Arial"/>
      <family val="2"/>
    </font>
    <font>
      <b/>
      <sz val="11"/>
      <color indexed="8"/>
      <name val="Calibri"/>
      <family val="2"/>
      <scheme val="minor"/>
    </font>
    <font>
      <sz val="11"/>
      <color indexed="8"/>
      <name val="Calibri"/>
      <family val="2"/>
      <scheme val="minor"/>
    </font>
    <font>
      <sz val="11"/>
      <color rgb="FF000000"/>
      <name val="Calibri"/>
      <family val="2"/>
      <scheme val="minor"/>
    </font>
    <font>
      <b/>
      <sz val="10"/>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alignment vertical="top"/>
    </xf>
    <xf numFmtId="0" fontId="2" fillId="0" borderId="0">
      <alignment vertical="top"/>
    </xf>
  </cellStyleXfs>
  <cellXfs count="65">
    <xf numFmtId="0" fontId="0" fillId="0" borderId="0" xfId="0">
      <alignment vertical="top"/>
    </xf>
    <xf numFmtId="0" fontId="0" fillId="0" borderId="0" xfId="0" applyAlignment="1"/>
    <xf numFmtId="0" fontId="1" fillId="0" borderId="0" xfId="0" applyFont="1">
      <alignment vertical="top"/>
    </xf>
    <xf numFmtId="164" fontId="1" fillId="0" borderId="0" xfId="0" applyNumberFormat="1" applyFont="1">
      <alignment vertical="top"/>
    </xf>
    <xf numFmtId="4" fontId="1" fillId="0" borderId="0" xfId="0" applyNumberFormat="1" applyFont="1">
      <alignment vertical="top"/>
    </xf>
    <xf numFmtId="0" fontId="3" fillId="0" borderId="0" xfId="0" applyFont="1" applyAlignment="1">
      <alignment horizontal="center" wrapText="1"/>
    </xf>
    <xf numFmtId="4" fontId="3" fillId="0" borderId="0" xfId="0" applyNumberFormat="1" applyFont="1" applyAlignment="1"/>
    <xf numFmtId="4" fontId="0" fillId="0" borderId="0" xfId="0" applyNumberFormat="1">
      <alignment vertical="top"/>
    </xf>
    <xf numFmtId="4" fontId="3" fillId="0" borderId="0" xfId="0" applyNumberFormat="1" applyFont="1">
      <alignment vertical="top"/>
    </xf>
    <xf numFmtId="0" fontId="1" fillId="2" borderId="0" xfId="0" applyFont="1" applyFill="1">
      <alignment vertical="top"/>
    </xf>
    <xf numFmtId="164" fontId="1" fillId="2" borderId="0" xfId="0" applyNumberFormat="1" applyFont="1" applyFill="1">
      <alignment vertical="top"/>
    </xf>
    <xf numFmtId="4" fontId="1" fillId="2" borderId="0" xfId="0" applyNumberFormat="1" applyFont="1" applyFill="1">
      <alignment vertical="top"/>
    </xf>
    <xf numFmtId="0" fontId="0" fillId="2" borderId="0" xfId="0" applyFill="1">
      <alignment vertical="top"/>
    </xf>
    <xf numFmtId="4" fontId="0" fillId="2" borderId="0" xfId="0" applyNumberFormat="1" applyFill="1">
      <alignment vertical="top"/>
    </xf>
    <xf numFmtId="4" fontId="0" fillId="0" borderId="0" xfId="0" applyNumberFormat="1" applyAlignment="1"/>
    <xf numFmtId="0" fontId="3" fillId="0" borderId="1" xfId="0" applyFont="1" applyBorder="1" applyAlignment="1">
      <alignment horizontal="center" wrapText="1"/>
    </xf>
    <xf numFmtId="0" fontId="1" fillId="0" borderId="1" xfId="0" applyFont="1" applyBorder="1">
      <alignment vertical="top"/>
    </xf>
    <xf numFmtId="4" fontId="1" fillId="0" borderId="1" xfId="0" applyNumberFormat="1" applyFont="1" applyBorder="1">
      <alignment vertical="top"/>
    </xf>
    <xf numFmtId="4" fontId="0" fillId="0" borderId="1" xfId="0" applyNumberFormat="1" applyBorder="1">
      <alignment vertical="top"/>
    </xf>
    <xf numFmtId="0" fontId="0" fillId="0" borderId="1" xfId="0" applyBorder="1">
      <alignment vertical="top"/>
    </xf>
    <xf numFmtId="4" fontId="3" fillId="0" borderId="1" xfId="0" applyNumberFormat="1" applyFont="1" applyBorder="1">
      <alignment vertical="top"/>
    </xf>
    <xf numFmtId="0" fontId="2" fillId="0" borderId="1" xfId="0" applyFont="1" applyBorder="1">
      <alignment vertical="top"/>
    </xf>
    <xf numFmtId="0" fontId="5" fillId="0" borderId="1" xfId="0" applyFont="1" applyBorder="1" applyAlignment="1">
      <alignment horizontal="center"/>
    </xf>
    <xf numFmtId="0" fontId="4" fillId="0" borderId="1" xfId="0" applyFont="1" applyBorder="1" applyAlignment="1">
      <alignment horizontal="center"/>
    </xf>
    <xf numFmtId="0" fontId="2" fillId="0" borderId="1" xfId="1" applyBorder="1">
      <alignment vertical="top"/>
    </xf>
    <xf numFmtId="4" fontId="6" fillId="0" borderId="1" xfId="0" applyNumberFormat="1" applyFont="1" applyBorder="1" applyAlignment="1"/>
    <xf numFmtId="4" fontId="0" fillId="0" borderId="1" xfId="0" applyNumberFormat="1" applyBorder="1" applyAlignment="1"/>
    <xf numFmtId="0" fontId="6" fillId="0" borderId="1" xfId="0" applyFont="1" applyBorder="1" applyAlignment="1"/>
    <xf numFmtId="0" fontId="5" fillId="0" borderId="1" xfId="0" applyFont="1" applyBorder="1" applyAlignment="1">
      <alignment horizontal="right"/>
    </xf>
    <xf numFmtId="4" fontId="7" fillId="0" borderId="1" xfId="0" applyNumberFormat="1" applyFont="1" applyBorder="1" applyAlignment="1"/>
    <xf numFmtId="0" fontId="7" fillId="0" borderId="1" xfId="0" applyFont="1" applyBorder="1" applyAlignment="1">
      <alignment horizontal="center"/>
    </xf>
    <xf numFmtId="0" fontId="0" fillId="0" borderId="1" xfId="0" applyBorder="1" applyAlignment="1"/>
    <xf numFmtId="0" fontId="2" fillId="0" borderId="1" xfId="0" applyFont="1" applyBorder="1" applyAlignment="1"/>
    <xf numFmtId="4" fontId="8" fillId="0" borderId="1" xfId="0" applyNumberFormat="1" applyFont="1" applyBorder="1" applyAlignment="1"/>
    <xf numFmtId="0" fontId="7" fillId="0" borderId="1" xfId="0" applyFont="1" applyBorder="1" applyAlignment="1"/>
    <xf numFmtId="4" fontId="2" fillId="0" borderId="1" xfId="0" applyNumberFormat="1" applyFont="1" applyBorder="1">
      <alignment vertical="top"/>
    </xf>
    <xf numFmtId="43" fontId="9" fillId="0" borderId="1" xfId="0" applyNumberFormat="1" applyFont="1" applyBorder="1" applyAlignment="1">
      <alignment horizontal="right" vertical="center"/>
    </xf>
    <xf numFmtId="4" fontId="2" fillId="0" borderId="1" xfId="0" applyNumberFormat="1" applyFont="1" applyBorder="1" applyAlignment="1">
      <alignment horizontal="right" vertical="top"/>
    </xf>
    <xf numFmtId="49" fontId="6" fillId="0" borderId="1" xfId="0" applyNumberFormat="1" applyFont="1" applyBorder="1" applyAlignment="1"/>
    <xf numFmtId="0" fontId="10" fillId="0" borderId="1" xfId="0" applyFont="1" applyBorder="1" applyAlignment="1">
      <alignment horizontal="right"/>
    </xf>
    <xf numFmtId="4" fontId="10" fillId="0" borderId="1" xfId="0" applyNumberFormat="1" applyFont="1" applyBorder="1" applyAlignment="1">
      <alignment horizontal="right"/>
    </xf>
    <xf numFmtId="0" fontId="6" fillId="0" borderId="1" xfId="0" applyFont="1" applyBorder="1" applyAlignment="1">
      <alignment horizontal="center"/>
    </xf>
    <xf numFmtId="0" fontId="11" fillId="0" borderId="1" xfId="0" applyFont="1" applyBorder="1" applyAlignment="1"/>
    <xf numFmtId="0" fontId="2" fillId="0" borderId="1" xfId="0" applyFont="1" applyBorder="1" applyAlignment="1">
      <alignment horizontal="left"/>
    </xf>
    <xf numFmtId="4" fontId="2" fillId="0" borderId="1" xfId="0" applyNumberFormat="1" applyFont="1" applyBorder="1" applyAlignment="1">
      <alignment horizontal="right" vertical="center"/>
    </xf>
    <xf numFmtId="0" fontId="6" fillId="0" borderId="1" xfId="0" applyFont="1" applyBorder="1" applyAlignment="1">
      <alignment horizontal="left"/>
    </xf>
    <xf numFmtId="4" fontId="11" fillId="0" borderId="1" xfId="0" applyNumberFormat="1" applyFont="1" applyBorder="1" applyAlignment="1"/>
    <xf numFmtId="0" fontId="4" fillId="0" borderId="2" xfId="0" applyFont="1" applyBorder="1" applyAlignment="1">
      <alignment horizontal="center"/>
    </xf>
    <xf numFmtId="0" fontId="4" fillId="0" borderId="1" xfId="0" applyFont="1" applyBorder="1" applyAlignment="1">
      <alignment horizontal="center" vertical="center"/>
    </xf>
    <xf numFmtId="0" fontId="0" fillId="0" borderId="2" xfId="0" applyBorder="1" applyAlignment="1">
      <alignment horizontal="left"/>
    </xf>
    <xf numFmtId="4" fontId="12" fillId="0" borderId="1" xfId="0" applyNumberFormat="1" applyFont="1" applyBorder="1" applyAlignment="1">
      <alignment horizontal="right" vertical="center"/>
    </xf>
    <xf numFmtId="0" fontId="8" fillId="0" borderId="2" xfId="0" applyFont="1" applyBorder="1" applyAlignment="1">
      <alignment horizontal="left"/>
    </xf>
    <xf numFmtId="4" fontId="11" fillId="0" borderId="1" xfId="0" applyNumberFormat="1" applyFont="1" applyBorder="1" applyAlignment="1">
      <alignment horizontal="right"/>
    </xf>
    <xf numFmtId="0" fontId="2" fillId="0" borderId="2" xfId="0" applyFont="1" applyBorder="1" applyAlignment="1">
      <alignment horizontal="left"/>
    </xf>
    <xf numFmtId="4" fontId="6" fillId="0" borderId="1" xfId="0" applyNumberFormat="1" applyFont="1" applyBorder="1" applyAlignment="1">
      <alignment horizontal="right"/>
    </xf>
    <xf numFmtId="0" fontId="4" fillId="0" borderId="2" xfId="0" applyFont="1" applyBorder="1" applyAlignment="1">
      <alignment horizontal="right"/>
    </xf>
    <xf numFmtId="0" fontId="0" fillId="0" borderId="0" xfId="0"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wrapText="1"/>
    </xf>
    <xf numFmtId="4" fontId="0" fillId="0" borderId="1" xfId="0" applyNumberFormat="1" applyBorder="1" applyAlignment="1">
      <alignment horizontal="right" wrapText="1"/>
    </xf>
    <xf numFmtId="4" fontId="0" fillId="0" borderId="1" xfId="0" applyNumberFormat="1" applyBorder="1" applyAlignment="1">
      <alignment horizontal="right"/>
    </xf>
    <xf numFmtId="4" fontId="0" fillId="3" borderId="1" xfId="0" applyNumberFormat="1" applyFill="1" applyBorder="1" applyAlignment="1">
      <alignment horizontal="right"/>
    </xf>
    <xf numFmtId="0" fontId="0" fillId="3" borderId="1" xfId="0" applyFill="1" applyBorder="1" applyAlignment="1">
      <alignment horizontal="right"/>
    </xf>
    <xf numFmtId="0" fontId="4" fillId="0" borderId="1" xfId="0" applyFont="1" applyBorder="1" applyAlignment="1">
      <alignment horizontal="righ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Arrendamientos</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ARRE!$B$37</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ARRE!$A$38:$A$59</c:f>
              <c:strCache>
                <c:ptCount val="22"/>
                <c:pt idx="0">
                  <c:v>LOPEZ BERRELLEZA ANNA MARIA</c:v>
                </c:pt>
                <c:pt idx="1">
                  <c:v>MENDIVIL RASCON MARIA ESTHELA</c:v>
                </c:pt>
                <c:pt idx="2">
                  <c:v>PEÑUELAS TOSTADO GERARDO</c:v>
                </c:pt>
                <c:pt idx="3">
                  <c:v>INSTITUTO PARA DEVOLVER AL PUEBLO LO ROBADO</c:v>
                </c:pt>
                <c:pt idx="4">
                  <c:v>ESPINOZA VALDEZ HORTENCIA</c:v>
                </c:pt>
                <c:pt idx="5">
                  <c:v>ARMENTA ROJAS JUAN GUSTAVO</c:v>
                </c:pt>
                <c:pt idx="6">
                  <c:v>INMOFACIL S.A. DE C.V</c:v>
                </c:pt>
                <c:pt idx="7">
                  <c:v>ROJO MONTES DE OCA KARLA AMERICA</c:v>
                </c:pt>
                <c:pt idx="8">
                  <c:v>PADILLA FERNANDEZ ARTURO</c:v>
                </c:pt>
                <c:pt idx="9">
                  <c:v>RUIZ RODRIGUEZ MARIA DOLORES</c:v>
                </c:pt>
                <c:pt idx="10">
                  <c:v>INMOBILIARIA TURISTICA DEL NOROESTE, S.A. DE C.V.</c:v>
                </c:pt>
                <c:pt idx="11">
                  <c:v>ALVAREZ FLORES ROSA ISELA</c:v>
                </c:pt>
                <c:pt idx="12">
                  <c:v>GUTIERREZ EZQUERRA GABRIELA</c:v>
                </c:pt>
                <c:pt idx="13">
                  <c:v>CAMARA NACIONAL DE LA INDUSTRIA DE TRANSFORMACION DELEGACION LOS MOCHIS SINALOA</c:v>
                </c:pt>
                <c:pt idx="14">
                  <c:v>IRIZAR LOPEZ SILVIA</c:v>
                </c:pt>
                <c:pt idx="15">
                  <c:v>VELAZCO MEDINA JOSE MARIO</c:v>
                </c:pt>
                <c:pt idx="16">
                  <c:v>FONSECA CASTRO VERONICA</c:v>
                </c:pt>
                <c:pt idx="17">
                  <c:v>BORBON GASTELUM FATIMA</c:v>
                </c:pt>
                <c:pt idx="18">
                  <c:v>CRUZ MORENO LORENZO</c:v>
                </c:pt>
                <c:pt idx="19">
                  <c:v>ALTERNATIVAS EN MEDIOS ENERGETICOS SUSTENTABLES SA. DE CV.</c:v>
                </c:pt>
                <c:pt idx="20">
                  <c:v>COPIADORAS DIGITALES DE SINALOA S.A. DE C.V.</c:v>
                </c:pt>
                <c:pt idx="21">
                  <c:v>GRINLEASING S.A.P.I DE C.V.</c:v>
                </c:pt>
              </c:strCache>
            </c:strRef>
          </c:cat>
          <c:val>
            <c:numRef>
              <c:f>ARRE!$B$38:$B$59</c:f>
              <c:numCache>
                <c:formatCode>#,##0.00</c:formatCode>
                <c:ptCount val="22"/>
                <c:pt idx="0">
                  <c:v>3210.91</c:v>
                </c:pt>
                <c:pt idx="1">
                  <c:v>4130.8100000000004</c:v>
                </c:pt>
                <c:pt idx="2">
                  <c:v>4528.37</c:v>
                </c:pt>
                <c:pt idx="3">
                  <c:v>4616.8</c:v>
                </c:pt>
                <c:pt idx="4">
                  <c:v>5022.2700000000004</c:v>
                </c:pt>
                <c:pt idx="5">
                  <c:v>6159.78</c:v>
                </c:pt>
                <c:pt idx="6">
                  <c:v>6763.67</c:v>
                </c:pt>
                <c:pt idx="7">
                  <c:v>11380.16</c:v>
                </c:pt>
                <c:pt idx="8">
                  <c:v>13394.44</c:v>
                </c:pt>
                <c:pt idx="9">
                  <c:v>15849</c:v>
                </c:pt>
                <c:pt idx="10">
                  <c:v>18121.52</c:v>
                </c:pt>
                <c:pt idx="11">
                  <c:v>20768.18</c:v>
                </c:pt>
                <c:pt idx="12">
                  <c:v>21549.8</c:v>
                </c:pt>
                <c:pt idx="13">
                  <c:v>27000</c:v>
                </c:pt>
                <c:pt idx="14">
                  <c:v>31800</c:v>
                </c:pt>
                <c:pt idx="15">
                  <c:v>81200</c:v>
                </c:pt>
                <c:pt idx="16">
                  <c:v>118282.52</c:v>
                </c:pt>
                <c:pt idx="17">
                  <c:v>134850</c:v>
                </c:pt>
                <c:pt idx="18">
                  <c:v>171677.6</c:v>
                </c:pt>
                <c:pt idx="19">
                  <c:v>208800</c:v>
                </c:pt>
                <c:pt idx="20">
                  <c:v>244727.48</c:v>
                </c:pt>
                <c:pt idx="21">
                  <c:v>4739536.12</c:v>
                </c:pt>
              </c:numCache>
            </c:numRef>
          </c:val>
          <c:extLst>
            <c:ext xmlns:c16="http://schemas.microsoft.com/office/drawing/2014/chart" uri="{C3380CC4-5D6E-409C-BE32-E72D297353CC}">
              <c16:uniqueId val="{00000000-7A5D-4C0A-B7C1-2A36DCE872C9}"/>
            </c:ext>
          </c:extLst>
        </c:ser>
        <c:dLbls>
          <c:showLegendKey val="0"/>
          <c:showVal val="1"/>
          <c:showCatName val="0"/>
          <c:showSerName val="0"/>
          <c:showPercent val="0"/>
          <c:showBubbleSize val="0"/>
        </c:dLbls>
        <c:gapWidth val="150"/>
        <c:shape val="box"/>
        <c:axId val="2056742431"/>
        <c:axId val="2064040207"/>
        <c:axId val="0"/>
      </c:bar3DChart>
      <c:catAx>
        <c:axId val="205674243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064040207"/>
        <c:crosses val="autoZero"/>
        <c:auto val="1"/>
        <c:lblAlgn val="ctr"/>
        <c:lblOffset val="100"/>
        <c:noMultiLvlLbl val="0"/>
      </c:catAx>
      <c:valAx>
        <c:axId val="2064040207"/>
        <c:scaling>
          <c:orientation val="minMax"/>
        </c:scaling>
        <c:delete val="1"/>
        <c:axPos val="b"/>
        <c:numFmt formatCode="#,##0.00" sourceLinked="1"/>
        <c:majorTickMark val="none"/>
        <c:minorTickMark val="none"/>
        <c:tickLblPos val="nextTo"/>
        <c:crossAx val="20567424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Despensas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DES!$B$38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DES!$A$39:$A$50</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DES!$B$39:$B$50</c:f>
              <c:numCache>
                <c:formatCode>#,##0.00</c:formatCode>
                <c:ptCount val="12"/>
                <c:pt idx="0">
                  <c:v>769350</c:v>
                </c:pt>
                <c:pt idx="1">
                  <c:v>353395</c:v>
                </c:pt>
                <c:pt idx="2">
                  <c:v>5494088.5999999996</c:v>
                </c:pt>
                <c:pt idx="3">
                  <c:v>894140</c:v>
                </c:pt>
                <c:pt idx="4">
                  <c:v>5319367.2</c:v>
                </c:pt>
                <c:pt idx="5">
                  <c:v>1774872.8</c:v>
                </c:pt>
                <c:pt idx="6">
                  <c:v>1274883.6000000001</c:v>
                </c:pt>
                <c:pt idx="7">
                  <c:v>3315913.6</c:v>
                </c:pt>
              </c:numCache>
            </c:numRef>
          </c:val>
          <c:extLst>
            <c:ext xmlns:c16="http://schemas.microsoft.com/office/drawing/2014/chart" uri="{C3380CC4-5D6E-409C-BE32-E72D297353CC}">
              <c16:uniqueId val="{00000000-9861-4589-A417-815200CF3488}"/>
            </c:ext>
          </c:extLst>
        </c:ser>
        <c:dLbls>
          <c:showLegendKey val="0"/>
          <c:showVal val="1"/>
          <c:showCatName val="0"/>
          <c:showSerName val="0"/>
          <c:showPercent val="0"/>
          <c:showBubbleSize val="0"/>
        </c:dLbls>
        <c:gapWidth val="150"/>
        <c:shape val="box"/>
        <c:axId val="2032804095"/>
        <c:axId val="1869956399"/>
        <c:axId val="0"/>
      </c:bar3DChart>
      <c:catAx>
        <c:axId val="20328040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69956399"/>
        <c:crosses val="autoZero"/>
        <c:auto val="1"/>
        <c:lblAlgn val="ctr"/>
        <c:lblOffset val="100"/>
        <c:noMultiLvlLbl val="0"/>
      </c:catAx>
      <c:valAx>
        <c:axId val="1869956399"/>
        <c:scaling>
          <c:orientation val="minMax"/>
        </c:scaling>
        <c:delete val="1"/>
        <c:axPos val="l"/>
        <c:numFmt formatCode="#,##0.00" sourceLinked="1"/>
        <c:majorTickMark val="none"/>
        <c:minorTickMark val="none"/>
        <c:tickLblPos val="nextTo"/>
        <c:crossAx val="20328040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Despensas</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DES!$B$64</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0"/>
                  <c:y val="1.02432764719467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B6-4527-8400-037230C23FCC}"/>
                </c:ext>
              </c:extLst>
            </c:dLbl>
            <c:dLbl>
              <c:idx val="1"/>
              <c:layout>
                <c:manualLayout>
                  <c:x val="0"/>
                  <c:y val="6.8288509812976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B6-4527-8400-037230C23F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DES!$A$65:$A$74</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DES!$B$65:$B$74</c:f>
              <c:numCache>
                <c:formatCode>#,##0.00</c:formatCode>
                <c:ptCount val="10"/>
                <c:pt idx="0">
                  <c:v>11305544.829999996</c:v>
                </c:pt>
                <c:pt idx="1">
                  <c:v>12310996.85</c:v>
                </c:pt>
                <c:pt idx="2">
                  <c:v>12884799.58</c:v>
                </c:pt>
                <c:pt idx="3">
                  <c:v>11421600.84</c:v>
                </c:pt>
                <c:pt idx="4">
                  <c:v>21823728.370000001</c:v>
                </c:pt>
                <c:pt idx="5">
                  <c:v>15458588.42</c:v>
                </c:pt>
                <c:pt idx="6">
                  <c:v>28213256.450000003</c:v>
                </c:pt>
                <c:pt idx="7">
                  <c:v>21548946.59</c:v>
                </c:pt>
                <c:pt idx="8">
                  <c:v>25384689.210000001</c:v>
                </c:pt>
                <c:pt idx="9">
                  <c:v>19196010.800000001</c:v>
                </c:pt>
              </c:numCache>
            </c:numRef>
          </c:val>
          <c:extLst>
            <c:ext xmlns:c16="http://schemas.microsoft.com/office/drawing/2014/chart" uri="{C3380CC4-5D6E-409C-BE32-E72D297353CC}">
              <c16:uniqueId val="{00000000-76B6-4527-8400-037230C23FCC}"/>
            </c:ext>
          </c:extLst>
        </c:ser>
        <c:dLbls>
          <c:showLegendKey val="0"/>
          <c:showVal val="1"/>
          <c:showCatName val="0"/>
          <c:showSerName val="0"/>
          <c:showPercent val="0"/>
          <c:showBubbleSize val="0"/>
        </c:dLbls>
        <c:gapWidth val="150"/>
        <c:shape val="box"/>
        <c:axId val="2032995727"/>
        <c:axId val="1869971759"/>
        <c:axId val="0"/>
      </c:bar3DChart>
      <c:catAx>
        <c:axId val="203299572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69971759"/>
        <c:crosses val="autoZero"/>
        <c:auto val="1"/>
        <c:lblAlgn val="ctr"/>
        <c:lblOffset val="100"/>
        <c:noMultiLvlLbl val="0"/>
      </c:catAx>
      <c:valAx>
        <c:axId val="1869971759"/>
        <c:scaling>
          <c:orientation val="minMax"/>
        </c:scaling>
        <c:delete val="1"/>
        <c:axPos val="l"/>
        <c:numFmt formatCode="#,##0.00" sourceLinked="1"/>
        <c:majorTickMark val="none"/>
        <c:minorTickMark val="none"/>
        <c:tickLblPos val="nextTo"/>
        <c:crossAx val="20329957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Difusión</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DIF!$B$86</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DIF!$A$87:$A$156</c:f>
              <c:strCache>
                <c:ptCount val="70"/>
                <c:pt idx="0">
                  <c:v>VALDEZ LACHICA MARIO</c:v>
                </c:pt>
                <c:pt idx="1">
                  <c:v>LIMON REYES KAREN ESTRELLA</c:v>
                </c:pt>
                <c:pt idx="2">
                  <c:v>MORAN ACOSTA ISMAEL</c:v>
                </c:pt>
                <c:pt idx="3">
                  <c:v>TORRES BARRON HECTOR</c:v>
                </c:pt>
                <c:pt idx="4">
                  <c:v>VEGA VALDEZ MARIA ISABEL</c:v>
                </c:pt>
                <c:pt idx="5">
                  <c:v>SANCHEZ MONTOYA ALAN YOVAN</c:v>
                </c:pt>
                <c:pt idx="6">
                  <c:v>JUAREZ ELIZALDE GUILLERMO MELITON</c:v>
                </c:pt>
                <c:pt idx="7">
                  <c:v>COSIO SAIZ NOEMI</c:v>
                </c:pt>
                <c:pt idx="8">
                  <c:v>CONTRERAS VALENZUELA CARMEN LOURDES</c:v>
                </c:pt>
                <c:pt idx="9">
                  <c:v>COTA LIZARRAGA KARINTHIA</c:v>
                </c:pt>
                <c:pt idx="10">
                  <c:v>FLORES SANCHEZ MIRIAM CECILIA</c:v>
                </c:pt>
                <c:pt idx="11">
                  <c:v>MANZANAREZ RODRIGUEZ FELIPE DE JESUS</c:v>
                </c:pt>
                <c:pt idx="12">
                  <c:v>VALENZUELA GUERRERO RAMIRO</c:v>
                </c:pt>
                <c:pt idx="13">
                  <c:v>ARLETTE DESIREE ORDUÑO LEYVA</c:v>
                </c:pt>
                <c:pt idx="14">
                  <c:v>AUDI TV. PETATLAN S.A.S DE C.V.</c:v>
                </c:pt>
                <c:pt idx="15">
                  <c:v>GONZALEZ AGUIRRE RAFAEL</c:v>
                </c:pt>
                <c:pt idx="16">
                  <c:v>IMPERIAL BELTRAN FROILAN</c:v>
                </c:pt>
                <c:pt idx="17">
                  <c:v>LEYVA MEXIA RAFAEL</c:v>
                </c:pt>
                <c:pt idx="18">
                  <c:v>LOPEZ BERRELLEZA MARIO ALBERTO</c:v>
                </c:pt>
                <c:pt idx="19">
                  <c:v>NARCIO LOPEZ ABRAHAN HUMBERTO</c:v>
                </c:pt>
                <c:pt idx="20">
                  <c:v>PEÑA RAMIREZ JESUS EMILIANO</c:v>
                </c:pt>
                <c:pt idx="21">
                  <c:v>REYES FIGUEROA ADONIVAN</c:v>
                </c:pt>
                <c:pt idx="22">
                  <c:v>RODRIGUEZ COTA DAGOBERTO</c:v>
                </c:pt>
                <c:pt idx="23">
                  <c:v>ROMERO FELIX OSCAR</c:v>
                </c:pt>
                <c:pt idx="24">
                  <c:v>SANCHEZ CASTRO ANA VALERIA</c:v>
                </c:pt>
                <c:pt idx="25">
                  <c:v>ZAMUDIO MEDINA OCTAVIO</c:v>
                </c:pt>
                <c:pt idx="26">
                  <c:v>MATA LANDAVERDE PATRICIA</c:v>
                </c:pt>
                <c:pt idx="27">
                  <c:v>QUEVEDO BELTRAN JORGE ARMANDO</c:v>
                </c:pt>
                <c:pt idx="28">
                  <c:v>BARAJAS ESCALANTE XICOTENCATL RAMON</c:v>
                </c:pt>
                <c:pt idx="29">
                  <c:v>PADILLA FIERRO ROMAN ALFREDO</c:v>
                </c:pt>
                <c:pt idx="30">
                  <c:v>HERNANDEZ CUADRAS ARELY</c:v>
                </c:pt>
                <c:pt idx="31">
                  <c:v>HERNANDEZ ROSAS MONICA GABRIELA</c:v>
                </c:pt>
                <c:pt idx="32">
                  <c:v>CAMPOY ACOSTA JUAN MANUEL</c:v>
                </c:pt>
                <c:pt idx="33">
                  <c:v>GARCIA COTA MARCO ANTONIO</c:v>
                </c:pt>
                <c:pt idx="34">
                  <c:v>IBARRA NAFARRATE EMMANUEL</c:v>
                </c:pt>
                <c:pt idx="35">
                  <c:v>INZUNZA JIMENEZ NEREYDA IDALIA</c:v>
                </c:pt>
                <c:pt idx="36">
                  <c:v>LIZARRAGA SAUCEDO MARCO ANTONIO</c:v>
                </c:pt>
                <c:pt idx="37">
                  <c:v>QUINTERO ARAUJO JUAN CARLOS</c:v>
                </c:pt>
                <c:pt idx="38">
                  <c:v>CASTRO GIL NALLELY AZENETH</c:v>
                </c:pt>
                <c:pt idx="39">
                  <c:v>CAMACHO MERCADO JAVIER</c:v>
                </c:pt>
                <c:pt idx="40">
                  <c:v>CAMACHO BURGOS ISMAEL</c:v>
                </c:pt>
                <c:pt idx="41">
                  <c:v>ESCOBAR TORRES GERARDO RUBEN</c:v>
                </c:pt>
                <c:pt idx="42">
                  <c:v>GALICIA ARIZMENDI FABIAN OSWALDO</c:v>
                </c:pt>
                <c:pt idx="43">
                  <c:v>ROSAS PARRA CARLOS</c:v>
                </c:pt>
                <c:pt idx="44">
                  <c:v>SINCO Y MEDIOS S.C.</c:v>
                </c:pt>
                <c:pt idx="45">
                  <c:v>CONSULTORIA MERCURIO S.C.</c:v>
                </c:pt>
                <c:pt idx="46">
                  <c:v>INSTITUTO SINALOENSE DE EDUCACION POR RADIO</c:v>
                </c:pt>
                <c:pt idx="47">
                  <c:v>VALENZUELA ZAÑUDO MARTHA ELVA</c:v>
                </c:pt>
                <c:pt idx="48">
                  <c:v>ALMEIDA ROBLES JASSIEL ALEJANDRO</c:v>
                </c:pt>
                <c:pt idx="49">
                  <c:v>ARAGON AYALA BLANCA LUZ</c:v>
                </c:pt>
                <c:pt idx="50">
                  <c:v>HERNANDEZ RAMIREZ MARIA DE JESUS</c:v>
                </c:pt>
                <c:pt idx="51">
                  <c:v>ESPINOZA RUBIO JUAN PABLO</c:v>
                </c:pt>
                <c:pt idx="52">
                  <c:v>RADIO GPM MOCHIS SA DE CV</c:v>
                </c:pt>
                <c:pt idx="53">
                  <c:v>TELEVISA S DE RL DE CV</c:v>
                </c:pt>
                <c:pt idx="54">
                  <c:v>MEXICO CREA S.A. DE C.V.</c:v>
                </c:pt>
                <c:pt idx="55">
                  <c:v>COMUNICACION ACTIVA DE SINALOA S.A C.V</c:v>
                </c:pt>
                <c:pt idx="56">
                  <c:v>MEGA MEDIOS SA DE CV</c:v>
                </c:pt>
                <c:pt idx="57">
                  <c:v>PROMOSAT DEL PACIFICO SA DE CV</c:v>
                </c:pt>
                <c:pt idx="58">
                  <c:v>TV AZTECA, S.A.B. DE C.V.</c:v>
                </c:pt>
                <c:pt idx="59">
                  <c:v>XECF RADIO IMPACTOS 14-10 S.A. DE C.V.</c:v>
                </c:pt>
                <c:pt idx="60">
                  <c:v>LEYVA ARREDONDO JULIO CESAR</c:v>
                </c:pt>
                <c:pt idx="61">
                  <c:v>EL DEBATE, S.A. DE C.V.</c:v>
                </c:pt>
                <c:pt idx="62">
                  <c:v>GPM GRUPO PROMOMEDIOS CULIACAN SA DE CV</c:v>
                </c:pt>
                <c:pt idx="63">
                  <c:v>TELEVISORA DEL YAQUI, S.A. DE C.V.</c:v>
                </c:pt>
                <c:pt idx="64">
                  <c:v>APGR COMUNICACIONES SA DE CV</c:v>
                </c:pt>
                <c:pt idx="65">
                  <c:v>RADIO TOPOLOBAMPO S.A. DE C.V.</c:v>
                </c:pt>
                <c:pt idx="66">
                  <c:v>GRUPO CHAVEZ RADIOCAST, S.A. DE C.V.</c:v>
                </c:pt>
                <c:pt idx="67">
                  <c:v>LAD MEDIOS SA DE CV</c:v>
                </c:pt>
                <c:pt idx="68">
                  <c:v>RADIODIFUSORA XHMSL FM, S.A. DE C.V.</c:v>
                </c:pt>
                <c:pt idx="69">
                  <c:v>LINEA DIRECTA Y SERVICIOS S.C.</c:v>
                </c:pt>
              </c:strCache>
            </c:strRef>
          </c:cat>
          <c:val>
            <c:numRef>
              <c:f>DIF!$B$87:$B$156</c:f>
              <c:numCache>
                <c:formatCode>#,##0.00</c:formatCode>
                <c:ptCount val="70"/>
                <c:pt idx="0">
                  <c:v>5737.5</c:v>
                </c:pt>
                <c:pt idx="1">
                  <c:v>5800</c:v>
                </c:pt>
                <c:pt idx="2">
                  <c:v>5800</c:v>
                </c:pt>
                <c:pt idx="3">
                  <c:v>5800</c:v>
                </c:pt>
                <c:pt idx="4">
                  <c:v>5800</c:v>
                </c:pt>
                <c:pt idx="5">
                  <c:v>8120</c:v>
                </c:pt>
                <c:pt idx="6">
                  <c:v>8606.25</c:v>
                </c:pt>
                <c:pt idx="7">
                  <c:v>8700</c:v>
                </c:pt>
                <c:pt idx="8">
                  <c:v>11475</c:v>
                </c:pt>
                <c:pt idx="9">
                  <c:v>11475</c:v>
                </c:pt>
                <c:pt idx="10">
                  <c:v>11475</c:v>
                </c:pt>
                <c:pt idx="11">
                  <c:v>11475</c:v>
                </c:pt>
                <c:pt idx="12">
                  <c:v>11475</c:v>
                </c:pt>
                <c:pt idx="13">
                  <c:v>11600</c:v>
                </c:pt>
                <c:pt idx="14">
                  <c:v>11600</c:v>
                </c:pt>
                <c:pt idx="15">
                  <c:v>11600</c:v>
                </c:pt>
                <c:pt idx="16">
                  <c:v>11600</c:v>
                </c:pt>
                <c:pt idx="17">
                  <c:v>11600</c:v>
                </c:pt>
                <c:pt idx="18">
                  <c:v>11600</c:v>
                </c:pt>
                <c:pt idx="19">
                  <c:v>11600</c:v>
                </c:pt>
                <c:pt idx="20">
                  <c:v>11600</c:v>
                </c:pt>
                <c:pt idx="21">
                  <c:v>11600</c:v>
                </c:pt>
                <c:pt idx="22">
                  <c:v>11600</c:v>
                </c:pt>
                <c:pt idx="23">
                  <c:v>11600</c:v>
                </c:pt>
                <c:pt idx="24">
                  <c:v>11600</c:v>
                </c:pt>
                <c:pt idx="25">
                  <c:v>11600</c:v>
                </c:pt>
                <c:pt idx="26">
                  <c:v>12760</c:v>
                </c:pt>
                <c:pt idx="27">
                  <c:v>12760</c:v>
                </c:pt>
                <c:pt idx="28">
                  <c:v>12859.91</c:v>
                </c:pt>
                <c:pt idx="29">
                  <c:v>15000</c:v>
                </c:pt>
                <c:pt idx="30">
                  <c:v>17212.5</c:v>
                </c:pt>
                <c:pt idx="31">
                  <c:v>17212.5</c:v>
                </c:pt>
                <c:pt idx="32">
                  <c:v>17400</c:v>
                </c:pt>
                <c:pt idx="33">
                  <c:v>17400</c:v>
                </c:pt>
                <c:pt idx="34">
                  <c:v>17400</c:v>
                </c:pt>
                <c:pt idx="35">
                  <c:v>17400</c:v>
                </c:pt>
                <c:pt idx="36">
                  <c:v>17400</c:v>
                </c:pt>
                <c:pt idx="37">
                  <c:v>17400</c:v>
                </c:pt>
                <c:pt idx="38">
                  <c:v>20880</c:v>
                </c:pt>
                <c:pt idx="39">
                  <c:v>22950</c:v>
                </c:pt>
                <c:pt idx="40">
                  <c:v>23200</c:v>
                </c:pt>
                <c:pt idx="41">
                  <c:v>23200</c:v>
                </c:pt>
                <c:pt idx="42">
                  <c:v>23200</c:v>
                </c:pt>
                <c:pt idx="43">
                  <c:v>23200</c:v>
                </c:pt>
                <c:pt idx="44">
                  <c:v>29000</c:v>
                </c:pt>
                <c:pt idx="45">
                  <c:v>34800</c:v>
                </c:pt>
                <c:pt idx="46">
                  <c:v>34800</c:v>
                </c:pt>
                <c:pt idx="47">
                  <c:v>34800</c:v>
                </c:pt>
                <c:pt idx="48">
                  <c:v>38280</c:v>
                </c:pt>
                <c:pt idx="49">
                  <c:v>52200</c:v>
                </c:pt>
                <c:pt idx="50">
                  <c:v>52200</c:v>
                </c:pt>
                <c:pt idx="51">
                  <c:v>69600</c:v>
                </c:pt>
                <c:pt idx="52">
                  <c:v>69600</c:v>
                </c:pt>
                <c:pt idx="53">
                  <c:v>88889.98</c:v>
                </c:pt>
                <c:pt idx="54">
                  <c:v>104400</c:v>
                </c:pt>
                <c:pt idx="55">
                  <c:v>116000</c:v>
                </c:pt>
                <c:pt idx="56">
                  <c:v>116000</c:v>
                </c:pt>
                <c:pt idx="57">
                  <c:v>116000</c:v>
                </c:pt>
                <c:pt idx="58">
                  <c:v>139200</c:v>
                </c:pt>
                <c:pt idx="59">
                  <c:v>139200</c:v>
                </c:pt>
                <c:pt idx="60">
                  <c:v>162400</c:v>
                </c:pt>
                <c:pt idx="61">
                  <c:v>193252</c:v>
                </c:pt>
                <c:pt idx="62">
                  <c:v>208800</c:v>
                </c:pt>
                <c:pt idx="63">
                  <c:v>212000</c:v>
                </c:pt>
                <c:pt idx="64">
                  <c:v>232000</c:v>
                </c:pt>
                <c:pt idx="65">
                  <c:v>290000</c:v>
                </c:pt>
                <c:pt idx="66">
                  <c:v>348000</c:v>
                </c:pt>
                <c:pt idx="67">
                  <c:v>464000</c:v>
                </c:pt>
                <c:pt idx="68">
                  <c:v>464000</c:v>
                </c:pt>
                <c:pt idx="69">
                  <c:v>649600</c:v>
                </c:pt>
              </c:numCache>
            </c:numRef>
          </c:val>
          <c:extLst>
            <c:ext xmlns:c16="http://schemas.microsoft.com/office/drawing/2014/chart" uri="{C3380CC4-5D6E-409C-BE32-E72D297353CC}">
              <c16:uniqueId val="{00000000-254A-40B1-8B66-38F47FB2661C}"/>
            </c:ext>
          </c:extLst>
        </c:ser>
        <c:dLbls>
          <c:showLegendKey val="0"/>
          <c:showVal val="1"/>
          <c:showCatName val="0"/>
          <c:showSerName val="0"/>
          <c:showPercent val="0"/>
          <c:showBubbleSize val="0"/>
        </c:dLbls>
        <c:gapWidth val="150"/>
        <c:shape val="box"/>
        <c:axId val="1169655055"/>
        <c:axId val="1161048687"/>
        <c:axId val="0"/>
      </c:bar3DChart>
      <c:catAx>
        <c:axId val="116965505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61048687"/>
        <c:crosses val="autoZero"/>
        <c:auto val="1"/>
        <c:lblAlgn val="ctr"/>
        <c:lblOffset val="100"/>
        <c:noMultiLvlLbl val="0"/>
      </c:catAx>
      <c:valAx>
        <c:axId val="1161048687"/>
        <c:scaling>
          <c:orientation val="minMax"/>
        </c:scaling>
        <c:delete val="1"/>
        <c:axPos val="b"/>
        <c:numFmt formatCode="#,##0.00" sourceLinked="1"/>
        <c:majorTickMark val="none"/>
        <c:minorTickMark val="none"/>
        <c:tickLblPos val="nextTo"/>
        <c:crossAx val="1169655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Difusión 2023</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DIF!$B$175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DIF!$A$176:$A$183</c:f>
              <c:strCache>
                <c:ptCount val="8"/>
                <c:pt idx="0">
                  <c:v>ENERO</c:v>
                </c:pt>
                <c:pt idx="1">
                  <c:v>FEBRERO</c:v>
                </c:pt>
                <c:pt idx="2">
                  <c:v>MARZO</c:v>
                </c:pt>
                <c:pt idx="3">
                  <c:v>ABRIL</c:v>
                </c:pt>
                <c:pt idx="4">
                  <c:v>MAYO</c:v>
                </c:pt>
                <c:pt idx="5">
                  <c:v>JUNIO</c:v>
                </c:pt>
                <c:pt idx="6">
                  <c:v>JULIO</c:v>
                </c:pt>
                <c:pt idx="7">
                  <c:v>AGOSTO</c:v>
                </c:pt>
              </c:strCache>
            </c:strRef>
          </c:cat>
          <c:val>
            <c:numRef>
              <c:f>DIF!$B$176:$B$183</c:f>
              <c:numCache>
                <c:formatCode>#,##0.00</c:formatCode>
                <c:ptCount val="8"/>
                <c:pt idx="0">
                  <c:v>52826.400000000001</c:v>
                </c:pt>
                <c:pt idx="1">
                  <c:v>496540.44</c:v>
                </c:pt>
                <c:pt idx="2">
                  <c:v>4089355.96</c:v>
                </c:pt>
                <c:pt idx="3">
                  <c:v>2623997.4</c:v>
                </c:pt>
                <c:pt idx="4">
                  <c:v>2695076.65</c:v>
                </c:pt>
                <c:pt idx="5">
                  <c:v>2744698.65</c:v>
                </c:pt>
                <c:pt idx="6">
                  <c:v>1525985.42</c:v>
                </c:pt>
                <c:pt idx="7">
                  <c:v>5050395.6399999997</c:v>
                </c:pt>
              </c:numCache>
            </c:numRef>
          </c:val>
          <c:extLst>
            <c:ext xmlns:c16="http://schemas.microsoft.com/office/drawing/2014/chart" uri="{C3380CC4-5D6E-409C-BE32-E72D297353CC}">
              <c16:uniqueId val="{00000000-06EE-41C7-A858-BBA43AF59A4C}"/>
            </c:ext>
          </c:extLst>
        </c:ser>
        <c:dLbls>
          <c:showLegendKey val="0"/>
          <c:showVal val="1"/>
          <c:showCatName val="0"/>
          <c:showSerName val="0"/>
          <c:showPercent val="0"/>
          <c:showBubbleSize val="0"/>
        </c:dLbls>
        <c:gapWidth val="150"/>
        <c:shape val="box"/>
        <c:axId val="2032913135"/>
        <c:axId val="1869953519"/>
        <c:axId val="0"/>
      </c:bar3DChart>
      <c:catAx>
        <c:axId val="203291313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69953519"/>
        <c:crosses val="autoZero"/>
        <c:auto val="1"/>
        <c:lblAlgn val="ctr"/>
        <c:lblOffset val="100"/>
        <c:noMultiLvlLbl val="0"/>
      </c:catAx>
      <c:valAx>
        <c:axId val="1869953519"/>
        <c:scaling>
          <c:orientation val="minMax"/>
        </c:scaling>
        <c:delete val="1"/>
        <c:axPos val="l"/>
        <c:numFmt formatCode="#,##0.00" sourceLinked="1"/>
        <c:majorTickMark val="none"/>
        <c:minorTickMark val="none"/>
        <c:tickLblPos val="nextTo"/>
        <c:crossAx val="20329131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Difusión </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DIF!$B$200</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DIF!$A$201:$A$211</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DIF!$B$201:$B$211</c:f>
              <c:numCache>
                <c:formatCode>#,##0.00</c:formatCode>
                <c:ptCount val="11"/>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27085490.870000001</c:v>
                </c:pt>
                <c:pt idx="10">
                  <c:v>19278876.559999999</c:v>
                </c:pt>
              </c:numCache>
            </c:numRef>
          </c:val>
          <c:extLst>
            <c:ext xmlns:c16="http://schemas.microsoft.com/office/drawing/2014/chart" uri="{C3380CC4-5D6E-409C-BE32-E72D297353CC}">
              <c16:uniqueId val="{00000000-C22B-474A-B611-FE56B4F12911}"/>
            </c:ext>
          </c:extLst>
        </c:ser>
        <c:dLbls>
          <c:showLegendKey val="0"/>
          <c:showVal val="1"/>
          <c:showCatName val="0"/>
          <c:showSerName val="0"/>
          <c:showPercent val="0"/>
          <c:showBubbleSize val="0"/>
        </c:dLbls>
        <c:gapWidth val="150"/>
        <c:shape val="box"/>
        <c:axId val="1569198015"/>
        <c:axId val="1582502735"/>
        <c:axId val="0"/>
      </c:bar3DChart>
      <c:catAx>
        <c:axId val="156919801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502735"/>
        <c:crosses val="autoZero"/>
        <c:auto val="1"/>
        <c:lblAlgn val="ctr"/>
        <c:lblOffset val="100"/>
        <c:noMultiLvlLbl val="0"/>
      </c:catAx>
      <c:valAx>
        <c:axId val="1582502735"/>
        <c:scaling>
          <c:orientation val="minMax"/>
        </c:scaling>
        <c:delete val="1"/>
        <c:axPos val="l"/>
        <c:numFmt formatCode="#,##0.00" sourceLinked="1"/>
        <c:majorTickMark val="none"/>
        <c:minorTickMark val="none"/>
        <c:tickLblPos val="nextTo"/>
        <c:crossAx val="15691980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de Parques y Jardines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PARQ!$B$45</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PARQ!$A$46:$A$60</c:f>
              <c:strCache>
                <c:ptCount val="15"/>
                <c:pt idx="0">
                  <c:v>BATIZ ESPINOZA DE LOS MONTEROS SERGIO</c:v>
                </c:pt>
                <c:pt idx="1">
                  <c:v>FONTENIA SA DE CV</c:v>
                </c:pt>
                <c:pt idx="2">
                  <c:v>PORTE LAB SERVICES SA DE CV</c:v>
                </c:pt>
                <c:pt idx="3">
                  <c:v>GOINTERMEDIAL S DE RL DE CV</c:v>
                </c:pt>
                <c:pt idx="4">
                  <c:v>QUINTERO PACHECO MARIA ISABEL</c:v>
                </c:pt>
                <c:pt idx="5">
                  <c:v>LUQUE ROJAS UTILIA</c:v>
                </c:pt>
                <c:pt idx="6">
                  <c:v>TRUJILLO FARIAS CINTHIA MARIBEL</c:v>
                </c:pt>
                <c:pt idx="7">
                  <c:v>COTA MIRANDA MARTHA SILVIA</c:v>
                </c:pt>
                <c:pt idx="8">
                  <c:v>ARAGON BERRELLEZA JESUS ANTONIO</c:v>
                </c:pt>
                <c:pt idx="9">
                  <c:v>PALAFOX PARRA GUADALUPE</c:v>
                </c:pt>
                <c:pt idx="10">
                  <c:v>SOL ELIZALDE JOSE FRANCISCO</c:v>
                </c:pt>
                <c:pt idx="11">
                  <c:v>SOL ELIZALDE LUIS ENRIQUE</c:v>
                </c:pt>
                <c:pt idx="12">
                  <c:v>SOLIS OSUNA PABLO CESAR</c:v>
                </c:pt>
                <c:pt idx="13">
                  <c:v>CRUZ BELTRAN CUAUHTEMOC</c:v>
                </c:pt>
                <c:pt idx="14">
                  <c:v>URBANIKA LM GROUP SA DE CV</c:v>
                </c:pt>
              </c:strCache>
            </c:strRef>
          </c:cat>
          <c:val>
            <c:numRef>
              <c:f>PARQ!$B$46:$B$60</c:f>
              <c:numCache>
                <c:formatCode>#,##0.00</c:formatCode>
                <c:ptCount val="15"/>
                <c:pt idx="0">
                  <c:v>40000</c:v>
                </c:pt>
                <c:pt idx="1">
                  <c:v>263320</c:v>
                </c:pt>
                <c:pt idx="2">
                  <c:v>273760</c:v>
                </c:pt>
                <c:pt idx="3">
                  <c:v>309000</c:v>
                </c:pt>
                <c:pt idx="4">
                  <c:v>673008.75</c:v>
                </c:pt>
                <c:pt idx="5">
                  <c:v>918114.75</c:v>
                </c:pt>
                <c:pt idx="6">
                  <c:v>939802.5</c:v>
                </c:pt>
                <c:pt idx="7">
                  <c:v>981112.5</c:v>
                </c:pt>
                <c:pt idx="8">
                  <c:v>1022422.5</c:v>
                </c:pt>
                <c:pt idx="9">
                  <c:v>1031028.75</c:v>
                </c:pt>
                <c:pt idx="10">
                  <c:v>1032750</c:v>
                </c:pt>
                <c:pt idx="11">
                  <c:v>1058568.75</c:v>
                </c:pt>
                <c:pt idx="12">
                  <c:v>1067175</c:v>
                </c:pt>
                <c:pt idx="13">
                  <c:v>1078800</c:v>
                </c:pt>
                <c:pt idx="14">
                  <c:v>1080192</c:v>
                </c:pt>
              </c:numCache>
            </c:numRef>
          </c:val>
          <c:extLst>
            <c:ext xmlns:c16="http://schemas.microsoft.com/office/drawing/2014/chart" uri="{C3380CC4-5D6E-409C-BE32-E72D297353CC}">
              <c16:uniqueId val="{00000000-1235-4789-83E4-E0D422AD45F4}"/>
            </c:ext>
          </c:extLst>
        </c:ser>
        <c:dLbls>
          <c:showLegendKey val="0"/>
          <c:showVal val="1"/>
          <c:showCatName val="0"/>
          <c:showSerName val="0"/>
          <c:showPercent val="0"/>
          <c:showBubbleSize val="0"/>
        </c:dLbls>
        <c:gapWidth val="150"/>
        <c:shape val="box"/>
        <c:axId val="1350449567"/>
        <c:axId val="1159171647"/>
        <c:axId val="0"/>
      </c:bar3DChart>
      <c:catAx>
        <c:axId val="1350449567"/>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59171647"/>
        <c:crosses val="autoZero"/>
        <c:auto val="1"/>
        <c:lblAlgn val="ctr"/>
        <c:lblOffset val="100"/>
        <c:noMultiLvlLbl val="0"/>
      </c:catAx>
      <c:valAx>
        <c:axId val="1159171647"/>
        <c:scaling>
          <c:orientation val="minMax"/>
        </c:scaling>
        <c:delete val="1"/>
        <c:axPos val="b"/>
        <c:numFmt formatCode="#,##0.00" sourceLinked="1"/>
        <c:majorTickMark val="none"/>
        <c:minorTickMark val="none"/>
        <c:tickLblPos val="nextTo"/>
        <c:crossAx val="13504495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Mensual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PARQ!$B$77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PARQ!$A$78:$A$89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PARQ!$B$78:$B$89</c:f>
              <c:numCache>
                <c:formatCode>#,##0.00</c:formatCode>
                <c:ptCount val="12"/>
                <c:pt idx="0">
                  <c:v>663516</c:v>
                </c:pt>
                <c:pt idx="1">
                  <c:v>162959.83000000002</c:v>
                </c:pt>
                <c:pt idx="2">
                  <c:v>5214779</c:v>
                </c:pt>
                <c:pt idx="3">
                  <c:v>855128</c:v>
                </c:pt>
                <c:pt idx="4">
                  <c:v>6259164.0199999996</c:v>
                </c:pt>
                <c:pt idx="5">
                  <c:v>5317302.7699999996</c:v>
                </c:pt>
                <c:pt idx="6">
                  <c:v>373760</c:v>
                </c:pt>
                <c:pt idx="7">
                  <c:v>11769055.5</c:v>
                </c:pt>
              </c:numCache>
            </c:numRef>
          </c:val>
          <c:extLst>
            <c:ext xmlns:c16="http://schemas.microsoft.com/office/drawing/2014/chart" uri="{C3380CC4-5D6E-409C-BE32-E72D297353CC}">
              <c16:uniqueId val="{00000000-CEB8-417D-808F-CCB9E4BE1EF1}"/>
            </c:ext>
          </c:extLst>
        </c:ser>
        <c:dLbls>
          <c:showLegendKey val="0"/>
          <c:showVal val="1"/>
          <c:showCatName val="0"/>
          <c:showSerName val="0"/>
          <c:showPercent val="0"/>
          <c:showBubbleSize val="0"/>
        </c:dLbls>
        <c:gapWidth val="150"/>
        <c:shape val="box"/>
        <c:axId val="2032794351"/>
        <c:axId val="1582501295"/>
        <c:axId val="0"/>
      </c:bar3DChart>
      <c:catAx>
        <c:axId val="203279435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501295"/>
        <c:crosses val="autoZero"/>
        <c:auto val="1"/>
        <c:lblAlgn val="ctr"/>
        <c:lblOffset val="100"/>
        <c:noMultiLvlLbl val="0"/>
      </c:catAx>
      <c:valAx>
        <c:axId val="1582501295"/>
        <c:scaling>
          <c:orientation val="minMax"/>
        </c:scaling>
        <c:delete val="1"/>
        <c:axPos val="l"/>
        <c:numFmt formatCode="#,##0.00" sourceLinked="1"/>
        <c:majorTickMark val="none"/>
        <c:minorTickMark val="none"/>
        <c:tickLblPos val="nextTo"/>
        <c:crossAx val="2032794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Mantenimiento Anual de Parques y Jardines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PARQ!$B$101</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PARQ!$A$102:$A$108</c:f>
              <c:strCache>
                <c:ptCount val="7"/>
                <c:pt idx="0">
                  <c:v>AÑO 2017</c:v>
                </c:pt>
                <c:pt idx="1">
                  <c:v>AÑO 2018</c:v>
                </c:pt>
                <c:pt idx="2">
                  <c:v>AÑO 2019</c:v>
                </c:pt>
                <c:pt idx="3">
                  <c:v>AÑO 2020</c:v>
                </c:pt>
                <c:pt idx="4">
                  <c:v>AÑO 2021</c:v>
                </c:pt>
                <c:pt idx="5">
                  <c:v>AÑO 2022</c:v>
                </c:pt>
                <c:pt idx="6">
                  <c:v>AÑO 2023</c:v>
                </c:pt>
              </c:strCache>
            </c:strRef>
          </c:cat>
          <c:val>
            <c:numRef>
              <c:f>PARQ!$B$102:$B$108</c:f>
              <c:numCache>
                <c:formatCode>#,##0.00</c:formatCode>
                <c:ptCount val="7"/>
                <c:pt idx="0">
                  <c:v>8589629.7599999961</c:v>
                </c:pt>
                <c:pt idx="1">
                  <c:v>9283244.1199999992</c:v>
                </c:pt>
                <c:pt idx="2">
                  <c:v>18370928.539999999</c:v>
                </c:pt>
                <c:pt idx="3">
                  <c:v>20177393.780000001</c:v>
                </c:pt>
                <c:pt idx="4">
                  <c:v>31170457.249999993</c:v>
                </c:pt>
                <c:pt idx="5">
                  <c:v>69297813.960000008</c:v>
                </c:pt>
                <c:pt idx="6">
                  <c:v>30615665.119999997</c:v>
                </c:pt>
              </c:numCache>
            </c:numRef>
          </c:val>
          <c:extLst>
            <c:ext xmlns:c16="http://schemas.microsoft.com/office/drawing/2014/chart" uri="{C3380CC4-5D6E-409C-BE32-E72D297353CC}">
              <c16:uniqueId val="{00000000-4D61-4A4F-8B1A-C5887357A5FD}"/>
            </c:ext>
          </c:extLst>
        </c:ser>
        <c:dLbls>
          <c:showLegendKey val="0"/>
          <c:showVal val="1"/>
          <c:showCatName val="0"/>
          <c:showSerName val="0"/>
          <c:showPercent val="0"/>
          <c:showBubbleSize val="0"/>
        </c:dLbls>
        <c:gapWidth val="150"/>
        <c:shape val="box"/>
        <c:axId val="1869187599"/>
        <c:axId val="1574227807"/>
        <c:axId val="0"/>
      </c:bar3DChart>
      <c:catAx>
        <c:axId val="186918759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74227807"/>
        <c:crosses val="autoZero"/>
        <c:auto val="1"/>
        <c:lblAlgn val="ctr"/>
        <c:lblOffset val="100"/>
        <c:noMultiLvlLbl val="0"/>
      </c:catAx>
      <c:valAx>
        <c:axId val="1574227807"/>
        <c:scaling>
          <c:orientation val="minMax"/>
        </c:scaling>
        <c:delete val="1"/>
        <c:axPos val="l"/>
        <c:numFmt formatCode="#,##0.00" sourceLinked="1"/>
        <c:majorTickMark val="none"/>
        <c:minorTickMark val="none"/>
        <c:tickLblPos val="nextTo"/>
        <c:crossAx val="18691875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rPr>
              <a:t>Paramunicipales</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PARAM!$B$49</c:f>
              <c:strCache>
                <c:ptCount val="1"/>
                <c:pt idx="0">
                  <c:v>Suma </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A87-4376-A7A3-7AB3F284C0F3}"/>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A87-4376-A7A3-7AB3F284C0F3}"/>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CA87-4376-A7A3-7AB3F284C0F3}"/>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CA87-4376-A7A3-7AB3F284C0F3}"/>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CA87-4376-A7A3-7AB3F284C0F3}"/>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CA87-4376-A7A3-7AB3F284C0F3}"/>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CA87-4376-A7A3-7AB3F284C0F3}"/>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CA87-4376-A7A3-7AB3F284C0F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lt1"/>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PARAM!$A$50:$A$57</c:f>
              <c:strCache>
                <c:ptCount val="8"/>
                <c:pt idx="0">
                  <c:v>IMJU</c:v>
                </c:pt>
                <c:pt idx="1">
                  <c:v>IMPRA</c:v>
                </c:pt>
                <c:pt idx="2">
                  <c:v>IMPLAN</c:v>
                </c:pt>
                <c:pt idx="3">
                  <c:v>IMAC</c:v>
                </c:pt>
                <c:pt idx="4">
                  <c:v>IMDA</c:v>
                </c:pt>
                <c:pt idx="5">
                  <c:v>DIF</c:v>
                </c:pt>
                <c:pt idx="6">
                  <c:v>COMUN</c:v>
                </c:pt>
                <c:pt idx="7">
                  <c:v>JAPAMA</c:v>
                </c:pt>
              </c:strCache>
            </c:strRef>
          </c:cat>
          <c:val>
            <c:numRef>
              <c:f>PARAM!$B$50:$B$57</c:f>
              <c:numCache>
                <c:formatCode>#,##0.00</c:formatCode>
                <c:ptCount val="8"/>
                <c:pt idx="0">
                  <c:v>147380</c:v>
                </c:pt>
                <c:pt idx="1">
                  <c:v>192960</c:v>
                </c:pt>
                <c:pt idx="2">
                  <c:v>337310.26</c:v>
                </c:pt>
                <c:pt idx="3">
                  <c:v>1656403.44</c:v>
                </c:pt>
                <c:pt idx="4">
                  <c:v>2219386.2599999998</c:v>
                </c:pt>
                <c:pt idx="5">
                  <c:v>2566667</c:v>
                </c:pt>
                <c:pt idx="6">
                  <c:v>4764075.8499999996</c:v>
                </c:pt>
                <c:pt idx="7">
                  <c:v>12992245.67</c:v>
                </c:pt>
              </c:numCache>
            </c:numRef>
          </c:val>
          <c:extLst>
            <c:ext xmlns:c16="http://schemas.microsoft.com/office/drawing/2014/chart" uri="{C3380CC4-5D6E-409C-BE32-E72D297353CC}">
              <c16:uniqueId val="{00000000-41F9-4E2A-8AC0-ACCFFCAE3733}"/>
            </c:ext>
          </c:extLst>
        </c:ser>
        <c:dLbls>
          <c:showLegendKey val="0"/>
          <c:showVal val="0"/>
          <c:showCatName val="0"/>
          <c:showSerName val="0"/>
          <c:showPercent val="1"/>
          <c:showBubbleSize val="0"/>
          <c:showLeaderLines val="1"/>
        </c:dLbls>
      </c:pie3DChart>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Paramunicipales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PARAM!$B$90</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7"/>
              <c:layout>
                <c:manualLayout>
                  <c:x val="1.4781966001477112E-3"/>
                  <c:y val="1.7524642015490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84-461C-90D9-B47271DB88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PARAM!$A$91:$A$102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PARAM!$B$91:$B$102</c:f>
              <c:numCache>
                <c:formatCode>#,##0.00</c:formatCode>
                <c:ptCount val="12"/>
                <c:pt idx="0">
                  <c:v>32440782.390000001</c:v>
                </c:pt>
                <c:pt idx="1">
                  <c:v>40713541.410000004</c:v>
                </c:pt>
                <c:pt idx="2">
                  <c:v>28581921.949999999</c:v>
                </c:pt>
                <c:pt idx="3">
                  <c:v>24027857.910000004</c:v>
                </c:pt>
                <c:pt idx="4">
                  <c:v>30064948.82</c:v>
                </c:pt>
                <c:pt idx="5">
                  <c:v>21080033.07</c:v>
                </c:pt>
                <c:pt idx="6">
                  <c:v>25483905.030000001</c:v>
                </c:pt>
                <c:pt idx="7">
                  <c:v>24876428.479999997</c:v>
                </c:pt>
              </c:numCache>
            </c:numRef>
          </c:val>
          <c:extLst>
            <c:ext xmlns:c16="http://schemas.microsoft.com/office/drawing/2014/chart" uri="{C3380CC4-5D6E-409C-BE32-E72D297353CC}">
              <c16:uniqueId val="{00000000-8B84-461C-90D9-B47271DB8846}"/>
            </c:ext>
          </c:extLst>
        </c:ser>
        <c:dLbls>
          <c:showLegendKey val="0"/>
          <c:showVal val="1"/>
          <c:showCatName val="0"/>
          <c:showSerName val="0"/>
          <c:showPercent val="0"/>
          <c:showBubbleSize val="0"/>
        </c:dLbls>
        <c:gapWidth val="150"/>
        <c:shape val="box"/>
        <c:axId val="1869212655"/>
        <c:axId val="1574230207"/>
        <c:axId val="0"/>
      </c:bar3DChart>
      <c:catAx>
        <c:axId val="186921265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74230207"/>
        <c:crosses val="autoZero"/>
        <c:auto val="1"/>
        <c:lblAlgn val="ctr"/>
        <c:lblOffset val="100"/>
        <c:noMultiLvlLbl val="0"/>
      </c:catAx>
      <c:valAx>
        <c:axId val="1574230207"/>
        <c:scaling>
          <c:orientation val="minMax"/>
        </c:scaling>
        <c:delete val="1"/>
        <c:axPos val="l"/>
        <c:numFmt formatCode="#,##0.00" sourceLinked="1"/>
        <c:majorTickMark val="none"/>
        <c:minorTickMark val="none"/>
        <c:tickLblPos val="nextTo"/>
        <c:crossAx val="18692126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Arrendamientos 2023</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ARRE!$B$75</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ARRE!$A$76:$A$87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ARRE!$B$76:$B$87</c:f>
              <c:numCache>
                <c:formatCode>#,##0.00</c:formatCode>
                <c:ptCount val="12"/>
                <c:pt idx="0">
                  <c:v>14218608.359999999</c:v>
                </c:pt>
                <c:pt idx="1">
                  <c:v>2915899.5200000005</c:v>
                </c:pt>
                <c:pt idx="2">
                  <c:v>7918620.29</c:v>
                </c:pt>
                <c:pt idx="3">
                  <c:v>6374305.3900000006</c:v>
                </c:pt>
                <c:pt idx="4">
                  <c:v>6694479.1699999999</c:v>
                </c:pt>
                <c:pt idx="5">
                  <c:v>6308699.2200000007</c:v>
                </c:pt>
                <c:pt idx="6">
                  <c:v>5539294.4900000002</c:v>
                </c:pt>
                <c:pt idx="7">
                  <c:v>5893369.4299999997</c:v>
                </c:pt>
              </c:numCache>
            </c:numRef>
          </c:val>
          <c:extLst>
            <c:ext xmlns:c16="http://schemas.microsoft.com/office/drawing/2014/chart" uri="{C3380CC4-5D6E-409C-BE32-E72D297353CC}">
              <c16:uniqueId val="{00000000-19C8-4494-B1B6-E70D32C4C1FE}"/>
            </c:ext>
          </c:extLst>
        </c:ser>
        <c:dLbls>
          <c:showLegendKey val="0"/>
          <c:showVal val="1"/>
          <c:showCatName val="0"/>
          <c:showSerName val="0"/>
          <c:showPercent val="0"/>
          <c:showBubbleSize val="0"/>
        </c:dLbls>
        <c:gapWidth val="150"/>
        <c:shape val="box"/>
        <c:axId val="1922134047"/>
        <c:axId val="1844632111"/>
        <c:axId val="0"/>
      </c:bar3DChart>
      <c:catAx>
        <c:axId val="192213404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44632111"/>
        <c:crosses val="autoZero"/>
        <c:auto val="1"/>
        <c:lblAlgn val="ctr"/>
        <c:lblOffset val="100"/>
        <c:noMultiLvlLbl val="0"/>
      </c:catAx>
      <c:valAx>
        <c:axId val="1844632111"/>
        <c:scaling>
          <c:orientation val="minMax"/>
        </c:scaling>
        <c:delete val="1"/>
        <c:axPos val="l"/>
        <c:numFmt formatCode="#,##0.00" sourceLinked="1"/>
        <c:majorTickMark val="none"/>
        <c:minorTickMark val="none"/>
        <c:tickLblPos val="nextTo"/>
        <c:crossAx val="1922134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SER!$H$1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SER!$G$2:$G$12</c:f>
              <c:strCache>
                <c:ptCount val="11"/>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pt idx="10">
                  <c:v>ENERO A DICIEMBRE DE 2023</c:v>
                </c:pt>
              </c:strCache>
            </c:strRef>
          </c:cat>
          <c:val>
            <c:numRef>
              <c:f>SER!$H$2:$H$12</c:f>
              <c:numCache>
                <c:formatCode>#,##0.00</c:formatCode>
                <c:ptCount val="11"/>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57237746.410000011</c:v>
                </c:pt>
                <c:pt idx="10">
                  <c:v>14885359.069999998</c:v>
                </c:pt>
              </c:numCache>
            </c:numRef>
          </c:val>
          <c:extLst>
            <c:ext xmlns:c16="http://schemas.microsoft.com/office/drawing/2014/chart" uri="{C3380CC4-5D6E-409C-BE32-E72D297353CC}">
              <c16:uniqueId val="{00000000-33F4-4357-B85A-E9B0C3426B89}"/>
            </c:ext>
          </c:extLst>
        </c:ser>
        <c:dLbls>
          <c:showLegendKey val="0"/>
          <c:showVal val="1"/>
          <c:showCatName val="0"/>
          <c:showSerName val="0"/>
          <c:showPercent val="0"/>
          <c:showBubbleSize val="0"/>
        </c:dLbls>
        <c:gapWidth val="150"/>
        <c:shape val="box"/>
        <c:axId val="2033015679"/>
        <c:axId val="1574217247"/>
        <c:axId val="0"/>
      </c:bar3DChart>
      <c:catAx>
        <c:axId val="203301567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74217247"/>
        <c:crosses val="autoZero"/>
        <c:auto val="1"/>
        <c:lblAlgn val="ctr"/>
        <c:lblOffset val="100"/>
        <c:noMultiLvlLbl val="0"/>
      </c:catAx>
      <c:valAx>
        <c:axId val="1574217247"/>
        <c:scaling>
          <c:orientation val="minMax"/>
        </c:scaling>
        <c:delete val="1"/>
        <c:axPos val="l"/>
        <c:numFmt formatCode="#,##0.00" sourceLinked="1"/>
        <c:majorTickMark val="none"/>
        <c:minorTickMark val="none"/>
        <c:tickLblPos val="nextTo"/>
        <c:crossAx val="2033015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rPr>
              <a:t>Gasto en Honorarios</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HON!$B$19</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HON!$A$20:$A$29</c:f>
              <c:strCache>
                <c:ptCount val="10"/>
                <c:pt idx="0">
                  <c:v>AGUIRRE LEYVA HECTOR EDUARDO</c:v>
                </c:pt>
                <c:pt idx="1">
                  <c:v>ORTEGA CAMPOS JOSE ALBERTO</c:v>
                </c:pt>
                <c:pt idx="2">
                  <c:v>SANTIAGO CONTRERAS JOSUE</c:v>
                </c:pt>
                <c:pt idx="3">
                  <c:v>OLIVAS MONTOYA JOSE LUIS</c:v>
                </c:pt>
                <c:pt idx="4">
                  <c:v>ROUSSET FERRIZ FRANCISCO JOSE</c:v>
                </c:pt>
                <c:pt idx="5">
                  <c:v>OSUNA ZATARAIN FELIPE DE JESUS</c:v>
                </c:pt>
                <c:pt idx="6">
                  <c:v>CLN CORPORATIVO JURIDICO, SC</c:v>
                </c:pt>
                <c:pt idx="7">
                  <c:v>INFORMATICA Y DESARROLLO SA DE CV</c:v>
                </c:pt>
                <c:pt idx="8">
                  <c:v>VIX SERVICIOS SOSTENIBLES SAS DE CV</c:v>
                </c:pt>
                <c:pt idx="9">
                  <c:v>BAEZ GERARDO ISMAEL</c:v>
                </c:pt>
              </c:strCache>
            </c:strRef>
          </c:cat>
          <c:val>
            <c:numRef>
              <c:f>HON!$B$20:$B$29</c:f>
              <c:numCache>
                <c:formatCode>#,##0.00</c:formatCode>
                <c:ptCount val="10"/>
                <c:pt idx="0">
                  <c:v>5088</c:v>
                </c:pt>
                <c:pt idx="1">
                  <c:v>5724</c:v>
                </c:pt>
                <c:pt idx="2">
                  <c:v>11600</c:v>
                </c:pt>
                <c:pt idx="3">
                  <c:v>34800</c:v>
                </c:pt>
                <c:pt idx="4">
                  <c:v>38796</c:v>
                </c:pt>
                <c:pt idx="5">
                  <c:v>46400</c:v>
                </c:pt>
                <c:pt idx="6">
                  <c:v>52200</c:v>
                </c:pt>
                <c:pt idx="7">
                  <c:v>69600</c:v>
                </c:pt>
                <c:pt idx="8">
                  <c:v>174000</c:v>
                </c:pt>
                <c:pt idx="9">
                  <c:v>269280</c:v>
                </c:pt>
              </c:numCache>
            </c:numRef>
          </c:val>
          <c:extLst>
            <c:ext xmlns:c16="http://schemas.microsoft.com/office/drawing/2014/chart" uri="{C3380CC4-5D6E-409C-BE32-E72D297353CC}">
              <c16:uniqueId val="{00000000-138B-420A-B71F-A11B488B7263}"/>
            </c:ext>
          </c:extLst>
        </c:ser>
        <c:dLbls>
          <c:showLegendKey val="0"/>
          <c:showVal val="1"/>
          <c:showCatName val="0"/>
          <c:showSerName val="0"/>
          <c:showPercent val="0"/>
          <c:showBubbleSize val="0"/>
        </c:dLbls>
        <c:gapWidth val="150"/>
        <c:shape val="box"/>
        <c:axId val="1508945295"/>
        <c:axId val="1352624383"/>
        <c:axId val="0"/>
      </c:bar3DChart>
      <c:catAx>
        <c:axId val="150894529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352624383"/>
        <c:crosses val="autoZero"/>
        <c:auto val="1"/>
        <c:lblAlgn val="ctr"/>
        <c:lblOffset val="100"/>
        <c:noMultiLvlLbl val="0"/>
      </c:catAx>
      <c:valAx>
        <c:axId val="1352624383"/>
        <c:scaling>
          <c:orientation val="minMax"/>
        </c:scaling>
        <c:delete val="1"/>
        <c:axPos val="b"/>
        <c:numFmt formatCode="#,##0.00" sourceLinked="1"/>
        <c:majorTickMark val="none"/>
        <c:minorTickMark val="none"/>
        <c:tickLblPos val="nextTo"/>
        <c:crossAx val="15089452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rPr>
              <a:t>Gasto Mensual en Honorarios de 2023</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HON!$B$47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HON!$A$48:$A$59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HON!$B$48:$B$59</c:f>
              <c:numCache>
                <c:formatCode>#,##0.00</c:formatCode>
                <c:ptCount val="12"/>
                <c:pt idx="0">
                  <c:v>117624</c:v>
                </c:pt>
                <c:pt idx="1">
                  <c:v>0</c:v>
                </c:pt>
                <c:pt idx="2">
                  <c:v>540259.74</c:v>
                </c:pt>
                <c:pt idx="3">
                  <c:v>313716.52</c:v>
                </c:pt>
                <c:pt idx="4">
                  <c:v>373115.35000000003</c:v>
                </c:pt>
                <c:pt idx="5">
                  <c:v>355816.54000000004</c:v>
                </c:pt>
                <c:pt idx="6">
                  <c:v>1700532.1500000001</c:v>
                </c:pt>
                <c:pt idx="7">
                  <c:v>707488</c:v>
                </c:pt>
              </c:numCache>
            </c:numRef>
          </c:val>
          <c:extLst>
            <c:ext xmlns:c16="http://schemas.microsoft.com/office/drawing/2014/chart" uri="{C3380CC4-5D6E-409C-BE32-E72D297353CC}">
              <c16:uniqueId val="{00000000-BFF6-4D54-B28F-36377E4ED121}"/>
            </c:ext>
          </c:extLst>
        </c:ser>
        <c:dLbls>
          <c:showLegendKey val="0"/>
          <c:showVal val="1"/>
          <c:showCatName val="0"/>
          <c:showSerName val="0"/>
          <c:showPercent val="0"/>
          <c:showBubbleSize val="0"/>
        </c:dLbls>
        <c:gapWidth val="150"/>
        <c:shape val="box"/>
        <c:axId val="2032927519"/>
        <c:axId val="1574237407"/>
        <c:axId val="0"/>
      </c:bar3DChart>
      <c:catAx>
        <c:axId val="203292751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74237407"/>
        <c:crosses val="autoZero"/>
        <c:auto val="1"/>
        <c:lblAlgn val="ctr"/>
        <c:lblOffset val="100"/>
        <c:noMultiLvlLbl val="0"/>
      </c:catAx>
      <c:valAx>
        <c:axId val="1574237407"/>
        <c:scaling>
          <c:orientation val="minMax"/>
        </c:scaling>
        <c:delete val="1"/>
        <c:axPos val="l"/>
        <c:numFmt formatCode="#,##0.00" sourceLinked="1"/>
        <c:majorTickMark val="none"/>
        <c:minorTickMark val="none"/>
        <c:tickLblPos val="nextTo"/>
        <c:crossAx val="2032927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s-MX" sz="1800" b="1" i="0" u="none" strike="noStrike" kern="1200" baseline="0">
                <a:solidFill>
                  <a:sysClr val="windowText" lastClr="000000">
                    <a:lumMod val="75000"/>
                    <a:lumOff val="25000"/>
                  </a:sysClr>
                </a:solidFill>
                <a:effectLst/>
              </a:rPr>
              <a:t>Gasto en Obra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OBRAS!$B$39</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OBRAS!$A$40:$A$49</c:f>
              <c:strCache>
                <c:ptCount val="10"/>
                <c:pt idx="0">
                  <c:v>JN CONSTRUCCIONES SA DE CV</c:v>
                </c:pt>
                <c:pt idx="1">
                  <c:v>SELCOSIN, SA DE CV</c:v>
                </c:pt>
                <c:pt idx="2">
                  <c:v>PACHECO SERRANO DHYELA</c:v>
                </c:pt>
                <c:pt idx="3">
                  <c:v>CHAPEM SA DE CV</c:v>
                </c:pt>
                <c:pt idx="4">
                  <c:v>ZAVEL COMERCIAL SINALOENSE SA DE CV.</c:v>
                </c:pt>
                <c:pt idx="5">
                  <c:v>CONSTRUCTORA HUPARE, SA DE CV</c:v>
                </c:pt>
                <c:pt idx="6">
                  <c:v>INGENIERIA Y OBRAS DEL PACIFICO URBA SA DE V</c:v>
                </c:pt>
                <c:pt idx="7">
                  <c:v>FABRICA DE MATERIALES MMAT SA DE CV</c:v>
                </c:pt>
                <c:pt idx="8">
                  <c:v>MK, URBANIZACIONES, S.A DE C.V.</c:v>
                </c:pt>
                <c:pt idx="9">
                  <c:v>VELCO CONSTRUCCIONES, S.A. C.V</c:v>
                </c:pt>
              </c:strCache>
            </c:strRef>
          </c:cat>
          <c:val>
            <c:numRef>
              <c:f>OBRAS!$B$40:$B$49</c:f>
              <c:numCache>
                <c:formatCode>#,##0.00</c:formatCode>
                <c:ptCount val="10"/>
                <c:pt idx="0">
                  <c:v>136206.25</c:v>
                </c:pt>
                <c:pt idx="1">
                  <c:v>333963.75999999995</c:v>
                </c:pt>
                <c:pt idx="2">
                  <c:v>349044</c:v>
                </c:pt>
                <c:pt idx="3">
                  <c:v>378935.39</c:v>
                </c:pt>
                <c:pt idx="4">
                  <c:v>406636.62</c:v>
                </c:pt>
                <c:pt idx="5">
                  <c:v>512180.34</c:v>
                </c:pt>
                <c:pt idx="6">
                  <c:v>570300.65</c:v>
                </c:pt>
                <c:pt idx="7">
                  <c:v>577768.4</c:v>
                </c:pt>
                <c:pt idx="8">
                  <c:v>1745978.68</c:v>
                </c:pt>
                <c:pt idx="9">
                  <c:v>2707761.3299999996</c:v>
                </c:pt>
              </c:numCache>
            </c:numRef>
          </c:val>
          <c:extLst>
            <c:ext xmlns:c16="http://schemas.microsoft.com/office/drawing/2014/chart" uri="{C3380CC4-5D6E-409C-BE32-E72D297353CC}">
              <c16:uniqueId val="{00000000-B841-400A-86D7-7D50D790EC4E}"/>
            </c:ext>
          </c:extLst>
        </c:ser>
        <c:dLbls>
          <c:showLegendKey val="0"/>
          <c:showVal val="1"/>
          <c:showCatName val="0"/>
          <c:showSerName val="0"/>
          <c:showPercent val="0"/>
          <c:showBubbleSize val="0"/>
        </c:dLbls>
        <c:gapWidth val="150"/>
        <c:shape val="box"/>
        <c:axId val="1354588031"/>
        <c:axId val="1143769183"/>
        <c:axId val="0"/>
      </c:bar3DChart>
      <c:catAx>
        <c:axId val="1354588031"/>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43769183"/>
        <c:crosses val="autoZero"/>
        <c:auto val="1"/>
        <c:lblAlgn val="ctr"/>
        <c:lblOffset val="100"/>
        <c:noMultiLvlLbl val="0"/>
      </c:catAx>
      <c:valAx>
        <c:axId val="1143769183"/>
        <c:scaling>
          <c:orientation val="minMax"/>
        </c:scaling>
        <c:delete val="1"/>
        <c:axPos val="b"/>
        <c:numFmt formatCode="#,##0.00" sourceLinked="1"/>
        <c:majorTickMark val="none"/>
        <c:minorTickMark val="none"/>
        <c:tickLblPos val="nextTo"/>
        <c:crossAx val="13545880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Obra Publica</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OBRAS!$B$68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OBRAS!$A$69:$A$80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OBRAS!$B$69:$B$80</c:f>
              <c:numCache>
                <c:formatCode>#,##0.00</c:formatCode>
                <c:ptCount val="12"/>
                <c:pt idx="0">
                  <c:v>8944574.8000000007</c:v>
                </c:pt>
                <c:pt idx="1">
                  <c:v>2569315.17</c:v>
                </c:pt>
                <c:pt idx="2">
                  <c:v>1242390.96</c:v>
                </c:pt>
                <c:pt idx="3">
                  <c:v>5257679.43</c:v>
                </c:pt>
                <c:pt idx="4">
                  <c:v>5967872.2300000004</c:v>
                </c:pt>
                <c:pt idx="5">
                  <c:v>11553314.42</c:v>
                </c:pt>
                <c:pt idx="6">
                  <c:v>13662085.75</c:v>
                </c:pt>
                <c:pt idx="7">
                  <c:v>7718775.4199999999</c:v>
                </c:pt>
              </c:numCache>
            </c:numRef>
          </c:val>
          <c:extLst>
            <c:ext xmlns:c16="http://schemas.microsoft.com/office/drawing/2014/chart" uri="{C3380CC4-5D6E-409C-BE32-E72D297353CC}">
              <c16:uniqueId val="{00000000-D606-4591-B316-866EDE96230C}"/>
            </c:ext>
          </c:extLst>
        </c:ser>
        <c:dLbls>
          <c:showLegendKey val="0"/>
          <c:showVal val="1"/>
          <c:showCatName val="0"/>
          <c:showSerName val="0"/>
          <c:showPercent val="0"/>
          <c:showBubbleSize val="0"/>
        </c:dLbls>
        <c:gapWidth val="150"/>
        <c:shape val="box"/>
        <c:axId val="1569448575"/>
        <c:axId val="1574242687"/>
        <c:axId val="0"/>
      </c:bar3DChart>
      <c:catAx>
        <c:axId val="156944857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74242687"/>
        <c:crosses val="autoZero"/>
        <c:auto val="1"/>
        <c:lblAlgn val="ctr"/>
        <c:lblOffset val="100"/>
        <c:noMultiLvlLbl val="0"/>
      </c:catAx>
      <c:valAx>
        <c:axId val="1574242687"/>
        <c:scaling>
          <c:orientation val="minMax"/>
        </c:scaling>
        <c:delete val="1"/>
        <c:axPos val="l"/>
        <c:numFmt formatCode="#,##0.00" sourceLinked="1"/>
        <c:majorTickMark val="none"/>
        <c:minorTickMark val="none"/>
        <c:tickLblPos val="nextTo"/>
        <c:crossAx val="15694485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Arrendamientos</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ARRE!$B$98</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ARRE!$A$99:$A$109</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ARRE!$B$99:$B$109</c:f>
              <c:numCache>
                <c:formatCode>#,##0.00</c:formatCode>
                <c:ptCount val="11"/>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56112942.229999997</c:v>
                </c:pt>
                <c:pt idx="10">
                  <c:v>55863275.869999997</c:v>
                </c:pt>
              </c:numCache>
            </c:numRef>
          </c:val>
          <c:extLst>
            <c:ext xmlns:c16="http://schemas.microsoft.com/office/drawing/2014/chart" uri="{C3380CC4-5D6E-409C-BE32-E72D297353CC}">
              <c16:uniqueId val="{00000000-0CDC-4B78-94F5-C6FDEFB9DB9F}"/>
            </c:ext>
          </c:extLst>
        </c:ser>
        <c:dLbls>
          <c:showLegendKey val="0"/>
          <c:showVal val="1"/>
          <c:showCatName val="0"/>
          <c:showSerName val="0"/>
          <c:showPercent val="0"/>
          <c:showBubbleSize val="0"/>
        </c:dLbls>
        <c:gapWidth val="150"/>
        <c:shape val="box"/>
        <c:axId val="1922121055"/>
        <c:axId val="1869948719"/>
        <c:axId val="0"/>
      </c:bar3DChart>
      <c:catAx>
        <c:axId val="192212105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69948719"/>
        <c:crosses val="autoZero"/>
        <c:auto val="1"/>
        <c:lblAlgn val="ctr"/>
        <c:lblOffset val="100"/>
        <c:noMultiLvlLbl val="0"/>
      </c:catAx>
      <c:valAx>
        <c:axId val="1869948719"/>
        <c:scaling>
          <c:orientation val="minMax"/>
        </c:scaling>
        <c:delete val="1"/>
        <c:axPos val="l"/>
        <c:numFmt formatCode="_(* #,##0.00_);_(* \(#,##0.00\);_(* &quot;-&quot;??_);_(@_)" sourceLinked="1"/>
        <c:majorTickMark val="none"/>
        <c:minorTickMark val="none"/>
        <c:tickLblPos val="nextTo"/>
        <c:crossAx val="19221210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Mensual en el Servicio de Recolección de Basura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BAS!$B$12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BAS!$A$13:$A$24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BAS!$B$13:$B$24</c:f>
              <c:numCache>
                <c:formatCode>#,##0.00</c:formatCode>
                <c:ptCount val="12"/>
                <c:pt idx="0">
                  <c:v>8931713.209999999</c:v>
                </c:pt>
                <c:pt idx="1">
                  <c:v>11667839.16</c:v>
                </c:pt>
                <c:pt idx="2">
                  <c:v>10279416.710000001</c:v>
                </c:pt>
                <c:pt idx="3">
                  <c:v>10659429.290000001</c:v>
                </c:pt>
                <c:pt idx="4">
                  <c:v>10606646.5</c:v>
                </c:pt>
                <c:pt idx="5">
                  <c:v>10709806.73</c:v>
                </c:pt>
                <c:pt idx="6">
                  <c:v>10673660.309999999</c:v>
                </c:pt>
                <c:pt idx="7">
                  <c:v>10903768.25</c:v>
                </c:pt>
              </c:numCache>
            </c:numRef>
          </c:val>
          <c:extLst>
            <c:ext xmlns:c16="http://schemas.microsoft.com/office/drawing/2014/chart" uri="{C3380CC4-5D6E-409C-BE32-E72D297353CC}">
              <c16:uniqueId val="{00000000-F787-4B53-AEC8-BCEC0730EBBC}"/>
            </c:ext>
          </c:extLst>
        </c:ser>
        <c:dLbls>
          <c:showLegendKey val="0"/>
          <c:showVal val="1"/>
          <c:showCatName val="0"/>
          <c:showSerName val="0"/>
          <c:showPercent val="0"/>
          <c:showBubbleSize val="0"/>
        </c:dLbls>
        <c:gapWidth val="150"/>
        <c:shape val="box"/>
        <c:axId val="77422079"/>
        <c:axId val="2059717663"/>
        <c:axId val="0"/>
      </c:bar3DChart>
      <c:catAx>
        <c:axId val="7742207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059717663"/>
        <c:crosses val="autoZero"/>
        <c:auto val="1"/>
        <c:lblAlgn val="ctr"/>
        <c:lblOffset val="100"/>
        <c:noMultiLvlLbl val="0"/>
      </c:catAx>
      <c:valAx>
        <c:axId val="2059717663"/>
        <c:scaling>
          <c:orientation val="minMax"/>
        </c:scaling>
        <c:delete val="1"/>
        <c:axPos val="l"/>
        <c:numFmt formatCode="#,##0.00" sourceLinked="1"/>
        <c:majorTickMark val="none"/>
        <c:minorTickMark val="none"/>
        <c:tickLblPos val="nextTo"/>
        <c:crossAx val="774220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u="none" strike="noStrike" kern="1200" baseline="0">
                <a:solidFill>
                  <a:sysClr val="windowText" lastClr="000000">
                    <a:lumMod val="75000"/>
                    <a:lumOff val="25000"/>
                  </a:sysClr>
                </a:solidFill>
                <a:effectLst/>
              </a:rPr>
              <a:t>Gasto Anual en el Servicio de Recolección de Basura</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BAS!$B$43</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BAS!$A$44:$A$53</c:f>
              <c:strCache>
                <c:ptCount val="10"/>
                <c:pt idx="0">
                  <c:v>Año 2014</c:v>
                </c:pt>
                <c:pt idx="1">
                  <c:v>Año 2015</c:v>
                </c:pt>
                <c:pt idx="2">
                  <c:v>Año 2016</c:v>
                </c:pt>
                <c:pt idx="3">
                  <c:v>Año 2017</c:v>
                </c:pt>
                <c:pt idx="4">
                  <c:v>Año 2018</c:v>
                </c:pt>
                <c:pt idx="5">
                  <c:v>Año 2019</c:v>
                </c:pt>
                <c:pt idx="6">
                  <c:v>Año 2020</c:v>
                </c:pt>
                <c:pt idx="7">
                  <c:v>Año 2021</c:v>
                </c:pt>
                <c:pt idx="8">
                  <c:v>Año 2022</c:v>
                </c:pt>
                <c:pt idx="9">
                  <c:v>Año 2023</c:v>
                </c:pt>
              </c:strCache>
            </c:strRef>
          </c:cat>
          <c:val>
            <c:numRef>
              <c:f>BAS!$B$44:$B$53</c:f>
              <c:numCache>
                <c:formatCode>#,##0.00</c:formatCode>
                <c:ptCount val="10"/>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114067161.23</c:v>
                </c:pt>
                <c:pt idx="9">
                  <c:v>84432280.159999996</c:v>
                </c:pt>
              </c:numCache>
            </c:numRef>
          </c:val>
          <c:extLst>
            <c:ext xmlns:c16="http://schemas.microsoft.com/office/drawing/2014/chart" uri="{C3380CC4-5D6E-409C-BE32-E72D297353CC}">
              <c16:uniqueId val="{00000000-DD89-4D72-98C3-81BECE1D093B}"/>
            </c:ext>
          </c:extLst>
        </c:ser>
        <c:dLbls>
          <c:showLegendKey val="0"/>
          <c:showVal val="1"/>
          <c:showCatName val="0"/>
          <c:showSerName val="0"/>
          <c:showPercent val="0"/>
          <c:showBubbleSize val="0"/>
        </c:dLbls>
        <c:gapWidth val="150"/>
        <c:shape val="box"/>
        <c:axId val="2062337215"/>
        <c:axId val="75588527"/>
        <c:axId val="0"/>
      </c:bar3DChart>
      <c:catAx>
        <c:axId val="206233721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75588527"/>
        <c:crosses val="autoZero"/>
        <c:auto val="1"/>
        <c:lblAlgn val="ctr"/>
        <c:lblOffset val="100"/>
        <c:noMultiLvlLbl val="0"/>
      </c:catAx>
      <c:valAx>
        <c:axId val="75588527"/>
        <c:scaling>
          <c:orientation val="minMax"/>
        </c:scaling>
        <c:delete val="1"/>
        <c:axPos val="l"/>
        <c:numFmt formatCode="#,##0.00" sourceLinked="1"/>
        <c:majorTickMark val="none"/>
        <c:minorTickMark val="none"/>
        <c:tickLblPos val="nextTo"/>
        <c:crossAx val="2062337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effectLst/>
              </a:rPr>
              <a:t>Gasto en Combustible </a:t>
            </a:r>
            <a:r>
              <a:rPr lang="en-US" sz="1800" b="1" i="0" u="none" strike="noStrike" kern="1200" baseline="0">
                <a:solidFill>
                  <a:sysClr val="windowText" lastClr="000000">
                    <a:lumMod val="75000"/>
                    <a:lumOff val="25000"/>
                  </a:sysClr>
                </a:solidFill>
              </a:rPr>
              <a:t> </a:t>
            </a:r>
            <a:r>
              <a:rPr lang="es-MX" sz="1800" b="1" i="0" u="none" strike="noStrike" kern="1200" baseline="0">
                <a:solidFill>
                  <a:sysClr val="windowText" lastClr="000000">
                    <a:lumMod val="75000"/>
                    <a:lumOff val="25000"/>
                  </a:sysClr>
                </a:solidFill>
              </a:rPr>
              <a:t> </a:t>
            </a:r>
            <a:r>
              <a:rPr lang="en-US" sz="1800" b="1" i="0" u="none" strike="noStrike" kern="1200" baseline="0">
                <a:solidFill>
                  <a:sysClr val="windowText" lastClr="000000">
                    <a:lumMod val="75000"/>
                    <a:lumOff val="25000"/>
                  </a:sysClr>
                </a:solidFill>
              </a:rPr>
              <a:t> </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COM!$B$26</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COM!$A$27:$A$29</c:f>
              <c:strCache>
                <c:ptCount val="3"/>
                <c:pt idx="0">
                  <c:v>GAS DEL PACIFICO SA DE CV.</c:v>
                </c:pt>
                <c:pt idx="1">
                  <c:v>SERVICIOS DEL CERRO DE LA MEMORIA SA DE CV</c:v>
                </c:pt>
                <c:pt idx="2">
                  <c:v>SERVICIOS DEL VALLE DEL FUERTE, S.A. DE C.V.</c:v>
                </c:pt>
              </c:strCache>
            </c:strRef>
          </c:cat>
          <c:val>
            <c:numRef>
              <c:f>COM!$B$27:$B$29</c:f>
              <c:numCache>
                <c:formatCode>#,##0.00</c:formatCode>
                <c:ptCount val="3"/>
                <c:pt idx="0">
                  <c:v>84930</c:v>
                </c:pt>
                <c:pt idx="1">
                  <c:v>550000</c:v>
                </c:pt>
                <c:pt idx="2">
                  <c:v>17601737.009999998</c:v>
                </c:pt>
              </c:numCache>
            </c:numRef>
          </c:val>
          <c:extLst>
            <c:ext xmlns:c16="http://schemas.microsoft.com/office/drawing/2014/chart" uri="{C3380CC4-5D6E-409C-BE32-E72D297353CC}">
              <c16:uniqueId val="{00000000-C079-4966-8325-BD7830D8038D}"/>
            </c:ext>
          </c:extLst>
        </c:ser>
        <c:dLbls>
          <c:showLegendKey val="0"/>
          <c:showVal val="1"/>
          <c:showCatName val="0"/>
          <c:showSerName val="0"/>
          <c:showPercent val="0"/>
          <c:showBubbleSize val="0"/>
        </c:dLbls>
        <c:gapWidth val="150"/>
        <c:shape val="box"/>
        <c:axId val="2056085151"/>
        <c:axId val="1899287119"/>
        <c:axId val="0"/>
      </c:bar3DChart>
      <c:catAx>
        <c:axId val="205608515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99287119"/>
        <c:crosses val="autoZero"/>
        <c:auto val="1"/>
        <c:lblAlgn val="ctr"/>
        <c:lblOffset val="100"/>
        <c:noMultiLvlLbl val="0"/>
      </c:catAx>
      <c:valAx>
        <c:axId val="1899287119"/>
        <c:scaling>
          <c:orientation val="minMax"/>
        </c:scaling>
        <c:delete val="1"/>
        <c:axPos val="l"/>
        <c:numFmt formatCode="#,##0.00" sourceLinked="1"/>
        <c:majorTickMark val="none"/>
        <c:minorTickMark val="none"/>
        <c:tickLblPos val="nextTo"/>
        <c:crossAx val="2056085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Mensual en Combustible 2023</a:t>
            </a:r>
            <a:endParaRPr lang="es-MX" sz="1800" b="1" i="0" u="none" strike="noStrike" kern="1200" baseline="0">
              <a:solidFill>
                <a:sysClr val="windowText" lastClr="000000">
                  <a:lumMod val="75000"/>
                  <a:lumOff val="25000"/>
                </a:sysClr>
              </a:solidFill>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COM!$B$51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1"/>
              <c:layout>
                <c:manualLayout>
                  <c:x val="4.3668122270742356E-3"/>
                  <c:y val="1.0165182887915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68-43B5-873D-6DAB97A23E59}"/>
                </c:ext>
              </c:extLst>
            </c:dLbl>
            <c:dLbl>
              <c:idx val="7"/>
              <c:layout>
                <c:manualLayout>
                  <c:x val="7.2780203784570596E-3"/>
                  <c:y val="-6.21198444790702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68-43B5-873D-6DAB97A23E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COM!$A$52:$A$63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COM!$B$52:$B$63</c:f>
              <c:numCache>
                <c:formatCode>#,##0.00</c:formatCode>
                <c:ptCount val="12"/>
                <c:pt idx="0">
                  <c:v>17325984.190000001</c:v>
                </c:pt>
                <c:pt idx="1">
                  <c:v>17323582.300000001</c:v>
                </c:pt>
                <c:pt idx="2">
                  <c:v>18790485.23</c:v>
                </c:pt>
                <c:pt idx="3">
                  <c:v>21106430.359999996</c:v>
                </c:pt>
                <c:pt idx="4">
                  <c:v>16587808.259999998</c:v>
                </c:pt>
                <c:pt idx="5">
                  <c:v>22312176.300000001</c:v>
                </c:pt>
                <c:pt idx="6">
                  <c:v>18057040.760000002</c:v>
                </c:pt>
                <c:pt idx="7">
                  <c:v>18236667.009999998</c:v>
                </c:pt>
              </c:numCache>
            </c:numRef>
          </c:val>
          <c:extLst>
            <c:ext xmlns:c16="http://schemas.microsoft.com/office/drawing/2014/chart" uri="{C3380CC4-5D6E-409C-BE32-E72D297353CC}">
              <c16:uniqueId val="{00000000-4768-43B5-873D-6DAB97A23E59}"/>
            </c:ext>
          </c:extLst>
        </c:ser>
        <c:dLbls>
          <c:showLegendKey val="0"/>
          <c:showVal val="1"/>
          <c:showCatName val="0"/>
          <c:showSerName val="0"/>
          <c:showPercent val="0"/>
          <c:showBubbleSize val="0"/>
        </c:dLbls>
        <c:gapWidth val="150"/>
        <c:shape val="box"/>
        <c:axId val="1869249775"/>
        <c:axId val="1869958799"/>
        <c:axId val="0"/>
      </c:bar3DChart>
      <c:catAx>
        <c:axId val="186924977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69958799"/>
        <c:crosses val="autoZero"/>
        <c:auto val="1"/>
        <c:lblAlgn val="ctr"/>
        <c:lblOffset val="100"/>
        <c:noMultiLvlLbl val="0"/>
      </c:catAx>
      <c:valAx>
        <c:axId val="1869958799"/>
        <c:scaling>
          <c:orientation val="minMax"/>
        </c:scaling>
        <c:delete val="1"/>
        <c:axPos val="l"/>
        <c:numFmt formatCode="#,##0.00" sourceLinked="1"/>
        <c:majorTickMark val="none"/>
        <c:minorTickMark val="none"/>
        <c:tickLblPos val="nextTo"/>
        <c:crossAx val="18692497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u="none" strike="noStrike" kern="1200" baseline="0">
                <a:solidFill>
                  <a:sysClr val="windowText" lastClr="000000">
                    <a:lumMod val="75000"/>
                    <a:lumOff val="25000"/>
                  </a:sysClr>
                </a:solidFill>
                <a:effectLst/>
              </a:rPr>
              <a:t>Gasto Anual en Combustible</a:t>
            </a:r>
            <a:endParaRPr lang="en-US" sz="1800" b="1" i="0" u="none" strike="noStrike" kern="1200" baseline="0">
              <a:solidFill>
                <a:sysClr val="windowText" lastClr="000000">
                  <a:lumMod val="75000"/>
                  <a:lumOff val="25000"/>
                </a:sysClr>
              </a:solidFill>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COM!$B$76</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COM!$A$77:$A$87</c:f>
              <c:strCache>
                <c:ptCount val="11"/>
                <c:pt idx="0">
                  <c:v>AÑO 2013</c:v>
                </c:pt>
                <c:pt idx="1">
                  <c:v>AÑO 2014</c:v>
                </c:pt>
                <c:pt idx="2">
                  <c:v>AÑO 2015</c:v>
                </c:pt>
                <c:pt idx="3">
                  <c:v>AÑO 2016</c:v>
                </c:pt>
                <c:pt idx="4">
                  <c:v>AÑO 2017</c:v>
                </c:pt>
                <c:pt idx="5">
                  <c:v>AÑO 2018</c:v>
                </c:pt>
                <c:pt idx="6">
                  <c:v>AÑO 2019</c:v>
                </c:pt>
                <c:pt idx="7">
                  <c:v>AÑO 2020</c:v>
                </c:pt>
                <c:pt idx="8">
                  <c:v>AÑO 2021</c:v>
                </c:pt>
                <c:pt idx="9">
                  <c:v>AÑO 2022</c:v>
                </c:pt>
                <c:pt idx="10">
                  <c:v>AÑO 2023</c:v>
                </c:pt>
              </c:strCache>
            </c:strRef>
          </c:cat>
          <c:val>
            <c:numRef>
              <c:f>COM!$B$77:$B$87</c:f>
              <c:numCache>
                <c:formatCode>#,##0.00</c:formatCode>
                <c:ptCount val="11"/>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184871236.47</c:v>
                </c:pt>
                <c:pt idx="10">
                  <c:v>149740174.41</c:v>
                </c:pt>
              </c:numCache>
            </c:numRef>
          </c:val>
          <c:extLst>
            <c:ext xmlns:c16="http://schemas.microsoft.com/office/drawing/2014/chart" uri="{C3380CC4-5D6E-409C-BE32-E72D297353CC}">
              <c16:uniqueId val="{00000000-55DE-408B-900E-26F92C1F5F92}"/>
            </c:ext>
          </c:extLst>
        </c:ser>
        <c:dLbls>
          <c:showLegendKey val="0"/>
          <c:showVal val="1"/>
          <c:showCatName val="0"/>
          <c:showSerName val="0"/>
          <c:showPercent val="0"/>
          <c:showBubbleSize val="0"/>
        </c:dLbls>
        <c:gapWidth val="150"/>
        <c:shape val="box"/>
        <c:axId val="2032904319"/>
        <c:axId val="1869960719"/>
        <c:axId val="0"/>
      </c:bar3DChart>
      <c:catAx>
        <c:axId val="203290431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869960719"/>
        <c:crosses val="autoZero"/>
        <c:auto val="1"/>
        <c:lblAlgn val="ctr"/>
        <c:lblOffset val="100"/>
        <c:noMultiLvlLbl val="0"/>
      </c:catAx>
      <c:valAx>
        <c:axId val="1869960719"/>
        <c:scaling>
          <c:orientation val="minMax"/>
        </c:scaling>
        <c:delete val="1"/>
        <c:axPos val="l"/>
        <c:numFmt formatCode="#,##0.00" sourceLinked="1"/>
        <c:majorTickMark val="none"/>
        <c:minorTickMark val="none"/>
        <c:tickLblPos val="nextTo"/>
        <c:crossAx val="2032904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u="none" strike="noStrike" kern="1200" baseline="0">
                <a:solidFill>
                  <a:sysClr val="windowText" lastClr="000000">
                    <a:lumMod val="75000"/>
                    <a:lumOff val="25000"/>
                  </a:sysClr>
                </a:solidFill>
              </a:rPr>
              <a:t>Gasto en Despensas    </a:t>
            </a:r>
            <a:r>
              <a:rPr lang="es-MX"/>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DES!$B$15</c:f>
              <c:strCache>
                <c:ptCount val="1"/>
                <c:pt idx="0">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DES!$A$16:$A$18</c:f>
              <c:strCache>
                <c:ptCount val="3"/>
                <c:pt idx="0">
                  <c:v>MENDOZA GONZALEZ LEONARDO</c:v>
                </c:pt>
                <c:pt idx="1">
                  <c:v>VEGA RUIZ MARCO VINICIO</c:v>
                </c:pt>
                <c:pt idx="2">
                  <c:v>COMERCIALIZADORA GAXMAX SA DE CV</c:v>
                </c:pt>
              </c:strCache>
            </c:strRef>
          </c:cat>
          <c:val>
            <c:numRef>
              <c:f>DES!$B$16:$B$18</c:f>
              <c:numCache>
                <c:formatCode>#,##0.00</c:formatCode>
                <c:ptCount val="3"/>
                <c:pt idx="0">
                  <c:v>894140</c:v>
                </c:pt>
                <c:pt idx="1">
                  <c:v>953920</c:v>
                </c:pt>
                <c:pt idx="2">
                  <c:v>1467853.6</c:v>
                </c:pt>
              </c:numCache>
            </c:numRef>
          </c:val>
          <c:extLst>
            <c:ext xmlns:c16="http://schemas.microsoft.com/office/drawing/2014/chart" uri="{C3380CC4-5D6E-409C-BE32-E72D297353CC}">
              <c16:uniqueId val="{00000000-2D85-43F9-9A8C-B941F30E3185}"/>
            </c:ext>
          </c:extLst>
        </c:ser>
        <c:dLbls>
          <c:showLegendKey val="0"/>
          <c:showVal val="1"/>
          <c:showCatName val="0"/>
          <c:showSerName val="0"/>
          <c:showPercent val="0"/>
          <c:showBubbleSize val="0"/>
        </c:dLbls>
        <c:gapWidth val="150"/>
        <c:shape val="box"/>
        <c:axId val="1168990911"/>
        <c:axId val="1169090383"/>
        <c:axId val="0"/>
      </c:bar3DChart>
      <c:catAx>
        <c:axId val="116899091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69090383"/>
        <c:crosses val="autoZero"/>
        <c:auto val="1"/>
        <c:lblAlgn val="ctr"/>
        <c:lblOffset val="100"/>
        <c:noMultiLvlLbl val="0"/>
      </c:catAx>
      <c:valAx>
        <c:axId val="1169090383"/>
        <c:scaling>
          <c:orientation val="minMax"/>
        </c:scaling>
        <c:delete val="1"/>
        <c:axPos val="l"/>
        <c:numFmt formatCode="#,##0.00" sourceLinked="1"/>
        <c:majorTickMark val="none"/>
        <c:minorTickMark val="none"/>
        <c:tickLblPos val="nextTo"/>
        <c:crossAx val="11689909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2</xdr:col>
      <xdr:colOff>228600</xdr:colOff>
      <xdr:row>36</xdr:row>
      <xdr:rowOff>4762</xdr:rowOff>
    </xdr:from>
    <xdr:to>
      <xdr:col>5</xdr:col>
      <xdr:colOff>9525</xdr:colOff>
      <xdr:row>66</xdr:row>
      <xdr:rowOff>133350</xdr:rowOff>
    </xdr:to>
    <xdr:graphicFrame macro="">
      <xdr:nvGraphicFramePr>
        <xdr:cNvPr id="2" name="Gráfico 1">
          <a:extLst>
            <a:ext uri="{FF2B5EF4-FFF2-40B4-BE49-F238E27FC236}">
              <a16:creationId xmlns:a16="http://schemas.microsoft.com/office/drawing/2014/main" id="{965E247B-E4C5-BDF0-98E9-0DB70E2D85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152399</xdr:colOff>
      <xdr:row>69</xdr:row>
      <xdr:rowOff>152401</xdr:rowOff>
    </xdr:from>
    <xdr:to>
      <xdr:col>9</xdr:col>
      <xdr:colOff>0</xdr:colOff>
      <xdr:row>94</xdr:row>
      <xdr:rowOff>0</xdr:rowOff>
    </xdr:to>
    <xdr:graphicFrame macro="">
      <xdr:nvGraphicFramePr>
        <xdr:cNvPr id="3" name="Gráfico 2">
          <a:extLst>
            <a:ext uri="{FF2B5EF4-FFF2-40B4-BE49-F238E27FC236}">
              <a16:creationId xmlns:a16="http://schemas.microsoft.com/office/drawing/2014/main" id="{6F5D889C-12E8-5539-DEB2-5B6733A18F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133350</xdr:colOff>
      <xdr:row>96</xdr:row>
      <xdr:rowOff>4762</xdr:rowOff>
    </xdr:from>
    <xdr:to>
      <xdr:col>9</xdr:col>
      <xdr:colOff>9525</xdr:colOff>
      <xdr:row>116</xdr:row>
      <xdr:rowOff>19050</xdr:rowOff>
    </xdr:to>
    <xdr:graphicFrame macro="">
      <xdr:nvGraphicFramePr>
        <xdr:cNvPr id="4" name="Gráfico 3">
          <a:extLst>
            <a:ext uri="{FF2B5EF4-FFF2-40B4-BE49-F238E27FC236}">
              <a16:creationId xmlns:a16="http://schemas.microsoft.com/office/drawing/2014/main" id="{C1CF8B51-774C-227F-65A1-A503121C75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142874</xdr:colOff>
      <xdr:row>34</xdr:row>
      <xdr:rowOff>114299</xdr:rowOff>
    </xdr:from>
    <xdr:to>
      <xdr:col>5</xdr:col>
      <xdr:colOff>714374</xdr:colOff>
      <xdr:row>55</xdr:row>
      <xdr:rowOff>133349</xdr:rowOff>
    </xdr:to>
    <xdr:graphicFrame macro="">
      <xdr:nvGraphicFramePr>
        <xdr:cNvPr id="2" name="Gráfico 1">
          <a:extLst>
            <a:ext uri="{FF2B5EF4-FFF2-40B4-BE49-F238E27FC236}">
              <a16:creationId xmlns:a16="http://schemas.microsoft.com/office/drawing/2014/main" id="{A6B9C0A1-6A15-4226-C098-5BDBD83696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180974</xdr:colOff>
      <xdr:row>63</xdr:row>
      <xdr:rowOff>14287</xdr:rowOff>
    </xdr:from>
    <xdr:to>
      <xdr:col>7</xdr:col>
      <xdr:colOff>733424</xdr:colOff>
      <xdr:row>86</xdr:row>
      <xdr:rowOff>152400</xdr:rowOff>
    </xdr:to>
    <xdr:graphicFrame macro="">
      <xdr:nvGraphicFramePr>
        <xdr:cNvPr id="3" name="Gráfico 2">
          <a:extLst>
            <a:ext uri="{FF2B5EF4-FFF2-40B4-BE49-F238E27FC236}">
              <a16:creationId xmlns:a16="http://schemas.microsoft.com/office/drawing/2014/main" id="{1450FA21-3755-93F2-BFC5-DC55E3D10B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142874</xdr:colOff>
      <xdr:row>7</xdr:row>
      <xdr:rowOff>47625</xdr:rowOff>
    </xdr:from>
    <xdr:to>
      <xdr:col>10</xdr:col>
      <xdr:colOff>28575</xdr:colOff>
      <xdr:row>37</xdr:row>
      <xdr:rowOff>57150</xdr:rowOff>
    </xdr:to>
    <xdr:graphicFrame macro="">
      <xdr:nvGraphicFramePr>
        <xdr:cNvPr id="2" name="Gráfico 1">
          <a:extLst>
            <a:ext uri="{FF2B5EF4-FFF2-40B4-BE49-F238E27FC236}">
              <a16:creationId xmlns:a16="http://schemas.microsoft.com/office/drawing/2014/main" id="{504788E0-976C-37B5-A913-3C65FE868B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180974</xdr:colOff>
      <xdr:row>40</xdr:row>
      <xdr:rowOff>138111</xdr:rowOff>
    </xdr:from>
    <xdr:to>
      <xdr:col>9</xdr:col>
      <xdr:colOff>752474</xdr:colOff>
      <xdr:row>65</xdr:row>
      <xdr:rowOff>9524</xdr:rowOff>
    </xdr:to>
    <xdr:graphicFrame macro="">
      <xdr:nvGraphicFramePr>
        <xdr:cNvPr id="3" name="Gráfico 2">
          <a:extLst>
            <a:ext uri="{FF2B5EF4-FFF2-40B4-BE49-F238E27FC236}">
              <a16:creationId xmlns:a16="http://schemas.microsoft.com/office/drawing/2014/main" id="{A2561D82-6DB2-FF28-729C-807993F286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133349</xdr:colOff>
      <xdr:row>21</xdr:row>
      <xdr:rowOff>33336</xdr:rowOff>
    </xdr:from>
    <xdr:to>
      <xdr:col>8</xdr:col>
      <xdr:colOff>57149</xdr:colOff>
      <xdr:row>42</xdr:row>
      <xdr:rowOff>161924</xdr:rowOff>
    </xdr:to>
    <xdr:graphicFrame macro="">
      <xdr:nvGraphicFramePr>
        <xdr:cNvPr id="2" name="Gráfico 1">
          <a:extLst>
            <a:ext uri="{FF2B5EF4-FFF2-40B4-BE49-F238E27FC236}">
              <a16:creationId xmlns:a16="http://schemas.microsoft.com/office/drawing/2014/main" id="{2E28834D-339B-A46D-313C-18733C87A1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123825</xdr:colOff>
      <xdr:row>47</xdr:row>
      <xdr:rowOff>4762</xdr:rowOff>
    </xdr:from>
    <xdr:to>
      <xdr:col>7</xdr:col>
      <xdr:colOff>742950</xdr:colOff>
      <xdr:row>69</xdr:row>
      <xdr:rowOff>133350</xdr:rowOff>
    </xdr:to>
    <xdr:graphicFrame macro="">
      <xdr:nvGraphicFramePr>
        <xdr:cNvPr id="3" name="Gráfico 2">
          <a:extLst>
            <a:ext uri="{FF2B5EF4-FFF2-40B4-BE49-F238E27FC236}">
              <a16:creationId xmlns:a16="http://schemas.microsoft.com/office/drawing/2014/main" id="{2AF8A3DF-C18E-7400-1975-6F6165A6B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76199</xdr:colOff>
      <xdr:row>72</xdr:row>
      <xdr:rowOff>4762</xdr:rowOff>
    </xdr:from>
    <xdr:to>
      <xdr:col>7</xdr:col>
      <xdr:colOff>761999</xdr:colOff>
      <xdr:row>94</xdr:row>
      <xdr:rowOff>9525</xdr:rowOff>
    </xdr:to>
    <xdr:graphicFrame macro="">
      <xdr:nvGraphicFramePr>
        <xdr:cNvPr id="4" name="Gráfico 3">
          <a:extLst>
            <a:ext uri="{FF2B5EF4-FFF2-40B4-BE49-F238E27FC236}">
              <a16:creationId xmlns:a16="http://schemas.microsoft.com/office/drawing/2014/main" id="{B4F3FDCD-32E4-E449-88E3-3DAEA8B8E7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171450</xdr:colOff>
      <xdr:row>8</xdr:row>
      <xdr:rowOff>104774</xdr:rowOff>
    </xdr:from>
    <xdr:to>
      <xdr:col>6</xdr:col>
      <xdr:colOff>85725</xdr:colOff>
      <xdr:row>30</xdr:row>
      <xdr:rowOff>133349</xdr:rowOff>
    </xdr:to>
    <xdr:graphicFrame macro="">
      <xdr:nvGraphicFramePr>
        <xdr:cNvPr id="2" name="Gráfico 1">
          <a:extLst>
            <a:ext uri="{FF2B5EF4-FFF2-40B4-BE49-F238E27FC236}">
              <a16:creationId xmlns:a16="http://schemas.microsoft.com/office/drawing/2014/main" id="{33456AD8-0951-3FA3-8290-0546826E98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190499</xdr:colOff>
      <xdr:row>33</xdr:row>
      <xdr:rowOff>157162</xdr:rowOff>
    </xdr:from>
    <xdr:to>
      <xdr:col>6</xdr:col>
      <xdr:colOff>95249</xdr:colOff>
      <xdr:row>56</xdr:row>
      <xdr:rowOff>104775</xdr:rowOff>
    </xdr:to>
    <xdr:graphicFrame macro="">
      <xdr:nvGraphicFramePr>
        <xdr:cNvPr id="3" name="Gráfico 2">
          <a:extLst>
            <a:ext uri="{FF2B5EF4-FFF2-40B4-BE49-F238E27FC236}">
              <a16:creationId xmlns:a16="http://schemas.microsoft.com/office/drawing/2014/main" id="{134C3D51-50B0-802D-34BD-B86D9EE4F1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95249</xdr:colOff>
      <xdr:row>60</xdr:row>
      <xdr:rowOff>23811</xdr:rowOff>
    </xdr:from>
    <xdr:to>
      <xdr:col>6</xdr:col>
      <xdr:colOff>114299</xdr:colOff>
      <xdr:row>82</xdr:row>
      <xdr:rowOff>152399</xdr:rowOff>
    </xdr:to>
    <xdr:graphicFrame macro="">
      <xdr:nvGraphicFramePr>
        <xdr:cNvPr id="4" name="Gráfico 3">
          <a:extLst>
            <a:ext uri="{FF2B5EF4-FFF2-40B4-BE49-F238E27FC236}">
              <a16:creationId xmlns:a16="http://schemas.microsoft.com/office/drawing/2014/main" id="{B16C5A56-E913-5D09-0538-1C1F53E6429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152400</xdr:colOff>
      <xdr:row>83</xdr:row>
      <xdr:rowOff>19048</xdr:rowOff>
    </xdr:from>
    <xdr:to>
      <xdr:col>6</xdr:col>
      <xdr:colOff>47625</xdr:colOff>
      <xdr:row>164</xdr:row>
      <xdr:rowOff>28574</xdr:rowOff>
    </xdr:to>
    <xdr:graphicFrame macro="">
      <xdr:nvGraphicFramePr>
        <xdr:cNvPr id="2" name="Gráfico 1">
          <a:extLst>
            <a:ext uri="{FF2B5EF4-FFF2-40B4-BE49-F238E27FC236}">
              <a16:creationId xmlns:a16="http://schemas.microsoft.com/office/drawing/2014/main" id="{F242237B-EADA-3269-EE80-44AEC3F9811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180973</xdr:colOff>
      <xdr:row>167</xdr:row>
      <xdr:rowOff>104774</xdr:rowOff>
    </xdr:from>
    <xdr:to>
      <xdr:col>8</xdr:col>
      <xdr:colOff>761999</xdr:colOff>
      <xdr:row>193</xdr:row>
      <xdr:rowOff>38099</xdr:rowOff>
    </xdr:to>
    <xdr:graphicFrame macro="">
      <xdr:nvGraphicFramePr>
        <xdr:cNvPr id="3" name="Gráfico 2">
          <a:extLst>
            <a:ext uri="{FF2B5EF4-FFF2-40B4-BE49-F238E27FC236}">
              <a16:creationId xmlns:a16="http://schemas.microsoft.com/office/drawing/2014/main" id="{A69610F9-DAED-60A3-FD81-5DD374B367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133350</xdr:colOff>
      <xdr:row>195</xdr:row>
      <xdr:rowOff>23812</xdr:rowOff>
    </xdr:from>
    <xdr:to>
      <xdr:col>8</xdr:col>
      <xdr:colOff>714375</xdr:colOff>
      <xdr:row>216</xdr:row>
      <xdr:rowOff>57151</xdr:rowOff>
    </xdr:to>
    <xdr:graphicFrame macro="">
      <xdr:nvGraphicFramePr>
        <xdr:cNvPr id="4" name="Gráfico 3">
          <a:extLst>
            <a:ext uri="{FF2B5EF4-FFF2-40B4-BE49-F238E27FC236}">
              <a16:creationId xmlns:a16="http://schemas.microsoft.com/office/drawing/2014/main" id="{D56C4913-675A-65AA-81DA-2634E86E98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95249</xdr:colOff>
      <xdr:row>41</xdr:row>
      <xdr:rowOff>85724</xdr:rowOff>
    </xdr:from>
    <xdr:to>
      <xdr:col>6</xdr:col>
      <xdr:colOff>657225</xdr:colOff>
      <xdr:row>67</xdr:row>
      <xdr:rowOff>152399</xdr:rowOff>
    </xdr:to>
    <xdr:graphicFrame macro="">
      <xdr:nvGraphicFramePr>
        <xdr:cNvPr id="2" name="Gráfico 1">
          <a:extLst>
            <a:ext uri="{FF2B5EF4-FFF2-40B4-BE49-F238E27FC236}">
              <a16:creationId xmlns:a16="http://schemas.microsoft.com/office/drawing/2014/main" id="{5CC1D651-F618-B063-B326-BD8627D180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72</xdr:row>
      <xdr:rowOff>42861</xdr:rowOff>
    </xdr:from>
    <xdr:to>
      <xdr:col>8</xdr:col>
      <xdr:colOff>0</xdr:colOff>
      <xdr:row>93</xdr:row>
      <xdr:rowOff>152399</xdr:rowOff>
    </xdr:to>
    <xdr:graphicFrame macro="">
      <xdr:nvGraphicFramePr>
        <xdr:cNvPr id="3" name="Gráfico 2">
          <a:extLst>
            <a:ext uri="{FF2B5EF4-FFF2-40B4-BE49-F238E27FC236}">
              <a16:creationId xmlns:a16="http://schemas.microsoft.com/office/drawing/2014/main" id="{E4982E56-F27A-4686-7E52-3663901D4D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104775</xdr:colOff>
      <xdr:row>97</xdr:row>
      <xdr:rowOff>4762</xdr:rowOff>
    </xdr:from>
    <xdr:to>
      <xdr:col>7</xdr:col>
      <xdr:colOff>714375</xdr:colOff>
      <xdr:row>118</xdr:row>
      <xdr:rowOff>28575</xdr:rowOff>
    </xdr:to>
    <xdr:graphicFrame macro="">
      <xdr:nvGraphicFramePr>
        <xdr:cNvPr id="4" name="Gráfico 3">
          <a:extLst>
            <a:ext uri="{FF2B5EF4-FFF2-40B4-BE49-F238E27FC236}">
              <a16:creationId xmlns:a16="http://schemas.microsoft.com/office/drawing/2014/main" id="{D44BF7FD-CBB2-E188-C039-C7D97C0E78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66674</xdr:colOff>
      <xdr:row>44</xdr:row>
      <xdr:rowOff>47624</xdr:rowOff>
    </xdr:from>
    <xdr:to>
      <xdr:col>5</xdr:col>
      <xdr:colOff>695324</xdr:colOff>
      <xdr:row>77</xdr:row>
      <xdr:rowOff>152400</xdr:rowOff>
    </xdr:to>
    <xdr:graphicFrame macro="">
      <xdr:nvGraphicFramePr>
        <xdr:cNvPr id="2" name="Gráfico 1">
          <a:extLst>
            <a:ext uri="{FF2B5EF4-FFF2-40B4-BE49-F238E27FC236}">
              <a16:creationId xmlns:a16="http://schemas.microsoft.com/office/drawing/2014/main" id="{8726C955-3AF4-1B04-CFF3-B5E3E0E678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247650</xdr:colOff>
      <xdr:row>84</xdr:row>
      <xdr:rowOff>14286</xdr:rowOff>
    </xdr:from>
    <xdr:to>
      <xdr:col>7</xdr:col>
      <xdr:colOff>733425</xdr:colOff>
      <xdr:row>110</xdr:row>
      <xdr:rowOff>95249</xdr:rowOff>
    </xdr:to>
    <xdr:graphicFrame macro="">
      <xdr:nvGraphicFramePr>
        <xdr:cNvPr id="3" name="Gráfico 2">
          <a:extLst>
            <a:ext uri="{FF2B5EF4-FFF2-40B4-BE49-F238E27FC236}">
              <a16:creationId xmlns:a16="http://schemas.microsoft.com/office/drawing/2014/main" id="{B66CB685-A25B-6B14-776C-2FD048B1FC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76200</xdr:colOff>
      <xdr:row>16</xdr:row>
      <xdr:rowOff>4761</xdr:rowOff>
    </xdr:from>
    <xdr:to>
      <xdr:col>14</xdr:col>
      <xdr:colOff>9525</xdr:colOff>
      <xdr:row>46</xdr:row>
      <xdr:rowOff>28574</xdr:rowOff>
    </xdr:to>
    <xdr:graphicFrame macro="">
      <xdr:nvGraphicFramePr>
        <xdr:cNvPr id="2" name="Gráfico 1">
          <a:extLst>
            <a:ext uri="{FF2B5EF4-FFF2-40B4-BE49-F238E27FC236}">
              <a16:creationId xmlns:a16="http://schemas.microsoft.com/office/drawing/2014/main" id="{91CD1AC1-67B9-9613-E251-8C17ED2F7F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314325</xdr:colOff>
      <xdr:row>15</xdr:row>
      <xdr:rowOff>133349</xdr:rowOff>
    </xdr:from>
    <xdr:to>
      <xdr:col>6</xdr:col>
      <xdr:colOff>0</xdr:colOff>
      <xdr:row>38</xdr:row>
      <xdr:rowOff>76199</xdr:rowOff>
    </xdr:to>
    <xdr:graphicFrame macro="">
      <xdr:nvGraphicFramePr>
        <xdr:cNvPr id="2" name="Gráfico 1">
          <a:extLst>
            <a:ext uri="{FF2B5EF4-FFF2-40B4-BE49-F238E27FC236}">
              <a16:creationId xmlns:a16="http://schemas.microsoft.com/office/drawing/2014/main" id="{EC815BBA-A134-C811-5070-F36C9F2303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133349</xdr:colOff>
      <xdr:row>42</xdr:row>
      <xdr:rowOff>119062</xdr:rowOff>
    </xdr:from>
    <xdr:to>
      <xdr:col>7</xdr:col>
      <xdr:colOff>133349</xdr:colOff>
      <xdr:row>65</xdr:row>
      <xdr:rowOff>85725</xdr:rowOff>
    </xdr:to>
    <xdr:graphicFrame macro="">
      <xdr:nvGraphicFramePr>
        <xdr:cNvPr id="3" name="Gráfico 2">
          <a:extLst>
            <a:ext uri="{FF2B5EF4-FFF2-40B4-BE49-F238E27FC236}">
              <a16:creationId xmlns:a16="http://schemas.microsoft.com/office/drawing/2014/main" id="{BCC9A2BC-DEF5-09B9-E2F0-F90B4598DB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0"/>
  <sheetViews>
    <sheetView tabSelected="1" workbookViewId="0">
      <selection activeCell="A9" sqref="A9"/>
    </sheetView>
  </sheetViews>
  <sheetFormatPr baseColWidth="10" defaultColWidth="9.140625" defaultRowHeight="12.75" x14ac:dyDescent="0.2"/>
  <cols>
    <col min="1" max="1" width="70.28515625" style="1" customWidth="1"/>
    <col min="2" max="2" width="17.7109375" style="1" customWidth="1"/>
    <col min="3" max="3" width="60.7109375" style="1" customWidth="1"/>
    <col min="4" max="4" width="18.28515625" style="1" customWidth="1"/>
    <col min="5" max="5" width="19.7109375" style="1" customWidth="1"/>
    <col min="6" max="16384" width="9.140625" style="1"/>
  </cols>
  <sheetData>
    <row r="1" spans="1:5" x14ac:dyDescent="0.2">
      <c r="A1" s="5" t="s">
        <v>0</v>
      </c>
      <c r="B1" s="5" t="s">
        <v>575</v>
      </c>
      <c r="C1" s="5" t="s">
        <v>576</v>
      </c>
      <c r="D1" s="5" t="s">
        <v>577</v>
      </c>
      <c r="E1" s="5" t="s">
        <v>578</v>
      </c>
    </row>
    <row r="2" spans="1:5" x14ac:dyDescent="0.2">
      <c r="A2" s="2" t="s">
        <v>1</v>
      </c>
      <c r="B2" s="3">
        <v>45139</v>
      </c>
      <c r="C2" s="2" t="s">
        <v>2</v>
      </c>
      <c r="D2" s="4">
        <v>56648.6</v>
      </c>
    </row>
    <row r="3" spans="1:5" x14ac:dyDescent="0.2">
      <c r="A3" s="2" t="s">
        <v>1</v>
      </c>
      <c r="B3" s="3">
        <v>45163</v>
      </c>
      <c r="C3" s="2" t="s">
        <v>137</v>
      </c>
      <c r="D3" s="4">
        <v>31025</v>
      </c>
    </row>
    <row r="4" spans="1:5" x14ac:dyDescent="0.2">
      <c r="A4" s="2" t="s">
        <v>487</v>
      </c>
      <c r="B4" s="3">
        <v>45163</v>
      </c>
      <c r="C4" s="2" t="s">
        <v>36</v>
      </c>
      <c r="D4" s="4">
        <v>16740.72</v>
      </c>
    </row>
    <row r="5" spans="1:5" x14ac:dyDescent="0.2">
      <c r="A5" s="2" t="s">
        <v>488</v>
      </c>
      <c r="B5" s="3">
        <v>45163</v>
      </c>
      <c r="C5" s="2" t="s">
        <v>36</v>
      </c>
      <c r="D5" s="4">
        <v>16660.22</v>
      </c>
    </row>
    <row r="6" spans="1:5" x14ac:dyDescent="0.2">
      <c r="A6" s="2" t="s">
        <v>489</v>
      </c>
      <c r="B6" s="3">
        <v>45163</v>
      </c>
      <c r="C6" s="2" t="s">
        <v>175</v>
      </c>
      <c r="D6" s="4">
        <v>5088</v>
      </c>
    </row>
    <row r="7" spans="1:5" x14ac:dyDescent="0.2">
      <c r="A7" s="2" t="s">
        <v>193</v>
      </c>
      <c r="B7" s="3">
        <v>45149</v>
      </c>
      <c r="C7" s="2" t="s">
        <v>34</v>
      </c>
      <c r="D7" s="4">
        <v>38280</v>
      </c>
    </row>
    <row r="8" spans="1:5" x14ac:dyDescent="0.2">
      <c r="A8" s="2" t="s">
        <v>194</v>
      </c>
      <c r="B8" s="3">
        <v>45149</v>
      </c>
      <c r="C8" s="2" t="s">
        <v>195</v>
      </c>
      <c r="D8" s="4">
        <v>208800</v>
      </c>
    </row>
    <row r="9" spans="1:5" x14ac:dyDescent="0.2">
      <c r="A9" s="2" t="s">
        <v>93</v>
      </c>
      <c r="B9" s="3">
        <v>45145</v>
      </c>
      <c r="C9" s="2" t="s">
        <v>94</v>
      </c>
      <c r="D9" s="4">
        <v>450000</v>
      </c>
    </row>
    <row r="10" spans="1:5" x14ac:dyDescent="0.2">
      <c r="A10" s="2" t="s">
        <v>196</v>
      </c>
      <c r="B10" s="3">
        <v>45149</v>
      </c>
      <c r="C10" s="2" t="s">
        <v>195</v>
      </c>
      <c r="D10" s="4">
        <v>20768.18</v>
      </c>
    </row>
    <row r="11" spans="1:5" x14ac:dyDescent="0.2">
      <c r="A11" s="2" t="s">
        <v>106</v>
      </c>
      <c r="B11" s="3">
        <v>45147</v>
      </c>
      <c r="C11" s="2" t="s">
        <v>107</v>
      </c>
      <c r="D11" s="4">
        <v>5000</v>
      </c>
    </row>
    <row r="12" spans="1:5" x14ac:dyDescent="0.2">
      <c r="A12" s="2" t="s">
        <v>108</v>
      </c>
      <c r="B12" s="3">
        <v>45147</v>
      </c>
      <c r="C12" t="s">
        <v>109</v>
      </c>
      <c r="D12" s="4">
        <v>13251.35</v>
      </c>
    </row>
    <row r="13" spans="1:5" x14ac:dyDescent="0.2">
      <c r="A13" s="2" t="s">
        <v>33</v>
      </c>
      <c r="B13" s="3">
        <v>45141</v>
      </c>
      <c r="C13" s="2" t="s">
        <v>34</v>
      </c>
      <c r="D13" s="4">
        <v>116000</v>
      </c>
    </row>
    <row r="14" spans="1:5" x14ac:dyDescent="0.2">
      <c r="A14" s="2" t="s">
        <v>33</v>
      </c>
      <c r="B14" s="3">
        <v>45149</v>
      </c>
      <c r="C14" s="2" t="s">
        <v>34</v>
      </c>
      <c r="D14" s="4">
        <v>116000</v>
      </c>
    </row>
    <row r="15" spans="1:5" x14ac:dyDescent="0.2">
      <c r="A15" s="2" t="s">
        <v>446</v>
      </c>
      <c r="B15" s="3">
        <v>45159</v>
      </c>
      <c r="C15" t="s">
        <v>447</v>
      </c>
      <c r="D15" s="4">
        <v>19352.29</v>
      </c>
    </row>
    <row r="16" spans="1:5" x14ac:dyDescent="0.2">
      <c r="A16" s="2" t="s">
        <v>197</v>
      </c>
      <c r="B16" s="3">
        <v>45149</v>
      </c>
      <c r="C16" s="2" t="s">
        <v>34</v>
      </c>
      <c r="D16" s="4">
        <v>17400</v>
      </c>
    </row>
    <row r="17" spans="1:4" x14ac:dyDescent="0.2">
      <c r="A17" s="2" t="s">
        <v>197</v>
      </c>
      <c r="B17" s="3">
        <v>45149</v>
      </c>
      <c r="C17" t="s">
        <v>34</v>
      </c>
      <c r="D17" s="4">
        <v>0</v>
      </c>
    </row>
    <row r="18" spans="1:4" x14ac:dyDescent="0.2">
      <c r="A18" s="2" t="s">
        <v>197</v>
      </c>
      <c r="B18" s="3">
        <v>45163</v>
      </c>
      <c r="C18" s="2" t="s">
        <v>34</v>
      </c>
      <c r="D18" s="4">
        <v>17400</v>
      </c>
    </row>
    <row r="19" spans="1:4" x14ac:dyDescent="0.2">
      <c r="A19" s="2" t="s">
        <v>198</v>
      </c>
      <c r="B19" s="3">
        <v>45149</v>
      </c>
      <c r="C19" s="2" t="s">
        <v>199</v>
      </c>
      <c r="D19" s="4">
        <v>238887.8</v>
      </c>
    </row>
    <row r="20" spans="1:4" x14ac:dyDescent="0.2">
      <c r="A20" s="2" t="s">
        <v>198</v>
      </c>
      <c r="B20" s="3">
        <v>45163</v>
      </c>
      <c r="C20" s="2" t="s">
        <v>135</v>
      </c>
      <c r="D20" s="4">
        <v>62522.71</v>
      </c>
    </row>
    <row r="21" spans="1:4" x14ac:dyDescent="0.2">
      <c r="A21" s="2" t="s">
        <v>3</v>
      </c>
      <c r="B21" s="3">
        <v>45139</v>
      </c>
      <c r="C21" s="2" t="s">
        <v>4</v>
      </c>
      <c r="D21" s="4">
        <v>340807.5</v>
      </c>
    </row>
    <row r="22" spans="1:4" x14ac:dyDescent="0.2">
      <c r="A22" s="2" t="s">
        <v>3</v>
      </c>
      <c r="B22" s="3">
        <v>45152</v>
      </c>
      <c r="C22" s="2" t="s">
        <v>4</v>
      </c>
      <c r="D22" s="4">
        <v>340807.5</v>
      </c>
    </row>
    <row r="23" spans="1:4" x14ac:dyDescent="0.2">
      <c r="A23" s="2" t="s">
        <v>3</v>
      </c>
      <c r="B23" s="3">
        <v>45163</v>
      </c>
      <c r="C23" s="2" t="s">
        <v>4</v>
      </c>
      <c r="D23" s="4">
        <v>340807.5</v>
      </c>
    </row>
    <row r="24" spans="1:4" x14ac:dyDescent="0.2">
      <c r="A24" s="2" t="s">
        <v>410</v>
      </c>
      <c r="B24" s="3">
        <v>45154</v>
      </c>
      <c r="C24" s="2" t="s">
        <v>146</v>
      </c>
      <c r="D24" s="4">
        <v>500</v>
      </c>
    </row>
    <row r="25" spans="1:4" x14ac:dyDescent="0.2">
      <c r="A25" s="2" t="s">
        <v>200</v>
      </c>
      <c r="B25" s="3">
        <v>45149</v>
      </c>
      <c r="C25" s="2" t="s">
        <v>34</v>
      </c>
      <c r="D25" s="4">
        <v>11600</v>
      </c>
    </row>
    <row r="26" spans="1:4" x14ac:dyDescent="0.2">
      <c r="A26" s="2" t="s">
        <v>201</v>
      </c>
      <c r="B26" s="3">
        <v>45149</v>
      </c>
      <c r="C26" s="2" t="s">
        <v>137</v>
      </c>
      <c r="D26" s="4">
        <v>8839.9699999999993</v>
      </c>
    </row>
    <row r="27" spans="1:4" x14ac:dyDescent="0.2">
      <c r="A27" s="2" t="s">
        <v>201</v>
      </c>
      <c r="B27" s="3">
        <v>45163</v>
      </c>
      <c r="C27" s="2" t="s">
        <v>137</v>
      </c>
      <c r="D27" s="4">
        <v>62899.99</v>
      </c>
    </row>
    <row r="28" spans="1:4" x14ac:dyDescent="0.2">
      <c r="A28" s="2" t="s">
        <v>202</v>
      </c>
      <c r="B28" s="3">
        <v>45149</v>
      </c>
      <c r="C28" s="2" t="s">
        <v>146</v>
      </c>
      <c r="D28" s="4">
        <v>8000</v>
      </c>
    </row>
    <row r="29" spans="1:4" x14ac:dyDescent="0.2">
      <c r="A29" s="2" t="s">
        <v>203</v>
      </c>
      <c r="B29" s="3">
        <v>45149</v>
      </c>
      <c r="C29" s="2" t="s">
        <v>195</v>
      </c>
      <c r="D29" s="4">
        <v>6159.78</v>
      </c>
    </row>
    <row r="30" spans="1:4" x14ac:dyDescent="0.2">
      <c r="A30" s="2" t="s">
        <v>176</v>
      </c>
      <c r="B30" s="3">
        <v>45148</v>
      </c>
      <c r="C30" s="2" t="s">
        <v>177</v>
      </c>
      <c r="D30" s="4">
        <v>103968.43</v>
      </c>
    </row>
    <row r="31" spans="1:4" x14ac:dyDescent="0.2">
      <c r="A31" s="2" t="s">
        <v>448</v>
      </c>
      <c r="B31" s="3">
        <v>45160</v>
      </c>
      <c r="C31" s="2" t="s">
        <v>449</v>
      </c>
      <c r="D31" s="4">
        <v>22752.16</v>
      </c>
    </row>
    <row r="32" spans="1:4" x14ac:dyDescent="0.2">
      <c r="A32" s="2" t="s">
        <v>204</v>
      </c>
      <c r="B32" s="3">
        <v>45149</v>
      </c>
      <c r="C32" s="2" t="s">
        <v>34</v>
      </c>
      <c r="D32" s="4">
        <v>11600</v>
      </c>
    </row>
    <row r="33" spans="1:4" x14ac:dyDescent="0.2">
      <c r="A33" s="2" t="s">
        <v>67</v>
      </c>
      <c r="B33" s="3">
        <v>45142</v>
      </c>
      <c r="C33" s="2" t="s">
        <v>27</v>
      </c>
      <c r="D33" s="4">
        <v>6874.46</v>
      </c>
    </row>
    <row r="34" spans="1:4" x14ac:dyDescent="0.2">
      <c r="A34" s="2" t="s">
        <v>205</v>
      </c>
      <c r="B34" s="3">
        <v>45149</v>
      </c>
      <c r="C34" s="2" t="s">
        <v>69</v>
      </c>
      <c r="D34" s="4">
        <v>50380.39</v>
      </c>
    </row>
    <row r="35" spans="1:4" x14ac:dyDescent="0.2">
      <c r="A35" s="2" t="s">
        <v>384</v>
      </c>
      <c r="B35" s="3">
        <v>45153</v>
      </c>
      <c r="C35" t="s">
        <v>350</v>
      </c>
      <c r="D35" s="4">
        <v>188</v>
      </c>
    </row>
    <row r="36" spans="1:4" x14ac:dyDescent="0.2">
      <c r="A36" s="2" t="s">
        <v>384</v>
      </c>
      <c r="B36" s="3">
        <v>45153</v>
      </c>
      <c r="C36" t="s">
        <v>350</v>
      </c>
      <c r="D36" s="4">
        <v>4836</v>
      </c>
    </row>
    <row r="37" spans="1:4" x14ac:dyDescent="0.2">
      <c r="A37" s="2" t="s">
        <v>385</v>
      </c>
      <c r="B37" s="3">
        <v>45153</v>
      </c>
      <c r="C37" t="s">
        <v>350</v>
      </c>
      <c r="D37" s="4">
        <v>83753.240000000005</v>
      </c>
    </row>
    <row r="38" spans="1:4" x14ac:dyDescent="0.2">
      <c r="A38" s="2" t="s">
        <v>385</v>
      </c>
      <c r="B38" s="3">
        <v>45153</v>
      </c>
      <c r="C38" t="s">
        <v>350</v>
      </c>
      <c r="D38" s="4">
        <v>27497.82</v>
      </c>
    </row>
    <row r="39" spans="1:4" x14ac:dyDescent="0.2">
      <c r="A39" s="2" t="s">
        <v>110</v>
      </c>
      <c r="B39" s="3">
        <v>45147</v>
      </c>
      <c r="C39" s="2" t="s">
        <v>111</v>
      </c>
      <c r="D39" s="4">
        <v>3500</v>
      </c>
    </row>
    <row r="40" spans="1:4" x14ac:dyDescent="0.2">
      <c r="A40" s="2" t="s">
        <v>374</v>
      </c>
      <c r="B40" s="3">
        <v>45149</v>
      </c>
      <c r="C40" s="2" t="s">
        <v>175</v>
      </c>
      <c r="D40" s="4">
        <v>67280</v>
      </c>
    </row>
    <row r="41" spans="1:4" x14ac:dyDescent="0.2">
      <c r="A41" s="2" t="s">
        <v>374</v>
      </c>
      <c r="B41" s="3">
        <v>45149</v>
      </c>
      <c r="C41" s="2" t="s">
        <v>175</v>
      </c>
      <c r="D41" s="4">
        <v>151000</v>
      </c>
    </row>
    <row r="42" spans="1:4" x14ac:dyDescent="0.2">
      <c r="A42" s="2" t="s">
        <v>374</v>
      </c>
      <c r="B42" s="3">
        <v>45163</v>
      </c>
      <c r="C42" s="2" t="s">
        <v>175</v>
      </c>
      <c r="D42" s="4">
        <v>51000</v>
      </c>
    </row>
    <row r="43" spans="1:4" x14ac:dyDescent="0.2">
      <c r="A43" s="2" t="s">
        <v>112</v>
      </c>
      <c r="B43" s="3">
        <v>45147</v>
      </c>
      <c r="C43" s="2" t="s">
        <v>113</v>
      </c>
      <c r="D43" s="4">
        <v>28691.1</v>
      </c>
    </row>
    <row r="44" spans="1:4" x14ac:dyDescent="0.2">
      <c r="A44" s="2" t="s">
        <v>112</v>
      </c>
      <c r="B44" s="3">
        <v>45149</v>
      </c>
      <c r="C44" s="2" t="s">
        <v>206</v>
      </c>
      <c r="D44" s="4">
        <v>38225.300000000003</v>
      </c>
    </row>
    <row r="45" spans="1:4" x14ac:dyDescent="0.2">
      <c r="A45" s="2" t="s">
        <v>112</v>
      </c>
      <c r="B45" s="3">
        <v>45149</v>
      </c>
      <c r="C45" s="2" t="s">
        <v>207</v>
      </c>
      <c r="D45" s="4">
        <v>11034.75</v>
      </c>
    </row>
    <row r="46" spans="1:4" x14ac:dyDescent="0.2">
      <c r="A46" s="2" t="s">
        <v>112</v>
      </c>
      <c r="B46" s="3">
        <v>45149</v>
      </c>
      <c r="C46" s="2" t="s">
        <v>208</v>
      </c>
      <c r="D46" s="4">
        <v>81413.38</v>
      </c>
    </row>
    <row r="47" spans="1:4" x14ac:dyDescent="0.2">
      <c r="A47" s="2" t="s">
        <v>209</v>
      </c>
      <c r="B47" s="3">
        <v>45149</v>
      </c>
      <c r="C47" s="2" t="s">
        <v>34</v>
      </c>
      <c r="D47" s="4">
        <v>12859.91</v>
      </c>
    </row>
    <row r="48" spans="1:4" x14ac:dyDescent="0.2">
      <c r="A48" s="2" t="s">
        <v>210</v>
      </c>
      <c r="B48" s="3">
        <v>45149</v>
      </c>
      <c r="C48" s="2" t="s">
        <v>6</v>
      </c>
      <c r="D48" s="4">
        <v>40000</v>
      </c>
    </row>
    <row r="49" spans="1:4" x14ac:dyDescent="0.2">
      <c r="A49" s="2" t="s">
        <v>68</v>
      </c>
      <c r="B49" s="3">
        <v>45142</v>
      </c>
      <c r="C49" s="2" t="s">
        <v>69</v>
      </c>
      <c r="D49" s="4">
        <v>1536.7</v>
      </c>
    </row>
    <row r="50" spans="1:4" x14ac:dyDescent="0.2">
      <c r="A50" s="2" t="s">
        <v>68</v>
      </c>
      <c r="B50" s="3">
        <v>45149</v>
      </c>
      <c r="C50" t="s">
        <v>69</v>
      </c>
      <c r="D50" s="4">
        <v>123978.79</v>
      </c>
    </row>
    <row r="51" spans="1:4" x14ac:dyDescent="0.2">
      <c r="A51" s="2" t="s">
        <v>68</v>
      </c>
      <c r="B51" s="3">
        <v>45163</v>
      </c>
      <c r="C51" s="2" t="s">
        <v>69</v>
      </c>
      <c r="D51" s="4">
        <v>42124.23</v>
      </c>
    </row>
    <row r="52" spans="1:4" x14ac:dyDescent="0.2">
      <c r="A52" s="2" t="s">
        <v>35</v>
      </c>
      <c r="B52" s="3">
        <v>45141</v>
      </c>
      <c r="C52" s="2" t="s">
        <v>36</v>
      </c>
      <c r="D52" s="4">
        <v>15532.18</v>
      </c>
    </row>
    <row r="53" spans="1:4" x14ac:dyDescent="0.2">
      <c r="A53" s="2" t="s">
        <v>20</v>
      </c>
      <c r="B53" s="3">
        <v>45140</v>
      </c>
      <c r="C53" t="s">
        <v>21</v>
      </c>
      <c r="D53" s="4">
        <v>4000</v>
      </c>
    </row>
    <row r="54" spans="1:4" x14ac:dyDescent="0.2">
      <c r="A54" s="2" t="s">
        <v>20</v>
      </c>
      <c r="B54" s="3">
        <v>45140</v>
      </c>
      <c r="C54" t="s">
        <v>21</v>
      </c>
      <c r="D54" s="4">
        <v>3418.59</v>
      </c>
    </row>
    <row r="55" spans="1:4" x14ac:dyDescent="0.2">
      <c r="A55" s="2" t="s">
        <v>20</v>
      </c>
      <c r="B55" s="3">
        <v>45169</v>
      </c>
      <c r="C55" t="s">
        <v>21</v>
      </c>
      <c r="D55" s="4">
        <v>4000</v>
      </c>
    </row>
    <row r="56" spans="1:4" x14ac:dyDescent="0.2">
      <c r="A56" s="2" t="s">
        <v>450</v>
      </c>
      <c r="B56" s="3">
        <v>45160</v>
      </c>
      <c r="C56" s="2" t="s">
        <v>36</v>
      </c>
      <c r="D56" s="4">
        <v>16284.67</v>
      </c>
    </row>
    <row r="57" spans="1:4" x14ac:dyDescent="0.2">
      <c r="A57" s="2" t="s">
        <v>114</v>
      </c>
      <c r="B57" s="3">
        <v>45147</v>
      </c>
      <c r="C57" t="s">
        <v>115</v>
      </c>
      <c r="D57" s="4">
        <v>10163.92</v>
      </c>
    </row>
    <row r="58" spans="1:4" x14ac:dyDescent="0.2">
      <c r="A58" s="2" t="s">
        <v>441</v>
      </c>
      <c r="B58" s="3">
        <v>45156</v>
      </c>
      <c r="C58" t="s">
        <v>442</v>
      </c>
      <c r="D58" s="4">
        <v>8680</v>
      </c>
    </row>
    <row r="59" spans="1:4" x14ac:dyDescent="0.2">
      <c r="A59" s="2" t="s">
        <v>554</v>
      </c>
      <c r="B59" s="3">
        <v>45169</v>
      </c>
      <c r="C59" s="2" t="s">
        <v>491</v>
      </c>
      <c r="D59" s="4">
        <v>3666.66</v>
      </c>
    </row>
    <row r="60" spans="1:4" x14ac:dyDescent="0.2">
      <c r="A60" s="2" t="s">
        <v>451</v>
      </c>
      <c r="B60" s="3">
        <v>45160</v>
      </c>
      <c r="C60" t="s">
        <v>452</v>
      </c>
      <c r="D60" s="4">
        <v>336.06</v>
      </c>
    </row>
    <row r="61" spans="1:4" x14ac:dyDescent="0.2">
      <c r="A61" s="2" t="s">
        <v>211</v>
      </c>
      <c r="B61" s="3">
        <v>45149</v>
      </c>
      <c r="C61" s="2" t="s">
        <v>212</v>
      </c>
      <c r="D61" s="4">
        <v>134850</v>
      </c>
    </row>
    <row r="62" spans="1:4" x14ac:dyDescent="0.2">
      <c r="A62" s="2" t="s">
        <v>213</v>
      </c>
      <c r="B62" s="3">
        <v>45149</v>
      </c>
      <c r="C62" s="2" t="s">
        <v>214</v>
      </c>
      <c r="D62" s="4">
        <v>100000</v>
      </c>
    </row>
    <row r="63" spans="1:4" x14ac:dyDescent="0.2">
      <c r="A63" s="2" t="s">
        <v>213</v>
      </c>
      <c r="B63" s="3">
        <v>45163</v>
      </c>
      <c r="C63" s="2" t="s">
        <v>214</v>
      </c>
      <c r="D63" s="4">
        <v>47536.52</v>
      </c>
    </row>
    <row r="64" spans="1:4" x14ac:dyDescent="0.2">
      <c r="A64" s="2" t="s">
        <v>411</v>
      </c>
      <c r="B64" s="3">
        <v>45154</v>
      </c>
      <c r="C64" s="2" t="s">
        <v>399</v>
      </c>
      <c r="D64" s="4">
        <v>24010.82</v>
      </c>
    </row>
    <row r="65" spans="1:4" x14ac:dyDescent="0.2">
      <c r="A65" s="2" t="s">
        <v>490</v>
      </c>
      <c r="B65" s="3">
        <v>45163</v>
      </c>
      <c r="C65" s="2" t="s">
        <v>36</v>
      </c>
      <c r="D65" s="4">
        <v>16504.52</v>
      </c>
    </row>
    <row r="66" spans="1:4" x14ac:dyDescent="0.2">
      <c r="A66" s="2" t="s">
        <v>453</v>
      </c>
      <c r="B66" s="3">
        <v>45160</v>
      </c>
      <c r="C66" s="2" t="s">
        <v>449</v>
      </c>
      <c r="D66" s="4">
        <v>22752.16</v>
      </c>
    </row>
    <row r="67" spans="1:4" x14ac:dyDescent="0.2">
      <c r="A67" s="2" t="s">
        <v>116</v>
      </c>
      <c r="B67" s="3">
        <v>45147</v>
      </c>
      <c r="C67" s="2" t="s">
        <v>117</v>
      </c>
      <c r="D67" s="4">
        <v>7500</v>
      </c>
    </row>
    <row r="68" spans="1:4" x14ac:dyDescent="0.2">
      <c r="A68" s="2" t="s">
        <v>215</v>
      </c>
      <c r="B68" s="3">
        <v>45149</v>
      </c>
      <c r="C68" s="2" t="s">
        <v>34</v>
      </c>
      <c r="D68" s="4">
        <v>23200</v>
      </c>
    </row>
    <row r="69" spans="1:4" x14ac:dyDescent="0.2">
      <c r="A69" s="2" t="s">
        <v>216</v>
      </c>
      <c r="B69" s="3">
        <v>45149</v>
      </c>
      <c r="C69" s="2" t="s">
        <v>34</v>
      </c>
      <c r="D69" s="4">
        <v>22950</v>
      </c>
    </row>
    <row r="70" spans="1:4" x14ac:dyDescent="0.2">
      <c r="A70" s="2" t="s">
        <v>438</v>
      </c>
      <c r="B70" s="3">
        <v>45155</v>
      </c>
      <c r="C70" t="s">
        <v>439</v>
      </c>
      <c r="D70" s="4">
        <v>125000</v>
      </c>
    </row>
    <row r="71" spans="1:4" x14ac:dyDescent="0.2">
      <c r="A71" s="2" t="s">
        <v>217</v>
      </c>
      <c r="B71" s="3">
        <v>45149</v>
      </c>
      <c r="C71" s="2" t="s">
        <v>195</v>
      </c>
      <c r="D71" s="4">
        <v>27000</v>
      </c>
    </row>
    <row r="72" spans="1:4" x14ac:dyDescent="0.2">
      <c r="A72" s="2" t="s">
        <v>70</v>
      </c>
      <c r="B72" s="3">
        <v>45142</v>
      </c>
      <c r="C72" s="2" t="s">
        <v>27</v>
      </c>
      <c r="D72" s="4">
        <v>156122.79999999999</v>
      </c>
    </row>
    <row r="73" spans="1:4" x14ac:dyDescent="0.2">
      <c r="A73" s="2" t="s">
        <v>102</v>
      </c>
      <c r="B73" s="3">
        <v>45146</v>
      </c>
      <c r="C73" s="2" t="s">
        <v>103</v>
      </c>
      <c r="D73" s="4">
        <v>16073.47</v>
      </c>
    </row>
    <row r="74" spans="1:4" x14ac:dyDescent="0.2">
      <c r="A74" s="2" t="s">
        <v>102</v>
      </c>
      <c r="B74" s="3">
        <v>45149</v>
      </c>
      <c r="C74" s="2" t="s">
        <v>218</v>
      </c>
      <c r="D74" s="4">
        <v>12503.62</v>
      </c>
    </row>
    <row r="75" spans="1:4" x14ac:dyDescent="0.2">
      <c r="A75" s="2" t="s">
        <v>219</v>
      </c>
      <c r="B75" s="3">
        <v>45149</v>
      </c>
      <c r="C75" s="2" t="s">
        <v>34</v>
      </c>
      <c r="D75" s="4">
        <v>17400</v>
      </c>
    </row>
    <row r="76" spans="1:4" x14ac:dyDescent="0.2">
      <c r="A76" s="2" t="s">
        <v>220</v>
      </c>
      <c r="B76" s="3">
        <v>45149</v>
      </c>
      <c r="C76" s="2" t="s">
        <v>221</v>
      </c>
      <c r="D76" s="4">
        <v>43500</v>
      </c>
    </row>
    <row r="77" spans="1:4" x14ac:dyDescent="0.2">
      <c r="A77" s="2" t="s">
        <v>454</v>
      </c>
      <c r="B77" s="3">
        <v>45160</v>
      </c>
      <c r="C77" s="2" t="s">
        <v>36</v>
      </c>
      <c r="D77" s="4">
        <v>17985.78</v>
      </c>
    </row>
    <row r="78" spans="1:4" x14ac:dyDescent="0.2">
      <c r="A78" s="2" t="s">
        <v>555</v>
      </c>
      <c r="B78" s="3">
        <v>45169</v>
      </c>
      <c r="C78" s="2" t="s">
        <v>491</v>
      </c>
      <c r="D78" s="4">
        <v>3666.66</v>
      </c>
    </row>
    <row r="79" spans="1:4" x14ac:dyDescent="0.2">
      <c r="A79" s="2" t="s">
        <v>178</v>
      </c>
      <c r="B79" s="3">
        <v>45148</v>
      </c>
      <c r="C79" s="2" t="s">
        <v>179</v>
      </c>
      <c r="D79" s="4">
        <v>1968725.7</v>
      </c>
    </row>
    <row r="80" spans="1:4" x14ac:dyDescent="0.2">
      <c r="A80" s="2" t="s">
        <v>222</v>
      </c>
      <c r="B80" s="3">
        <v>45149</v>
      </c>
      <c r="C80" s="2" t="s">
        <v>223</v>
      </c>
      <c r="D80" s="4">
        <v>70000</v>
      </c>
    </row>
    <row r="81" spans="1:4" x14ac:dyDescent="0.2">
      <c r="A81" s="2" t="s">
        <v>222</v>
      </c>
      <c r="B81" s="3">
        <v>45163</v>
      </c>
      <c r="C81" s="2" t="s">
        <v>223</v>
      </c>
      <c r="D81" s="4">
        <v>48190.38</v>
      </c>
    </row>
    <row r="82" spans="1:4" x14ac:dyDescent="0.2">
      <c r="A82" s="2" t="s">
        <v>118</v>
      </c>
      <c r="B82" s="3">
        <v>45147</v>
      </c>
      <c r="C82" s="2" t="s">
        <v>30</v>
      </c>
      <c r="D82" s="4">
        <v>8000</v>
      </c>
    </row>
    <row r="83" spans="1:4" x14ac:dyDescent="0.2">
      <c r="A83" s="2" t="s">
        <v>556</v>
      </c>
      <c r="B83" s="3">
        <v>45169</v>
      </c>
      <c r="C83" s="2" t="s">
        <v>491</v>
      </c>
      <c r="D83" s="4">
        <v>3666.66</v>
      </c>
    </row>
    <row r="84" spans="1:4" x14ac:dyDescent="0.2">
      <c r="A84" s="2" t="s">
        <v>557</v>
      </c>
      <c r="B84" s="3">
        <v>45169</v>
      </c>
      <c r="C84" s="2" t="s">
        <v>491</v>
      </c>
      <c r="D84" s="4">
        <v>3666.66</v>
      </c>
    </row>
    <row r="85" spans="1:4" x14ac:dyDescent="0.2">
      <c r="A85" s="2" t="s">
        <v>224</v>
      </c>
      <c r="B85" s="3">
        <v>45149</v>
      </c>
      <c r="C85" s="2" t="s">
        <v>34</v>
      </c>
      <c r="D85" s="4">
        <v>20880</v>
      </c>
    </row>
    <row r="86" spans="1:4" x14ac:dyDescent="0.2">
      <c r="A86" s="2" t="s">
        <v>119</v>
      </c>
      <c r="B86" s="3">
        <v>45147</v>
      </c>
      <c r="C86" s="2" t="s">
        <v>36</v>
      </c>
      <c r="D86" s="4">
        <v>4000</v>
      </c>
    </row>
    <row r="87" spans="1:4" x14ac:dyDescent="0.2">
      <c r="A87" s="2" t="s">
        <v>120</v>
      </c>
      <c r="B87" s="3">
        <v>45147</v>
      </c>
      <c r="C87" s="2" t="s">
        <v>121</v>
      </c>
      <c r="D87" s="4">
        <v>100000</v>
      </c>
    </row>
    <row r="88" spans="1:4" x14ac:dyDescent="0.2">
      <c r="A88" s="2" t="s">
        <v>558</v>
      </c>
      <c r="B88" s="3">
        <v>45169</v>
      </c>
      <c r="C88" s="2" t="s">
        <v>491</v>
      </c>
      <c r="D88" s="4">
        <v>3666.66</v>
      </c>
    </row>
    <row r="89" spans="1:4" x14ac:dyDescent="0.2">
      <c r="A89" s="2" t="s">
        <v>122</v>
      </c>
      <c r="B89" s="3">
        <v>45147</v>
      </c>
      <c r="C89" s="2" t="s">
        <v>27</v>
      </c>
      <c r="D89" s="4">
        <v>4299.99</v>
      </c>
    </row>
    <row r="90" spans="1:4" x14ac:dyDescent="0.2">
      <c r="A90" s="2" t="s">
        <v>122</v>
      </c>
      <c r="B90" s="3">
        <v>45147</v>
      </c>
      <c r="C90" s="2" t="s">
        <v>123</v>
      </c>
      <c r="D90" s="4">
        <v>7500</v>
      </c>
    </row>
    <row r="91" spans="1:4" x14ac:dyDescent="0.2">
      <c r="A91" s="2" t="s">
        <v>376</v>
      </c>
      <c r="B91" s="3">
        <v>45150</v>
      </c>
      <c r="C91" s="2" t="s">
        <v>377</v>
      </c>
      <c r="D91" s="4">
        <v>671755</v>
      </c>
    </row>
    <row r="92" spans="1:4" x14ac:dyDescent="0.2">
      <c r="A92" s="2" t="s">
        <v>376</v>
      </c>
      <c r="B92" s="3">
        <v>45153</v>
      </c>
      <c r="C92" s="2" t="s">
        <v>386</v>
      </c>
      <c r="D92" s="4">
        <v>13459</v>
      </c>
    </row>
    <row r="93" spans="1:4" x14ac:dyDescent="0.2">
      <c r="A93" s="2" t="s">
        <v>376</v>
      </c>
      <c r="B93" s="3">
        <v>45161</v>
      </c>
      <c r="C93" s="2" t="s">
        <v>386</v>
      </c>
      <c r="D93" s="4">
        <v>1166</v>
      </c>
    </row>
    <row r="94" spans="1:4" x14ac:dyDescent="0.2">
      <c r="A94" s="2" t="s">
        <v>376</v>
      </c>
      <c r="B94" s="3">
        <v>45161</v>
      </c>
      <c r="C94" s="2" t="s">
        <v>386</v>
      </c>
      <c r="D94" s="4">
        <v>24741</v>
      </c>
    </row>
    <row r="95" spans="1:4" x14ac:dyDescent="0.2">
      <c r="A95" s="2" t="s">
        <v>376</v>
      </c>
      <c r="B95" s="3">
        <v>45161</v>
      </c>
      <c r="C95" s="2" t="s">
        <v>386</v>
      </c>
      <c r="D95" s="4">
        <v>10602</v>
      </c>
    </row>
    <row r="96" spans="1:4" x14ac:dyDescent="0.2">
      <c r="A96" s="2" t="s">
        <v>376</v>
      </c>
      <c r="B96" s="3">
        <v>45163</v>
      </c>
      <c r="C96" s="2" t="s">
        <v>491</v>
      </c>
      <c r="D96" s="4">
        <v>33421.019999999997</v>
      </c>
    </row>
    <row r="97" spans="1:4" x14ac:dyDescent="0.2">
      <c r="A97" s="2" t="s">
        <v>376</v>
      </c>
      <c r="B97" s="3">
        <v>45167</v>
      </c>
      <c r="C97" s="2" t="s">
        <v>386</v>
      </c>
      <c r="D97" s="4">
        <v>7860</v>
      </c>
    </row>
    <row r="98" spans="1:4" x14ac:dyDescent="0.2">
      <c r="A98" s="2" t="s">
        <v>95</v>
      </c>
      <c r="B98" s="3">
        <v>45145</v>
      </c>
      <c r="C98" s="2" t="s">
        <v>43</v>
      </c>
      <c r="D98" s="4">
        <v>145637.84</v>
      </c>
    </row>
    <row r="99" spans="1:4" x14ac:dyDescent="0.2">
      <c r="A99" s="2" t="s">
        <v>95</v>
      </c>
      <c r="B99" s="3">
        <v>45145</v>
      </c>
      <c r="C99" s="2" t="s">
        <v>43</v>
      </c>
      <c r="D99" s="4">
        <v>145541.34</v>
      </c>
    </row>
    <row r="100" spans="1:4" x14ac:dyDescent="0.2">
      <c r="A100" s="2" t="s">
        <v>95</v>
      </c>
      <c r="B100" s="3">
        <v>45155</v>
      </c>
      <c r="C100" s="2" t="s">
        <v>43</v>
      </c>
      <c r="D100" s="4">
        <v>87756.21</v>
      </c>
    </row>
    <row r="101" spans="1:4" x14ac:dyDescent="0.2">
      <c r="A101" s="2" t="s">
        <v>225</v>
      </c>
      <c r="B101" s="3">
        <v>45149</v>
      </c>
      <c r="C101" s="2" t="s">
        <v>226</v>
      </c>
      <c r="D101" s="4">
        <v>4950.28</v>
      </c>
    </row>
    <row r="102" spans="1:4" x14ac:dyDescent="0.2">
      <c r="A102" s="2" t="s">
        <v>225</v>
      </c>
      <c r="B102" s="3">
        <v>45163</v>
      </c>
      <c r="C102" s="2" t="s">
        <v>492</v>
      </c>
      <c r="D102" s="4">
        <v>14090.4</v>
      </c>
    </row>
    <row r="103" spans="1:4" x14ac:dyDescent="0.2">
      <c r="A103" s="2" t="s">
        <v>174</v>
      </c>
      <c r="B103" s="3">
        <v>45147</v>
      </c>
      <c r="C103" s="2" t="s">
        <v>175</v>
      </c>
      <c r="D103" s="4">
        <v>52200</v>
      </c>
    </row>
    <row r="104" spans="1:4" x14ac:dyDescent="0.2">
      <c r="A104" s="2" t="s">
        <v>493</v>
      </c>
      <c r="B104" s="3">
        <v>45163</v>
      </c>
      <c r="C104" s="2" t="s">
        <v>36</v>
      </c>
      <c r="D104" s="4">
        <v>150000</v>
      </c>
    </row>
    <row r="105" spans="1:4" x14ac:dyDescent="0.2">
      <c r="A105" s="2" t="s">
        <v>227</v>
      </c>
      <c r="B105" s="3">
        <v>45149</v>
      </c>
      <c r="C105" s="2" t="s">
        <v>2</v>
      </c>
      <c r="D105" s="4">
        <v>4769.92</v>
      </c>
    </row>
    <row r="106" spans="1:4" x14ac:dyDescent="0.2">
      <c r="A106" s="2" t="s">
        <v>228</v>
      </c>
      <c r="B106" s="3">
        <v>45149</v>
      </c>
      <c r="C106" s="2" t="s">
        <v>229</v>
      </c>
      <c r="D106" s="4">
        <v>145000</v>
      </c>
    </row>
    <row r="107" spans="1:4" x14ac:dyDescent="0.2">
      <c r="A107" s="2" t="s">
        <v>230</v>
      </c>
      <c r="B107" s="3">
        <v>45149</v>
      </c>
      <c r="C107" s="2" t="s">
        <v>231</v>
      </c>
      <c r="D107" s="4">
        <v>3654</v>
      </c>
    </row>
    <row r="108" spans="1:4" x14ac:dyDescent="0.2">
      <c r="A108" s="2" t="s">
        <v>232</v>
      </c>
      <c r="B108" s="3">
        <v>45149</v>
      </c>
      <c r="C108" s="2" t="s">
        <v>199</v>
      </c>
      <c r="D108" s="4">
        <v>1067853.6000000001</v>
      </c>
    </row>
    <row r="109" spans="1:4" x14ac:dyDescent="0.2">
      <c r="A109" s="2" t="s">
        <v>232</v>
      </c>
      <c r="B109" s="3">
        <v>45163</v>
      </c>
      <c r="C109" s="2" t="s">
        <v>302</v>
      </c>
      <c r="D109" s="4">
        <v>400000</v>
      </c>
    </row>
    <row r="110" spans="1:4" x14ac:dyDescent="0.2">
      <c r="A110" s="2" t="s">
        <v>37</v>
      </c>
      <c r="B110" s="3">
        <v>45141</v>
      </c>
      <c r="C110" s="2" t="s">
        <v>38</v>
      </c>
      <c r="D110" s="4">
        <v>1211361.25</v>
      </c>
    </row>
    <row r="111" spans="1:4" x14ac:dyDescent="0.2">
      <c r="A111" s="2" t="s">
        <v>37</v>
      </c>
      <c r="B111" s="3">
        <v>45141</v>
      </c>
      <c r="C111" s="2" t="s">
        <v>38</v>
      </c>
      <c r="D111" s="4">
        <v>219384.13</v>
      </c>
    </row>
    <row r="112" spans="1:4" x14ac:dyDescent="0.2">
      <c r="A112" s="2" t="s">
        <v>37</v>
      </c>
      <c r="B112" s="3">
        <v>45145</v>
      </c>
      <c r="C112" s="2" t="s">
        <v>38</v>
      </c>
      <c r="D112" s="4">
        <v>944964.68</v>
      </c>
    </row>
    <row r="113" spans="1:4" x14ac:dyDescent="0.2">
      <c r="A113" s="2" t="s">
        <v>37</v>
      </c>
      <c r="B113" s="3">
        <v>45145</v>
      </c>
      <c r="C113" s="2" t="s">
        <v>38</v>
      </c>
      <c r="D113" s="4">
        <v>788365.79</v>
      </c>
    </row>
    <row r="114" spans="1:4" x14ac:dyDescent="0.2">
      <c r="A114" s="2" t="s">
        <v>37</v>
      </c>
      <c r="B114" s="3">
        <v>45168</v>
      </c>
      <c r="C114" s="2" t="s">
        <v>549</v>
      </c>
      <c r="D114" s="4">
        <v>1600000</v>
      </c>
    </row>
    <row r="115" spans="1:4" x14ac:dyDescent="0.2">
      <c r="A115" s="2" t="s">
        <v>39</v>
      </c>
      <c r="B115" s="3">
        <v>45141</v>
      </c>
      <c r="C115" s="2" t="s">
        <v>34</v>
      </c>
      <c r="D115" s="4">
        <v>116000</v>
      </c>
    </row>
    <row r="116" spans="1:4" x14ac:dyDescent="0.2">
      <c r="A116" s="2" t="s">
        <v>40</v>
      </c>
      <c r="B116" s="3">
        <v>45141</v>
      </c>
      <c r="C116" s="2" t="s">
        <v>41</v>
      </c>
      <c r="D116" s="4">
        <v>110516.73</v>
      </c>
    </row>
    <row r="117" spans="1:4" x14ac:dyDescent="0.2">
      <c r="A117" s="2" t="s">
        <v>40</v>
      </c>
      <c r="B117" s="3">
        <v>45141</v>
      </c>
      <c r="C117" s="2" t="s">
        <v>41</v>
      </c>
      <c r="D117" s="4">
        <v>64169.79</v>
      </c>
    </row>
    <row r="118" spans="1:4" x14ac:dyDescent="0.2">
      <c r="A118" s="2" t="s">
        <v>233</v>
      </c>
      <c r="B118" s="3">
        <v>45149</v>
      </c>
      <c r="C118" s="2" t="s">
        <v>36</v>
      </c>
      <c r="D118" s="4">
        <v>29556.29</v>
      </c>
    </row>
    <row r="119" spans="1:4" x14ac:dyDescent="0.2">
      <c r="A119" s="2" t="s">
        <v>42</v>
      </c>
      <c r="B119" s="3">
        <v>45141</v>
      </c>
      <c r="C119" s="2" t="s">
        <v>43</v>
      </c>
      <c r="D119" s="4">
        <v>127406.33</v>
      </c>
    </row>
    <row r="120" spans="1:4" x14ac:dyDescent="0.2">
      <c r="A120" s="2" t="s">
        <v>42</v>
      </c>
      <c r="B120" s="3">
        <v>45156</v>
      </c>
      <c r="C120" s="2" t="s">
        <v>43</v>
      </c>
      <c r="D120" s="4">
        <v>384774.01</v>
      </c>
    </row>
    <row r="121" spans="1:4" x14ac:dyDescent="0.2">
      <c r="A121" s="2" t="s">
        <v>559</v>
      </c>
      <c r="B121" s="3">
        <v>45169</v>
      </c>
      <c r="C121" s="2" t="s">
        <v>560</v>
      </c>
      <c r="D121" s="4">
        <v>591038.56000000006</v>
      </c>
    </row>
    <row r="122" spans="1:4" x14ac:dyDescent="0.2">
      <c r="A122" s="2" t="s">
        <v>387</v>
      </c>
      <c r="B122" s="3">
        <v>45153</v>
      </c>
      <c r="C122" t="s">
        <v>350</v>
      </c>
      <c r="D122" s="4">
        <v>1112407.1599999999</v>
      </c>
    </row>
    <row r="123" spans="1:4" x14ac:dyDescent="0.2">
      <c r="A123" s="2" t="s">
        <v>387</v>
      </c>
      <c r="B123" s="3">
        <v>45153</v>
      </c>
      <c r="C123" t="s">
        <v>350</v>
      </c>
      <c r="D123" s="4">
        <v>375989.75</v>
      </c>
    </row>
    <row r="124" spans="1:4" x14ac:dyDescent="0.2">
      <c r="A124" s="2" t="s">
        <v>387</v>
      </c>
      <c r="B124" s="3">
        <v>45156</v>
      </c>
      <c r="C124" t="s">
        <v>350</v>
      </c>
      <c r="D124" s="4">
        <v>390747.44</v>
      </c>
    </row>
    <row r="125" spans="1:4" x14ac:dyDescent="0.2">
      <c r="A125" s="2" t="s">
        <v>387</v>
      </c>
      <c r="B125" s="3">
        <v>45156</v>
      </c>
      <c r="C125" t="s">
        <v>350</v>
      </c>
      <c r="D125" s="4">
        <v>1123750.8400000001</v>
      </c>
    </row>
    <row r="126" spans="1:4" x14ac:dyDescent="0.2">
      <c r="A126" s="2" t="s">
        <v>234</v>
      </c>
      <c r="B126" s="3">
        <v>45149</v>
      </c>
      <c r="C126" s="2" t="s">
        <v>34</v>
      </c>
      <c r="D126" s="4">
        <v>34800</v>
      </c>
    </row>
    <row r="127" spans="1:4" x14ac:dyDescent="0.2">
      <c r="A127" s="2" t="s">
        <v>235</v>
      </c>
      <c r="B127" s="3">
        <v>45149</v>
      </c>
      <c r="C127" s="2" t="s">
        <v>34</v>
      </c>
      <c r="D127" s="4">
        <v>11475</v>
      </c>
    </row>
    <row r="128" spans="1:4" x14ac:dyDescent="0.2">
      <c r="A128" s="2" t="s">
        <v>236</v>
      </c>
      <c r="B128" s="3">
        <v>45149</v>
      </c>
      <c r="C128" s="2" t="s">
        <v>237</v>
      </c>
      <c r="D128" s="4">
        <v>194727.48</v>
      </c>
    </row>
    <row r="129" spans="1:4" x14ac:dyDescent="0.2">
      <c r="A129" s="2" t="s">
        <v>236</v>
      </c>
      <c r="B129" s="3">
        <v>45163</v>
      </c>
      <c r="C129" s="2" t="s">
        <v>237</v>
      </c>
      <c r="D129" s="4">
        <v>50000</v>
      </c>
    </row>
    <row r="130" spans="1:4" x14ac:dyDescent="0.2">
      <c r="A130" s="2" t="s">
        <v>494</v>
      </c>
      <c r="B130" s="3">
        <v>45163</v>
      </c>
      <c r="C130" s="2" t="s">
        <v>36</v>
      </c>
      <c r="D130" s="4">
        <v>16504.52</v>
      </c>
    </row>
    <row r="131" spans="1:4" x14ac:dyDescent="0.2">
      <c r="A131" s="2" t="s">
        <v>238</v>
      </c>
      <c r="B131" s="3">
        <v>45149</v>
      </c>
      <c r="C131" s="2" t="s">
        <v>34</v>
      </c>
      <c r="D131" s="4">
        <v>8700</v>
      </c>
    </row>
    <row r="132" spans="1:4" x14ac:dyDescent="0.2">
      <c r="A132" s="2" t="s">
        <v>124</v>
      </c>
      <c r="B132" s="3">
        <v>45147</v>
      </c>
      <c r="C132" s="2" t="s">
        <v>36</v>
      </c>
      <c r="D132" s="4">
        <v>1556</v>
      </c>
    </row>
    <row r="133" spans="1:4" x14ac:dyDescent="0.2">
      <c r="A133" s="2" t="s">
        <v>561</v>
      </c>
      <c r="B133" s="3">
        <v>45169</v>
      </c>
      <c r="C133" s="2" t="s">
        <v>491</v>
      </c>
      <c r="D133" s="4">
        <v>3666.66</v>
      </c>
    </row>
    <row r="134" spans="1:4" x14ac:dyDescent="0.2">
      <c r="A134" s="2" t="s">
        <v>239</v>
      </c>
      <c r="B134" s="3">
        <v>45149</v>
      </c>
      <c r="C134" s="2" t="s">
        <v>34</v>
      </c>
      <c r="D134" s="4">
        <v>11475</v>
      </c>
    </row>
    <row r="135" spans="1:4" x14ac:dyDescent="0.2">
      <c r="A135" s="2" t="s">
        <v>5</v>
      </c>
      <c r="B135" s="3">
        <v>45139</v>
      </c>
      <c r="C135" s="2" t="s">
        <v>6</v>
      </c>
      <c r="D135" s="4">
        <v>327037.5</v>
      </c>
    </row>
    <row r="136" spans="1:4" x14ac:dyDescent="0.2">
      <c r="A136" s="2" t="s">
        <v>5</v>
      </c>
      <c r="B136" s="3">
        <v>45152</v>
      </c>
      <c r="C136" s="2" t="s">
        <v>6</v>
      </c>
      <c r="D136" s="4">
        <v>327037.5</v>
      </c>
    </row>
    <row r="137" spans="1:4" x14ac:dyDescent="0.2">
      <c r="A137" s="2" t="s">
        <v>5</v>
      </c>
      <c r="B137" s="3">
        <v>45163</v>
      </c>
      <c r="C137" s="2" t="s">
        <v>6</v>
      </c>
      <c r="D137" s="4">
        <v>327037.5</v>
      </c>
    </row>
    <row r="138" spans="1:4" x14ac:dyDescent="0.2">
      <c r="A138" s="2" t="s">
        <v>455</v>
      </c>
      <c r="B138" s="3">
        <v>45160</v>
      </c>
      <c r="C138" s="2" t="s">
        <v>449</v>
      </c>
      <c r="D138" s="4">
        <v>23000</v>
      </c>
    </row>
    <row r="139" spans="1:4" x14ac:dyDescent="0.2">
      <c r="A139" s="2" t="s">
        <v>412</v>
      </c>
      <c r="B139" s="3">
        <v>45154</v>
      </c>
      <c r="C139" s="2" t="s">
        <v>30</v>
      </c>
      <c r="D139" s="4">
        <v>1000</v>
      </c>
    </row>
    <row r="140" spans="1:4" x14ac:dyDescent="0.2">
      <c r="A140" s="2" t="s">
        <v>7</v>
      </c>
      <c r="B140" s="3">
        <v>45139</v>
      </c>
      <c r="C140" s="2" t="s">
        <v>6</v>
      </c>
      <c r="D140" s="4">
        <v>359600</v>
      </c>
    </row>
    <row r="141" spans="1:4" x14ac:dyDescent="0.2">
      <c r="A141" s="2" t="s">
        <v>7</v>
      </c>
      <c r="B141" s="3">
        <v>45152</v>
      </c>
      <c r="C141" s="2" t="s">
        <v>6</v>
      </c>
      <c r="D141" s="4">
        <v>359600</v>
      </c>
    </row>
    <row r="142" spans="1:4" x14ac:dyDescent="0.2">
      <c r="A142" s="2" t="s">
        <v>7</v>
      </c>
      <c r="B142" s="3">
        <v>45163</v>
      </c>
      <c r="C142" s="2" t="s">
        <v>6</v>
      </c>
      <c r="D142" s="4">
        <v>359600</v>
      </c>
    </row>
    <row r="143" spans="1:4" x14ac:dyDescent="0.2">
      <c r="A143" s="2" t="s">
        <v>495</v>
      </c>
      <c r="B143" s="3">
        <v>45163</v>
      </c>
      <c r="C143" s="2" t="s">
        <v>195</v>
      </c>
      <c r="D143" s="4">
        <v>171677.6</v>
      </c>
    </row>
    <row r="144" spans="1:4" x14ac:dyDescent="0.2">
      <c r="A144" s="2" t="s">
        <v>496</v>
      </c>
      <c r="B144" s="3">
        <v>45163</v>
      </c>
      <c r="C144" s="2" t="s">
        <v>36</v>
      </c>
      <c r="D144" s="4">
        <v>500000</v>
      </c>
    </row>
    <row r="145" spans="1:4" x14ac:dyDescent="0.2">
      <c r="A145" s="2" t="s">
        <v>456</v>
      </c>
      <c r="B145" s="3">
        <v>45160</v>
      </c>
      <c r="C145" s="2" t="s">
        <v>36</v>
      </c>
      <c r="D145" s="4">
        <v>21491.16</v>
      </c>
    </row>
    <row r="146" spans="1:4" x14ac:dyDescent="0.2">
      <c r="A146" s="2" t="s">
        <v>240</v>
      </c>
      <c r="B146" s="3">
        <v>45149</v>
      </c>
      <c r="C146" s="2" t="s">
        <v>241</v>
      </c>
      <c r="D146" s="4">
        <v>7717.87</v>
      </c>
    </row>
    <row r="147" spans="1:4" x14ac:dyDescent="0.2">
      <c r="A147" s="2" t="s">
        <v>71</v>
      </c>
      <c r="B147" s="3">
        <v>45142</v>
      </c>
      <c r="C147" s="2" t="s">
        <v>27</v>
      </c>
      <c r="D147" s="4">
        <v>13804</v>
      </c>
    </row>
    <row r="148" spans="1:4" x14ac:dyDescent="0.2">
      <c r="A148" s="2" t="s">
        <v>71</v>
      </c>
      <c r="B148" s="3">
        <v>45149</v>
      </c>
      <c r="C148" s="2" t="s">
        <v>27</v>
      </c>
      <c r="D148" s="4">
        <v>22736</v>
      </c>
    </row>
    <row r="149" spans="1:4" x14ac:dyDescent="0.2">
      <c r="A149" s="2" t="s">
        <v>72</v>
      </c>
      <c r="B149" s="3">
        <v>45142</v>
      </c>
      <c r="C149" s="2" t="s">
        <v>27</v>
      </c>
      <c r="D149" s="4">
        <v>162269</v>
      </c>
    </row>
    <row r="150" spans="1:4" x14ac:dyDescent="0.2">
      <c r="A150" s="2" t="s">
        <v>497</v>
      </c>
      <c r="B150" s="3">
        <v>45163</v>
      </c>
      <c r="C150" t="s">
        <v>498</v>
      </c>
      <c r="D150" s="4">
        <v>2500</v>
      </c>
    </row>
    <row r="151" spans="1:4" x14ac:dyDescent="0.2">
      <c r="A151" s="2" t="s">
        <v>125</v>
      </c>
      <c r="B151" s="3">
        <v>45147</v>
      </c>
      <c r="C151" s="2" t="s">
        <v>126</v>
      </c>
      <c r="D151" s="4">
        <v>9698</v>
      </c>
    </row>
    <row r="152" spans="1:4" x14ac:dyDescent="0.2">
      <c r="A152" s="2" t="s">
        <v>499</v>
      </c>
      <c r="B152" s="3">
        <v>45163</v>
      </c>
      <c r="C152" s="2" t="s">
        <v>36</v>
      </c>
      <c r="D152" s="4">
        <v>14369.33</v>
      </c>
    </row>
    <row r="153" spans="1:4" x14ac:dyDescent="0.2">
      <c r="A153" s="2" t="s">
        <v>457</v>
      </c>
      <c r="B153" s="3">
        <v>45160</v>
      </c>
      <c r="C153" s="2" t="s">
        <v>36</v>
      </c>
      <c r="D153" s="4">
        <v>21491.17</v>
      </c>
    </row>
    <row r="154" spans="1:4" x14ac:dyDescent="0.2">
      <c r="A154" s="2" t="s">
        <v>44</v>
      </c>
      <c r="B154" s="3">
        <v>45141</v>
      </c>
      <c r="C154" s="2" t="s">
        <v>34</v>
      </c>
      <c r="D154" s="4">
        <v>93252</v>
      </c>
    </row>
    <row r="155" spans="1:4" x14ac:dyDescent="0.2">
      <c r="A155" s="2" t="s">
        <v>44</v>
      </c>
      <c r="B155" s="3">
        <v>45163</v>
      </c>
      <c r="C155" s="2" t="s">
        <v>34</v>
      </c>
      <c r="D155" s="4">
        <v>100000</v>
      </c>
    </row>
    <row r="156" spans="1:4" x14ac:dyDescent="0.2">
      <c r="A156" s="2" t="s">
        <v>500</v>
      </c>
      <c r="B156" s="3">
        <v>45163</v>
      </c>
      <c r="C156" s="2" t="s">
        <v>165</v>
      </c>
      <c r="D156" s="4">
        <v>37821.58</v>
      </c>
    </row>
    <row r="157" spans="1:4" x14ac:dyDescent="0.2">
      <c r="A157" s="2" t="s">
        <v>501</v>
      </c>
      <c r="B157" s="3">
        <v>45163</v>
      </c>
      <c r="C157" s="2" t="s">
        <v>2</v>
      </c>
      <c r="D157" s="4">
        <v>4176</v>
      </c>
    </row>
    <row r="158" spans="1:4" x14ac:dyDescent="0.2">
      <c r="A158" s="2" t="s">
        <v>443</v>
      </c>
      <c r="B158" s="3">
        <v>45156</v>
      </c>
      <c r="C158" t="s">
        <v>442</v>
      </c>
      <c r="D158" s="4">
        <v>7297</v>
      </c>
    </row>
    <row r="159" spans="1:4" x14ac:dyDescent="0.2">
      <c r="A159" s="2" t="s">
        <v>242</v>
      </c>
      <c r="B159" s="3">
        <v>45149</v>
      </c>
      <c r="C159" s="2" t="s">
        <v>30</v>
      </c>
      <c r="D159" s="4">
        <v>164359.29999999999</v>
      </c>
    </row>
    <row r="160" spans="1:4" x14ac:dyDescent="0.2">
      <c r="A160" s="2" t="s">
        <v>550</v>
      </c>
      <c r="B160" s="3">
        <v>45168</v>
      </c>
      <c r="C160" s="2" t="s">
        <v>551</v>
      </c>
      <c r="D160" s="4">
        <v>4000000</v>
      </c>
    </row>
    <row r="161" spans="1:4" x14ac:dyDescent="0.2">
      <c r="A161" s="2" t="s">
        <v>243</v>
      </c>
      <c r="B161" s="3">
        <v>45149</v>
      </c>
      <c r="C161" s="2" t="s">
        <v>244</v>
      </c>
      <c r="D161" s="4">
        <v>91764</v>
      </c>
    </row>
    <row r="162" spans="1:4" x14ac:dyDescent="0.2">
      <c r="A162" s="2" t="s">
        <v>502</v>
      </c>
      <c r="B162" s="3">
        <v>45163</v>
      </c>
      <c r="C162" s="2" t="s">
        <v>36</v>
      </c>
      <c r="D162" s="4">
        <v>16284.68</v>
      </c>
    </row>
    <row r="163" spans="1:4" x14ac:dyDescent="0.2">
      <c r="A163" s="2" t="s">
        <v>245</v>
      </c>
      <c r="B163" s="3">
        <v>45149</v>
      </c>
      <c r="C163" s="2" t="s">
        <v>246</v>
      </c>
      <c r="D163" s="4">
        <v>166974.07999999999</v>
      </c>
    </row>
    <row r="164" spans="1:4" x14ac:dyDescent="0.2">
      <c r="A164" s="2" t="s">
        <v>247</v>
      </c>
      <c r="B164" s="3">
        <v>45149</v>
      </c>
      <c r="C164" s="2" t="s">
        <v>34</v>
      </c>
      <c r="D164" s="4">
        <v>23200</v>
      </c>
    </row>
    <row r="165" spans="1:4" x14ac:dyDescent="0.2">
      <c r="A165" s="2" t="s">
        <v>413</v>
      </c>
      <c r="B165" s="3">
        <v>45154</v>
      </c>
      <c r="C165" t="s">
        <v>414</v>
      </c>
      <c r="D165" s="4">
        <v>2540.7199999999998</v>
      </c>
    </row>
    <row r="166" spans="1:4" x14ac:dyDescent="0.2">
      <c r="A166" s="2" t="s">
        <v>503</v>
      </c>
      <c r="B166" s="3">
        <v>45163</v>
      </c>
      <c r="C166" t="s">
        <v>504</v>
      </c>
      <c r="D166" s="4">
        <v>1454.88</v>
      </c>
    </row>
    <row r="167" spans="1:4" x14ac:dyDescent="0.2">
      <c r="A167" s="2" t="s">
        <v>458</v>
      </c>
      <c r="B167" s="3">
        <v>45160</v>
      </c>
      <c r="C167" s="2" t="s">
        <v>36</v>
      </c>
      <c r="D167" s="4">
        <v>17985.78</v>
      </c>
    </row>
    <row r="168" spans="1:4" x14ac:dyDescent="0.2">
      <c r="A168" s="2" t="s">
        <v>248</v>
      </c>
      <c r="B168" s="3">
        <v>45149</v>
      </c>
      <c r="C168" s="2" t="s">
        <v>218</v>
      </c>
      <c r="D168" s="4">
        <v>733248.76</v>
      </c>
    </row>
    <row r="169" spans="1:4" x14ac:dyDescent="0.2">
      <c r="A169" s="2" t="s">
        <v>248</v>
      </c>
      <c r="B169" s="3">
        <v>45163</v>
      </c>
      <c r="C169" s="2" t="s">
        <v>505</v>
      </c>
      <c r="D169" s="4">
        <v>50000</v>
      </c>
    </row>
    <row r="170" spans="1:4" x14ac:dyDescent="0.2">
      <c r="A170" s="2" t="s">
        <v>249</v>
      </c>
      <c r="B170" s="3">
        <v>45149</v>
      </c>
      <c r="C170" s="2" t="s">
        <v>34</v>
      </c>
      <c r="D170" s="4">
        <v>69600</v>
      </c>
    </row>
    <row r="171" spans="1:4" x14ac:dyDescent="0.2">
      <c r="A171" s="2" t="s">
        <v>506</v>
      </c>
      <c r="B171" s="3">
        <v>45163</v>
      </c>
      <c r="C171" s="2" t="s">
        <v>507</v>
      </c>
      <c r="D171" s="4">
        <v>4000</v>
      </c>
    </row>
    <row r="172" spans="1:4" x14ac:dyDescent="0.2">
      <c r="A172" s="2" t="s">
        <v>508</v>
      </c>
      <c r="B172" s="3">
        <v>45163</v>
      </c>
      <c r="C172" s="2" t="s">
        <v>195</v>
      </c>
      <c r="D172" s="4">
        <v>5022.2700000000004</v>
      </c>
    </row>
    <row r="173" spans="1:4" x14ac:dyDescent="0.2">
      <c r="A173" s="2" t="s">
        <v>45</v>
      </c>
      <c r="B173" s="3">
        <v>45141</v>
      </c>
      <c r="C173" s="2" t="s">
        <v>36</v>
      </c>
      <c r="D173" s="4">
        <v>16409.25</v>
      </c>
    </row>
    <row r="174" spans="1:4" x14ac:dyDescent="0.2">
      <c r="A174" s="2" t="s">
        <v>45</v>
      </c>
      <c r="B174" s="3">
        <v>45149</v>
      </c>
      <c r="C174" s="2" t="s">
        <v>137</v>
      </c>
      <c r="D174" s="4">
        <v>55108.69</v>
      </c>
    </row>
    <row r="175" spans="1:4" x14ac:dyDescent="0.2">
      <c r="A175" s="2" t="s">
        <v>45</v>
      </c>
      <c r="B175" s="3">
        <v>45161</v>
      </c>
      <c r="C175" s="2" t="s">
        <v>135</v>
      </c>
      <c r="D175" s="4">
        <v>78133.279999999999</v>
      </c>
    </row>
    <row r="176" spans="1:4" x14ac:dyDescent="0.2">
      <c r="A176" s="2" t="s">
        <v>96</v>
      </c>
      <c r="B176" s="3">
        <v>45145</v>
      </c>
      <c r="C176" s="2" t="s">
        <v>97</v>
      </c>
      <c r="D176" s="4">
        <v>244752.83</v>
      </c>
    </row>
    <row r="177" spans="1:4" x14ac:dyDescent="0.2">
      <c r="A177" s="2" t="s">
        <v>96</v>
      </c>
      <c r="B177" s="3">
        <v>45145</v>
      </c>
      <c r="C177" s="2" t="s">
        <v>92</v>
      </c>
      <c r="D177" s="4">
        <v>333015.57</v>
      </c>
    </row>
    <row r="178" spans="1:4" x14ac:dyDescent="0.2">
      <c r="A178" s="2" t="s">
        <v>250</v>
      </c>
      <c r="B178" s="3">
        <v>45149</v>
      </c>
      <c r="C178" s="2" t="s">
        <v>58</v>
      </c>
      <c r="D178" s="4">
        <v>1047635.96</v>
      </c>
    </row>
    <row r="179" spans="1:4" x14ac:dyDescent="0.2">
      <c r="A179" s="2" t="s">
        <v>250</v>
      </c>
      <c r="B179" s="3">
        <v>45163</v>
      </c>
      <c r="C179" s="2" t="s">
        <v>58</v>
      </c>
      <c r="D179" s="4">
        <v>7762</v>
      </c>
    </row>
    <row r="180" spans="1:4" x14ac:dyDescent="0.2">
      <c r="A180" s="2" t="s">
        <v>73</v>
      </c>
      <c r="B180" s="3">
        <v>45142</v>
      </c>
      <c r="C180" s="2" t="s">
        <v>27</v>
      </c>
      <c r="D180" s="4">
        <v>3584.08</v>
      </c>
    </row>
    <row r="181" spans="1:4" x14ac:dyDescent="0.2">
      <c r="A181" s="2" t="s">
        <v>73</v>
      </c>
      <c r="B181" s="3">
        <v>45147</v>
      </c>
      <c r="C181" s="2" t="s">
        <v>27</v>
      </c>
      <c r="D181" s="4">
        <v>5922.08</v>
      </c>
    </row>
    <row r="182" spans="1:4" x14ac:dyDescent="0.2">
      <c r="A182" s="2" t="s">
        <v>73</v>
      </c>
      <c r="B182" s="3">
        <v>45156</v>
      </c>
      <c r="C182" s="2" t="s">
        <v>27</v>
      </c>
      <c r="D182" s="4">
        <v>3584.08</v>
      </c>
    </row>
    <row r="183" spans="1:4" x14ac:dyDescent="0.2">
      <c r="A183" s="2" t="s">
        <v>73</v>
      </c>
      <c r="B183" s="3">
        <v>45163</v>
      </c>
      <c r="C183" s="2" t="s">
        <v>27</v>
      </c>
      <c r="D183" s="4">
        <v>2227</v>
      </c>
    </row>
    <row r="184" spans="1:4" x14ac:dyDescent="0.2">
      <c r="A184" s="2" t="s">
        <v>73</v>
      </c>
      <c r="B184" s="3">
        <v>45163</v>
      </c>
      <c r="C184" s="2" t="s">
        <v>103</v>
      </c>
      <c r="D184" s="4">
        <v>3326.87</v>
      </c>
    </row>
    <row r="185" spans="1:4" x14ac:dyDescent="0.2">
      <c r="A185" s="2" t="s">
        <v>415</v>
      </c>
      <c r="B185" s="3">
        <v>45154</v>
      </c>
      <c r="C185" s="2" t="s">
        <v>146</v>
      </c>
      <c r="D185" s="4">
        <v>814</v>
      </c>
    </row>
    <row r="186" spans="1:4" x14ac:dyDescent="0.2">
      <c r="A186" s="2" t="s">
        <v>416</v>
      </c>
      <c r="B186" s="3">
        <v>45154</v>
      </c>
      <c r="C186" s="2" t="s">
        <v>69</v>
      </c>
      <c r="D186" s="4">
        <v>4992.9399999999996</v>
      </c>
    </row>
    <row r="187" spans="1:4" x14ac:dyDescent="0.2">
      <c r="A187" s="2" t="s">
        <v>251</v>
      </c>
      <c r="B187" s="3">
        <v>45149</v>
      </c>
      <c r="C187" s="2" t="s">
        <v>36</v>
      </c>
      <c r="D187" s="4">
        <v>288259.01</v>
      </c>
    </row>
    <row r="188" spans="1:4" x14ac:dyDescent="0.2">
      <c r="A188" s="2" t="s">
        <v>251</v>
      </c>
      <c r="B188" s="3">
        <v>45163</v>
      </c>
      <c r="C188" s="2" t="s">
        <v>226</v>
      </c>
      <c r="D188" s="4">
        <v>29860</v>
      </c>
    </row>
    <row r="189" spans="1:4" x14ac:dyDescent="0.2">
      <c r="A189" s="2" t="s">
        <v>252</v>
      </c>
      <c r="B189" s="3">
        <v>45149</v>
      </c>
      <c r="C189" s="2" t="s">
        <v>253</v>
      </c>
      <c r="D189" s="4">
        <v>12356.32</v>
      </c>
    </row>
    <row r="190" spans="1:4" x14ac:dyDescent="0.2">
      <c r="A190" s="2" t="s">
        <v>252</v>
      </c>
      <c r="B190" s="3">
        <v>45163</v>
      </c>
      <c r="C190" s="2" t="s">
        <v>226</v>
      </c>
      <c r="D190" s="4">
        <v>200000</v>
      </c>
    </row>
    <row r="191" spans="1:4" x14ac:dyDescent="0.2">
      <c r="A191" s="2" t="s">
        <v>74</v>
      </c>
      <c r="B191" s="3">
        <v>45142</v>
      </c>
      <c r="C191" s="2" t="s">
        <v>69</v>
      </c>
      <c r="D191" s="4">
        <v>49701.599999999999</v>
      </c>
    </row>
    <row r="192" spans="1:4" x14ac:dyDescent="0.2">
      <c r="A192" s="2" t="s">
        <v>74</v>
      </c>
      <c r="B192" s="3">
        <v>45142</v>
      </c>
      <c r="C192" s="2" t="s">
        <v>69</v>
      </c>
      <c r="D192" s="4">
        <v>5920</v>
      </c>
    </row>
    <row r="193" spans="1:4" x14ac:dyDescent="0.2">
      <c r="A193" s="2" t="s">
        <v>562</v>
      </c>
      <c r="B193" s="3">
        <v>45169</v>
      </c>
      <c r="C193" s="2" t="s">
        <v>491</v>
      </c>
      <c r="D193" s="4">
        <v>3666.66</v>
      </c>
    </row>
    <row r="194" spans="1:4" x14ac:dyDescent="0.2">
      <c r="A194" s="2" t="s">
        <v>563</v>
      </c>
      <c r="B194" s="3">
        <v>45169</v>
      </c>
      <c r="C194" s="2" t="s">
        <v>491</v>
      </c>
      <c r="D194" s="4">
        <v>3666.66</v>
      </c>
    </row>
    <row r="195" spans="1:4" x14ac:dyDescent="0.2">
      <c r="A195" s="2" t="s">
        <v>254</v>
      </c>
      <c r="B195" s="3">
        <v>45149</v>
      </c>
      <c r="C195" s="2" t="s">
        <v>34</v>
      </c>
      <c r="D195" s="4">
        <v>11475</v>
      </c>
    </row>
    <row r="196" spans="1:4" x14ac:dyDescent="0.2">
      <c r="A196" s="2" t="s">
        <v>127</v>
      </c>
      <c r="B196" s="3">
        <v>45147</v>
      </c>
      <c r="C196" t="s">
        <v>128</v>
      </c>
      <c r="D196" s="4">
        <v>1559.28</v>
      </c>
    </row>
    <row r="197" spans="1:4" x14ac:dyDescent="0.2">
      <c r="A197" s="2" t="s">
        <v>127</v>
      </c>
      <c r="B197" s="3">
        <v>45147</v>
      </c>
      <c r="C197" t="s">
        <v>129</v>
      </c>
      <c r="D197" s="4">
        <v>2037.68</v>
      </c>
    </row>
    <row r="198" spans="1:4" x14ac:dyDescent="0.2">
      <c r="A198" s="2" t="s">
        <v>127</v>
      </c>
      <c r="B198" s="3">
        <v>45147</v>
      </c>
      <c r="C198" t="s">
        <v>130</v>
      </c>
      <c r="D198" s="4">
        <v>2700</v>
      </c>
    </row>
    <row r="199" spans="1:4" x14ac:dyDescent="0.2">
      <c r="A199" s="2" t="s">
        <v>127</v>
      </c>
      <c r="B199" s="3">
        <v>45147</v>
      </c>
      <c r="C199" t="s">
        <v>131</v>
      </c>
      <c r="D199" s="4">
        <v>2251</v>
      </c>
    </row>
    <row r="200" spans="1:4" x14ac:dyDescent="0.2">
      <c r="A200" s="2" t="s">
        <v>509</v>
      </c>
      <c r="B200" s="3">
        <v>45163</v>
      </c>
      <c r="C200" s="2" t="s">
        <v>36</v>
      </c>
      <c r="D200" s="4">
        <v>30761.83</v>
      </c>
    </row>
    <row r="201" spans="1:4" x14ac:dyDescent="0.2">
      <c r="A201" s="2" t="s">
        <v>255</v>
      </c>
      <c r="B201" s="3">
        <v>45149</v>
      </c>
      <c r="C201" s="2" t="s">
        <v>195</v>
      </c>
      <c r="D201" s="4">
        <v>59141.26</v>
      </c>
    </row>
    <row r="202" spans="1:4" x14ac:dyDescent="0.2">
      <c r="A202" s="2" t="s">
        <v>255</v>
      </c>
      <c r="B202" s="3">
        <v>45163</v>
      </c>
      <c r="C202" s="2" t="s">
        <v>195</v>
      </c>
      <c r="D202" s="4">
        <v>59141.26</v>
      </c>
    </row>
    <row r="203" spans="1:4" x14ac:dyDescent="0.2">
      <c r="A203" s="2" t="s">
        <v>256</v>
      </c>
      <c r="B203" s="3">
        <v>45149</v>
      </c>
      <c r="C203" s="2" t="s">
        <v>6</v>
      </c>
      <c r="D203" s="4">
        <v>263320</v>
      </c>
    </row>
    <row r="204" spans="1:4" x14ac:dyDescent="0.2">
      <c r="A204" s="2" t="s">
        <v>257</v>
      </c>
      <c r="B204" s="3">
        <v>45149</v>
      </c>
      <c r="C204" s="2" t="s">
        <v>27</v>
      </c>
      <c r="D204" s="4">
        <v>6554</v>
      </c>
    </row>
    <row r="205" spans="1:4" x14ac:dyDescent="0.2">
      <c r="A205" s="2" t="s">
        <v>257</v>
      </c>
      <c r="B205" s="3">
        <v>45163</v>
      </c>
      <c r="C205" s="2" t="s">
        <v>27</v>
      </c>
      <c r="D205" s="4">
        <v>13282</v>
      </c>
    </row>
    <row r="206" spans="1:4" x14ac:dyDescent="0.2">
      <c r="A206" s="2" t="s">
        <v>459</v>
      </c>
      <c r="B206" s="3">
        <v>45160</v>
      </c>
      <c r="C206" s="2" t="s">
        <v>36</v>
      </c>
      <c r="D206" s="4">
        <v>21491.16</v>
      </c>
    </row>
    <row r="207" spans="1:4" x14ac:dyDescent="0.2">
      <c r="A207" s="2" t="s">
        <v>258</v>
      </c>
      <c r="B207" s="3">
        <v>45149</v>
      </c>
      <c r="C207" s="2" t="s">
        <v>34</v>
      </c>
      <c r="D207" s="4">
        <v>23200</v>
      </c>
    </row>
    <row r="208" spans="1:4" x14ac:dyDescent="0.2">
      <c r="A208" s="2" t="s">
        <v>132</v>
      </c>
      <c r="B208" s="3">
        <v>45147</v>
      </c>
      <c r="C208" s="2" t="s">
        <v>133</v>
      </c>
      <c r="D208" s="4">
        <v>2500</v>
      </c>
    </row>
    <row r="209" spans="1:4" x14ac:dyDescent="0.2">
      <c r="A209" s="2" t="s">
        <v>180</v>
      </c>
      <c r="B209" s="3">
        <v>45148</v>
      </c>
      <c r="C209" s="2" t="s">
        <v>181</v>
      </c>
      <c r="D209" s="4">
        <v>4000</v>
      </c>
    </row>
    <row r="210" spans="1:4" x14ac:dyDescent="0.2">
      <c r="A210" s="2" t="s">
        <v>180</v>
      </c>
      <c r="B210" s="3">
        <v>45154</v>
      </c>
      <c r="C210" s="2" t="s">
        <v>181</v>
      </c>
      <c r="D210" s="4">
        <v>4000</v>
      </c>
    </row>
    <row r="211" spans="1:4" x14ac:dyDescent="0.2">
      <c r="A211" s="2" t="s">
        <v>259</v>
      </c>
      <c r="B211" s="3">
        <v>45149</v>
      </c>
      <c r="C211" s="2" t="s">
        <v>260</v>
      </c>
      <c r="D211" s="4">
        <v>76129.56</v>
      </c>
    </row>
    <row r="212" spans="1:4" x14ac:dyDescent="0.2">
      <c r="A212" s="2" t="s">
        <v>259</v>
      </c>
      <c r="B212" s="3">
        <v>45163</v>
      </c>
      <c r="C212" s="2" t="s">
        <v>510</v>
      </c>
      <c r="D212" s="4">
        <v>300000</v>
      </c>
    </row>
    <row r="213" spans="1:4" x14ac:dyDescent="0.2">
      <c r="A213" s="2" t="s">
        <v>261</v>
      </c>
      <c r="B213" s="3">
        <v>45149</v>
      </c>
      <c r="C213" s="2" t="s">
        <v>34</v>
      </c>
      <c r="D213" s="4">
        <v>17400</v>
      </c>
    </row>
    <row r="214" spans="1:4" x14ac:dyDescent="0.2">
      <c r="A214" s="2" t="s">
        <v>134</v>
      </c>
      <c r="B214" s="3">
        <v>45147</v>
      </c>
      <c r="C214" s="2" t="s">
        <v>135</v>
      </c>
      <c r="D214" s="4">
        <v>1500</v>
      </c>
    </row>
    <row r="215" spans="1:4" x14ac:dyDescent="0.2">
      <c r="A215" s="2" t="s">
        <v>134</v>
      </c>
      <c r="B215" s="3">
        <v>45147</v>
      </c>
      <c r="C215" s="2" t="s">
        <v>135</v>
      </c>
      <c r="D215" s="4">
        <v>1500</v>
      </c>
    </row>
    <row r="216" spans="1:4" x14ac:dyDescent="0.2">
      <c r="A216" s="2" t="s">
        <v>134</v>
      </c>
      <c r="B216" s="3">
        <v>45154</v>
      </c>
      <c r="C216" s="2" t="s">
        <v>25</v>
      </c>
      <c r="D216" s="4">
        <v>6899.98</v>
      </c>
    </row>
    <row r="217" spans="1:4" x14ac:dyDescent="0.2">
      <c r="A217" s="2" t="s">
        <v>417</v>
      </c>
      <c r="B217" s="3">
        <v>45154</v>
      </c>
      <c r="C217" s="2" t="s">
        <v>146</v>
      </c>
      <c r="D217" s="4">
        <v>8000</v>
      </c>
    </row>
    <row r="218" spans="1:4" x14ac:dyDescent="0.2">
      <c r="A218" s="2" t="s">
        <v>511</v>
      </c>
      <c r="B218" s="3">
        <v>45163</v>
      </c>
      <c r="C218" s="2" t="s">
        <v>27</v>
      </c>
      <c r="D218" s="4">
        <v>1484.8</v>
      </c>
    </row>
    <row r="219" spans="1:4" x14ac:dyDescent="0.2">
      <c r="A219" s="2" t="s">
        <v>46</v>
      </c>
      <c r="B219" s="3">
        <v>45141</v>
      </c>
      <c r="C219" t="s">
        <v>47</v>
      </c>
      <c r="D219" s="4">
        <v>56070</v>
      </c>
    </row>
    <row r="220" spans="1:4" x14ac:dyDescent="0.2">
      <c r="A220" s="2" t="s">
        <v>46</v>
      </c>
      <c r="B220" s="3">
        <v>45156</v>
      </c>
      <c r="C220" t="s">
        <v>47</v>
      </c>
      <c r="D220" s="4">
        <v>28860</v>
      </c>
    </row>
    <row r="221" spans="1:4" x14ac:dyDescent="0.2">
      <c r="A221" s="2" t="s">
        <v>512</v>
      </c>
      <c r="B221" s="3">
        <v>45163</v>
      </c>
      <c r="C221" s="2" t="s">
        <v>137</v>
      </c>
      <c r="D221" s="4">
        <v>30750</v>
      </c>
    </row>
    <row r="222" spans="1:4" x14ac:dyDescent="0.2">
      <c r="A222" s="2" t="s">
        <v>460</v>
      </c>
      <c r="B222" s="3">
        <v>45160</v>
      </c>
      <c r="C222" s="2" t="s">
        <v>449</v>
      </c>
      <c r="D222" s="4">
        <v>22752.16</v>
      </c>
    </row>
    <row r="223" spans="1:4" x14ac:dyDescent="0.2">
      <c r="A223" s="2" t="s">
        <v>461</v>
      </c>
      <c r="B223" s="3">
        <v>45160</v>
      </c>
      <c r="C223" s="2" t="s">
        <v>36</v>
      </c>
      <c r="D223" s="4">
        <v>16504.52</v>
      </c>
    </row>
    <row r="224" spans="1:4" x14ac:dyDescent="0.2">
      <c r="A224" s="2" t="s">
        <v>462</v>
      </c>
      <c r="B224" s="3">
        <v>45160</v>
      </c>
      <c r="C224" s="2" t="s">
        <v>36</v>
      </c>
      <c r="D224" s="4">
        <v>10745.59</v>
      </c>
    </row>
    <row r="225" spans="1:4" x14ac:dyDescent="0.2">
      <c r="A225" s="2" t="s">
        <v>262</v>
      </c>
      <c r="B225" s="3">
        <v>45149</v>
      </c>
      <c r="C225" s="2" t="s">
        <v>30</v>
      </c>
      <c r="D225" s="4">
        <v>100000</v>
      </c>
    </row>
    <row r="226" spans="1:4" x14ac:dyDescent="0.2">
      <c r="A226" s="2" t="s">
        <v>262</v>
      </c>
      <c r="B226" s="3">
        <v>45163</v>
      </c>
      <c r="C226" s="2" t="s">
        <v>513</v>
      </c>
      <c r="D226" s="4">
        <v>50000</v>
      </c>
    </row>
    <row r="227" spans="1:4" x14ac:dyDescent="0.2">
      <c r="A227" s="2" t="s">
        <v>263</v>
      </c>
      <c r="B227" s="3">
        <v>45149</v>
      </c>
      <c r="C227" s="2" t="s">
        <v>146</v>
      </c>
      <c r="D227" s="4">
        <v>103840.08</v>
      </c>
    </row>
    <row r="228" spans="1:4" x14ac:dyDescent="0.2">
      <c r="A228" s="2" t="s">
        <v>263</v>
      </c>
      <c r="B228" s="3">
        <v>45163</v>
      </c>
      <c r="C228" s="2" t="s">
        <v>146</v>
      </c>
      <c r="D228" s="4">
        <v>9596.1</v>
      </c>
    </row>
    <row r="229" spans="1:4" x14ac:dyDescent="0.2">
      <c r="A229" s="2" t="s">
        <v>264</v>
      </c>
      <c r="B229" s="3">
        <v>45149</v>
      </c>
      <c r="C229" s="2" t="s">
        <v>6</v>
      </c>
      <c r="D229" s="4">
        <v>309000</v>
      </c>
    </row>
    <row r="230" spans="1:4" x14ac:dyDescent="0.2">
      <c r="A230" s="2" t="s">
        <v>265</v>
      </c>
      <c r="B230" s="3">
        <v>45149</v>
      </c>
      <c r="C230" s="2" t="s">
        <v>34</v>
      </c>
      <c r="D230" s="4">
        <v>11600</v>
      </c>
    </row>
    <row r="231" spans="1:4" x14ac:dyDescent="0.2">
      <c r="A231" s="2" t="s">
        <v>463</v>
      </c>
      <c r="B231" s="3">
        <v>45160</v>
      </c>
      <c r="C231" s="2" t="s">
        <v>449</v>
      </c>
      <c r="D231" s="4">
        <v>22752.16</v>
      </c>
    </row>
    <row r="232" spans="1:4" x14ac:dyDescent="0.2">
      <c r="A232" s="2" t="s">
        <v>564</v>
      </c>
      <c r="B232" s="3">
        <v>45169</v>
      </c>
      <c r="C232" s="2" t="s">
        <v>491</v>
      </c>
      <c r="D232" s="4">
        <v>3666.66</v>
      </c>
    </row>
    <row r="233" spans="1:4" x14ac:dyDescent="0.2">
      <c r="A233" s="2" t="s">
        <v>514</v>
      </c>
      <c r="B233" s="3">
        <v>45163</v>
      </c>
      <c r="C233" s="2" t="s">
        <v>515</v>
      </c>
      <c r="D233" s="4">
        <v>7531</v>
      </c>
    </row>
    <row r="234" spans="1:4" x14ac:dyDescent="0.2">
      <c r="A234" s="2" t="s">
        <v>464</v>
      </c>
      <c r="B234" s="3">
        <v>45160</v>
      </c>
      <c r="C234" t="s">
        <v>465</v>
      </c>
      <c r="D234" s="4">
        <v>20000</v>
      </c>
    </row>
    <row r="235" spans="1:4" x14ac:dyDescent="0.2">
      <c r="A235" s="2" t="s">
        <v>516</v>
      </c>
      <c r="B235" s="3">
        <v>45163</v>
      </c>
      <c r="C235" s="2" t="s">
        <v>36</v>
      </c>
      <c r="D235" s="4">
        <v>16504.52</v>
      </c>
    </row>
    <row r="236" spans="1:4" x14ac:dyDescent="0.2">
      <c r="A236" s="2" t="s">
        <v>266</v>
      </c>
      <c r="B236" s="3">
        <v>45149</v>
      </c>
      <c r="C236" s="2" t="s">
        <v>34</v>
      </c>
      <c r="D236" s="4">
        <v>208800</v>
      </c>
    </row>
    <row r="237" spans="1:4" x14ac:dyDescent="0.2">
      <c r="A237" s="2" t="s">
        <v>565</v>
      </c>
      <c r="B237" s="3">
        <v>45169</v>
      </c>
      <c r="C237" s="2" t="s">
        <v>27</v>
      </c>
      <c r="D237" s="4">
        <v>11832</v>
      </c>
    </row>
    <row r="238" spans="1:4" x14ac:dyDescent="0.2">
      <c r="A238" s="2" t="s">
        <v>517</v>
      </c>
      <c r="B238" s="3">
        <v>45163</v>
      </c>
      <c r="C238" s="2" t="s">
        <v>2</v>
      </c>
      <c r="D238" s="4">
        <v>15322.27</v>
      </c>
    </row>
    <row r="239" spans="1:4" x14ac:dyDescent="0.2">
      <c r="A239" s="2" t="s">
        <v>517</v>
      </c>
      <c r="B239" s="3">
        <v>45163</v>
      </c>
      <c r="C239" s="2" t="s">
        <v>199</v>
      </c>
      <c r="D239" s="4">
        <v>4209.05</v>
      </c>
    </row>
    <row r="240" spans="1:4" x14ac:dyDescent="0.2">
      <c r="A240" s="2" t="s">
        <v>566</v>
      </c>
      <c r="B240" s="3">
        <v>45169</v>
      </c>
      <c r="C240" s="2" t="s">
        <v>546</v>
      </c>
      <c r="D240" s="4">
        <v>1611383.84</v>
      </c>
    </row>
    <row r="241" spans="1:4" x14ac:dyDescent="0.2">
      <c r="A241" s="2" t="s">
        <v>566</v>
      </c>
      <c r="B241" s="3">
        <v>45169</v>
      </c>
      <c r="C241" s="2" t="s">
        <v>567</v>
      </c>
      <c r="D241" s="4">
        <v>3128152.28</v>
      </c>
    </row>
    <row r="242" spans="1:4" x14ac:dyDescent="0.2">
      <c r="A242" s="2" t="s">
        <v>48</v>
      </c>
      <c r="B242" s="3">
        <v>45141</v>
      </c>
      <c r="C242" s="2" t="s">
        <v>34</v>
      </c>
      <c r="D242" s="4">
        <v>174000</v>
      </c>
    </row>
    <row r="243" spans="1:4" x14ac:dyDescent="0.2">
      <c r="A243" s="2" t="s">
        <v>48</v>
      </c>
      <c r="B243" s="3">
        <v>45149</v>
      </c>
      <c r="C243" s="2" t="s">
        <v>34</v>
      </c>
      <c r="D243" s="4">
        <v>174000</v>
      </c>
    </row>
    <row r="244" spans="1:4" x14ac:dyDescent="0.2">
      <c r="A244" s="2" t="s">
        <v>267</v>
      </c>
      <c r="B244" s="3">
        <v>45149</v>
      </c>
      <c r="C244" s="2" t="s">
        <v>268</v>
      </c>
      <c r="D244" s="4">
        <v>81010.64</v>
      </c>
    </row>
    <row r="245" spans="1:4" x14ac:dyDescent="0.2">
      <c r="A245" s="2" t="s">
        <v>269</v>
      </c>
      <c r="B245" s="3">
        <v>45149</v>
      </c>
      <c r="C245" s="2" t="s">
        <v>195</v>
      </c>
      <c r="D245" s="4">
        <v>21549.8</v>
      </c>
    </row>
    <row r="246" spans="1:4" x14ac:dyDescent="0.2">
      <c r="A246" s="2" t="s">
        <v>270</v>
      </c>
      <c r="B246" s="3">
        <v>45149</v>
      </c>
      <c r="C246" s="2" t="s">
        <v>271</v>
      </c>
      <c r="D246" s="4">
        <v>7305.68</v>
      </c>
    </row>
    <row r="247" spans="1:4" x14ac:dyDescent="0.2">
      <c r="A247" s="2" t="s">
        <v>270</v>
      </c>
      <c r="B247" s="3">
        <v>45163</v>
      </c>
      <c r="C247" s="2" t="s">
        <v>271</v>
      </c>
      <c r="D247" s="4">
        <v>2192.4</v>
      </c>
    </row>
    <row r="248" spans="1:4" x14ac:dyDescent="0.2">
      <c r="A248" s="2" t="s">
        <v>182</v>
      </c>
      <c r="B248" s="3">
        <v>45148</v>
      </c>
      <c r="C248" s="2" t="s">
        <v>36</v>
      </c>
      <c r="D248" s="4">
        <v>17000</v>
      </c>
    </row>
    <row r="249" spans="1:4" x14ac:dyDescent="0.2">
      <c r="A249" s="2" t="s">
        <v>466</v>
      </c>
      <c r="B249" s="3">
        <v>45160</v>
      </c>
      <c r="C249" t="s">
        <v>467</v>
      </c>
      <c r="D249" s="4">
        <v>37162.410000000003</v>
      </c>
    </row>
    <row r="250" spans="1:4" x14ac:dyDescent="0.2">
      <c r="A250" s="2" t="s">
        <v>272</v>
      </c>
      <c r="B250" s="3">
        <v>45149</v>
      </c>
      <c r="C250" s="2" t="s">
        <v>69</v>
      </c>
      <c r="D250" s="4">
        <v>2900</v>
      </c>
    </row>
    <row r="251" spans="1:4" x14ac:dyDescent="0.2">
      <c r="A251" s="2" t="s">
        <v>418</v>
      </c>
      <c r="B251" s="3">
        <v>45154</v>
      </c>
      <c r="C251" s="2" t="s">
        <v>419</v>
      </c>
      <c r="D251" s="4">
        <v>7500</v>
      </c>
    </row>
    <row r="252" spans="1:4" x14ac:dyDescent="0.2">
      <c r="A252" s="2" t="s">
        <v>273</v>
      </c>
      <c r="B252" s="3">
        <v>45149</v>
      </c>
      <c r="C252" s="2" t="s">
        <v>34</v>
      </c>
      <c r="D252" s="4">
        <v>17212.5</v>
      </c>
    </row>
    <row r="253" spans="1:4" x14ac:dyDescent="0.2">
      <c r="A253" s="2" t="s">
        <v>136</v>
      </c>
      <c r="B253" s="3">
        <v>45147</v>
      </c>
      <c r="C253" s="2" t="s">
        <v>137</v>
      </c>
      <c r="D253" s="4">
        <v>11464.23</v>
      </c>
    </row>
    <row r="254" spans="1:4" x14ac:dyDescent="0.2">
      <c r="A254" s="2" t="s">
        <v>136</v>
      </c>
      <c r="B254" s="3">
        <v>45147</v>
      </c>
      <c r="C254" s="2" t="s">
        <v>138</v>
      </c>
      <c r="D254" s="4">
        <v>7500</v>
      </c>
    </row>
    <row r="255" spans="1:4" x14ac:dyDescent="0.2">
      <c r="A255" s="2" t="s">
        <v>136</v>
      </c>
      <c r="B255" s="3">
        <v>45154</v>
      </c>
      <c r="C255" s="2" t="s">
        <v>30</v>
      </c>
      <c r="D255" s="4">
        <v>2770</v>
      </c>
    </row>
    <row r="256" spans="1:4" x14ac:dyDescent="0.2">
      <c r="A256" s="2" t="s">
        <v>444</v>
      </c>
      <c r="B256" s="3">
        <v>45156</v>
      </c>
      <c r="C256" t="s">
        <v>442</v>
      </c>
      <c r="D256" s="4">
        <v>5738</v>
      </c>
    </row>
    <row r="257" spans="1:4" x14ac:dyDescent="0.2">
      <c r="A257" s="2" t="s">
        <v>518</v>
      </c>
      <c r="B257" s="3">
        <v>45163</v>
      </c>
      <c r="C257" s="2" t="s">
        <v>492</v>
      </c>
      <c r="D257" s="4">
        <v>72802.47</v>
      </c>
    </row>
    <row r="258" spans="1:4" x14ac:dyDescent="0.2">
      <c r="A258" s="2" t="s">
        <v>274</v>
      </c>
      <c r="B258" s="3">
        <v>45149</v>
      </c>
      <c r="C258" s="2" t="s">
        <v>34</v>
      </c>
      <c r="D258" s="4">
        <v>52200</v>
      </c>
    </row>
    <row r="259" spans="1:4" x14ac:dyDescent="0.2">
      <c r="A259" s="2" t="s">
        <v>275</v>
      </c>
      <c r="B259" s="3">
        <v>45149</v>
      </c>
      <c r="C259" s="2" t="s">
        <v>34</v>
      </c>
      <c r="D259" s="4">
        <v>17212.5</v>
      </c>
    </row>
    <row r="260" spans="1:4" x14ac:dyDescent="0.2">
      <c r="A260" s="2" t="s">
        <v>139</v>
      </c>
      <c r="B260" s="3">
        <v>45147</v>
      </c>
      <c r="C260" t="s">
        <v>140</v>
      </c>
      <c r="D260" s="4">
        <v>13547.79</v>
      </c>
    </row>
    <row r="261" spans="1:4" x14ac:dyDescent="0.2">
      <c r="A261" s="2" t="s">
        <v>420</v>
      </c>
      <c r="B261" s="3">
        <v>45154</v>
      </c>
      <c r="C261" s="2" t="s">
        <v>30</v>
      </c>
      <c r="D261" s="4">
        <v>2854.4</v>
      </c>
    </row>
    <row r="262" spans="1:4" x14ac:dyDescent="0.2">
      <c r="A262" s="2" t="s">
        <v>420</v>
      </c>
      <c r="B262" s="3">
        <v>45155</v>
      </c>
      <c r="C262" t="s">
        <v>440</v>
      </c>
      <c r="D262" s="4">
        <v>49500</v>
      </c>
    </row>
    <row r="263" spans="1:4" x14ac:dyDescent="0.2">
      <c r="A263" s="2" t="s">
        <v>276</v>
      </c>
      <c r="B263" s="3">
        <v>45149</v>
      </c>
      <c r="C263" s="2" t="s">
        <v>34</v>
      </c>
      <c r="D263" s="4">
        <v>17400</v>
      </c>
    </row>
    <row r="264" spans="1:4" x14ac:dyDescent="0.2">
      <c r="A264" s="2" t="s">
        <v>277</v>
      </c>
      <c r="B264" s="3">
        <v>45149</v>
      </c>
      <c r="C264" s="2" t="s">
        <v>34</v>
      </c>
      <c r="D264" s="4">
        <v>11600</v>
      </c>
    </row>
    <row r="265" spans="1:4" x14ac:dyDescent="0.2">
      <c r="A265" s="2" t="s">
        <v>388</v>
      </c>
      <c r="B265" s="3">
        <v>45153</v>
      </c>
      <c r="C265" s="2" t="s">
        <v>389</v>
      </c>
      <c r="D265" s="4">
        <v>46000</v>
      </c>
    </row>
    <row r="266" spans="1:4" x14ac:dyDescent="0.2">
      <c r="A266" s="2" t="s">
        <v>390</v>
      </c>
      <c r="B266" s="3">
        <v>45153</v>
      </c>
      <c r="C266" t="s">
        <v>350</v>
      </c>
      <c r="D266" s="4">
        <v>7263.15</v>
      </c>
    </row>
    <row r="267" spans="1:4" x14ac:dyDescent="0.2">
      <c r="A267" s="2" t="s">
        <v>390</v>
      </c>
      <c r="B267" s="3">
        <v>45156</v>
      </c>
      <c r="C267" t="s">
        <v>350</v>
      </c>
      <c r="D267" s="4">
        <v>6197.03</v>
      </c>
    </row>
    <row r="268" spans="1:4" x14ac:dyDescent="0.2">
      <c r="A268" s="2" t="s">
        <v>278</v>
      </c>
      <c r="B268" s="3">
        <v>45149</v>
      </c>
      <c r="C268" s="2" t="s">
        <v>185</v>
      </c>
      <c r="D268" s="4">
        <v>178052</v>
      </c>
    </row>
    <row r="269" spans="1:4" x14ac:dyDescent="0.2">
      <c r="A269" s="2" t="s">
        <v>278</v>
      </c>
      <c r="B269" s="3">
        <v>45163</v>
      </c>
      <c r="C269" s="2" t="s">
        <v>185</v>
      </c>
      <c r="D269" s="4">
        <v>150000</v>
      </c>
    </row>
    <row r="270" spans="1:4" x14ac:dyDescent="0.2">
      <c r="A270" s="2" t="s">
        <v>8</v>
      </c>
      <c r="B270" s="3">
        <v>45139</v>
      </c>
      <c r="C270" t="s">
        <v>9</v>
      </c>
      <c r="D270" s="4">
        <v>209322.22</v>
      </c>
    </row>
    <row r="271" spans="1:4" x14ac:dyDescent="0.2">
      <c r="A271" s="2" t="s">
        <v>8</v>
      </c>
      <c r="B271" s="3">
        <v>45139</v>
      </c>
      <c r="C271" t="s">
        <v>9</v>
      </c>
      <c r="D271" s="4">
        <v>399907.11</v>
      </c>
    </row>
    <row r="272" spans="1:4" x14ac:dyDescent="0.2">
      <c r="A272" s="2" t="s">
        <v>375</v>
      </c>
      <c r="B272" s="3">
        <v>45149</v>
      </c>
      <c r="C272" s="2" t="s">
        <v>175</v>
      </c>
      <c r="D272" s="4">
        <v>69600</v>
      </c>
    </row>
    <row r="273" spans="1:4" x14ac:dyDescent="0.2">
      <c r="A273" s="2" t="s">
        <v>548</v>
      </c>
      <c r="B273" s="3">
        <v>45167</v>
      </c>
      <c r="C273" s="2" t="s">
        <v>80</v>
      </c>
      <c r="D273" s="4">
        <v>44034.58</v>
      </c>
    </row>
    <row r="274" spans="1:4" x14ac:dyDescent="0.2">
      <c r="A274" s="2" t="s">
        <v>548</v>
      </c>
      <c r="B274" s="3">
        <v>45167</v>
      </c>
      <c r="C274" s="2" t="s">
        <v>80</v>
      </c>
      <c r="D274" s="4">
        <v>95371.42</v>
      </c>
    </row>
    <row r="275" spans="1:4" x14ac:dyDescent="0.2">
      <c r="A275" s="2" t="s">
        <v>548</v>
      </c>
      <c r="B275" s="3">
        <v>45167</v>
      </c>
      <c r="C275" s="2" t="s">
        <v>92</v>
      </c>
      <c r="D275" s="4">
        <v>113491.29</v>
      </c>
    </row>
    <row r="276" spans="1:4" x14ac:dyDescent="0.2">
      <c r="A276" s="2" t="s">
        <v>548</v>
      </c>
      <c r="B276" s="3">
        <v>45169</v>
      </c>
      <c r="C276" s="2" t="s">
        <v>92</v>
      </c>
      <c r="D276" s="4">
        <v>90067.89</v>
      </c>
    </row>
    <row r="277" spans="1:4" x14ac:dyDescent="0.2">
      <c r="A277" s="2" t="s">
        <v>548</v>
      </c>
      <c r="B277" s="3">
        <v>45169</v>
      </c>
      <c r="C277" s="2" t="s">
        <v>92</v>
      </c>
      <c r="D277" s="4">
        <v>78272</v>
      </c>
    </row>
    <row r="278" spans="1:4" x14ac:dyDescent="0.2">
      <c r="A278" s="2" t="s">
        <v>548</v>
      </c>
      <c r="B278" s="3">
        <v>45169</v>
      </c>
      <c r="C278" s="2" t="s">
        <v>92</v>
      </c>
      <c r="D278" s="4">
        <v>149063.47</v>
      </c>
    </row>
    <row r="279" spans="1:4" x14ac:dyDescent="0.2">
      <c r="A279" s="2" t="s">
        <v>279</v>
      </c>
      <c r="B279" s="3">
        <v>45149</v>
      </c>
      <c r="C279" s="2" t="s">
        <v>195</v>
      </c>
      <c r="D279" s="4">
        <v>18121.52</v>
      </c>
    </row>
    <row r="280" spans="1:4" x14ac:dyDescent="0.2">
      <c r="A280" s="2" t="s">
        <v>280</v>
      </c>
      <c r="B280" s="3">
        <v>45149</v>
      </c>
      <c r="C280" s="2" t="s">
        <v>195</v>
      </c>
      <c r="D280" s="4">
        <v>6763.67</v>
      </c>
    </row>
    <row r="281" spans="1:4" x14ac:dyDescent="0.2">
      <c r="A281" s="2" t="s">
        <v>378</v>
      </c>
      <c r="B281" s="3">
        <v>45152</v>
      </c>
      <c r="C281" s="2" t="s">
        <v>379</v>
      </c>
      <c r="D281" s="4">
        <v>6492558.8200000003</v>
      </c>
    </row>
    <row r="282" spans="1:4" x14ac:dyDescent="0.2">
      <c r="A282" s="2" t="s">
        <v>380</v>
      </c>
      <c r="B282" s="3">
        <v>45152</v>
      </c>
      <c r="C282" s="2" t="s">
        <v>381</v>
      </c>
      <c r="D282" s="4">
        <v>58000</v>
      </c>
    </row>
    <row r="283" spans="1:4" x14ac:dyDescent="0.2">
      <c r="A283" s="2" t="s">
        <v>380</v>
      </c>
      <c r="B283" s="3">
        <v>45156</v>
      </c>
      <c r="C283" s="2" t="s">
        <v>381</v>
      </c>
      <c r="D283" s="4">
        <v>700000</v>
      </c>
    </row>
    <row r="284" spans="1:4" x14ac:dyDescent="0.2">
      <c r="A284" s="2" t="s">
        <v>380</v>
      </c>
      <c r="B284" s="3">
        <v>45162</v>
      </c>
      <c r="C284" s="2" t="s">
        <v>381</v>
      </c>
      <c r="D284" s="4">
        <v>300000</v>
      </c>
    </row>
    <row r="285" spans="1:4" x14ac:dyDescent="0.2">
      <c r="A285" s="2" t="s">
        <v>380</v>
      </c>
      <c r="B285" s="3">
        <v>45169</v>
      </c>
      <c r="C285" s="2" t="s">
        <v>381</v>
      </c>
      <c r="D285" s="4">
        <v>598403.43999999994</v>
      </c>
    </row>
    <row r="286" spans="1:4" x14ac:dyDescent="0.2">
      <c r="A286" s="2" t="s">
        <v>104</v>
      </c>
      <c r="B286" s="3">
        <v>45146</v>
      </c>
      <c r="C286" s="2" t="s">
        <v>105</v>
      </c>
      <c r="D286" s="4">
        <v>130000</v>
      </c>
    </row>
    <row r="287" spans="1:4" x14ac:dyDescent="0.2">
      <c r="A287" s="2" t="s">
        <v>104</v>
      </c>
      <c r="B287" s="3">
        <v>45153</v>
      </c>
      <c r="C287" s="2" t="s">
        <v>105</v>
      </c>
      <c r="D287" s="4">
        <v>17380</v>
      </c>
    </row>
    <row r="288" spans="1:4" x14ac:dyDescent="0.2">
      <c r="A288" s="2" t="s">
        <v>421</v>
      </c>
      <c r="B288" s="3">
        <v>45154</v>
      </c>
      <c r="C288" s="2" t="s">
        <v>422</v>
      </c>
      <c r="D288" s="4">
        <v>200000</v>
      </c>
    </row>
    <row r="289" spans="1:4" x14ac:dyDescent="0.2">
      <c r="A289" s="2" t="s">
        <v>421</v>
      </c>
      <c r="B289" s="3">
        <v>45169</v>
      </c>
      <c r="C289" s="2" t="s">
        <v>422</v>
      </c>
      <c r="D289" s="4">
        <v>137310.26</v>
      </c>
    </row>
    <row r="290" spans="1:4" x14ac:dyDescent="0.2">
      <c r="A290" s="2" t="s">
        <v>391</v>
      </c>
      <c r="B290" s="3">
        <v>45153</v>
      </c>
      <c r="C290" s="2" t="s">
        <v>392</v>
      </c>
      <c r="D290" s="4">
        <v>913399.56</v>
      </c>
    </row>
    <row r="291" spans="1:4" x14ac:dyDescent="0.2">
      <c r="A291" s="2" t="s">
        <v>391</v>
      </c>
      <c r="B291" s="3">
        <v>45166</v>
      </c>
      <c r="C291" s="2" t="s">
        <v>392</v>
      </c>
      <c r="D291" s="4">
        <v>543000</v>
      </c>
    </row>
    <row r="292" spans="1:4" x14ac:dyDescent="0.2">
      <c r="A292" s="2" t="s">
        <v>391</v>
      </c>
      <c r="B292" s="3">
        <v>45169</v>
      </c>
      <c r="C292" s="2" t="s">
        <v>392</v>
      </c>
      <c r="D292" s="4">
        <v>762986.7</v>
      </c>
    </row>
    <row r="293" spans="1:4" x14ac:dyDescent="0.2">
      <c r="A293" s="2" t="s">
        <v>545</v>
      </c>
      <c r="B293" s="3">
        <v>45166</v>
      </c>
      <c r="C293" s="2" t="s">
        <v>546</v>
      </c>
      <c r="D293" s="4">
        <v>3340.8</v>
      </c>
    </row>
    <row r="294" spans="1:4" x14ac:dyDescent="0.2">
      <c r="A294" s="2" t="s">
        <v>545</v>
      </c>
      <c r="B294" s="3">
        <v>45166</v>
      </c>
      <c r="C294" s="2" t="s">
        <v>546</v>
      </c>
      <c r="D294" s="4">
        <v>464</v>
      </c>
    </row>
    <row r="295" spans="1:4" x14ac:dyDescent="0.2">
      <c r="A295" s="2" t="s">
        <v>545</v>
      </c>
      <c r="B295" s="3">
        <v>45166</v>
      </c>
      <c r="C295" s="2" t="s">
        <v>546</v>
      </c>
      <c r="D295" s="4">
        <v>348</v>
      </c>
    </row>
    <row r="296" spans="1:4" x14ac:dyDescent="0.2">
      <c r="A296" s="2" t="s">
        <v>545</v>
      </c>
      <c r="B296" s="3">
        <v>45166</v>
      </c>
      <c r="C296" s="2" t="s">
        <v>546</v>
      </c>
      <c r="D296" s="4">
        <v>464</v>
      </c>
    </row>
    <row r="297" spans="1:4" x14ac:dyDescent="0.2">
      <c r="A297" s="2" t="s">
        <v>545</v>
      </c>
      <c r="B297" s="3">
        <v>45166</v>
      </c>
      <c r="C297" s="2" t="s">
        <v>121</v>
      </c>
      <c r="D297" s="4">
        <v>1207.5899999999999</v>
      </c>
    </row>
    <row r="298" spans="1:4" x14ac:dyDescent="0.2">
      <c r="A298" s="2" t="s">
        <v>545</v>
      </c>
      <c r="B298" s="3">
        <v>45166</v>
      </c>
      <c r="C298" s="2" t="s">
        <v>121</v>
      </c>
      <c r="D298" s="4">
        <v>1207.5899999999999</v>
      </c>
    </row>
    <row r="299" spans="1:4" x14ac:dyDescent="0.2">
      <c r="A299" s="2" t="s">
        <v>393</v>
      </c>
      <c r="B299" s="3">
        <v>45153</v>
      </c>
      <c r="C299" s="2" t="s">
        <v>394</v>
      </c>
      <c r="D299" s="4">
        <v>100000</v>
      </c>
    </row>
    <row r="300" spans="1:4" x14ac:dyDescent="0.2">
      <c r="A300" s="2" t="s">
        <v>393</v>
      </c>
      <c r="B300" s="3">
        <v>45169</v>
      </c>
      <c r="C300" s="2" t="s">
        <v>394</v>
      </c>
      <c r="D300" s="4">
        <v>92960</v>
      </c>
    </row>
    <row r="301" spans="1:4" x14ac:dyDescent="0.2">
      <c r="A301" s="2" t="s">
        <v>281</v>
      </c>
      <c r="B301" s="3">
        <v>45149</v>
      </c>
      <c r="C301" s="2" t="s">
        <v>34</v>
      </c>
      <c r="D301" s="4">
        <v>34800</v>
      </c>
    </row>
    <row r="302" spans="1:4" x14ac:dyDescent="0.2">
      <c r="A302" s="2" t="s">
        <v>395</v>
      </c>
      <c r="B302" s="3">
        <v>45153</v>
      </c>
      <c r="C302" t="s">
        <v>350</v>
      </c>
      <c r="D302" s="4">
        <v>67955.94</v>
      </c>
    </row>
    <row r="303" spans="1:4" x14ac:dyDescent="0.2">
      <c r="A303" s="2" t="s">
        <v>395</v>
      </c>
      <c r="B303" s="3">
        <v>45153</v>
      </c>
      <c r="C303" t="s">
        <v>350</v>
      </c>
      <c r="D303" s="4">
        <v>133087.09</v>
      </c>
    </row>
    <row r="304" spans="1:4" x14ac:dyDescent="0.2">
      <c r="A304" s="2" t="s">
        <v>395</v>
      </c>
      <c r="B304" s="3">
        <v>45156</v>
      </c>
      <c r="C304" t="s">
        <v>350</v>
      </c>
      <c r="D304" s="4">
        <v>69196.72</v>
      </c>
    </row>
    <row r="305" spans="1:4" x14ac:dyDescent="0.2">
      <c r="A305" s="2" t="s">
        <v>395</v>
      </c>
      <c r="B305" s="3">
        <v>45156</v>
      </c>
      <c r="C305" t="s">
        <v>350</v>
      </c>
      <c r="D305" s="4">
        <v>134557.12</v>
      </c>
    </row>
    <row r="306" spans="1:4" x14ac:dyDescent="0.2">
      <c r="A306" s="2" t="s">
        <v>282</v>
      </c>
      <c r="B306" s="3">
        <v>45149</v>
      </c>
      <c r="C306" s="2" t="s">
        <v>34</v>
      </c>
      <c r="D306" s="4">
        <v>17400</v>
      </c>
    </row>
    <row r="307" spans="1:4" x14ac:dyDescent="0.2">
      <c r="A307" s="2" t="s">
        <v>283</v>
      </c>
      <c r="B307" s="3">
        <v>45149</v>
      </c>
      <c r="C307" s="2" t="s">
        <v>195</v>
      </c>
      <c r="D307" s="4">
        <v>31800</v>
      </c>
    </row>
    <row r="308" spans="1:4" x14ac:dyDescent="0.2">
      <c r="A308" s="2" t="s">
        <v>468</v>
      </c>
      <c r="B308" s="3">
        <v>45160</v>
      </c>
      <c r="C308" s="2" t="s">
        <v>36</v>
      </c>
      <c r="D308" s="4">
        <v>16660.22</v>
      </c>
    </row>
    <row r="309" spans="1:4" x14ac:dyDescent="0.2">
      <c r="A309" s="2" t="s">
        <v>284</v>
      </c>
      <c r="B309" s="3">
        <v>45149</v>
      </c>
      <c r="C309" t="s">
        <v>285</v>
      </c>
      <c r="D309" s="4">
        <v>3500</v>
      </c>
    </row>
    <row r="310" spans="1:4" x14ac:dyDescent="0.2">
      <c r="A310" s="2" t="s">
        <v>519</v>
      </c>
      <c r="B310" s="3">
        <v>45163</v>
      </c>
      <c r="C310" s="2" t="s">
        <v>36</v>
      </c>
      <c r="D310" s="4">
        <v>16284.68</v>
      </c>
    </row>
    <row r="311" spans="1:4" x14ac:dyDescent="0.2">
      <c r="A311" s="2" t="s">
        <v>445</v>
      </c>
      <c r="B311" s="3">
        <v>45156</v>
      </c>
      <c r="C311" s="2" t="s">
        <v>43</v>
      </c>
      <c r="D311" s="4">
        <v>136206.25</v>
      </c>
    </row>
    <row r="312" spans="1:4" x14ac:dyDescent="0.2">
      <c r="A312" s="2" t="s">
        <v>286</v>
      </c>
      <c r="B312" s="3">
        <v>45149</v>
      </c>
      <c r="C312" s="2" t="s">
        <v>34</v>
      </c>
      <c r="D312" s="4">
        <v>8606.25</v>
      </c>
    </row>
    <row r="313" spans="1:4" x14ac:dyDescent="0.2">
      <c r="A313" s="2" t="s">
        <v>520</v>
      </c>
      <c r="B313" s="3">
        <v>45163</v>
      </c>
      <c r="C313" s="2" t="s">
        <v>36</v>
      </c>
      <c r="D313" s="4">
        <v>21491.17</v>
      </c>
    </row>
    <row r="314" spans="1:4" x14ac:dyDescent="0.2">
      <c r="A314" s="2" t="s">
        <v>22</v>
      </c>
      <c r="B314" s="3">
        <v>45140</v>
      </c>
      <c r="C314" s="2" t="s">
        <v>23</v>
      </c>
      <c r="D314" s="4">
        <v>1694666.47</v>
      </c>
    </row>
    <row r="315" spans="1:4" x14ac:dyDescent="0.2">
      <c r="A315" s="2" t="s">
        <v>22</v>
      </c>
      <c r="B315" s="3">
        <v>45140</v>
      </c>
      <c r="C315" s="2" t="s">
        <v>23</v>
      </c>
      <c r="D315" s="4">
        <v>540511.39</v>
      </c>
    </row>
    <row r="316" spans="1:4" x14ac:dyDescent="0.2">
      <c r="A316" s="2" t="s">
        <v>22</v>
      </c>
      <c r="B316" s="3">
        <v>45145</v>
      </c>
      <c r="C316" s="2" t="s">
        <v>98</v>
      </c>
      <c r="D316" s="4">
        <v>23114.1</v>
      </c>
    </row>
    <row r="317" spans="1:4" x14ac:dyDescent="0.2">
      <c r="A317" s="2" t="s">
        <v>22</v>
      </c>
      <c r="B317" s="3">
        <v>45146</v>
      </c>
      <c r="C317" s="2" t="s">
        <v>98</v>
      </c>
      <c r="D317" s="4">
        <v>503124.31</v>
      </c>
    </row>
    <row r="318" spans="1:4" x14ac:dyDescent="0.2">
      <c r="A318" s="2" t="s">
        <v>22</v>
      </c>
      <c r="B318" s="3">
        <v>45147</v>
      </c>
      <c r="C318" s="2" t="s">
        <v>141</v>
      </c>
      <c r="D318" s="4">
        <v>2750000</v>
      </c>
    </row>
    <row r="319" spans="1:4" x14ac:dyDescent="0.2">
      <c r="A319" s="2" t="s">
        <v>22</v>
      </c>
      <c r="B319" s="3">
        <v>45147</v>
      </c>
      <c r="C319" s="2" t="s">
        <v>142</v>
      </c>
      <c r="D319" s="4">
        <v>240643.38</v>
      </c>
    </row>
    <row r="320" spans="1:4" x14ac:dyDescent="0.2">
      <c r="A320" s="2" t="s">
        <v>22</v>
      </c>
      <c r="B320" s="3">
        <v>45147</v>
      </c>
      <c r="C320" s="2" t="s">
        <v>142</v>
      </c>
      <c r="D320" s="4">
        <v>52576.28</v>
      </c>
    </row>
    <row r="321" spans="1:4" x14ac:dyDescent="0.2">
      <c r="A321" s="2" t="s">
        <v>22</v>
      </c>
      <c r="B321" s="3">
        <v>45152</v>
      </c>
      <c r="C321" s="2" t="s">
        <v>98</v>
      </c>
      <c r="D321" s="4">
        <v>382854.55</v>
      </c>
    </row>
    <row r="322" spans="1:4" x14ac:dyDescent="0.2">
      <c r="A322" s="2" t="s">
        <v>22</v>
      </c>
      <c r="B322" s="3">
        <v>45152</v>
      </c>
      <c r="C322" s="2" t="s">
        <v>98</v>
      </c>
      <c r="D322" s="4">
        <v>454998.18</v>
      </c>
    </row>
    <row r="323" spans="1:4" x14ac:dyDescent="0.2">
      <c r="A323" s="2" t="s">
        <v>22</v>
      </c>
      <c r="B323" s="3">
        <v>45153</v>
      </c>
      <c r="C323" s="2" t="s">
        <v>142</v>
      </c>
      <c r="D323" s="4">
        <v>609803.73</v>
      </c>
    </row>
    <row r="324" spans="1:4" x14ac:dyDescent="0.2">
      <c r="A324" s="2" t="s">
        <v>22</v>
      </c>
      <c r="B324" s="3">
        <v>45155</v>
      </c>
      <c r="C324" s="2" t="s">
        <v>98</v>
      </c>
      <c r="D324" s="4">
        <v>708902.25</v>
      </c>
    </row>
    <row r="325" spans="1:4" x14ac:dyDescent="0.2">
      <c r="A325" s="2" t="s">
        <v>22</v>
      </c>
      <c r="B325" s="3">
        <v>45155</v>
      </c>
      <c r="C325" s="2" t="s">
        <v>98</v>
      </c>
      <c r="D325" s="4">
        <v>394931.29</v>
      </c>
    </row>
    <row r="326" spans="1:4" x14ac:dyDescent="0.2">
      <c r="A326" s="2" t="s">
        <v>22</v>
      </c>
      <c r="B326" s="3">
        <v>45160</v>
      </c>
      <c r="C326" s="2" t="s">
        <v>98</v>
      </c>
      <c r="D326" s="4">
        <v>635908.67000000004</v>
      </c>
    </row>
    <row r="327" spans="1:4" x14ac:dyDescent="0.2">
      <c r="A327" s="2" t="s">
        <v>22</v>
      </c>
      <c r="B327" s="3">
        <v>45160</v>
      </c>
      <c r="C327" s="2" t="s">
        <v>98</v>
      </c>
      <c r="D327" s="4">
        <v>977240.76</v>
      </c>
    </row>
    <row r="328" spans="1:4" x14ac:dyDescent="0.2">
      <c r="A328" s="2" t="s">
        <v>22</v>
      </c>
      <c r="B328" s="3">
        <v>45160</v>
      </c>
      <c r="C328" s="2" t="s">
        <v>98</v>
      </c>
      <c r="D328" s="4">
        <v>333531.55</v>
      </c>
    </row>
    <row r="329" spans="1:4" x14ac:dyDescent="0.2">
      <c r="A329" s="2" t="s">
        <v>22</v>
      </c>
      <c r="B329" s="3">
        <v>45160</v>
      </c>
      <c r="C329" s="2" t="s">
        <v>98</v>
      </c>
      <c r="D329" s="4">
        <v>289658.44</v>
      </c>
    </row>
    <row r="330" spans="1:4" x14ac:dyDescent="0.2">
      <c r="A330" s="2" t="s">
        <v>22</v>
      </c>
      <c r="B330" s="3">
        <v>45167</v>
      </c>
      <c r="C330" s="2" t="s">
        <v>142</v>
      </c>
      <c r="D330" s="4">
        <v>61509.61</v>
      </c>
    </row>
    <row r="331" spans="1:4" x14ac:dyDescent="0.2">
      <c r="A331" s="2" t="s">
        <v>22</v>
      </c>
      <c r="B331" s="3">
        <v>45167</v>
      </c>
      <c r="C331" s="2" t="s">
        <v>142</v>
      </c>
      <c r="D331" s="4">
        <v>50071.98</v>
      </c>
    </row>
    <row r="332" spans="1:4" x14ac:dyDescent="0.2">
      <c r="A332" s="2" t="s">
        <v>22</v>
      </c>
      <c r="B332" s="3">
        <v>45169</v>
      </c>
      <c r="C332" s="2" t="s">
        <v>141</v>
      </c>
      <c r="D332" s="4">
        <v>2250000</v>
      </c>
    </row>
    <row r="333" spans="1:4" x14ac:dyDescent="0.2">
      <c r="A333" s="2" t="s">
        <v>22</v>
      </c>
      <c r="B333" s="3">
        <v>45169</v>
      </c>
      <c r="C333" s="2" t="s">
        <v>142</v>
      </c>
      <c r="D333" s="4">
        <v>38198.730000000003</v>
      </c>
    </row>
    <row r="334" spans="1:4" x14ac:dyDescent="0.2">
      <c r="A334" s="2" t="s">
        <v>49</v>
      </c>
      <c r="B334" s="3">
        <v>45141</v>
      </c>
      <c r="C334" s="2" t="s">
        <v>34</v>
      </c>
      <c r="D334" s="4">
        <v>232000</v>
      </c>
    </row>
    <row r="335" spans="1:4" x14ac:dyDescent="0.2">
      <c r="A335" s="2" t="s">
        <v>49</v>
      </c>
      <c r="B335" s="3">
        <v>45149</v>
      </c>
      <c r="C335" s="2" t="s">
        <v>34</v>
      </c>
      <c r="D335" s="4">
        <v>232000</v>
      </c>
    </row>
    <row r="336" spans="1:4" x14ac:dyDescent="0.2">
      <c r="A336" s="2" t="s">
        <v>469</v>
      </c>
      <c r="B336" s="3">
        <v>45160</v>
      </c>
      <c r="C336" s="2" t="s">
        <v>470</v>
      </c>
      <c r="D336" s="4">
        <v>20400</v>
      </c>
    </row>
    <row r="337" spans="1:4" x14ac:dyDescent="0.2">
      <c r="A337" s="2" t="s">
        <v>143</v>
      </c>
      <c r="B337" s="3">
        <v>45147</v>
      </c>
      <c r="C337" s="2" t="s">
        <v>144</v>
      </c>
      <c r="D337" s="4">
        <v>50000</v>
      </c>
    </row>
    <row r="338" spans="1:4" x14ac:dyDescent="0.2">
      <c r="A338" s="2" t="s">
        <v>50</v>
      </c>
      <c r="B338" s="3">
        <v>45141</v>
      </c>
      <c r="C338" s="2" t="s">
        <v>34</v>
      </c>
      <c r="D338" s="4">
        <v>81200</v>
      </c>
    </row>
    <row r="339" spans="1:4" x14ac:dyDescent="0.2">
      <c r="A339" s="2" t="s">
        <v>50</v>
      </c>
      <c r="B339" s="3">
        <v>45163</v>
      </c>
      <c r="C339" s="2" t="s">
        <v>34</v>
      </c>
      <c r="D339" s="4">
        <v>81200</v>
      </c>
    </row>
    <row r="340" spans="1:4" x14ac:dyDescent="0.2">
      <c r="A340" s="2" t="s">
        <v>287</v>
      </c>
      <c r="B340" s="3">
        <v>45149</v>
      </c>
      <c r="C340" s="2" t="s">
        <v>199</v>
      </c>
      <c r="D340" s="4">
        <v>12235</v>
      </c>
    </row>
    <row r="341" spans="1:4" x14ac:dyDescent="0.2">
      <c r="A341" s="2" t="s">
        <v>287</v>
      </c>
      <c r="B341" s="3">
        <v>45163</v>
      </c>
      <c r="C341" s="2" t="s">
        <v>199</v>
      </c>
      <c r="D341" s="4">
        <v>20045</v>
      </c>
    </row>
    <row r="342" spans="1:4" x14ac:dyDescent="0.2">
      <c r="A342" s="2" t="s">
        <v>288</v>
      </c>
      <c r="B342" s="3">
        <v>45149</v>
      </c>
      <c r="C342" s="2" t="s">
        <v>34</v>
      </c>
      <c r="D342" s="4">
        <v>11600</v>
      </c>
    </row>
    <row r="343" spans="1:4" x14ac:dyDescent="0.2">
      <c r="A343" s="2" t="s">
        <v>145</v>
      </c>
      <c r="B343" s="3">
        <v>45147</v>
      </c>
      <c r="C343" s="2" t="s">
        <v>146</v>
      </c>
      <c r="D343" s="4">
        <v>8000</v>
      </c>
    </row>
    <row r="344" spans="1:4" x14ac:dyDescent="0.2">
      <c r="A344" s="2" t="s">
        <v>289</v>
      </c>
      <c r="B344" s="3">
        <v>45149</v>
      </c>
      <c r="C344" s="2" t="s">
        <v>34</v>
      </c>
      <c r="D344" s="4">
        <v>5800</v>
      </c>
    </row>
    <row r="345" spans="1:4" x14ac:dyDescent="0.2">
      <c r="A345" s="2" t="s">
        <v>51</v>
      </c>
      <c r="B345" s="3">
        <v>45141</v>
      </c>
      <c r="C345" s="2" t="s">
        <v>34</v>
      </c>
      <c r="D345" s="4">
        <v>324800</v>
      </c>
    </row>
    <row r="346" spans="1:4" x14ac:dyDescent="0.2">
      <c r="A346" s="2" t="s">
        <v>51</v>
      </c>
      <c r="B346" s="3">
        <v>45168</v>
      </c>
      <c r="C346" s="2" t="s">
        <v>34</v>
      </c>
      <c r="D346" s="4">
        <v>324800</v>
      </c>
    </row>
    <row r="347" spans="1:4" x14ac:dyDescent="0.2">
      <c r="A347" s="2" t="s">
        <v>290</v>
      </c>
      <c r="B347" s="3">
        <v>45149</v>
      </c>
      <c r="C347" s="2" t="s">
        <v>291</v>
      </c>
      <c r="D347" s="4">
        <v>25233.200000000001</v>
      </c>
    </row>
    <row r="348" spans="1:4" x14ac:dyDescent="0.2">
      <c r="A348" s="2" t="s">
        <v>292</v>
      </c>
      <c r="B348" s="3">
        <v>45149</v>
      </c>
      <c r="C348" s="2" t="s">
        <v>34</v>
      </c>
      <c r="D348" s="4">
        <v>17400</v>
      </c>
    </row>
    <row r="349" spans="1:4" x14ac:dyDescent="0.2">
      <c r="A349" s="2" t="s">
        <v>293</v>
      </c>
      <c r="B349" s="3">
        <v>45149</v>
      </c>
      <c r="C349" s="2" t="s">
        <v>195</v>
      </c>
      <c r="D349" s="4">
        <v>3210.91</v>
      </c>
    </row>
    <row r="350" spans="1:4" x14ac:dyDescent="0.2">
      <c r="A350" s="2" t="s">
        <v>294</v>
      </c>
      <c r="B350" s="3">
        <v>45149</v>
      </c>
      <c r="C350" s="2" t="s">
        <v>34</v>
      </c>
      <c r="D350" s="4">
        <v>11600</v>
      </c>
    </row>
    <row r="351" spans="1:4" x14ac:dyDescent="0.2">
      <c r="A351" s="2" t="s">
        <v>24</v>
      </c>
      <c r="B351" s="3">
        <v>45140</v>
      </c>
      <c r="C351" s="2" t="s">
        <v>25</v>
      </c>
      <c r="D351" s="4">
        <v>6740.33</v>
      </c>
    </row>
    <row r="352" spans="1:4" x14ac:dyDescent="0.2">
      <c r="A352" s="2" t="s">
        <v>147</v>
      </c>
      <c r="B352" s="3">
        <v>45147</v>
      </c>
      <c r="C352" t="s">
        <v>148</v>
      </c>
      <c r="D352" s="4">
        <v>12336.86</v>
      </c>
    </row>
    <row r="353" spans="1:4" x14ac:dyDescent="0.2">
      <c r="A353" s="2" t="s">
        <v>471</v>
      </c>
      <c r="B353" s="3">
        <v>45160</v>
      </c>
      <c r="C353" s="2" t="s">
        <v>449</v>
      </c>
      <c r="D353" s="4">
        <v>7966.25</v>
      </c>
    </row>
    <row r="354" spans="1:4" x14ac:dyDescent="0.2">
      <c r="A354" s="2" t="s">
        <v>471</v>
      </c>
      <c r="B354" s="3">
        <v>45160</v>
      </c>
      <c r="C354" s="2" t="s">
        <v>449</v>
      </c>
      <c r="D354" s="4">
        <v>26966.25</v>
      </c>
    </row>
    <row r="355" spans="1:4" x14ac:dyDescent="0.2">
      <c r="A355" s="2" t="s">
        <v>471</v>
      </c>
      <c r="B355" s="3">
        <v>45160</v>
      </c>
      <c r="C355" s="2" t="s">
        <v>449</v>
      </c>
      <c r="D355" s="4">
        <v>26966.25</v>
      </c>
    </row>
    <row r="356" spans="1:4" x14ac:dyDescent="0.2">
      <c r="A356" s="2" t="s">
        <v>472</v>
      </c>
      <c r="B356" s="3">
        <v>45160</v>
      </c>
      <c r="C356" s="2" t="s">
        <v>36</v>
      </c>
      <c r="D356" s="4">
        <v>14168.52</v>
      </c>
    </row>
    <row r="357" spans="1:4" x14ac:dyDescent="0.2">
      <c r="A357" s="2" t="s">
        <v>423</v>
      </c>
      <c r="B357" s="3">
        <v>45154</v>
      </c>
      <c r="C357" s="2" t="s">
        <v>25</v>
      </c>
      <c r="D357" s="4">
        <v>1978.02</v>
      </c>
    </row>
    <row r="358" spans="1:4" x14ac:dyDescent="0.2">
      <c r="A358" s="2" t="s">
        <v>75</v>
      </c>
      <c r="B358" s="3">
        <v>45142</v>
      </c>
      <c r="C358" s="2" t="s">
        <v>27</v>
      </c>
      <c r="D358" s="4">
        <v>57662.1</v>
      </c>
    </row>
    <row r="359" spans="1:4" x14ac:dyDescent="0.2">
      <c r="A359" s="2" t="s">
        <v>521</v>
      </c>
      <c r="B359" s="3">
        <v>45163</v>
      </c>
      <c r="C359" s="2" t="s">
        <v>36</v>
      </c>
      <c r="D359" s="4">
        <v>16284.67</v>
      </c>
    </row>
    <row r="360" spans="1:4" x14ac:dyDescent="0.2">
      <c r="A360" s="2" t="s">
        <v>295</v>
      </c>
      <c r="B360" s="3">
        <v>45149</v>
      </c>
      <c r="C360" s="2" t="s">
        <v>2</v>
      </c>
      <c r="D360" s="4">
        <v>58649.599999999999</v>
      </c>
    </row>
    <row r="361" spans="1:4" x14ac:dyDescent="0.2">
      <c r="A361" s="2" t="s">
        <v>149</v>
      </c>
      <c r="B361" s="3">
        <v>45147</v>
      </c>
      <c r="C361" s="2" t="s">
        <v>150</v>
      </c>
      <c r="D361" s="4">
        <v>7500</v>
      </c>
    </row>
    <row r="362" spans="1:4" x14ac:dyDescent="0.2">
      <c r="A362" s="2" t="s">
        <v>296</v>
      </c>
      <c r="B362" s="3">
        <v>45149</v>
      </c>
      <c r="C362" s="2" t="s">
        <v>246</v>
      </c>
      <c r="D362" s="4">
        <v>105243.21</v>
      </c>
    </row>
    <row r="363" spans="1:4" x14ac:dyDescent="0.2">
      <c r="A363" s="2" t="s">
        <v>296</v>
      </c>
      <c r="B363" s="3">
        <v>45163</v>
      </c>
      <c r="C363" s="2" t="s">
        <v>226</v>
      </c>
      <c r="D363" s="4">
        <v>7540</v>
      </c>
    </row>
    <row r="364" spans="1:4" x14ac:dyDescent="0.2">
      <c r="A364" s="2" t="s">
        <v>10</v>
      </c>
      <c r="B364" s="3">
        <v>45139</v>
      </c>
      <c r="C364" s="2" t="s">
        <v>6</v>
      </c>
      <c r="D364" s="4">
        <v>306038.25</v>
      </c>
    </row>
    <row r="365" spans="1:4" x14ac:dyDescent="0.2">
      <c r="A365" s="2" t="s">
        <v>10</v>
      </c>
      <c r="B365" s="3">
        <v>45152</v>
      </c>
      <c r="C365" s="2" t="s">
        <v>4</v>
      </c>
      <c r="D365" s="4">
        <v>306038.25</v>
      </c>
    </row>
    <row r="366" spans="1:4" x14ac:dyDescent="0.2">
      <c r="A366" s="2" t="s">
        <v>10</v>
      </c>
      <c r="B366" s="3">
        <v>45163</v>
      </c>
      <c r="C366" s="2" t="s">
        <v>6</v>
      </c>
      <c r="D366" s="4">
        <v>306038.25</v>
      </c>
    </row>
    <row r="367" spans="1:4" x14ac:dyDescent="0.2">
      <c r="A367" s="2" t="s">
        <v>522</v>
      </c>
      <c r="B367" s="3">
        <v>45163</v>
      </c>
      <c r="C367" s="2" t="s">
        <v>34</v>
      </c>
      <c r="D367" s="4">
        <v>11475</v>
      </c>
    </row>
    <row r="368" spans="1:4" x14ac:dyDescent="0.2">
      <c r="A368" s="2" t="s">
        <v>297</v>
      </c>
      <c r="B368" s="3">
        <v>45149</v>
      </c>
      <c r="C368" s="2" t="s">
        <v>36</v>
      </c>
      <c r="D368" s="4">
        <v>62726</v>
      </c>
    </row>
    <row r="369" spans="1:4" x14ac:dyDescent="0.2">
      <c r="A369" s="2" t="s">
        <v>298</v>
      </c>
      <c r="B369" s="3">
        <v>45149</v>
      </c>
      <c r="C369" s="2" t="s">
        <v>34</v>
      </c>
      <c r="D369" s="4">
        <v>12760</v>
      </c>
    </row>
    <row r="370" spans="1:4" x14ac:dyDescent="0.2">
      <c r="A370" s="2" t="s">
        <v>424</v>
      </c>
      <c r="B370" s="3">
        <v>45154</v>
      </c>
      <c r="C370" s="2" t="s">
        <v>25</v>
      </c>
      <c r="D370" s="4">
        <v>2949.08</v>
      </c>
    </row>
    <row r="371" spans="1:4" x14ac:dyDescent="0.2">
      <c r="A371" s="2" t="s">
        <v>473</v>
      </c>
      <c r="B371" s="3">
        <v>45160</v>
      </c>
      <c r="C371" s="2" t="s">
        <v>36</v>
      </c>
      <c r="D371" s="4">
        <v>24756.79</v>
      </c>
    </row>
    <row r="372" spans="1:4" x14ac:dyDescent="0.2">
      <c r="A372" s="2" t="s">
        <v>299</v>
      </c>
      <c r="B372" s="3">
        <v>45149</v>
      </c>
      <c r="C372" s="2" t="s">
        <v>34</v>
      </c>
      <c r="D372" s="4">
        <v>116000</v>
      </c>
    </row>
    <row r="373" spans="1:4" x14ac:dyDescent="0.2">
      <c r="A373" s="2" t="s">
        <v>300</v>
      </c>
      <c r="B373" s="3">
        <v>45149</v>
      </c>
      <c r="C373" s="2" t="s">
        <v>195</v>
      </c>
      <c r="D373" s="4">
        <v>4130.8100000000004</v>
      </c>
    </row>
    <row r="374" spans="1:4" x14ac:dyDescent="0.2">
      <c r="A374" s="2" t="s">
        <v>301</v>
      </c>
      <c r="B374" s="3">
        <v>45149</v>
      </c>
      <c r="C374" s="2" t="s">
        <v>302</v>
      </c>
      <c r="D374" s="4">
        <v>894140</v>
      </c>
    </row>
    <row r="375" spans="1:4" x14ac:dyDescent="0.2">
      <c r="A375" s="2" t="s">
        <v>301</v>
      </c>
      <c r="B375" s="3">
        <v>45163</v>
      </c>
      <c r="C375" s="2" t="s">
        <v>36</v>
      </c>
      <c r="D375" s="4">
        <v>250000</v>
      </c>
    </row>
    <row r="376" spans="1:4" x14ac:dyDescent="0.2">
      <c r="A376" s="2" t="s">
        <v>151</v>
      </c>
      <c r="B376" s="3">
        <v>45147</v>
      </c>
      <c r="C376" s="2" t="s">
        <v>69</v>
      </c>
      <c r="D376" s="4">
        <v>1681.09</v>
      </c>
    </row>
    <row r="377" spans="1:4" x14ac:dyDescent="0.2">
      <c r="A377" s="2" t="s">
        <v>151</v>
      </c>
      <c r="B377" s="3">
        <v>45147</v>
      </c>
      <c r="C377" s="2" t="s">
        <v>152</v>
      </c>
      <c r="D377" s="4">
        <v>7500</v>
      </c>
    </row>
    <row r="378" spans="1:4" x14ac:dyDescent="0.2">
      <c r="A378" s="2" t="s">
        <v>151</v>
      </c>
      <c r="B378" s="3">
        <v>45154</v>
      </c>
      <c r="C378" s="2" t="s">
        <v>30</v>
      </c>
      <c r="D378" s="4">
        <v>2000</v>
      </c>
    </row>
    <row r="379" spans="1:4" x14ac:dyDescent="0.2">
      <c r="A379" s="2" t="s">
        <v>52</v>
      </c>
      <c r="B379" s="3">
        <v>45141</v>
      </c>
      <c r="C379" s="2" t="s">
        <v>53</v>
      </c>
      <c r="D379" s="4">
        <v>270000</v>
      </c>
    </row>
    <row r="380" spans="1:4" x14ac:dyDescent="0.2">
      <c r="A380" s="2" t="s">
        <v>52</v>
      </c>
      <c r="B380" s="3">
        <v>45149</v>
      </c>
      <c r="C380" s="2" t="s">
        <v>53</v>
      </c>
      <c r="D380" s="4">
        <v>373123.2</v>
      </c>
    </row>
    <row r="381" spans="1:4" x14ac:dyDescent="0.2">
      <c r="A381" s="2" t="s">
        <v>52</v>
      </c>
      <c r="B381" s="3">
        <v>45163</v>
      </c>
      <c r="C381" s="2" t="s">
        <v>523</v>
      </c>
      <c r="D381" s="4">
        <v>300000</v>
      </c>
    </row>
    <row r="382" spans="1:4" x14ac:dyDescent="0.2">
      <c r="A382" s="2" t="s">
        <v>303</v>
      </c>
      <c r="B382" s="3">
        <v>45149</v>
      </c>
      <c r="C382" s="2" t="s">
        <v>34</v>
      </c>
      <c r="D382" s="4">
        <v>104400</v>
      </c>
    </row>
    <row r="383" spans="1:4" x14ac:dyDescent="0.2">
      <c r="A383" s="2" t="s">
        <v>304</v>
      </c>
      <c r="B383" s="3">
        <v>45149</v>
      </c>
      <c r="C383" s="2" t="s">
        <v>2</v>
      </c>
      <c r="D383" s="4">
        <v>66877.5</v>
      </c>
    </row>
    <row r="384" spans="1:4" x14ac:dyDescent="0.2">
      <c r="A384" s="2" t="s">
        <v>26</v>
      </c>
      <c r="B384" s="3">
        <v>45140</v>
      </c>
      <c r="C384" s="2" t="s">
        <v>27</v>
      </c>
      <c r="D384" s="4">
        <v>4376.8</v>
      </c>
    </row>
    <row r="385" spans="1:4" x14ac:dyDescent="0.2">
      <c r="A385" s="2" t="s">
        <v>26</v>
      </c>
      <c r="B385" s="3">
        <v>45140</v>
      </c>
      <c r="C385" s="2" t="s">
        <v>27</v>
      </c>
      <c r="D385" s="4">
        <v>5608.4</v>
      </c>
    </row>
    <row r="386" spans="1:4" x14ac:dyDescent="0.2">
      <c r="A386" s="2" t="s">
        <v>26</v>
      </c>
      <c r="B386" s="3">
        <v>45149</v>
      </c>
      <c r="C386" s="2" t="s">
        <v>27</v>
      </c>
      <c r="D386" s="4">
        <v>5698.4</v>
      </c>
    </row>
    <row r="387" spans="1:4" x14ac:dyDescent="0.2">
      <c r="A387" s="2" t="s">
        <v>26</v>
      </c>
      <c r="B387" s="3">
        <v>45163</v>
      </c>
      <c r="C387" s="2" t="s">
        <v>27</v>
      </c>
      <c r="D387" s="4">
        <v>4376.8</v>
      </c>
    </row>
    <row r="388" spans="1:4" x14ac:dyDescent="0.2">
      <c r="A388" s="2" t="s">
        <v>54</v>
      </c>
      <c r="B388" s="3">
        <v>45141</v>
      </c>
      <c r="C388" s="2" t="s">
        <v>55</v>
      </c>
      <c r="D388" s="4">
        <v>190828.69</v>
      </c>
    </row>
    <row r="389" spans="1:4" x14ac:dyDescent="0.2">
      <c r="A389" s="2" t="s">
        <v>54</v>
      </c>
      <c r="B389" s="3">
        <v>45145</v>
      </c>
      <c r="C389" s="2" t="s">
        <v>99</v>
      </c>
      <c r="D389" s="4">
        <v>435511.18</v>
      </c>
    </row>
    <row r="390" spans="1:4" x14ac:dyDescent="0.2">
      <c r="A390" s="2" t="s">
        <v>54</v>
      </c>
      <c r="B390" s="3">
        <v>45156</v>
      </c>
      <c r="C390" s="2" t="s">
        <v>55</v>
      </c>
      <c r="D390" s="4">
        <v>225609.56</v>
      </c>
    </row>
    <row r="391" spans="1:4" x14ac:dyDescent="0.2">
      <c r="A391" s="2" t="s">
        <v>54</v>
      </c>
      <c r="B391" s="3">
        <v>45163</v>
      </c>
      <c r="C391" s="2" t="s">
        <v>486</v>
      </c>
      <c r="D391" s="4">
        <v>894029.25</v>
      </c>
    </row>
    <row r="392" spans="1:4" x14ac:dyDescent="0.2">
      <c r="A392" s="2" t="s">
        <v>474</v>
      </c>
      <c r="B392" s="3">
        <v>45160</v>
      </c>
      <c r="C392" s="2" t="s">
        <v>449</v>
      </c>
      <c r="D392" s="4">
        <v>22752.16</v>
      </c>
    </row>
    <row r="393" spans="1:4" x14ac:dyDescent="0.2">
      <c r="A393" s="2" t="s">
        <v>28</v>
      </c>
      <c r="B393" s="3">
        <v>45140</v>
      </c>
      <c r="C393" t="s">
        <v>21</v>
      </c>
      <c r="D393" s="4">
        <v>3530</v>
      </c>
    </row>
    <row r="394" spans="1:4" x14ac:dyDescent="0.2">
      <c r="A394" s="2" t="s">
        <v>183</v>
      </c>
      <c r="B394" s="3">
        <v>45148</v>
      </c>
      <c r="C394" s="2" t="s">
        <v>184</v>
      </c>
      <c r="D394" s="4">
        <v>7500</v>
      </c>
    </row>
    <row r="395" spans="1:4" x14ac:dyDescent="0.2">
      <c r="A395" s="2" t="s">
        <v>183</v>
      </c>
      <c r="B395" s="3">
        <v>45154</v>
      </c>
      <c r="C395" s="2" t="s">
        <v>30</v>
      </c>
      <c r="D395" s="4">
        <v>5000</v>
      </c>
    </row>
    <row r="396" spans="1:4" x14ac:dyDescent="0.2">
      <c r="A396" s="2" t="s">
        <v>183</v>
      </c>
      <c r="B396" s="3">
        <v>45160</v>
      </c>
      <c r="C396" s="2" t="s">
        <v>27</v>
      </c>
      <c r="D396" s="4">
        <v>4877</v>
      </c>
    </row>
    <row r="397" spans="1:4" x14ac:dyDescent="0.2">
      <c r="A397" s="2" t="s">
        <v>305</v>
      </c>
      <c r="B397" s="3">
        <v>45149</v>
      </c>
      <c r="C397" s="2" t="s">
        <v>34</v>
      </c>
      <c r="D397" s="4">
        <v>5800</v>
      </c>
    </row>
    <row r="398" spans="1:4" x14ac:dyDescent="0.2">
      <c r="A398" s="2" t="s">
        <v>306</v>
      </c>
      <c r="B398" s="3">
        <v>45149</v>
      </c>
      <c r="C398" s="2" t="s">
        <v>285</v>
      </c>
      <c r="D398" s="4">
        <v>2500</v>
      </c>
    </row>
    <row r="399" spans="1:4" x14ac:dyDescent="0.2">
      <c r="A399" s="2" t="s">
        <v>306</v>
      </c>
      <c r="B399" s="3">
        <v>45153</v>
      </c>
      <c r="C399" t="s">
        <v>350</v>
      </c>
      <c r="D399" s="4">
        <v>714.87</v>
      </c>
    </row>
    <row r="400" spans="1:4" x14ac:dyDescent="0.2">
      <c r="A400" s="2" t="s">
        <v>306</v>
      </c>
      <c r="B400" s="3">
        <v>45153</v>
      </c>
      <c r="C400" t="s">
        <v>350</v>
      </c>
      <c r="D400" s="4">
        <v>4159.55</v>
      </c>
    </row>
    <row r="401" spans="1:4" x14ac:dyDescent="0.2">
      <c r="A401" s="2" t="s">
        <v>306</v>
      </c>
      <c r="B401" s="3">
        <v>45156</v>
      </c>
      <c r="C401" t="s">
        <v>350</v>
      </c>
      <c r="D401" s="4">
        <v>4126.3</v>
      </c>
    </row>
    <row r="402" spans="1:4" x14ac:dyDescent="0.2">
      <c r="A402" s="2" t="s">
        <v>306</v>
      </c>
      <c r="B402" s="3">
        <v>45156</v>
      </c>
      <c r="C402" t="s">
        <v>350</v>
      </c>
      <c r="D402" s="4">
        <v>714.88</v>
      </c>
    </row>
    <row r="403" spans="1:4" x14ac:dyDescent="0.2">
      <c r="A403" s="2" t="s">
        <v>306</v>
      </c>
      <c r="B403" s="3">
        <v>45163</v>
      </c>
      <c r="C403" s="2" t="s">
        <v>285</v>
      </c>
      <c r="D403" s="4">
        <v>3000</v>
      </c>
    </row>
    <row r="404" spans="1:4" x14ac:dyDescent="0.2">
      <c r="A404" s="2" t="s">
        <v>76</v>
      </c>
      <c r="B404" s="3">
        <v>45142</v>
      </c>
      <c r="C404" s="2" t="s">
        <v>27</v>
      </c>
      <c r="D404" s="4">
        <v>45487.02</v>
      </c>
    </row>
    <row r="405" spans="1:4" x14ac:dyDescent="0.2">
      <c r="A405" s="2" t="s">
        <v>56</v>
      </c>
      <c r="B405" s="3">
        <v>45141</v>
      </c>
      <c r="C405" s="2" t="s">
        <v>27</v>
      </c>
      <c r="D405" s="4">
        <v>42891.45</v>
      </c>
    </row>
    <row r="406" spans="1:4" x14ac:dyDescent="0.2">
      <c r="A406" s="2" t="s">
        <v>307</v>
      </c>
      <c r="B406" s="3">
        <v>45149</v>
      </c>
      <c r="C406" s="2" t="s">
        <v>308</v>
      </c>
      <c r="D406" s="4">
        <v>21498</v>
      </c>
    </row>
    <row r="407" spans="1:4" x14ac:dyDescent="0.2">
      <c r="A407" s="2" t="s">
        <v>307</v>
      </c>
      <c r="B407" s="3">
        <v>45149</v>
      </c>
      <c r="C407" s="2" t="s">
        <v>309</v>
      </c>
      <c r="D407" s="4">
        <v>6599</v>
      </c>
    </row>
    <row r="408" spans="1:4" x14ac:dyDescent="0.2">
      <c r="A408" s="2" t="s">
        <v>307</v>
      </c>
      <c r="B408" s="3">
        <v>45149</v>
      </c>
      <c r="C408" s="2" t="s">
        <v>310</v>
      </c>
      <c r="D408" s="4">
        <v>11098</v>
      </c>
    </row>
    <row r="409" spans="1:4" x14ac:dyDescent="0.2">
      <c r="A409" s="2" t="s">
        <v>307</v>
      </c>
      <c r="B409" s="3">
        <v>45149</v>
      </c>
      <c r="C409" s="2" t="s">
        <v>311</v>
      </c>
      <c r="D409" s="4">
        <v>10799</v>
      </c>
    </row>
    <row r="410" spans="1:4" x14ac:dyDescent="0.2">
      <c r="A410" s="2" t="s">
        <v>307</v>
      </c>
      <c r="B410" s="3">
        <v>45149</v>
      </c>
      <c r="C410" s="2" t="s">
        <v>312</v>
      </c>
      <c r="D410" s="4">
        <v>13999</v>
      </c>
    </row>
    <row r="411" spans="1:4" x14ac:dyDescent="0.2">
      <c r="A411" s="2" t="s">
        <v>307</v>
      </c>
      <c r="B411" s="3">
        <v>45149</v>
      </c>
      <c r="C411" s="2" t="s">
        <v>313</v>
      </c>
      <c r="D411" s="4">
        <v>5499</v>
      </c>
    </row>
    <row r="412" spans="1:4" x14ac:dyDescent="0.2">
      <c r="A412" s="2" t="s">
        <v>307</v>
      </c>
      <c r="B412" s="3">
        <v>45149</v>
      </c>
      <c r="C412" s="2" t="s">
        <v>313</v>
      </c>
      <c r="D412" s="4">
        <v>13498</v>
      </c>
    </row>
    <row r="413" spans="1:4" x14ac:dyDescent="0.2">
      <c r="A413" s="2" t="s">
        <v>307</v>
      </c>
      <c r="B413" s="3">
        <v>45163</v>
      </c>
      <c r="C413" s="2" t="s">
        <v>524</v>
      </c>
      <c r="D413" s="4">
        <v>9998</v>
      </c>
    </row>
    <row r="414" spans="1:4" x14ac:dyDescent="0.2">
      <c r="A414" s="2" t="s">
        <v>314</v>
      </c>
      <c r="B414" s="3">
        <v>45149</v>
      </c>
      <c r="C414" s="2" t="s">
        <v>315</v>
      </c>
      <c r="D414" s="4">
        <v>139200</v>
      </c>
    </row>
    <row r="415" spans="1:4" x14ac:dyDescent="0.2">
      <c r="A415" s="2" t="s">
        <v>314</v>
      </c>
      <c r="B415" s="3">
        <v>45163</v>
      </c>
      <c r="C415" s="2" t="s">
        <v>315</v>
      </c>
      <c r="D415" s="4">
        <v>50000</v>
      </c>
    </row>
    <row r="416" spans="1:4" x14ac:dyDescent="0.2">
      <c r="A416" s="2" t="s">
        <v>11</v>
      </c>
      <c r="B416" s="3">
        <v>45139</v>
      </c>
      <c r="C416" s="2" t="s">
        <v>12</v>
      </c>
      <c r="D416" s="4">
        <v>328169.15000000002</v>
      </c>
    </row>
    <row r="417" spans="1:4" x14ac:dyDescent="0.2">
      <c r="A417" s="2" t="s">
        <v>11</v>
      </c>
      <c r="B417" s="3">
        <v>45139</v>
      </c>
      <c r="C417" s="2" t="s">
        <v>12</v>
      </c>
      <c r="D417" s="4">
        <v>1196515.67</v>
      </c>
    </row>
    <row r="418" spans="1:4" x14ac:dyDescent="0.2">
      <c r="A418" s="2" t="s">
        <v>11</v>
      </c>
      <c r="B418" s="3">
        <v>45148</v>
      </c>
      <c r="C418" s="2" t="s">
        <v>185</v>
      </c>
      <c r="D418" s="4">
        <v>25422</v>
      </c>
    </row>
    <row r="419" spans="1:4" x14ac:dyDescent="0.2">
      <c r="A419" s="2" t="s">
        <v>11</v>
      </c>
      <c r="B419" s="3">
        <v>45163</v>
      </c>
      <c r="C419" s="2" t="s">
        <v>525</v>
      </c>
      <c r="D419" s="4">
        <v>86000</v>
      </c>
    </row>
    <row r="420" spans="1:4" x14ac:dyDescent="0.2">
      <c r="A420" s="2" t="s">
        <v>425</v>
      </c>
      <c r="B420" s="3">
        <v>45154</v>
      </c>
      <c r="C420" t="s">
        <v>426</v>
      </c>
      <c r="D420" s="4">
        <v>286.77999999999997</v>
      </c>
    </row>
    <row r="421" spans="1:4" x14ac:dyDescent="0.2">
      <c r="A421" s="2" t="s">
        <v>316</v>
      </c>
      <c r="B421" s="3">
        <v>45149</v>
      </c>
      <c r="C421" s="2" t="s">
        <v>34</v>
      </c>
      <c r="D421" s="4">
        <v>11600</v>
      </c>
    </row>
    <row r="422" spans="1:4" x14ac:dyDescent="0.2">
      <c r="A422" s="2" t="s">
        <v>475</v>
      </c>
      <c r="B422" s="3">
        <v>45160</v>
      </c>
      <c r="C422" s="2" t="s">
        <v>36</v>
      </c>
      <c r="D422" s="4">
        <v>23298.27</v>
      </c>
    </row>
    <row r="423" spans="1:4" x14ac:dyDescent="0.2">
      <c r="A423" s="2" t="s">
        <v>77</v>
      </c>
      <c r="B423" s="3">
        <v>45142</v>
      </c>
      <c r="C423" s="2" t="s">
        <v>27</v>
      </c>
      <c r="D423" s="4">
        <v>28117.24</v>
      </c>
    </row>
    <row r="424" spans="1:4" x14ac:dyDescent="0.2">
      <c r="A424" s="2" t="s">
        <v>77</v>
      </c>
      <c r="B424" s="3">
        <v>45163</v>
      </c>
      <c r="C424" s="2" t="s">
        <v>27</v>
      </c>
      <c r="D424" s="4">
        <v>2610</v>
      </c>
    </row>
    <row r="425" spans="1:4" x14ac:dyDescent="0.2">
      <c r="A425" s="2" t="s">
        <v>526</v>
      </c>
      <c r="B425" s="3">
        <v>45163</v>
      </c>
      <c r="C425" s="2" t="s">
        <v>36</v>
      </c>
      <c r="D425" s="4">
        <v>14168.52</v>
      </c>
    </row>
    <row r="426" spans="1:4" x14ac:dyDescent="0.2">
      <c r="A426" s="2" t="s">
        <v>317</v>
      </c>
      <c r="B426" s="3">
        <v>45149</v>
      </c>
      <c r="C426" s="2" t="s">
        <v>175</v>
      </c>
      <c r="D426" s="4">
        <v>34800</v>
      </c>
    </row>
    <row r="427" spans="1:4" x14ac:dyDescent="0.2">
      <c r="A427" s="2" t="s">
        <v>396</v>
      </c>
      <c r="B427" s="3">
        <v>45153</v>
      </c>
      <c r="C427" s="2" t="s">
        <v>397</v>
      </c>
      <c r="D427" s="4">
        <v>1500000</v>
      </c>
    </row>
    <row r="428" spans="1:4" x14ac:dyDescent="0.2">
      <c r="A428" s="2" t="s">
        <v>396</v>
      </c>
      <c r="B428" s="3">
        <v>45169</v>
      </c>
      <c r="C428" s="2" t="s">
        <v>397</v>
      </c>
      <c r="D428" s="4">
        <v>3584246.59</v>
      </c>
    </row>
    <row r="429" spans="1:4" x14ac:dyDescent="0.2">
      <c r="A429" s="2" t="s">
        <v>396</v>
      </c>
      <c r="B429" s="3">
        <v>45169</v>
      </c>
      <c r="C429" s="2" t="s">
        <v>397</v>
      </c>
      <c r="D429" s="4">
        <v>5274030.6399999997</v>
      </c>
    </row>
    <row r="430" spans="1:4" x14ac:dyDescent="0.2">
      <c r="A430" s="2" t="s">
        <v>396</v>
      </c>
      <c r="B430" s="3">
        <v>45169</v>
      </c>
      <c r="C430" s="2" t="s">
        <v>397</v>
      </c>
      <c r="D430" s="4">
        <v>545491.02</v>
      </c>
    </row>
    <row r="431" spans="1:4" x14ac:dyDescent="0.2">
      <c r="A431" s="2" t="s">
        <v>318</v>
      </c>
      <c r="B431" s="3">
        <v>45149</v>
      </c>
      <c r="C431" s="2" t="s">
        <v>199</v>
      </c>
      <c r="D431" s="4">
        <v>61088</v>
      </c>
    </row>
    <row r="432" spans="1:4" x14ac:dyDescent="0.2">
      <c r="A432" s="2" t="s">
        <v>319</v>
      </c>
      <c r="B432" s="3">
        <v>45149</v>
      </c>
      <c r="C432" s="2" t="s">
        <v>2</v>
      </c>
      <c r="D432" s="4">
        <v>55393.8</v>
      </c>
    </row>
    <row r="433" spans="1:4" x14ac:dyDescent="0.2">
      <c r="A433" s="2" t="s">
        <v>319</v>
      </c>
      <c r="B433" s="3">
        <v>45163</v>
      </c>
      <c r="C433" s="2" t="s">
        <v>2</v>
      </c>
      <c r="D433" s="4">
        <v>9442.4</v>
      </c>
    </row>
    <row r="434" spans="1:4" x14ac:dyDescent="0.2">
      <c r="A434" s="2" t="s">
        <v>320</v>
      </c>
      <c r="B434" s="3">
        <v>45149</v>
      </c>
      <c r="C434" s="2" t="s">
        <v>175</v>
      </c>
      <c r="D434" s="4">
        <v>5724</v>
      </c>
    </row>
    <row r="435" spans="1:4" x14ac:dyDescent="0.2">
      <c r="A435" s="2" t="s">
        <v>78</v>
      </c>
      <c r="B435" s="3">
        <v>45142</v>
      </c>
      <c r="C435" s="2" t="s">
        <v>27</v>
      </c>
      <c r="D435" s="4">
        <v>7516.8</v>
      </c>
    </row>
    <row r="436" spans="1:4" x14ac:dyDescent="0.2">
      <c r="A436" s="2" t="s">
        <v>153</v>
      </c>
      <c r="B436" s="3">
        <v>45147</v>
      </c>
      <c r="C436" s="2" t="s">
        <v>154</v>
      </c>
      <c r="D436" s="4">
        <v>2500</v>
      </c>
    </row>
    <row r="437" spans="1:4" x14ac:dyDescent="0.2">
      <c r="A437" s="2" t="s">
        <v>153</v>
      </c>
      <c r="B437" s="3">
        <v>45147</v>
      </c>
      <c r="C437" s="2" t="s">
        <v>155</v>
      </c>
      <c r="D437" s="4">
        <v>2500</v>
      </c>
    </row>
    <row r="438" spans="1:4" x14ac:dyDescent="0.2">
      <c r="A438" s="2" t="s">
        <v>527</v>
      </c>
      <c r="B438" s="3">
        <v>45163</v>
      </c>
      <c r="C438" s="2" t="s">
        <v>36</v>
      </c>
      <c r="D438" s="4">
        <v>16740.72</v>
      </c>
    </row>
    <row r="439" spans="1:4" x14ac:dyDescent="0.2">
      <c r="A439" s="2" t="s">
        <v>528</v>
      </c>
      <c r="B439" s="3">
        <v>45163</v>
      </c>
      <c r="C439" s="2" t="s">
        <v>175</v>
      </c>
      <c r="D439" s="4">
        <v>46400</v>
      </c>
    </row>
    <row r="440" spans="1:4" x14ac:dyDescent="0.2">
      <c r="A440" s="2" t="s">
        <v>79</v>
      </c>
      <c r="B440" s="3">
        <v>45142</v>
      </c>
      <c r="C440" s="2" t="s">
        <v>80</v>
      </c>
      <c r="D440" s="4">
        <v>113417.69</v>
      </c>
    </row>
    <row r="441" spans="1:4" x14ac:dyDescent="0.2">
      <c r="A441" s="2" t="s">
        <v>79</v>
      </c>
      <c r="B441" s="3">
        <v>45169</v>
      </c>
      <c r="C441" s="2" t="s">
        <v>92</v>
      </c>
      <c r="D441" s="4">
        <v>235626.31</v>
      </c>
    </row>
    <row r="442" spans="1:4" x14ac:dyDescent="0.2">
      <c r="A442" s="2" t="s">
        <v>529</v>
      </c>
      <c r="B442" s="3">
        <v>45163</v>
      </c>
      <c r="C442" t="s">
        <v>69</v>
      </c>
      <c r="D442" s="4">
        <v>250000</v>
      </c>
    </row>
    <row r="443" spans="1:4" x14ac:dyDescent="0.2">
      <c r="A443" s="2" t="s">
        <v>321</v>
      </c>
      <c r="B443" s="3">
        <v>45149</v>
      </c>
      <c r="C443" s="2" t="s">
        <v>195</v>
      </c>
      <c r="D443" s="4">
        <v>13394.44</v>
      </c>
    </row>
    <row r="444" spans="1:4" x14ac:dyDescent="0.2">
      <c r="A444" s="2" t="s">
        <v>322</v>
      </c>
      <c r="B444" s="3">
        <v>45149</v>
      </c>
      <c r="C444" s="2" t="s">
        <v>34</v>
      </c>
      <c r="D444" s="4">
        <v>15000</v>
      </c>
    </row>
    <row r="445" spans="1:4" x14ac:dyDescent="0.2">
      <c r="A445" s="2" t="s">
        <v>530</v>
      </c>
      <c r="B445" s="3">
        <v>45163</v>
      </c>
      <c r="C445" s="2" t="s">
        <v>137</v>
      </c>
      <c r="D445" s="4">
        <v>12749.99</v>
      </c>
    </row>
    <row r="446" spans="1:4" x14ac:dyDescent="0.2">
      <c r="A446" s="2" t="s">
        <v>427</v>
      </c>
      <c r="B446" s="3">
        <v>45154</v>
      </c>
      <c r="C446" s="2" t="s">
        <v>25</v>
      </c>
      <c r="D446" s="4">
        <v>1004.06</v>
      </c>
    </row>
    <row r="447" spans="1:4" x14ac:dyDescent="0.2">
      <c r="A447" s="2" t="s">
        <v>13</v>
      </c>
      <c r="B447" s="3">
        <v>45139</v>
      </c>
      <c r="C447" s="2" t="s">
        <v>6</v>
      </c>
      <c r="D447" s="4">
        <v>343676.25</v>
      </c>
    </row>
    <row r="448" spans="1:4" x14ac:dyDescent="0.2">
      <c r="A448" s="2" t="s">
        <v>13</v>
      </c>
      <c r="B448" s="3">
        <v>45152</v>
      </c>
      <c r="C448" s="2" t="s">
        <v>6</v>
      </c>
      <c r="D448" s="4">
        <v>343676.25</v>
      </c>
    </row>
    <row r="449" spans="1:4" x14ac:dyDescent="0.2">
      <c r="A449" s="2" t="s">
        <v>13</v>
      </c>
      <c r="B449" s="3">
        <v>45163</v>
      </c>
      <c r="C449" s="2" t="s">
        <v>6</v>
      </c>
      <c r="D449" s="4">
        <v>343676.25</v>
      </c>
    </row>
    <row r="450" spans="1:4" x14ac:dyDescent="0.2">
      <c r="A450" s="2" t="s">
        <v>428</v>
      </c>
      <c r="B450" s="3">
        <v>45154</v>
      </c>
      <c r="C450" s="2" t="s">
        <v>137</v>
      </c>
      <c r="D450" s="4">
        <v>13000</v>
      </c>
    </row>
    <row r="451" spans="1:4" x14ac:dyDescent="0.2">
      <c r="A451" s="2" t="s">
        <v>398</v>
      </c>
      <c r="B451" s="3">
        <v>45153</v>
      </c>
      <c r="C451" s="2" t="s">
        <v>399</v>
      </c>
      <c r="D451" s="4">
        <v>33333.33</v>
      </c>
    </row>
    <row r="452" spans="1:4" x14ac:dyDescent="0.2">
      <c r="A452" s="2" t="s">
        <v>531</v>
      </c>
      <c r="B452" s="3">
        <v>45163</v>
      </c>
      <c r="C452" s="2" t="s">
        <v>36</v>
      </c>
      <c r="D452" s="4">
        <v>21491.17</v>
      </c>
    </row>
    <row r="453" spans="1:4" x14ac:dyDescent="0.2">
      <c r="A453" s="2" t="s">
        <v>429</v>
      </c>
      <c r="B453" s="3">
        <v>45154</v>
      </c>
      <c r="C453" s="2" t="s">
        <v>30</v>
      </c>
      <c r="D453" s="4">
        <v>4639</v>
      </c>
    </row>
    <row r="454" spans="1:4" x14ac:dyDescent="0.2">
      <c r="A454" s="2" t="s">
        <v>323</v>
      </c>
      <c r="B454" s="3">
        <v>45149</v>
      </c>
      <c r="C454" s="2" t="s">
        <v>34</v>
      </c>
      <c r="D454" s="4">
        <v>11600</v>
      </c>
    </row>
    <row r="455" spans="1:4" x14ac:dyDescent="0.2">
      <c r="A455" s="2" t="s">
        <v>532</v>
      </c>
      <c r="B455" s="3">
        <v>45163</v>
      </c>
      <c r="C455" s="2" t="s">
        <v>195</v>
      </c>
      <c r="D455" s="4">
        <v>4528.37</v>
      </c>
    </row>
    <row r="456" spans="1:4" x14ac:dyDescent="0.2">
      <c r="A456" s="2" t="s">
        <v>81</v>
      </c>
      <c r="B456" s="3">
        <v>45142</v>
      </c>
      <c r="C456" s="2" t="s">
        <v>27</v>
      </c>
      <c r="D456" s="4">
        <v>31807.200000000001</v>
      </c>
    </row>
    <row r="457" spans="1:4" x14ac:dyDescent="0.2">
      <c r="A457" s="2" t="s">
        <v>476</v>
      </c>
      <c r="B457" s="3">
        <v>45160</v>
      </c>
      <c r="C457" t="s">
        <v>21</v>
      </c>
      <c r="D457" s="4">
        <v>1089.1199999999999</v>
      </c>
    </row>
    <row r="458" spans="1:4" x14ac:dyDescent="0.2">
      <c r="A458" s="2" t="s">
        <v>533</v>
      </c>
      <c r="B458" s="3">
        <v>45163</v>
      </c>
      <c r="C458" s="2" t="s">
        <v>2</v>
      </c>
      <c r="D458" s="4">
        <v>5625</v>
      </c>
    </row>
    <row r="459" spans="1:4" x14ac:dyDescent="0.2">
      <c r="A459" s="2" t="s">
        <v>430</v>
      </c>
      <c r="B459" s="3">
        <v>45154</v>
      </c>
      <c r="C459" s="2" t="s">
        <v>146</v>
      </c>
      <c r="D459" s="4">
        <v>1000</v>
      </c>
    </row>
    <row r="460" spans="1:4" x14ac:dyDescent="0.2">
      <c r="A460" s="2" t="s">
        <v>430</v>
      </c>
      <c r="B460" s="3">
        <v>45163</v>
      </c>
      <c r="C460" s="2" t="s">
        <v>25</v>
      </c>
      <c r="D460" s="4">
        <v>681.3</v>
      </c>
    </row>
    <row r="461" spans="1:4" x14ac:dyDescent="0.2">
      <c r="A461" s="2" t="s">
        <v>100</v>
      </c>
      <c r="B461" s="3">
        <v>45145</v>
      </c>
      <c r="C461" t="s">
        <v>101</v>
      </c>
      <c r="D461" s="4">
        <v>4944.82</v>
      </c>
    </row>
    <row r="462" spans="1:4" x14ac:dyDescent="0.2">
      <c r="A462" s="2" t="s">
        <v>186</v>
      </c>
      <c r="B462" s="3">
        <v>45148</v>
      </c>
      <c r="C462" s="2" t="s">
        <v>30</v>
      </c>
      <c r="D462" s="4">
        <v>8000</v>
      </c>
    </row>
    <row r="463" spans="1:4" x14ac:dyDescent="0.2">
      <c r="A463" s="2" t="s">
        <v>57</v>
      </c>
      <c r="B463" s="3">
        <v>45141</v>
      </c>
      <c r="C463" s="2" t="s">
        <v>58</v>
      </c>
      <c r="D463" s="4">
        <v>92200</v>
      </c>
    </row>
    <row r="464" spans="1:4" x14ac:dyDescent="0.2">
      <c r="A464" s="2" t="s">
        <v>324</v>
      </c>
      <c r="B464" s="3">
        <v>45149</v>
      </c>
      <c r="C464" s="2" t="s">
        <v>6</v>
      </c>
      <c r="D464" s="4">
        <v>273760</v>
      </c>
    </row>
    <row r="465" spans="1:4" x14ac:dyDescent="0.2">
      <c r="A465" s="2" t="s">
        <v>29</v>
      </c>
      <c r="B465" s="3">
        <v>45140</v>
      </c>
      <c r="C465" s="2" t="s">
        <v>30</v>
      </c>
      <c r="D465" s="4">
        <v>3975</v>
      </c>
    </row>
    <row r="466" spans="1:4" x14ac:dyDescent="0.2">
      <c r="A466" s="2" t="s">
        <v>29</v>
      </c>
      <c r="B466" s="3">
        <v>45140</v>
      </c>
      <c r="C466" t="s">
        <v>21</v>
      </c>
      <c r="D466" s="4">
        <v>8994.4500000000007</v>
      </c>
    </row>
    <row r="467" spans="1:4" x14ac:dyDescent="0.2">
      <c r="A467" s="2" t="s">
        <v>431</v>
      </c>
      <c r="B467" s="3">
        <v>45154</v>
      </c>
      <c r="C467" s="2" t="s">
        <v>25</v>
      </c>
      <c r="D467" s="4">
        <v>2000</v>
      </c>
    </row>
    <row r="468" spans="1:4" x14ac:dyDescent="0.2">
      <c r="A468" s="2" t="s">
        <v>432</v>
      </c>
      <c r="B468" s="3">
        <v>45154</v>
      </c>
      <c r="C468" s="2" t="s">
        <v>30</v>
      </c>
      <c r="D468" s="4">
        <v>1902</v>
      </c>
    </row>
    <row r="469" spans="1:4" x14ac:dyDescent="0.2">
      <c r="A469" s="2" t="s">
        <v>552</v>
      </c>
      <c r="B469" s="3">
        <v>45168</v>
      </c>
      <c r="C469" s="2" t="s">
        <v>27</v>
      </c>
      <c r="D469" s="4">
        <v>5330</v>
      </c>
    </row>
    <row r="470" spans="1:4" x14ac:dyDescent="0.2">
      <c r="A470" s="2" t="s">
        <v>400</v>
      </c>
      <c r="B470" s="3">
        <v>45153</v>
      </c>
      <c r="C470" t="s">
        <v>350</v>
      </c>
      <c r="D470" s="4">
        <v>28221.06</v>
      </c>
    </row>
    <row r="471" spans="1:4" x14ac:dyDescent="0.2">
      <c r="A471" s="2" t="s">
        <v>400</v>
      </c>
      <c r="B471" s="3">
        <v>45153</v>
      </c>
      <c r="C471" t="s">
        <v>350</v>
      </c>
      <c r="D471" s="4">
        <v>15366.34</v>
      </c>
    </row>
    <row r="472" spans="1:4" x14ac:dyDescent="0.2">
      <c r="A472" s="2" t="s">
        <v>400</v>
      </c>
      <c r="B472" s="3">
        <v>45156</v>
      </c>
      <c r="C472" t="s">
        <v>350</v>
      </c>
      <c r="D472" s="4">
        <v>15305.3</v>
      </c>
    </row>
    <row r="473" spans="1:4" x14ac:dyDescent="0.2">
      <c r="A473" s="2" t="s">
        <v>400</v>
      </c>
      <c r="B473" s="3">
        <v>45156</v>
      </c>
      <c r="C473" t="s">
        <v>350</v>
      </c>
      <c r="D473" s="4">
        <v>28160.01</v>
      </c>
    </row>
    <row r="474" spans="1:4" x14ac:dyDescent="0.2">
      <c r="A474" s="2" t="s">
        <v>553</v>
      </c>
      <c r="B474" s="3">
        <v>45168</v>
      </c>
      <c r="C474" s="2" t="s">
        <v>121</v>
      </c>
      <c r="D474" s="4">
        <v>14840</v>
      </c>
    </row>
    <row r="475" spans="1:4" x14ac:dyDescent="0.2">
      <c r="A475" s="2" t="s">
        <v>553</v>
      </c>
      <c r="B475" s="3">
        <v>45169</v>
      </c>
      <c r="C475" s="2" t="s">
        <v>121</v>
      </c>
      <c r="D475" s="4">
        <v>5264.07</v>
      </c>
    </row>
    <row r="476" spans="1:4" x14ac:dyDescent="0.2">
      <c r="A476" s="2" t="s">
        <v>553</v>
      </c>
      <c r="B476" s="3">
        <v>45169</v>
      </c>
      <c r="C476" s="2" t="s">
        <v>121</v>
      </c>
      <c r="D476" s="4">
        <v>6340.17</v>
      </c>
    </row>
    <row r="477" spans="1:4" x14ac:dyDescent="0.2">
      <c r="A477" s="2" t="s">
        <v>31</v>
      </c>
      <c r="B477" s="3">
        <v>45140</v>
      </c>
      <c r="C477" s="2" t="s">
        <v>2</v>
      </c>
      <c r="D477" s="4">
        <v>44310</v>
      </c>
    </row>
    <row r="478" spans="1:4" x14ac:dyDescent="0.2">
      <c r="A478" s="2" t="s">
        <v>325</v>
      </c>
      <c r="B478" s="3">
        <v>45149</v>
      </c>
      <c r="C478" s="2" t="s">
        <v>34</v>
      </c>
      <c r="D478" s="4">
        <v>116000</v>
      </c>
    </row>
    <row r="479" spans="1:4" x14ac:dyDescent="0.2">
      <c r="A479" s="2" t="s">
        <v>326</v>
      </c>
      <c r="B479" s="3">
        <v>45149</v>
      </c>
      <c r="C479" s="2" t="s">
        <v>34</v>
      </c>
      <c r="D479" s="4">
        <v>12760</v>
      </c>
    </row>
    <row r="480" spans="1:4" x14ac:dyDescent="0.2">
      <c r="A480" s="2" t="s">
        <v>327</v>
      </c>
      <c r="B480" s="3">
        <v>45149</v>
      </c>
      <c r="C480" s="2" t="s">
        <v>34</v>
      </c>
      <c r="D480" s="4">
        <v>17400</v>
      </c>
    </row>
    <row r="481" spans="1:4" x14ac:dyDescent="0.2">
      <c r="A481" s="2" t="s">
        <v>14</v>
      </c>
      <c r="B481" s="3">
        <v>45139</v>
      </c>
      <c r="C481" s="2" t="s">
        <v>6</v>
      </c>
      <c r="D481" s="4">
        <v>224336.25</v>
      </c>
    </row>
    <row r="482" spans="1:4" x14ac:dyDescent="0.2">
      <c r="A482" s="2" t="s">
        <v>14</v>
      </c>
      <c r="B482" s="3">
        <v>45152</v>
      </c>
      <c r="C482" s="2" t="s">
        <v>6</v>
      </c>
      <c r="D482" s="4">
        <v>224336.25</v>
      </c>
    </row>
    <row r="483" spans="1:4" x14ac:dyDescent="0.2">
      <c r="A483" s="2" t="s">
        <v>14</v>
      </c>
      <c r="B483" s="3">
        <v>45163</v>
      </c>
      <c r="C483" s="2" t="s">
        <v>6</v>
      </c>
      <c r="D483" s="4">
        <v>224336.25</v>
      </c>
    </row>
    <row r="484" spans="1:4" x14ac:dyDescent="0.2">
      <c r="A484" s="2" t="s">
        <v>328</v>
      </c>
      <c r="B484" s="3">
        <v>45149</v>
      </c>
      <c r="C484" s="2" t="s">
        <v>329</v>
      </c>
      <c r="D484" s="4">
        <v>5820</v>
      </c>
    </row>
    <row r="485" spans="1:4" x14ac:dyDescent="0.2">
      <c r="A485" s="2" t="s">
        <v>328</v>
      </c>
      <c r="B485" s="3">
        <v>45149</v>
      </c>
      <c r="C485" s="2" t="s">
        <v>330</v>
      </c>
      <c r="D485" s="4">
        <v>8020</v>
      </c>
    </row>
    <row r="486" spans="1:4" x14ac:dyDescent="0.2">
      <c r="A486" s="2" t="s">
        <v>331</v>
      </c>
      <c r="B486" s="3">
        <v>45149</v>
      </c>
      <c r="C486" s="2" t="s">
        <v>34</v>
      </c>
      <c r="D486" s="4">
        <v>69600</v>
      </c>
    </row>
    <row r="487" spans="1:4" x14ac:dyDescent="0.2">
      <c r="A487" s="2" t="s">
        <v>332</v>
      </c>
      <c r="B487" s="3">
        <v>45149</v>
      </c>
      <c r="C487" s="2" t="s">
        <v>34</v>
      </c>
      <c r="D487" s="4">
        <v>290000</v>
      </c>
    </row>
    <row r="488" spans="1:4" x14ac:dyDescent="0.2">
      <c r="A488" s="2" t="s">
        <v>59</v>
      </c>
      <c r="B488" s="3">
        <v>45141</v>
      </c>
      <c r="C488" s="2" t="s">
        <v>34</v>
      </c>
      <c r="D488" s="4">
        <v>232000</v>
      </c>
    </row>
    <row r="489" spans="1:4" x14ac:dyDescent="0.2">
      <c r="A489" s="2" t="s">
        <v>59</v>
      </c>
      <c r="B489" s="3">
        <v>45149</v>
      </c>
      <c r="C489" s="2" t="s">
        <v>34</v>
      </c>
      <c r="D489" s="4">
        <v>232000</v>
      </c>
    </row>
    <row r="490" spans="1:4" x14ac:dyDescent="0.2">
      <c r="A490" s="2" t="s">
        <v>568</v>
      </c>
      <c r="B490" s="3">
        <v>45169</v>
      </c>
      <c r="C490" s="2" t="s">
        <v>491</v>
      </c>
      <c r="D490" s="4">
        <v>3666.66</v>
      </c>
    </row>
    <row r="491" spans="1:4" x14ac:dyDescent="0.2">
      <c r="A491" s="2" t="s">
        <v>333</v>
      </c>
      <c r="B491" s="3">
        <v>45149</v>
      </c>
      <c r="C491" s="2" t="s">
        <v>2</v>
      </c>
      <c r="D491" s="4">
        <v>51660.32</v>
      </c>
    </row>
    <row r="492" spans="1:4" x14ac:dyDescent="0.2">
      <c r="A492" s="2" t="s">
        <v>334</v>
      </c>
      <c r="B492" s="3">
        <v>45149</v>
      </c>
      <c r="C492" s="2" t="s">
        <v>34</v>
      </c>
      <c r="D492" s="4">
        <v>11600</v>
      </c>
    </row>
    <row r="493" spans="1:4" x14ac:dyDescent="0.2">
      <c r="A493" s="2" t="s">
        <v>569</v>
      </c>
      <c r="B493" s="3">
        <v>45169</v>
      </c>
      <c r="C493" s="2" t="s">
        <v>491</v>
      </c>
      <c r="D493" s="4">
        <v>3666.66</v>
      </c>
    </row>
    <row r="494" spans="1:4" x14ac:dyDescent="0.2">
      <c r="A494" s="2" t="s">
        <v>570</v>
      </c>
      <c r="B494" s="3">
        <v>45169</v>
      </c>
      <c r="C494" s="2" t="s">
        <v>491</v>
      </c>
      <c r="D494" s="4">
        <v>3666.66</v>
      </c>
    </row>
    <row r="495" spans="1:4" x14ac:dyDescent="0.2">
      <c r="A495" s="2" t="s">
        <v>335</v>
      </c>
      <c r="B495" s="3">
        <v>45149</v>
      </c>
      <c r="C495" s="2" t="s">
        <v>137</v>
      </c>
      <c r="D495" s="4">
        <v>44920</v>
      </c>
    </row>
    <row r="496" spans="1:4" x14ac:dyDescent="0.2">
      <c r="A496" s="2" t="s">
        <v>335</v>
      </c>
      <c r="B496" s="3">
        <v>45163</v>
      </c>
      <c r="C496" s="2" t="s">
        <v>2</v>
      </c>
      <c r="D496" s="4">
        <v>62408</v>
      </c>
    </row>
    <row r="497" spans="1:4" x14ac:dyDescent="0.2">
      <c r="A497" s="2" t="s">
        <v>433</v>
      </c>
      <c r="B497" s="3">
        <v>45154</v>
      </c>
      <c r="C497" s="2" t="s">
        <v>146</v>
      </c>
      <c r="D497" s="4">
        <v>3870.04</v>
      </c>
    </row>
    <row r="498" spans="1:4" x14ac:dyDescent="0.2">
      <c r="A498" s="2" t="s">
        <v>433</v>
      </c>
      <c r="B498" s="3">
        <v>45163</v>
      </c>
      <c r="C498" s="2" t="s">
        <v>36</v>
      </c>
      <c r="D498" s="4">
        <v>14790.56</v>
      </c>
    </row>
    <row r="499" spans="1:4" x14ac:dyDescent="0.2">
      <c r="A499" s="2" t="s">
        <v>156</v>
      </c>
      <c r="B499" s="3">
        <v>45147</v>
      </c>
      <c r="C499" s="2" t="s">
        <v>36</v>
      </c>
      <c r="D499" s="4">
        <v>1556</v>
      </c>
    </row>
    <row r="500" spans="1:4" x14ac:dyDescent="0.2">
      <c r="A500" s="2" t="s">
        <v>156</v>
      </c>
      <c r="B500" s="3">
        <v>45163</v>
      </c>
      <c r="C500" s="2" t="s">
        <v>36</v>
      </c>
      <c r="D500" s="4">
        <v>16740.72</v>
      </c>
    </row>
    <row r="501" spans="1:4" x14ac:dyDescent="0.2">
      <c r="A501" s="2" t="s">
        <v>336</v>
      </c>
      <c r="B501" s="3">
        <v>45149</v>
      </c>
      <c r="C501" s="2" t="s">
        <v>337</v>
      </c>
      <c r="D501" s="4">
        <v>500000</v>
      </c>
    </row>
    <row r="502" spans="1:4" x14ac:dyDescent="0.2">
      <c r="A502" s="2" t="s">
        <v>336</v>
      </c>
      <c r="B502" s="3">
        <v>45163</v>
      </c>
      <c r="C502" s="2" t="s">
        <v>337</v>
      </c>
      <c r="D502" s="4">
        <v>100000</v>
      </c>
    </row>
    <row r="503" spans="1:4" x14ac:dyDescent="0.2">
      <c r="A503" s="2" t="s">
        <v>157</v>
      </c>
      <c r="B503" s="3">
        <v>45147</v>
      </c>
      <c r="C503" t="s">
        <v>158</v>
      </c>
      <c r="D503" s="4">
        <v>62452.54</v>
      </c>
    </row>
    <row r="504" spans="1:4" x14ac:dyDescent="0.2">
      <c r="A504" s="2" t="s">
        <v>534</v>
      </c>
      <c r="B504" s="3">
        <v>45163</v>
      </c>
      <c r="C504" s="2" t="s">
        <v>30</v>
      </c>
      <c r="D504" s="4">
        <v>2000</v>
      </c>
    </row>
    <row r="505" spans="1:4" x14ac:dyDescent="0.2">
      <c r="A505" s="2" t="s">
        <v>32</v>
      </c>
      <c r="B505" s="3">
        <v>45140</v>
      </c>
      <c r="C505" s="2" t="s">
        <v>2</v>
      </c>
      <c r="D505" s="4">
        <v>50000</v>
      </c>
    </row>
    <row r="506" spans="1:4" x14ac:dyDescent="0.2">
      <c r="A506" s="2" t="s">
        <v>338</v>
      </c>
      <c r="B506" s="3">
        <v>45149</v>
      </c>
      <c r="C506" s="2" t="s">
        <v>34</v>
      </c>
      <c r="D506" s="4">
        <v>11600</v>
      </c>
    </row>
    <row r="507" spans="1:4" x14ac:dyDescent="0.2">
      <c r="A507" s="2" t="s">
        <v>159</v>
      </c>
      <c r="B507" s="3">
        <v>45147</v>
      </c>
      <c r="C507" s="2" t="s">
        <v>160</v>
      </c>
      <c r="D507" s="4">
        <v>7500</v>
      </c>
    </row>
    <row r="508" spans="1:4" x14ac:dyDescent="0.2">
      <c r="A508" s="2" t="s">
        <v>535</v>
      </c>
      <c r="B508" s="3">
        <v>45163</v>
      </c>
      <c r="C508" s="2" t="s">
        <v>536</v>
      </c>
      <c r="D508" s="4">
        <v>44080.17</v>
      </c>
    </row>
    <row r="509" spans="1:4" x14ac:dyDescent="0.2">
      <c r="A509" s="2" t="s">
        <v>339</v>
      </c>
      <c r="B509" s="3">
        <v>45149</v>
      </c>
      <c r="C509" s="2" t="s">
        <v>195</v>
      </c>
      <c r="D509" s="4">
        <v>11380.16</v>
      </c>
    </row>
    <row r="510" spans="1:4" x14ac:dyDescent="0.2">
      <c r="A510" s="2" t="s">
        <v>401</v>
      </c>
      <c r="B510" s="3">
        <v>45153</v>
      </c>
      <c r="C510" s="2" t="s">
        <v>253</v>
      </c>
      <c r="D510" s="4">
        <v>61104.37</v>
      </c>
    </row>
    <row r="511" spans="1:4" x14ac:dyDescent="0.2">
      <c r="A511" s="2" t="s">
        <v>434</v>
      </c>
      <c r="B511" s="3">
        <v>45154</v>
      </c>
      <c r="C511" s="2" t="s">
        <v>146</v>
      </c>
      <c r="D511" s="4">
        <v>9986.1200000000008</v>
      </c>
    </row>
    <row r="512" spans="1:4" x14ac:dyDescent="0.2">
      <c r="A512" s="2" t="s">
        <v>435</v>
      </c>
      <c r="B512" s="3">
        <v>45154</v>
      </c>
      <c r="C512" s="2" t="s">
        <v>30</v>
      </c>
      <c r="D512" s="4">
        <v>4311.75</v>
      </c>
    </row>
    <row r="513" spans="1:4" x14ac:dyDescent="0.2">
      <c r="A513" s="2" t="s">
        <v>340</v>
      </c>
      <c r="B513" s="3">
        <v>45149</v>
      </c>
      <c r="C513" s="2" t="s">
        <v>34</v>
      </c>
      <c r="D513" s="4">
        <v>11600</v>
      </c>
    </row>
    <row r="514" spans="1:4" x14ac:dyDescent="0.2">
      <c r="A514" s="2" t="s">
        <v>341</v>
      </c>
      <c r="B514" s="3">
        <v>45149</v>
      </c>
      <c r="C514" s="2" t="s">
        <v>137</v>
      </c>
      <c r="D514" s="4">
        <v>2550</v>
      </c>
    </row>
    <row r="515" spans="1:4" x14ac:dyDescent="0.2">
      <c r="A515" s="2" t="s">
        <v>341</v>
      </c>
      <c r="B515" s="3">
        <v>45153</v>
      </c>
      <c r="C515" s="2" t="s">
        <v>271</v>
      </c>
      <c r="D515" s="4">
        <v>5928.4</v>
      </c>
    </row>
    <row r="516" spans="1:4" x14ac:dyDescent="0.2">
      <c r="A516" s="2" t="s">
        <v>537</v>
      </c>
      <c r="B516" s="3">
        <v>45163</v>
      </c>
      <c r="C516" s="2" t="s">
        <v>25</v>
      </c>
      <c r="D516" s="4">
        <v>368</v>
      </c>
    </row>
    <row r="517" spans="1:4" x14ac:dyDescent="0.2">
      <c r="A517" s="2" t="s">
        <v>342</v>
      </c>
      <c r="B517" s="3">
        <v>45149</v>
      </c>
      <c r="C517" s="2" t="s">
        <v>34</v>
      </c>
      <c r="D517" s="4">
        <v>23200</v>
      </c>
    </row>
    <row r="518" spans="1:4" x14ac:dyDescent="0.2">
      <c r="A518" s="2" t="s">
        <v>538</v>
      </c>
      <c r="B518" s="3">
        <v>45163</v>
      </c>
      <c r="C518" s="2" t="s">
        <v>175</v>
      </c>
      <c r="D518" s="4">
        <v>38796</v>
      </c>
    </row>
    <row r="519" spans="1:4" x14ac:dyDescent="0.2">
      <c r="A519" s="2" t="s">
        <v>477</v>
      </c>
      <c r="B519" s="3">
        <v>45160</v>
      </c>
      <c r="C519" s="2" t="s">
        <v>36</v>
      </c>
      <c r="D519" s="4">
        <v>24756.79</v>
      </c>
    </row>
    <row r="520" spans="1:4" x14ac:dyDescent="0.2">
      <c r="A520" s="2" t="s">
        <v>343</v>
      </c>
      <c r="B520" s="3">
        <v>45149</v>
      </c>
      <c r="C520" s="2" t="s">
        <v>195</v>
      </c>
      <c r="D520" s="4">
        <v>15849</v>
      </c>
    </row>
    <row r="521" spans="1:4" x14ac:dyDescent="0.2">
      <c r="A521" s="2" t="s">
        <v>161</v>
      </c>
      <c r="B521" s="3">
        <v>45147</v>
      </c>
      <c r="C521" s="2" t="s">
        <v>36</v>
      </c>
      <c r="D521" s="4">
        <v>4000</v>
      </c>
    </row>
    <row r="522" spans="1:4" x14ac:dyDescent="0.2">
      <c r="A522" s="2" t="s">
        <v>483</v>
      </c>
      <c r="B522" s="3">
        <v>45161</v>
      </c>
      <c r="C522" s="2" t="s">
        <v>38</v>
      </c>
      <c r="D522" s="4">
        <v>1507102.8</v>
      </c>
    </row>
    <row r="523" spans="1:4" x14ac:dyDescent="0.2">
      <c r="A523" s="2" t="s">
        <v>539</v>
      </c>
      <c r="B523" s="3">
        <v>45163</v>
      </c>
      <c r="C523" t="s">
        <v>540</v>
      </c>
      <c r="D523" s="4">
        <v>127738.5</v>
      </c>
    </row>
    <row r="524" spans="1:4" x14ac:dyDescent="0.2">
      <c r="A524" s="2" t="s">
        <v>541</v>
      </c>
      <c r="B524" s="3">
        <v>45163</v>
      </c>
      <c r="C524" s="2" t="s">
        <v>38</v>
      </c>
      <c r="D524" s="4">
        <v>1617482.57</v>
      </c>
    </row>
    <row r="525" spans="1:4" x14ac:dyDescent="0.2">
      <c r="A525" s="2" t="s">
        <v>162</v>
      </c>
      <c r="B525" s="3">
        <v>45147</v>
      </c>
      <c r="C525" s="2" t="s">
        <v>117</v>
      </c>
      <c r="D525" s="4">
        <v>7500</v>
      </c>
    </row>
    <row r="526" spans="1:4" x14ac:dyDescent="0.2">
      <c r="A526" s="2" t="s">
        <v>547</v>
      </c>
      <c r="B526" s="3">
        <v>45166</v>
      </c>
      <c r="C526" s="2" t="s">
        <v>146</v>
      </c>
      <c r="D526" s="4">
        <v>495</v>
      </c>
    </row>
    <row r="527" spans="1:4" x14ac:dyDescent="0.2">
      <c r="A527" s="2" t="s">
        <v>82</v>
      </c>
      <c r="B527" s="3">
        <v>45142</v>
      </c>
      <c r="C527" s="2" t="s">
        <v>27</v>
      </c>
      <c r="D527" s="4">
        <v>226962</v>
      </c>
    </row>
    <row r="528" spans="1:4" x14ac:dyDescent="0.2">
      <c r="A528" s="2" t="s">
        <v>82</v>
      </c>
      <c r="B528" s="3">
        <v>45149</v>
      </c>
      <c r="C528" s="2" t="s">
        <v>27</v>
      </c>
      <c r="D528" s="4">
        <v>5737.5</v>
      </c>
    </row>
    <row r="529" spans="1:4" x14ac:dyDescent="0.2">
      <c r="A529" s="2" t="s">
        <v>344</v>
      </c>
      <c r="B529" s="3">
        <v>45149</v>
      </c>
      <c r="C529" s="2" t="s">
        <v>34</v>
      </c>
      <c r="D529" s="4">
        <v>11600</v>
      </c>
    </row>
    <row r="530" spans="1:4" x14ac:dyDescent="0.2">
      <c r="A530" s="2" t="s">
        <v>83</v>
      </c>
      <c r="B530" s="3">
        <v>45142</v>
      </c>
      <c r="C530" s="2" t="s">
        <v>27</v>
      </c>
      <c r="D530" s="4">
        <v>47258.400000000001</v>
      </c>
    </row>
    <row r="531" spans="1:4" x14ac:dyDescent="0.2">
      <c r="A531" s="2" t="s">
        <v>83</v>
      </c>
      <c r="B531" s="3">
        <v>45149</v>
      </c>
      <c r="C531" s="2" t="s">
        <v>103</v>
      </c>
      <c r="D531" s="4">
        <v>2041.6</v>
      </c>
    </row>
    <row r="532" spans="1:4" x14ac:dyDescent="0.2">
      <c r="A532" s="2" t="s">
        <v>83</v>
      </c>
      <c r="B532" s="3">
        <v>45163</v>
      </c>
      <c r="C532" s="2" t="s">
        <v>27</v>
      </c>
      <c r="D532" s="4">
        <v>2030</v>
      </c>
    </row>
    <row r="533" spans="1:4" x14ac:dyDescent="0.2">
      <c r="A533" s="2" t="s">
        <v>345</v>
      </c>
      <c r="B533" s="3">
        <v>45149</v>
      </c>
      <c r="C533" s="2" t="s">
        <v>34</v>
      </c>
      <c r="D533" s="4">
        <v>8120</v>
      </c>
    </row>
    <row r="534" spans="1:4" x14ac:dyDescent="0.2">
      <c r="A534" s="2" t="s">
        <v>478</v>
      </c>
      <c r="B534" s="3">
        <v>45160</v>
      </c>
      <c r="C534" s="2" t="s">
        <v>36</v>
      </c>
      <c r="D534" s="4">
        <v>21491.16</v>
      </c>
    </row>
    <row r="535" spans="1:4" x14ac:dyDescent="0.2">
      <c r="A535" s="2" t="s">
        <v>402</v>
      </c>
      <c r="B535" s="3">
        <v>45153</v>
      </c>
      <c r="C535" t="s">
        <v>403</v>
      </c>
      <c r="D535" s="4">
        <v>50000</v>
      </c>
    </row>
    <row r="536" spans="1:4" x14ac:dyDescent="0.2">
      <c r="A536" s="2" t="s">
        <v>346</v>
      </c>
      <c r="B536" s="3">
        <v>45149</v>
      </c>
      <c r="C536" s="2" t="s">
        <v>223</v>
      </c>
      <c r="D536" s="4">
        <v>2436</v>
      </c>
    </row>
    <row r="537" spans="1:4" x14ac:dyDescent="0.2">
      <c r="A537" s="2" t="s">
        <v>346</v>
      </c>
      <c r="B537" s="3">
        <v>45163</v>
      </c>
      <c r="C537" s="2" t="s">
        <v>175</v>
      </c>
      <c r="D537" s="4">
        <v>11600</v>
      </c>
    </row>
    <row r="538" spans="1:4" x14ac:dyDescent="0.2">
      <c r="A538" s="2" t="s">
        <v>542</v>
      </c>
      <c r="B538" s="3">
        <v>45163</v>
      </c>
      <c r="C538" s="2" t="s">
        <v>536</v>
      </c>
      <c r="D538" s="4">
        <v>40308.839999999997</v>
      </c>
    </row>
    <row r="539" spans="1:4" x14ac:dyDescent="0.2">
      <c r="A539" s="2" t="s">
        <v>187</v>
      </c>
      <c r="B539" s="3">
        <v>45148</v>
      </c>
      <c r="C539" s="2" t="s">
        <v>188</v>
      </c>
      <c r="D539" s="4">
        <v>717452</v>
      </c>
    </row>
    <row r="540" spans="1:4" x14ac:dyDescent="0.2">
      <c r="A540" s="2" t="s">
        <v>84</v>
      </c>
      <c r="B540" s="3">
        <v>45142</v>
      </c>
      <c r="C540" s="2" t="s">
        <v>43</v>
      </c>
      <c r="D540" s="4">
        <v>197055.13</v>
      </c>
    </row>
    <row r="541" spans="1:4" x14ac:dyDescent="0.2">
      <c r="A541" s="2" t="s">
        <v>84</v>
      </c>
      <c r="B541" s="3">
        <v>45142</v>
      </c>
      <c r="C541" s="2" t="s">
        <v>43</v>
      </c>
      <c r="D541" s="4">
        <v>109360.34</v>
      </c>
    </row>
    <row r="542" spans="1:4" x14ac:dyDescent="0.2">
      <c r="A542" s="2" t="s">
        <v>84</v>
      </c>
      <c r="B542" s="3">
        <v>45156</v>
      </c>
      <c r="C542" s="2" t="s">
        <v>43</v>
      </c>
      <c r="D542" s="4">
        <v>27548.29</v>
      </c>
    </row>
    <row r="543" spans="1:4" x14ac:dyDescent="0.2">
      <c r="A543" s="2" t="s">
        <v>571</v>
      </c>
      <c r="B543" s="3">
        <v>45169</v>
      </c>
      <c r="C543" s="2" t="s">
        <v>536</v>
      </c>
      <c r="D543" s="4">
        <v>1700000</v>
      </c>
    </row>
    <row r="544" spans="1:4" x14ac:dyDescent="0.2">
      <c r="A544" s="2" t="s">
        <v>347</v>
      </c>
      <c r="B544" s="3">
        <v>45149</v>
      </c>
      <c r="C544" s="2" t="s">
        <v>36</v>
      </c>
      <c r="D544" s="4">
        <v>100800</v>
      </c>
    </row>
    <row r="545" spans="1:4" x14ac:dyDescent="0.2">
      <c r="A545" s="2" t="s">
        <v>347</v>
      </c>
      <c r="B545" s="3">
        <v>45163</v>
      </c>
      <c r="C545" s="2" t="s">
        <v>36</v>
      </c>
      <c r="D545" s="4">
        <v>900</v>
      </c>
    </row>
    <row r="546" spans="1:4" x14ac:dyDescent="0.2">
      <c r="A546" s="2" t="s">
        <v>347</v>
      </c>
      <c r="B546" s="3">
        <v>45163</v>
      </c>
      <c r="C546" s="2" t="s">
        <v>36</v>
      </c>
      <c r="D546" s="4">
        <v>16000</v>
      </c>
    </row>
    <row r="547" spans="1:4" x14ac:dyDescent="0.2">
      <c r="A547" s="2" t="s">
        <v>347</v>
      </c>
      <c r="B547" s="3">
        <v>45163</v>
      </c>
      <c r="C547" s="2" t="s">
        <v>36</v>
      </c>
      <c r="D547" s="4">
        <v>31300</v>
      </c>
    </row>
    <row r="548" spans="1:4" x14ac:dyDescent="0.2">
      <c r="A548" s="2" t="s">
        <v>60</v>
      </c>
      <c r="B548" s="3">
        <v>45141</v>
      </c>
      <c r="C548" s="2" t="s">
        <v>47</v>
      </c>
      <c r="D548" s="4">
        <v>110000</v>
      </c>
    </row>
    <row r="549" spans="1:4" x14ac:dyDescent="0.2">
      <c r="A549" s="2" t="s">
        <v>60</v>
      </c>
      <c r="B549" s="3">
        <v>45149</v>
      </c>
      <c r="C549" s="2" t="s">
        <v>47</v>
      </c>
      <c r="D549" s="4">
        <v>110000</v>
      </c>
    </row>
    <row r="550" spans="1:4" x14ac:dyDescent="0.2">
      <c r="A550" s="2" t="s">
        <v>60</v>
      </c>
      <c r="B550" s="3">
        <v>45156</v>
      </c>
      <c r="C550" s="2" t="s">
        <v>47</v>
      </c>
      <c r="D550" s="4">
        <v>110000</v>
      </c>
    </row>
    <row r="551" spans="1:4" x14ac:dyDescent="0.2">
      <c r="A551" s="2" t="s">
        <v>60</v>
      </c>
      <c r="B551" s="3">
        <v>45163</v>
      </c>
      <c r="C551" s="2" t="s">
        <v>47</v>
      </c>
      <c r="D551" s="4">
        <v>110000</v>
      </c>
    </row>
    <row r="552" spans="1:4" x14ac:dyDescent="0.2">
      <c r="A552" s="2" t="s">
        <v>60</v>
      </c>
      <c r="B552" s="3">
        <v>45168</v>
      </c>
      <c r="C552" s="2" t="s">
        <v>47</v>
      </c>
      <c r="D552" s="4">
        <v>110000</v>
      </c>
    </row>
    <row r="553" spans="1:4" x14ac:dyDescent="0.2">
      <c r="A553" s="2" t="s">
        <v>61</v>
      </c>
      <c r="B553" s="3">
        <v>45141</v>
      </c>
      <c r="C553" s="2" t="s">
        <v>47</v>
      </c>
      <c r="D553" s="4">
        <v>2693424.57</v>
      </c>
    </row>
    <row r="554" spans="1:4" x14ac:dyDescent="0.2">
      <c r="A554" s="2" t="s">
        <v>61</v>
      </c>
      <c r="B554" s="3">
        <v>45141</v>
      </c>
      <c r="C554" s="2" t="s">
        <v>47</v>
      </c>
      <c r="D554" s="4">
        <v>354080</v>
      </c>
    </row>
    <row r="555" spans="1:4" x14ac:dyDescent="0.2">
      <c r="A555" s="2" t="s">
        <v>61</v>
      </c>
      <c r="B555" s="3">
        <v>45149</v>
      </c>
      <c r="C555" s="2" t="s">
        <v>47</v>
      </c>
      <c r="D555" s="4">
        <v>2313458.54</v>
      </c>
    </row>
    <row r="556" spans="1:4" x14ac:dyDescent="0.2">
      <c r="A556" s="2" t="s">
        <v>61</v>
      </c>
      <c r="B556" s="3">
        <v>45149</v>
      </c>
      <c r="C556" s="2" t="s">
        <v>47</v>
      </c>
      <c r="D556" s="4">
        <v>356680.7</v>
      </c>
    </row>
    <row r="557" spans="1:4" x14ac:dyDescent="0.2">
      <c r="A557" s="2" t="s">
        <v>61</v>
      </c>
      <c r="B557" s="3">
        <v>45156</v>
      </c>
      <c r="C557" s="2" t="s">
        <v>47</v>
      </c>
      <c r="D557" s="4">
        <v>2312943.63</v>
      </c>
    </row>
    <row r="558" spans="1:4" x14ac:dyDescent="0.2">
      <c r="A558" s="2" t="s">
        <v>61</v>
      </c>
      <c r="B558" s="3">
        <v>45156</v>
      </c>
      <c r="C558" s="2" t="s">
        <v>47</v>
      </c>
      <c r="D558" s="4">
        <v>354720</v>
      </c>
    </row>
    <row r="559" spans="1:4" x14ac:dyDescent="0.2">
      <c r="A559" s="2" t="s">
        <v>61</v>
      </c>
      <c r="B559" s="3">
        <v>45163</v>
      </c>
      <c r="C559" s="2" t="s">
        <v>47</v>
      </c>
      <c r="D559" s="4">
        <v>2297693.09</v>
      </c>
    </row>
    <row r="560" spans="1:4" x14ac:dyDescent="0.2">
      <c r="A560" s="2" t="s">
        <v>61</v>
      </c>
      <c r="B560" s="3">
        <v>45163</v>
      </c>
      <c r="C560" s="2" t="s">
        <v>47</v>
      </c>
      <c r="D560" s="4">
        <v>356360.7</v>
      </c>
    </row>
    <row r="561" spans="1:4" x14ac:dyDescent="0.2">
      <c r="A561" s="2" t="s">
        <v>61</v>
      </c>
      <c r="B561" s="3">
        <v>45169</v>
      </c>
      <c r="C561" s="2" t="s">
        <v>47</v>
      </c>
      <c r="D561" s="4">
        <v>6562375.7800000003</v>
      </c>
    </row>
    <row r="562" spans="1:4" x14ac:dyDescent="0.2">
      <c r="A562" s="2" t="s">
        <v>348</v>
      </c>
      <c r="B562" s="3">
        <v>45149</v>
      </c>
      <c r="C562" s="2" t="s">
        <v>285</v>
      </c>
      <c r="D562" s="4">
        <v>4000</v>
      </c>
    </row>
    <row r="563" spans="1:4" x14ac:dyDescent="0.2">
      <c r="A563" s="2" t="s">
        <v>348</v>
      </c>
      <c r="B563" s="3">
        <v>45163</v>
      </c>
      <c r="C563" t="s">
        <v>285</v>
      </c>
      <c r="D563" s="4">
        <v>3000</v>
      </c>
    </row>
    <row r="564" spans="1:4" x14ac:dyDescent="0.2">
      <c r="A564" s="2" t="s">
        <v>349</v>
      </c>
      <c r="B564" s="3">
        <v>45149</v>
      </c>
      <c r="C564" s="2" t="s">
        <v>34</v>
      </c>
      <c r="D564" s="4">
        <v>29000</v>
      </c>
    </row>
    <row r="565" spans="1:4" x14ac:dyDescent="0.2">
      <c r="A565" s="2" t="s">
        <v>163</v>
      </c>
      <c r="B565" s="3">
        <v>45147</v>
      </c>
      <c r="C565" s="2" t="s">
        <v>36</v>
      </c>
      <c r="D565" s="4">
        <v>80000</v>
      </c>
    </row>
    <row r="566" spans="1:4" x14ac:dyDescent="0.2">
      <c r="A566" s="2" t="s">
        <v>163</v>
      </c>
      <c r="B566" s="3">
        <v>45147</v>
      </c>
      <c r="C566" s="2" t="s">
        <v>36</v>
      </c>
      <c r="D566" s="4">
        <v>19500</v>
      </c>
    </row>
    <row r="567" spans="1:4" x14ac:dyDescent="0.2">
      <c r="A567" s="2" t="s">
        <v>163</v>
      </c>
      <c r="B567" s="3">
        <v>45147</v>
      </c>
      <c r="C567" s="2" t="s">
        <v>36</v>
      </c>
      <c r="D567" s="4">
        <v>19500</v>
      </c>
    </row>
    <row r="568" spans="1:4" x14ac:dyDescent="0.2">
      <c r="A568" s="2" t="s">
        <v>163</v>
      </c>
      <c r="B568" s="3">
        <v>45147</v>
      </c>
      <c r="C568" s="2" t="s">
        <v>36</v>
      </c>
      <c r="D568" s="4">
        <v>15600</v>
      </c>
    </row>
    <row r="569" spans="1:4" x14ac:dyDescent="0.2">
      <c r="A569" s="2" t="s">
        <v>163</v>
      </c>
      <c r="B569" s="3">
        <v>45147</v>
      </c>
      <c r="C569" s="2" t="s">
        <v>36</v>
      </c>
      <c r="D569" s="4">
        <v>15600</v>
      </c>
    </row>
    <row r="570" spans="1:4" x14ac:dyDescent="0.2">
      <c r="A570" s="2" t="s">
        <v>163</v>
      </c>
      <c r="B570" s="3">
        <v>45147</v>
      </c>
      <c r="C570" s="2" t="s">
        <v>36</v>
      </c>
      <c r="D570" s="4">
        <v>15600</v>
      </c>
    </row>
    <row r="571" spans="1:4" x14ac:dyDescent="0.2">
      <c r="A571" s="2" t="s">
        <v>163</v>
      </c>
      <c r="B571" s="3">
        <v>45147</v>
      </c>
      <c r="C571" s="2" t="s">
        <v>36</v>
      </c>
      <c r="D571" s="4">
        <v>848</v>
      </c>
    </row>
    <row r="572" spans="1:4" x14ac:dyDescent="0.2">
      <c r="A572" s="2" t="s">
        <v>163</v>
      </c>
      <c r="B572" s="3">
        <v>45147</v>
      </c>
      <c r="C572" s="2" t="s">
        <v>36</v>
      </c>
      <c r="D572" s="4">
        <v>40250</v>
      </c>
    </row>
    <row r="573" spans="1:4" x14ac:dyDescent="0.2">
      <c r="A573" s="2" t="s">
        <v>163</v>
      </c>
      <c r="B573" s="3">
        <v>45147</v>
      </c>
      <c r="C573" s="2" t="s">
        <v>36</v>
      </c>
      <c r="D573" s="4">
        <v>30000</v>
      </c>
    </row>
    <row r="574" spans="1:4" x14ac:dyDescent="0.2">
      <c r="A574" s="2" t="s">
        <v>163</v>
      </c>
      <c r="B574" s="3">
        <v>45147</v>
      </c>
      <c r="C574" s="2" t="s">
        <v>36</v>
      </c>
      <c r="D574" s="4">
        <v>2298</v>
      </c>
    </row>
    <row r="575" spans="1:4" x14ac:dyDescent="0.2">
      <c r="A575" s="2" t="s">
        <v>163</v>
      </c>
      <c r="B575" s="3">
        <v>45147</v>
      </c>
      <c r="C575" s="2" t="s">
        <v>36</v>
      </c>
      <c r="D575" s="4">
        <v>12450</v>
      </c>
    </row>
    <row r="576" spans="1:4" x14ac:dyDescent="0.2">
      <c r="A576" s="2" t="s">
        <v>163</v>
      </c>
      <c r="B576" s="3">
        <v>45147</v>
      </c>
      <c r="C576" s="2" t="s">
        <v>36</v>
      </c>
      <c r="D576" s="4">
        <v>65146</v>
      </c>
    </row>
    <row r="577" spans="1:4" x14ac:dyDescent="0.2">
      <c r="A577" s="2" t="s">
        <v>163</v>
      </c>
      <c r="B577" s="3">
        <v>45147</v>
      </c>
      <c r="C577" s="2" t="s">
        <v>36</v>
      </c>
      <c r="D577" s="4">
        <v>67742</v>
      </c>
    </row>
    <row r="578" spans="1:4" x14ac:dyDescent="0.2">
      <c r="A578" s="2" t="s">
        <v>163</v>
      </c>
      <c r="B578" s="3">
        <v>45147</v>
      </c>
      <c r="C578" s="2" t="s">
        <v>36</v>
      </c>
      <c r="D578" s="4">
        <v>70322</v>
      </c>
    </row>
    <row r="579" spans="1:4" x14ac:dyDescent="0.2">
      <c r="A579" s="2" t="s">
        <v>163</v>
      </c>
      <c r="B579" s="3">
        <v>45149</v>
      </c>
      <c r="C579" t="s">
        <v>350</v>
      </c>
      <c r="D579" s="4">
        <v>168300</v>
      </c>
    </row>
    <row r="580" spans="1:4" x14ac:dyDescent="0.2">
      <c r="A580" s="2" t="s">
        <v>163</v>
      </c>
      <c r="B580" s="3">
        <v>45149</v>
      </c>
      <c r="C580" t="s">
        <v>350</v>
      </c>
      <c r="D580" s="4">
        <v>1300</v>
      </c>
    </row>
    <row r="581" spans="1:4" x14ac:dyDescent="0.2">
      <c r="A581" s="2" t="s">
        <v>163</v>
      </c>
      <c r="B581" s="3">
        <v>45149</v>
      </c>
      <c r="C581" t="s">
        <v>350</v>
      </c>
      <c r="D581" s="4">
        <v>473053.81</v>
      </c>
    </row>
    <row r="582" spans="1:4" x14ac:dyDescent="0.2">
      <c r="A582" s="2" t="s">
        <v>163</v>
      </c>
      <c r="B582" s="3">
        <v>45149</v>
      </c>
      <c r="C582" t="s">
        <v>350</v>
      </c>
      <c r="D582" s="4">
        <v>1194.17</v>
      </c>
    </row>
    <row r="583" spans="1:4" x14ac:dyDescent="0.2">
      <c r="A583" s="2" t="s">
        <v>163</v>
      </c>
      <c r="B583" s="3">
        <v>45156</v>
      </c>
      <c r="C583" t="s">
        <v>350</v>
      </c>
      <c r="D583" s="4">
        <v>1416.17</v>
      </c>
    </row>
    <row r="584" spans="1:4" x14ac:dyDescent="0.2">
      <c r="A584" s="2" t="s">
        <v>163</v>
      </c>
      <c r="B584" s="3">
        <v>45156</v>
      </c>
      <c r="C584" t="s">
        <v>350</v>
      </c>
      <c r="D584" s="4">
        <v>223704.77</v>
      </c>
    </row>
    <row r="585" spans="1:4" x14ac:dyDescent="0.2">
      <c r="A585" s="2" t="s">
        <v>163</v>
      </c>
      <c r="B585" s="3">
        <v>45156</v>
      </c>
      <c r="C585" t="s">
        <v>350</v>
      </c>
      <c r="D585" s="4">
        <v>1300</v>
      </c>
    </row>
    <row r="586" spans="1:4" x14ac:dyDescent="0.2">
      <c r="A586" s="2" t="s">
        <v>163</v>
      </c>
      <c r="B586" s="3">
        <v>45156</v>
      </c>
      <c r="C586" t="s">
        <v>350</v>
      </c>
      <c r="D586" s="4">
        <v>167800</v>
      </c>
    </row>
    <row r="587" spans="1:4" x14ac:dyDescent="0.2">
      <c r="A587" s="2" t="s">
        <v>163</v>
      </c>
      <c r="B587" s="3">
        <v>45163</v>
      </c>
      <c r="C587" s="2" t="s">
        <v>36</v>
      </c>
      <c r="D587" s="4">
        <v>70088</v>
      </c>
    </row>
    <row r="588" spans="1:4" x14ac:dyDescent="0.2">
      <c r="A588" s="2" t="s">
        <v>163</v>
      </c>
      <c r="B588" s="3">
        <v>45163</v>
      </c>
      <c r="C588" s="2" t="s">
        <v>36</v>
      </c>
      <c r="D588" s="4">
        <v>68584</v>
      </c>
    </row>
    <row r="589" spans="1:4" x14ac:dyDescent="0.2">
      <c r="A589" s="2" t="s">
        <v>163</v>
      </c>
      <c r="B589" s="3">
        <v>45163</v>
      </c>
      <c r="C589" s="2" t="s">
        <v>36</v>
      </c>
      <c r="D589" s="4">
        <v>20000</v>
      </c>
    </row>
    <row r="590" spans="1:4" x14ac:dyDescent="0.2">
      <c r="A590" s="2" t="s">
        <v>163</v>
      </c>
      <c r="B590" s="3">
        <v>45163</v>
      </c>
      <c r="C590" s="2" t="s">
        <v>36</v>
      </c>
      <c r="D590" s="4">
        <v>19500</v>
      </c>
    </row>
    <row r="591" spans="1:4" x14ac:dyDescent="0.2">
      <c r="A591" s="2" t="s">
        <v>163</v>
      </c>
      <c r="B591" s="3">
        <v>45163</v>
      </c>
      <c r="C591" s="2" t="s">
        <v>36</v>
      </c>
      <c r="D591" s="4">
        <v>19500</v>
      </c>
    </row>
    <row r="592" spans="1:4" x14ac:dyDescent="0.2">
      <c r="A592" s="2" t="s">
        <v>163</v>
      </c>
      <c r="B592" s="3">
        <v>45163</v>
      </c>
      <c r="C592" s="2" t="s">
        <v>36</v>
      </c>
      <c r="D592" s="4">
        <v>11700</v>
      </c>
    </row>
    <row r="593" spans="1:4" x14ac:dyDescent="0.2">
      <c r="A593" s="2" t="s">
        <v>163</v>
      </c>
      <c r="B593" s="3">
        <v>45163</v>
      </c>
      <c r="C593" s="2" t="s">
        <v>36</v>
      </c>
      <c r="D593" s="4">
        <v>15600</v>
      </c>
    </row>
    <row r="594" spans="1:4" x14ac:dyDescent="0.2">
      <c r="A594" s="2" t="s">
        <v>163</v>
      </c>
      <c r="B594" s="3">
        <v>45163</v>
      </c>
      <c r="C594" s="2" t="s">
        <v>36</v>
      </c>
      <c r="D594" s="4">
        <v>7800</v>
      </c>
    </row>
    <row r="595" spans="1:4" x14ac:dyDescent="0.2">
      <c r="A595" s="2" t="s">
        <v>163</v>
      </c>
      <c r="B595" s="3">
        <v>45169</v>
      </c>
      <c r="C595" s="2" t="s">
        <v>36</v>
      </c>
      <c r="D595" s="4">
        <v>6000</v>
      </c>
    </row>
    <row r="596" spans="1:4" x14ac:dyDescent="0.2">
      <c r="A596" s="2" t="s">
        <v>163</v>
      </c>
      <c r="B596" s="3">
        <v>45169</v>
      </c>
      <c r="C596" s="2" t="s">
        <v>36</v>
      </c>
      <c r="D596" s="4">
        <v>11250</v>
      </c>
    </row>
    <row r="597" spans="1:4" x14ac:dyDescent="0.2">
      <c r="A597" s="2" t="s">
        <v>163</v>
      </c>
      <c r="B597" s="3">
        <v>45169</v>
      </c>
      <c r="C597" s="2" t="s">
        <v>36</v>
      </c>
      <c r="D597" s="4">
        <v>67845</v>
      </c>
    </row>
    <row r="598" spans="1:4" x14ac:dyDescent="0.2">
      <c r="A598" s="2" t="s">
        <v>163</v>
      </c>
      <c r="B598" s="3">
        <v>45169</v>
      </c>
      <c r="C598" s="2" t="s">
        <v>36</v>
      </c>
      <c r="D598" s="4">
        <v>2298</v>
      </c>
    </row>
    <row r="599" spans="1:4" x14ac:dyDescent="0.2">
      <c r="A599" s="2" t="s">
        <v>163</v>
      </c>
      <c r="B599" s="3">
        <v>45169</v>
      </c>
      <c r="C599" s="2" t="s">
        <v>36</v>
      </c>
      <c r="D599" s="4">
        <v>15334</v>
      </c>
    </row>
    <row r="600" spans="1:4" x14ac:dyDescent="0.2">
      <c r="A600" s="2" t="s">
        <v>163</v>
      </c>
      <c r="B600" s="3">
        <v>45169</v>
      </c>
      <c r="C600" s="2" t="s">
        <v>36</v>
      </c>
      <c r="D600" s="4">
        <v>894</v>
      </c>
    </row>
    <row r="601" spans="1:4" x14ac:dyDescent="0.2">
      <c r="A601" s="2" t="s">
        <v>62</v>
      </c>
      <c r="B601" s="3">
        <v>45141</v>
      </c>
      <c r="C601" s="2" t="s">
        <v>63</v>
      </c>
      <c r="D601" s="4">
        <v>1000000</v>
      </c>
    </row>
    <row r="602" spans="1:4" x14ac:dyDescent="0.2">
      <c r="A602" s="2" t="s">
        <v>62</v>
      </c>
      <c r="B602" s="3">
        <v>45153</v>
      </c>
      <c r="C602" s="2" t="s">
        <v>63</v>
      </c>
      <c r="D602" s="4">
        <v>400000</v>
      </c>
    </row>
    <row r="603" spans="1:4" x14ac:dyDescent="0.2">
      <c r="A603" s="2" t="s">
        <v>62</v>
      </c>
      <c r="B603" s="3">
        <v>45155</v>
      </c>
      <c r="C603" s="2" t="s">
        <v>63</v>
      </c>
      <c r="D603" s="4">
        <v>1166667</v>
      </c>
    </row>
    <row r="604" spans="1:4" x14ac:dyDescent="0.2">
      <c r="A604" s="2" t="s">
        <v>15</v>
      </c>
      <c r="B604" s="3">
        <v>45139</v>
      </c>
      <c r="C604" s="2" t="s">
        <v>6</v>
      </c>
      <c r="D604" s="4">
        <v>344250</v>
      </c>
    </row>
    <row r="605" spans="1:4" x14ac:dyDescent="0.2">
      <c r="A605" s="2" t="s">
        <v>15</v>
      </c>
      <c r="B605" s="3">
        <v>45152</v>
      </c>
      <c r="C605" s="2" t="s">
        <v>6</v>
      </c>
      <c r="D605" s="4">
        <v>344250</v>
      </c>
    </row>
    <row r="606" spans="1:4" x14ac:dyDescent="0.2">
      <c r="A606" s="2" t="s">
        <v>15</v>
      </c>
      <c r="B606" s="3">
        <v>45163</v>
      </c>
      <c r="C606" s="2" t="s">
        <v>6</v>
      </c>
      <c r="D606" s="4">
        <v>344250</v>
      </c>
    </row>
    <row r="607" spans="1:4" x14ac:dyDescent="0.2">
      <c r="A607" s="2" t="s">
        <v>16</v>
      </c>
      <c r="B607" s="3">
        <v>45139</v>
      </c>
      <c r="C607" s="2" t="s">
        <v>6</v>
      </c>
      <c r="D607" s="4">
        <v>352856.25</v>
      </c>
    </row>
    <row r="608" spans="1:4" x14ac:dyDescent="0.2">
      <c r="A608" s="2" t="s">
        <v>16</v>
      </c>
      <c r="B608" s="3">
        <v>45152</v>
      </c>
      <c r="C608" s="2" t="s">
        <v>6</v>
      </c>
      <c r="D608" s="4">
        <v>352856.25</v>
      </c>
    </row>
    <row r="609" spans="1:4" x14ac:dyDescent="0.2">
      <c r="A609" s="2" t="s">
        <v>16</v>
      </c>
      <c r="B609" s="3">
        <v>45163</v>
      </c>
      <c r="C609" s="2" t="s">
        <v>6</v>
      </c>
      <c r="D609" s="4">
        <v>352856.25</v>
      </c>
    </row>
    <row r="610" spans="1:4" x14ac:dyDescent="0.2">
      <c r="A610" s="2" t="s">
        <v>351</v>
      </c>
      <c r="B610" s="3">
        <v>45149</v>
      </c>
      <c r="C610" s="2" t="s">
        <v>27</v>
      </c>
      <c r="D610" s="4">
        <v>168252.46</v>
      </c>
    </row>
    <row r="611" spans="1:4" x14ac:dyDescent="0.2">
      <c r="A611" s="2" t="s">
        <v>17</v>
      </c>
      <c r="B611" s="3">
        <v>45139</v>
      </c>
      <c r="C611" s="2" t="s">
        <v>4</v>
      </c>
      <c r="D611" s="4">
        <v>355725</v>
      </c>
    </row>
    <row r="612" spans="1:4" x14ac:dyDescent="0.2">
      <c r="A612" s="2" t="s">
        <v>17</v>
      </c>
      <c r="B612" s="3">
        <v>45152</v>
      </c>
      <c r="C612" s="2" t="s">
        <v>4</v>
      </c>
      <c r="D612" s="4">
        <v>355725</v>
      </c>
    </row>
    <row r="613" spans="1:4" x14ac:dyDescent="0.2">
      <c r="A613" s="2" t="s">
        <v>17</v>
      </c>
      <c r="B613" s="3">
        <v>45163</v>
      </c>
      <c r="C613" s="2" t="s">
        <v>4</v>
      </c>
      <c r="D613" s="4">
        <v>355725</v>
      </c>
    </row>
    <row r="614" spans="1:4" x14ac:dyDescent="0.2">
      <c r="A614" s="2" t="s">
        <v>164</v>
      </c>
      <c r="B614" s="3">
        <v>45147</v>
      </c>
      <c r="C614" s="2" t="s">
        <v>165</v>
      </c>
      <c r="D614" s="4">
        <v>5025</v>
      </c>
    </row>
    <row r="615" spans="1:4" x14ac:dyDescent="0.2">
      <c r="A615" s="2" t="s">
        <v>164</v>
      </c>
      <c r="B615" s="3">
        <v>45163</v>
      </c>
      <c r="C615" s="2" t="s">
        <v>25</v>
      </c>
      <c r="D615" s="4">
        <v>1000</v>
      </c>
    </row>
    <row r="616" spans="1:4" x14ac:dyDescent="0.2">
      <c r="A616" s="2" t="s">
        <v>189</v>
      </c>
      <c r="B616" s="3">
        <v>45148</v>
      </c>
      <c r="C616" s="2" t="s">
        <v>190</v>
      </c>
      <c r="D616" s="4">
        <v>2000</v>
      </c>
    </row>
    <row r="617" spans="1:4" x14ac:dyDescent="0.2">
      <c r="A617" s="2" t="s">
        <v>189</v>
      </c>
      <c r="B617" s="3">
        <v>45149</v>
      </c>
      <c r="C617" s="2" t="s">
        <v>190</v>
      </c>
      <c r="D617" s="4">
        <v>1050.68</v>
      </c>
    </row>
    <row r="618" spans="1:4" x14ac:dyDescent="0.2">
      <c r="A618" s="2" t="s">
        <v>189</v>
      </c>
      <c r="B618" s="3">
        <v>45163</v>
      </c>
      <c r="C618" s="2" t="s">
        <v>190</v>
      </c>
      <c r="D618" s="4">
        <v>5750</v>
      </c>
    </row>
    <row r="619" spans="1:4" x14ac:dyDescent="0.2">
      <c r="A619" s="2" t="s">
        <v>543</v>
      </c>
      <c r="B619" s="3">
        <v>45163</v>
      </c>
      <c r="C619" s="2" t="s">
        <v>137</v>
      </c>
      <c r="D619" s="4">
        <v>59670</v>
      </c>
    </row>
    <row r="620" spans="1:4" x14ac:dyDescent="0.2">
      <c r="A620" s="2" t="s">
        <v>64</v>
      </c>
      <c r="B620" s="3">
        <v>45141</v>
      </c>
      <c r="C620" s="2" t="s">
        <v>65</v>
      </c>
      <c r="D620" s="4">
        <v>41932.800000000003</v>
      </c>
    </row>
    <row r="621" spans="1:4" x14ac:dyDescent="0.2">
      <c r="A621" s="2" t="s">
        <v>352</v>
      </c>
      <c r="B621" s="3">
        <v>45149</v>
      </c>
      <c r="C621" s="2" t="s">
        <v>199</v>
      </c>
      <c r="D621" s="4">
        <v>190136.76</v>
      </c>
    </row>
    <row r="622" spans="1:4" x14ac:dyDescent="0.2">
      <c r="A622" s="2" t="s">
        <v>404</v>
      </c>
      <c r="B622" s="3">
        <v>45153</v>
      </c>
      <c r="C622" t="s">
        <v>350</v>
      </c>
      <c r="D622" s="4">
        <v>282902.53999999998</v>
      </c>
    </row>
    <row r="623" spans="1:4" x14ac:dyDescent="0.2">
      <c r="A623" s="2" t="s">
        <v>404</v>
      </c>
      <c r="B623" s="3">
        <v>45153</v>
      </c>
      <c r="C623" t="s">
        <v>350</v>
      </c>
      <c r="D623" s="4">
        <v>215276.99</v>
      </c>
    </row>
    <row r="624" spans="1:4" x14ac:dyDescent="0.2">
      <c r="A624" s="2" t="s">
        <v>404</v>
      </c>
      <c r="B624" s="3">
        <v>45156</v>
      </c>
      <c r="C624" t="s">
        <v>350</v>
      </c>
      <c r="D624" s="4">
        <v>215939.69</v>
      </c>
    </row>
    <row r="625" spans="1:4" x14ac:dyDescent="0.2">
      <c r="A625" s="2" t="s">
        <v>404</v>
      </c>
      <c r="B625" s="3">
        <v>45156</v>
      </c>
      <c r="C625" t="s">
        <v>350</v>
      </c>
      <c r="D625" s="4">
        <v>282720.56</v>
      </c>
    </row>
    <row r="626" spans="1:4" x14ac:dyDescent="0.2">
      <c r="A626" s="2" t="s">
        <v>85</v>
      </c>
      <c r="B626" s="3">
        <v>45142</v>
      </c>
      <c r="C626" s="2" t="s">
        <v>86</v>
      </c>
      <c r="D626" s="4">
        <v>1500000</v>
      </c>
    </row>
    <row r="627" spans="1:4" x14ac:dyDescent="0.2">
      <c r="A627" s="2" t="s">
        <v>382</v>
      </c>
      <c r="B627" s="3">
        <v>45152</v>
      </c>
      <c r="C627" s="2" t="s">
        <v>185</v>
      </c>
      <c r="D627" s="4">
        <v>7603</v>
      </c>
    </row>
    <row r="628" spans="1:4" x14ac:dyDescent="0.2">
      <c r="A628" s="2" t="s">
        <v>353</v>
      </c>
      <c r="B628" s="3">
        <v>45149</v>
      </c>
      <c r="C628" s="2" t="s">
        <v>185</v>
      </c>
      <c r="D628" s="4">
        <v>30830.81</v>
      </c>
    </row>
    <row r="629" spans="1:4" x14ac:dyDescent="0.2">
      <c r="A629" s="2" t="s">
        <v>353</v>
      </c>
      <c r="B629" s="3">
        <v>45163</v>
      </c>
      <c r="C629" s="2" t="s">
        <v>185</v>
      </c>
      <c r="D629" s="4">
        <v>31318.34</v>
      </c>
    </row>
    <row r="630" spans="1:4" x14ac:dyDescent="0.2">
      <c r="A630" s="2" t="s">
        <v>354</v>
      </c>
      <c r="B630" s="3">
        <v>45149</v>
      </c>
      <c r="C630" s="2" t="s">
        <v>34</v>
      </c>
      <c r="D630" s="4">
        <v>88889.98</v>
      </c>
    </row>
    <row r="631" spans="1:4" x14ac:dyDescent="0.2">
      <c r="A631" s="2" t="s">
        <v>355</v>
      </c>
      <c r="B631" s="3">
        <v>45149</v>
      </c>
      <c r="C631" s="2" t="s">
        <v>34</v>
      </c>
      <c r="D631" s="4">
        <v>212000</v>
      </c>
    </row>
    <row r="632" spans="1:4" x14ac:dyDescent="0.2">
      <c r="A632" s="2" t="s">
        <v>191</v>
      </c>
      <c r="B632" s="3">
        <v>45148</v>
      </c>
      <c r="C632" t="s">
        <v>192</v>
      </c>
      <c r="D632" s="4">
        <v>2069240</v>
      </c>
    </row>
    <row r="633" spans="1:4" x14ac:dyDescent="0.2">
      <c r="A633" s="2" t="s">
        <v>356</v>
      </c>
      <c r="B633" s="3">
        <v>45149</v>
      </c>
      <c r="C633" s="2" t="s">
        <v>34</v>
      </c>
      <c r="D633" s="4">
        <v>5800</v>
      </c>
    </row>
    <row r="634" spans="1:4" x14ac:dyDescent="0.2">
      <c r="A634" s="2" t="s">
        <v>479</v>
      </c>
      <c r="B634" s="3">
        <v>45160</v>
      </c>
      <c r="C634" s="2" t="s">
        <v>36</v>
      </c>
      <c r="D634" s="4">
        <v>15678.72</v>
      </c>
    </row>
    <row r="635" spans="1:4" x14ac:dyDescent="0.2">
      <c r="A635" s="2" t="s">
        <v>572</v>
      </c>
      <c r="B635" s="3">
        <v>45169</v>
      </c>
      <c r="C635" s="2" t="s">
        <v>491</v>
      </c>
      <c r="D635" s="4">
        <v>3666.66</v>
      </c>
    </row>
    <row r="636" spans="1:4" x14ac:dyDescent="0.2">
      <c r="A636" s="2" t="s">
        <v>357</v>
      </c>
      <c r="B636" s="3">
        <v>45149</v>
      </c>
      <c r="C636" s="2" t="s">
        <v>358</v>
      </c>
      <c r="D636" s="4">
        <v>13920</v>
      </c>
    </row>
    <row r="637" spans="1:4" x14ac:dyDescent="0.2">
      <c r="A637" s="2" t="s">
        <v>166</v>
      </c>
      <c r="B637" s="3">
        <v>45147</v>
      </c>
      <c r="C637" t="s">
        <v>167</v>
      </c>
      <c r="D637" s="4">
        <v>1615.07</v>
      </c>
    </row>
    <row r="638" spans="1:4" x14ac:dyDescent="0.2">
      <c r="A638" s="2" t="s">
        <v>18</v>
      </c>
      <c r="B638" s="3">
        <v>45139</v>
      </c>
      <c r="C638" s="2" t="s">
        <v>4</v>
      </c>
      <c r="D638" s="4">
        <v>313267.5</v>
      </c>
    </row>
    <row r="639" spans="1:4" x14ac:dyDescent="0.2">
      <c r="A639" s="2" t="s">
        <v>18</v>
      </c>
      <c r="B639" s="3">
        <v>45152</v>
      </c>
      <c r="C639" s="2" t="s">
        <v>4</v>
      </c>
      <c r="D639" s="4">
        <v>313267.5</v>
      </c>
    </row>
    <row r="640" spans="1:4" x14ac:dyDescent="0.2">
      <c r="A640" s="2" t="s">
        <v>18</v>
      </c>
      <c r="B640" s="3">
        <v>45163</v>
      </c>
      <c r="C640" s="2" t="s">
        <v>4</v>
      </c>
      <c r="D640" s="4">
        <v>313267.5</v>
      </c>
    </row>
    <row r="641" spans="1:4" x14ac:dyDescent="0.2">
      <c r="A641" s="2" t="s">
        <v>359</v>
      </c>
      <c r="B641" s="3">
        <v>45149</v>
      </c>
      <c r="C641" s="2" t="s">
        <v>34</v>
      </c>
      <c r="D641" s="4">
        <v>69600</v>
      </c>
    </row>
    <row r="642" spans="1:4" x14ac:dyDescent="0.2">
      <c r="A642" s="2" t="s">
        <v>359</v>
      </c>
      <c r="B642" s="3">
        <v>45149</v>
      </c>
      <c r="C642" s="2" t="s">
        <v>34</v>
      </c>
      <c r="D642" s="4">
        <v>69600</v>
      </c>
    </row>
    <row r="643" spans="1:4" x14ac:dyDescent="0.2">
      <c r="A643" s="2" t="s">
        <v>360</v>
      </c>
      <c r="B643" s="3">
        <v>45149</v>
      </c>
      <c r="C643" s="2" t="s">
        <v>361</v>
      </c>
      <c r="D643" s="4">
        <v>9024.7999999999993</v>
      </c>
    </row>
    <row r="644" spans="1:4" x14ac:dyDescent="0.2">
      <c r="A644" s="2" t="s">
        <v>19</v>
      </c>
      <c r="B644" s="3">
        <v>45139</v>
      </c>
      <c r="C644" s="2" t="s">
        <v>6</v>
      </c>
      <c r="D644" s="4">
        <v>360064</v>
      </c>
    </row>
    <row r="645" spans="1:4" x14ac:dyDescent="0.2">
      <c r="A645" s="2" t="s">
        <v>19</v>
      </c>
      <c r="B645" s="3">
        <v>45152</v>
      </c>
      <c r="C645" s="2" t="s">
        <v>6</v>
      </c>
      <c r="D645" s="4">
        <v>360064</v>
      </c>
    </row>
    <row r="646" spans="1:4" x14ac:dyDescent="0.2">
      <c r="A646" s="2" t="s">
        <v>19</v>
      </c>
      <c r="B646" s="3">
        <v>45163</v>
      </c>
      <c r="C646" s="2" t="s">
        <v>6</v>
      </c>
      <c r="D646" s="4">
        <v>360064</v>
      </c>
    </row>
    <row r="647" spans="1:4" x14ac:dyDescent="0.2">
      <c r="A647" s="2" t="s">
        <v>362</v>
      </c>
      <c r="B647" s="3">
        <v>45149</v>
      </c>
      <c r="C647" s="2" t="s">
        <v>165</v>
      </c>
      <c r="D647" s="4">
        <v>8000</v>
      </c>
    </row>
    <row r="648" spans="1:4" x14ac:dyDescent="0.2">
      <c r="A648" s="2" t="s">
        <v>544</v>
      </c>
      <c r="B648" s="3">
        <v>45163</v>
      </c>
      <c r="C648" s="2" t="s">
        <v>36</v>
      </c>
      <c r="D648" s="4">
        <v>30761.83</v>
      </c>
    </row>
    <row r="649" spans="1:4" x14ac:dyDescent="0.2">
      <c r="A649" s="2" t="s">
        <v>573</v>
      </c>
      <c r="B649" s="3">
        <v>45169</v>
      </c>
      <c r="C649" s="2" t="s">
        <v>491</v>
      </c>
      <c r="D649" s="4">
        <v>3666.66</v>
      </c>
    </row>
    <row r="650" spans="1:4" x14ac:dyDescent="0.2">
      <c r="A650" s="2" t="s">
        <v>363</v>
      </c>
      <c r="B650" s="3">
        <v>45149</v>
      </c>
      <c r="C650" s="2" t="s">
        <v>34</v>
      </c>
      <c r="D650" s="4">
        <v>5737.5</v>
      </c>
    </row>
    <row r="651" spans="1:4" x14ac:dyDescent="0.2">
      <c r="A651" s="2" t="s">
        <v>168</v>
      </c>
      <c r="B651" s="3">
        <v>45147</v>
      </c>
      <c r="C651" s="2" t="s">
        <v>169</v>
      </c>
      <c r="D651" s="4">
        <v>7500</v>
      </c>
    </row>
    <row r="652" spans="1:4" x14ac:dyDescent="0.2">
      <c r="A652" s="2" t="s">
        <v>168</v>
      </c>
      <c r="B652" s="3">
        <v>45153</v>
      </c>
      <c r="C652" s="2" t="s">
        <v>405</v>
      </c>
      <c r="D652" s="4">
        <v>7500</v>
      </c>
    </row>
    <row r="653" spans="1:4" x14ac:dyDescent="0.2">
      <c r="A653" s="2" t="s">
        <v>406</v>
      </c>
      <c r="B653" s="3">
        <v>45153</v>
      </c>
      <c r="C653" s="2" t="s">
        <v>407</v>
      </c>
      <c r="D653" s="4">
        <v>7500</v>
      </c>
    </row>
    <row r="654" spans="1:4" x14ac:dyDescent="0.2">
      <c r="A654" s="2" t="s">
        <v>170</v>
      </c>
      <c r="B654" s="3">
        <v>45147</v>
      </c>
      <c r="C654" s="2" t="s">
        <v>30</v>
      </c>
      <c r="D654" s="4">
        <v>8000</v>
      </c>
    </row>
    <row r="655" spans="1:4" x14ac:dyDescent="0.2">
      <c r="A655" s="2" t="s">
        <v>480</v>
      </c>
      <c r="B655" s="3">
        <v>45160</v>
      </c>
      <c r="C655" s="2" t="s">
        <v>449</v>
      </c>
      <c r="D655" s="4">
        <v>22752.16</v>
      </c>
    </row>
    <row r="656" spans="1:4" x14ac:dyDescent="0.2">
      <c r="A656" s="2" t="s">
        <v>436</v>
      </c>
      <c r="B656" s="3">
        <v>45154</v>
      </c>
      <c r="C656" s="2" t="s">
        <v>25</v>
      </c>
      <c r="D656" s="4">
        <v>9963.1299999999992</v>
      </c>
    </row>
    <row r="657" spans="1:4" x14ac:dyDescent="0.2">
      <c r="A657" s="2" t="s">
        <v>436</v>
      </c>
      <c r="B657" s="3">
        <v>45164</v>
      </c>
      <c r="C657" s="2" t="s">
        <v>137</v>
      </c>
      <c r="D657" s="4">
        <v>3494.74</v>
      </c>
    </row>
    <row r="658" spans="1:4" x14ac:dyDescent="0.2">
      <c r="A658" s="2" t="s">
        <v>436</v>
      </c>
      <c r="B658" s="3">
        <v>45164</v>
      </c>
      <c r="C658" s="2" t="s">
        <v>137</v>
      </c>
      <c r="D658" s="4">
        <v>3156</v>
      </c>
    </row>
    <row r="659" spans="1:4" x14ac:dyDescent="0.2">
      <c r="A659" s="2" t="s">
        <v>436</v>
      </c>
      <c r="B659" s="3">
        <v>45164</v>
      </c>
      <c r="C659" s="2" t="s">
        <v>69</v>
      </c>
      <c r="D659" s="4">
        <v>2416.48</v>
      </c>
    </row>
    <row r="660" spans="1:4" x14ac:dyDescent="0.2">
      <c r="A660" s="2" t="s">
        <v>171</v>
      </c>
      <c r="B660" s="3">
        <v>45147</v>
      </c>
      <c r="C660" s="2" t="s">
        <v>117</v>
      </c>
      <c r="D660" s="4">
        <v>7500</v>
      </c>
    </row>
    <row r="661" spans="1:4" x14ac:dyDescent="0.2">
      <c r="A661" s="2" t="s">
        <v>364</v>
      </c>
      <c r="B661" s="3">
        <v>45149</v>
      </c>
      <c r="C661" s="2" t="s">
        <v>365</v>
      </c>
      <c r="D661" s="4">
        <v>64017.88</v>
      </c>
    </row>
    <row r="662" spans="1:4" x14ac:dyDescent="0.2">
      <c r="A662" s="2" t="s">
        <v>364</v>
      </c>
      <c r="B662" s="3">
        <v>45149</v>
      </c>
      <c r="C662" s="2" t="s">
        <v>34</v>
      </c>
      <c r="D662" s="4">
        <v>11475</v>
      </c>
    </row>
    <row r="663" spans="1:4" x14ac:dyDescent="0.2">
      <c r="A663" s="2" t="s">
        <v>364</v>
      </c>
      <c r="B663" s="3">
        <v>45163</v>
      </c>
      <c r="C663" s="2" t="s">
        <v>365</v>
      </c>
      <c r="D663" s="4">
        <v>2985.8</v>
      </c>
    </row>
    <row r="664" spans="1:4" x14ac:dyDescent="0.2">
      <c r="A664" s="2" t="s">
        <v>437</v>
      </c>
      <c r="B664" s="3">
        <v>45154</v>
      </c>
      <c r="C664" s="2" t="s">
        <v>25</v>
      </c>
      <c r="D664" s="4">
        <v>2804</v>
      </c>
    </row>
    <row r="665" spans="1:4" x14ac:dyDescent="0.2">
      <c r="A665" s="2" t="s">
        <v>366</v>
      </c>
      <c r="B665" s="3">
        <v>45149</v>
      </c>
      <c r="C665" s="2" t="s">
        <v>34</v>
      </c>
      <c r="D665" s="4">
        <v>34800</v>
      </c>
    </row>
    <row r="666" spans="1:4" x14ac:dyDescent="0.2">
      <c r="A666" s="2" t="s">
        <v>172</v>
      </c>
      <c r="B666" s="3">
        <v>45147</v>
      </c>
      <c r="C666" s="2" t="s">
        <v>173</v>
      </c>
      <c r="D666" s="4">
        <v>7500</v>
      </c>
    </row>
    <row r="667" spans="1:4" x14ac:dyDescent="0.2">
      <c r="A667" s="2" t="s">
        <v>481</v>
      </c>
      <c r="B667" s="3">
        <v>45160</v>
      </c>
      <c r="C667" s="2" t="s">
        <v>36</v>
      </c>
      <c r="D667" s="4">
        <v>25111.08</v>
      </c>
    </row>
    <row r="668" spans="1:4" x14ac:dyDescent="0.2">
      <c r="A668" s="2" t="s">
        <v>408</v>
      </c>
      <c r="B668" s="3">
        <v>45153</v>
      </c>
      <c r="C668" t="s">
        <v>350</v>
      </c>
      <c r="D668" s="4">
        <v>35900.839999999997</v>
      </c>
    </row>
    <row r="669" spans="1:4" x14ac:dyDescent="0.2">
      <c r="A669" s="2" t="s">
        <v>408</v>
      </c>
      <c r="B669" s="3">
        <v>45153</v>
      </c>
      <c r="C669" t="s">
        <v>350</v>
      </c>
      <c r="D669" s="4">
        <v>3028</v>
      </c>
    </row>
    <row r="670" spans="1:4" x14ac:dyDescent="0.2">
      <c r="A670" s="2" t="s">
        <v>408</v>
      </c>
      <c r="B670" s="3">
        <v>45156</v>
      </c>
      <c r="C670" t="s">
        <v>350</v>
      </c>
      <c r="D670" s="4">
        <v>3028</v>
      </c>
    </row>
    <row r="671" spans="1:4" x14ac:dyDescent="0.2">
      <c r="A671" s="2" t="s">
        <v>408</v>
      </c>
      <c r="B671" s="3">
        <v>45156</v>
      </c>
      <c r="C671" t="s">
        <v>350</v>
      </c>
      <c r="D671" s="4">
        <v>35900.839999999997</v>
      </c>
    </row>
    <row r="672" spans="1:4" x14ac:dyDescent="0.2">
      <c r="A672" s="2" t="s">
        <v>574</v>
      </c>
      <c r="B672" s="3">
        <v>45169</v>
      </c>
      <c r="C672" s="2" t="s">
        <v>491</v>
      </c>
      <c r="D672" s="4">
        <v>3666.66</v>
      </c>
    </row>
    <row r="673" spans="1:4" x14ac:dyDescent="0.2">
      <c r="A673" s="2" t="s">
        <v>367</v>
      </c>
      <c r="B673" s="3">
        <v>45149</v>
      </c>
      <c r="C673" s="2" t="s">
        <v>199</v>
      </c>
      <c r="D673" s="4">
        <v>553920</v>
      </c>
    </row>
    <row r="674" spans="1:4" x14ac:dyDescent="0.2">
      <c r="A674" s="2" t="s">
        <v>367</v>
      </c>
      <c r="B674" s="3">
        <v>45163</v>
      </c>
      <c r="C674" s="2" t="s">
        <v>199</v>
      </c>
      <c r="D674" s="4">
        <v>400000</v>
      </c>
    </row>
    <row r="675" spans="1:4" x14ac:dyDescent="0.2">
      <c r="A675" s="2" t="s">
        <v>368</v>
      </c>
      <c r="B675" s="3">
        <v>45149</v>
      </c>
      <c r="C675" s="2" t="s">
        <v>34</v>
      </c>
      <c r="D675" s="4">
        <v>5800</v>
      </c>
    </row>
    <row r="676" spans="1:4" x14ac:dyDescent="0.2">
      <c r="A676" s="2" t="s">
        <v>409</v>
      </c>
      <c r="B676" s="3">
        <v>45153</v>
      </c>
      <c r="C676" s="2" t="s">
        <v>212</v>
      </c>
      <c r="D676" s="4">
        <v>40600</v>
      </c>
    </row>
    <row r="677" spans="1:4" x14ac:dyDescent="0.2">
      <c r="A677" s="2" t="s">
        <v>409</v>
      </c>
      <c r="B677" s="3">
        <v>45154</v>
      </c>
      <c r="C677" s="2" t="s">
        <v>212</v>
      </c>
      <c r="D677" s="4">
        <v>40600</v>
      </c>
    </row>
    <row r="678" spans="1:4" x14ac:dyDescent="0.2">
      <c r="A678" s="2" t="s">
        <v>87</v>
      </c>
      <c r="B678" s="3">
        <v>45142</v>
      </c>
      <c r="C678" s="2" t="s">
        <v>27</v>
      </c>
      <c r="D678" s="4">
        <v>45351.18</v>
      </c>
    </row>
    <row r="679" spans="1:4" x14ac:dyDescent="0.2">
      <c r="A679" s="2" t="s">
        <v>87</v>
      </c>
      <c r="B679" s="3">
        <v>45163</v>
      </c>
      <c r="C679" s="2" t="s">
        <v>27</v>
      </c>
      <c r="D679" s="4">
        <v>7081.8</v>
      </c>
    </row>
    <row r="680" spans="1:4" x14ac:dyDescent="0.2">
      <c r="A680" s="2" t="s">
        <v>88</v>
      </c>
      <c r="B680" s="3">
        <v>45142</v>
      </c>
      <c r="C680" s="2" t="s">
        <v>55</v>
      </c>
      <c r="D680" s="4">
        <v>122772.82</v>
      </c>
    </row>
    <row r="681" spans="1:4" x14ac:dyDescent="0.2">
      <c r="A681" s="2" t="s">
        <v>88</v>
      </c>
      <c r="B681" s="3">
        <v>45162</v>
      </c>
      <c r="C681" s="2" t="s">
        <v>486</v>
      </c>
      <c r="D681" s="4">
        <v>578155.73</v>
      </c>
    </row>
    <row r="682" spans="1:4" x14ac:dyDescent="0.2">
      <c r="A682" s="2" t="s">
        <v>88</v>
      </c>
      <c r="B682" s="3">
        <v>45162</v>
      </c>
      <c r="C682" s="2" t="s">
        <v>486</v>
      </c>
      <c r="D682" s="4">
        <v>697626.49</v>
      </c>
    </row>
    <row r="683" spans="1:4" x14ac:dyDescent="0.2">
      <c r="A683" s="2" t="s">
        <v>88</v>
      </c>
      <c r="B683" s="3">
        <v>45167</v>
      </c>
      <c r="C683" s="2" t="s">
        <v>99</v>
      </c>
      <c r="D683" s="4">
        <v>517310.75</v>
      </c>
    </row>
    <row r="684" spans="1:4" x14ac:dyDescent="0.2">
      <c r="A684" s="2" t="s">
        <v>88</v>
      </c>
      <c r="B684" s="3">
        <v>45167</v>
      </c>
      <c r="C684" s="2" t="s">
        <v>486</v>
      </c>
      <c r="D684" s="4">
        <v>427761.97</v>
      </c>
    </row>
    <row r="685" spans="1:4" x14ac:dyDescent="0.2">
      <c r="A685" s="2" t="s">
        <v>88</v>
      </c>
      <c r="B685" s="3">
        <v>45167</v>
      </c>
      <c r="C685" s="2" t="s">
        <v>486</v>
      </c>
      <c r="D685" s="4">
        <v>364133.57</v>
      </c>
    </row>
    <row r="686" spans="1:4" x14ac:dyDescent="0.2">
      <c r="A686" s="2" t="s">
        <v>369</v>
      </c>
      <c r="B686" s="3">
        <v>45149</v>
      </c>
      <c r="C686" t="s">
        <v>69</v>
      </c>
      <c r="D686" s="4">
        <v>106330.16</v>
      </c>
    </row>
    <row r="687" spans="1:4" x14ac:dyDescent="0.2">
      <c r="A687" s="2" t="s">
        <v>369</v>
      </c>
      <c r="B687" s="3">
        <v>45163</v>
      </c>
      <c r="C687" t="s">
        <v>69</v>
      </c>
      <c r="D687" s="4">
        <v>48520.05</v>
      </c>
    </row>
    <row r="688" spans="1:4" x14ac:dyDescent="0.2">
      <c r="A688" s="2" t="s">
        <v>484</v>
      </c>
      <c r="B688" s="3">
        <v>45161</v>
      </c>
      <c r="C688" t="s">
        <v>485</v>
      </c>
      <c r="D688" s="4">
        <v>1125.77</v>
      </c>
    </row>
    <row r="689" spans="1:4" x14ac:dyDescent="0.2">
      <c r="A689" s="2" t="s">
        <v>89</v>
      </c>
      <c r="B689" s="3">
        <v>45142</v>
      </c>
      <c r="C689" s="2" t="s">
        <v>27</v>
      </c>
      <c r="D689" s="4">
        <v>92104</v>
      </c>
    </row>
    <row r="690" spans="1:4" x14ac:dyDescent="0.2">
      <c r="A690" s="2" t="s">
        <v>90</v>
      </c>
      <c r="B690" s="3">
        <v>45142</v>
      </c>
      <c r="C690" s="2" t="s">
        <v>27</v>
      </c>
      <c r="D690" s="4">
        <v>2400</v>
      </c>
    </row>
    <row r="691" spans="1:4" x14ac:dyDescent="0.2">
      <c r="A691" s="2" t="s">
        <v>370</v>
      </c>
      <c r="B691" s="3">
        <v>45149</v>
      </c>
      <c r="C691" s="2" t="s">
        <v>371</v>
      </c>
      <c r="D691" s="4">
        <v>207908.3</v>
      </c>
    </row>
    <row r="692" spans="1:4" x14ac:dyDescent="0.2">
      <c r="A692" s="2" t="s">
        <v>370</v>
      </c>
      <c r="B692" s="3">
        <v>45163</v>
      </c>
      <c r="C692" s="2" t="s">
        <v>371</v>
      </c>
      <c r="D692" s="4">
        <v>200000</v>
      </c>
    </row>
    <row r="693" spans="1:4" x14ac:dyDescent="0.2">
      <c r="A693" s="2" t="s">
        <v>383</v>
      </c>
      <c r="B693" s="3">
        <v>45152</v>
      </c>
      <c r="C693" s="2" t="s">
        <v>175</v>
      </c>
      <c r="D693" s="4">
        <v>174000</v>
      </c>
    </row>
    <row r="694" spans="1:4" x14ac:dyDescent="0.2">
      <c r="A694" s="2" t="s">
        <v>66</v>
      </c>
      <c r="B694" s="3">
        <v>45141</v>
      </c>
      <c r="C694" s="2" t="s">
        <v>34</v>
      </c>
      <c r="D694" s="4">
        <v>139200</v>
      </c>
    </row>
    <row r="695" spans="1:4" x14ac:dyDescent="0.2">
      <c r="A695" s="2" t="s">
        <v>372</v>
      </c>
      <c r="B695" s="3">
        <v>45149</v>
      </c>
      <c r="C695" s="2" t="s">
        <v>268</v>
      </c>
      <c r="D695" s="4">
        <v>29618.27</v>
      </c>
    </row>
    <row r="696" spans="1:4" x14ac:dyDescent="0.2">
      <c r="A696" s="2" t="s">
        <v>373</v>
      </c>
      <c r="B696" s="3">
        <v>45149</v>
      </c>
      <c r="C696" s="2" t="s">
        <v>34</v>
      </c>
      <c r="D696" s="4">
        <v>11600</v>
      </c>
    </row>
    <row r="697" spans="1:4" x14ac:dyDescent="0.2">
      <c r="A697" s="2" t="s">
        <v>91</v>
      </c>
      <c r="B697" s="3">
        <v>45142</v>
      </c>
      <c r="C697" s="2" t="s">
        <v>92</v>
      </c>
      <c r="D697" s="4">
        <v>197519.02</v>
      </c>
    </row>
    <row r="698" spans="1:4" x14ac:dyDescent="0.2">
      <c r="A698" s="2" t="s">
        <v>91</v>
      </c>
      <c r="B698" s="3">
        <v>45145</v>
      </c>
      <c r="C698" s="2" t="s">
        <v>55</v>
      </c>
      <c r="D698" s="4">
        <v>209117.6</v>
      </c>
    </row>
    <row r="699" spans="1:4" x14ac:dyDescent="0.2">
      <c r="A699" s="2" t="s">
        <v>482</v>
      </c>
      <c r="B699" s="3">
        <v>45160</v>
      </c>
      <c r="C699" s="2" t="s">
        <v>449</v>
      </c>
      <c r="D699" s="4">
        <v>23000</v>
      </c>
    </row>
    <row r="700" spans="1:4" x14ac:dyDescent="0.2">
      <c r="D700" s="6">
        <f>SUM(D2:D699)</f>
        <v>135194839.07999998</v>
      </c>
    </row>
  </sheetData>
  <autoFilter ref="A1:E700" xr:uid="{00000000-0001-0000-0000-000000000000}"/>
  <sortState xmlns:xlrd2="http://schemas.microsoft.com/office/spreadsheetml/2017/richdata2" ref="A2:D699">
    <sortCondition ref="A2:A699"/>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2767-DF5B-4F58-AB29-761F407DD891}">
  <sheetPr filterMode="1"/>
  <dimension ref="A1:E60"/>
  <sheetViews>
    <sheetView topLeftCell="B12" workbookViewId="0">
      <selection activeCell="J26" sqref="J26"/>
    </sheetView>
  </sheetViews>
  <sheetFormatPr baseColWidth="10" defaultRowHeight="12.75" x14ac:dyDescent="0.2"/>
  <cols>
    <col min="1" max="1" width="56.42578125" customWidth="1"/>
    <col min="2" max="2" width="17.7109375" customWidth="1"/>
    <col min="3" max="3" width="60.7109375" customWidth="1"/>
    <col min="4" max="4" width="18.28515625" customWidth="1"/>
    <col min="5" max="5" width="19.7109375" customWidth="1"/>
  </cols>
  <sheetData>
    <row r="1" spans="1:5" x14ac:dyDescent="0.2">
      <c r="A1" s="5" t="s">
        <v>0</v>
      </c>
      <c r="B1" s="5" t="s">
        <v>575</v>
      </c>
      <c r="C1" s="5" t="s">
        <v>576</v>
      </c>
      <c r="D1" s="5" t="s">
        <v>577</v>
      </c>
      <c r="E1" s="5" t="s">
        <v>578</v>
      </c>
    </row>
    <row r="2" spans="1:5" x14ac:dyDescent="0.2">
      <c r="A2" s="2" t="s">
        <v>489</v>
      </c>
      <c r="B2" s="3">
        <v>45163</v>
      </c>
      <c r="C2" s="2" t="s">
        <v>175</v>
      </c>
      <c r="D2" s="4">
        <v>5088</v>
      </c>
      <c r="E2" s="4">
        <v>5088</v>
      </c>
    </row>
    <row r="3" spans="1:5" s="12" customFormat="1" x14ac:dyDescent="0.2">
      <c r="A3" s="9" t="s">
        <v>374</v>
      </c>
      <c r="B3" s="10">
        <v>45149</v>
      </c>
      <c r="C3" s="9" t="s">
        <v>175</v>
      </c>
      <c r="D3" s="11">
        <v>67280</v>
      </c>
      <c r="E3" s="13">
        <f>SUM(D3:D5 )</f>
        <v>269280</v>
      </c>
    </row>
    <row r="4" spans="1:5" s="12" customFormat="1" hidden="1" x14ac:dyDescent="0.2">
      <c r="A4" s="9" t="s">
        <v>374</v>
      </c>
      <c r="B4" s="10">
        <v>45149</v>
      </c>
      <c r="C4" s="9" t="s">
        <v>175</v>
      </c>
      <c r="D4" s="11">
        <v>151000</v>
      </c>
    </row>
    <row r="5" spans="1:5" s="12" customFormat="1" hidden="1" x14ac:dyDescent="0.2">
      <c r="A5" s="9" t="s">
        <v>374</v>
      </c>
      <c r="B5" s="10">
        <v>45163</v>
      </c>
      <c r="C5" s="9" t="s">
        <v>175</v>
      </c>
      <c r="D5" s="11">
        <v>51000</v>
      </c>
    </row>
    <row r="6" spans="1:5" x14ac:dyDescent="0.2">
      <c r="A6" s="2" t="s">
        <v>174</v>
      </c>
      <c r="B6" s="3">
        <v>45147</v>
      </c>
      <c r="C6" s="2" t="s">
        <v>175</v>
      </c>
      <c r="D6" s="4">
        <v>52200</v>
      </c>
      <c r="E6" s="4">
        <v>52200</v>
      </c>
    </row>
    <row r="7" spans="1:5" s="12" customFormat="1" x14ac:dyDescent="0.2">
      <c r="A7" s="9" t="s">
        <v>375</v>
      </c>
      <c r="B7" s="10">
        <v>45149</v>
      </c>
      <c r="C7" s="9" t="s">
        <v>175</v>
      </c>
      <c r="D7" s="11">
        <v>69600</v>
      </c>
      <c r="E7" s="11">
        <v>69600</v>
      </c>
    </row>
    <row r="8" spans="1:5" x14ac:dyDescent="0.2">
      <c r="A8" s="2" t="s">
        <v>317</v>
      </c>
      <c r="B8" s="3">
        <v>45149</v>
      </c>
      <c r="C8" s="2" t="s">
        <v>175</v>
      </c>
      <c r="D8" s="4">
        <v>34800</v>
      </c>
      <c r="E8" s="4">
        <v>34800</v>
      </c>
    </row>
    <row r="9" spans="1:5" s="12" customFormat="1" x14ac:dyDescent="0.2">
      <c r="A9" s="9" t="s">
        <v>320</v>
      </c>
      <c r="B9" s="10">
        <v>45149</v>
      </c>
      <c r="C9" s="9" t="s">
        <v>175</v>
      </c>
      <c r="D9" s="11">
        <v>5724</v>
      </c>
      <c r="E9" s="11">
        <v>5724</v>
      </c>
    </row>
    <row r="10" spans="1:5" x14ac:dyDescent="0.2">
      <c r="A10" s="2" t="s">
        <v>528</v>
      </c>
      <c r="B10" s="3">
        <v>45163</v>
      </c>
      <c r="C10" s="2" t="s">
        <v>175</v>
      </c>
      <c r="D10" s="4">
        <v>46400</v>
      </c>
      <c r="E10" s="4">
        <v>46400</v>
      </c>
    </row>
    <row r="11" spans="1:5" s="12" customFormat="1" x14ac:dyDescent="0.2">
      <c r="A11" s="9" t="s">
        <v>538</v>
      </c>
      <c r="B11" s="10">
        <v>45163</v>
      </c>
      <c r="C11" s="9" t="s">
        <v>175</v>
      </c>
      <c r="D11" s="11">
        <v>38796</v>
      </c>
      <c r="E11" s="11">
        <v>38796</v>
      </c>
    </row>
    <row r="12" spans="1:5" x14ac:dyDescent="0.2">
      <c r="A12" s="2" t="s">
        <v>346</v>
      </c>
      <c r="B12" s="3">
        <v>45163</v>
      </c>
      <c r="C12" s="2" t="s">
        <v>175</v>
      </c>
      <c r="D12" s="4">
        <v>11600</v>
      </c>
      <c r="E12" s="4">
        <v>11600</v>
      </c>
    </row>
    <row r="13" spans="1:5" s="12" customFormat="1" x14ac:dyDescent="0.2">
      <c r="A13" s="9" t="s">
        <v>383</v>
      </c>
      <c r="B13" s="10">
        <v>45152</v>
      </c>
      <c r="C13" s="9" t="s">
        <v>175</v>
      </c>
      <c r="D13" s="11">
        <v>174000</v>
      </c>
      <c r="E13" s="11">
        <v>174000</v>
      </c>
    </row>
    <row r="14" spans="1:5" hidden="1" x14ac:dyDescent="0.2">
      <c r="D14" s="8">
        <f>SUM(D2:D13)</f>
        <v>707488</v>
      </c>
    </row>
    <row r="19" spans="1:2" x14ac:dyDescent="0.2">
      <c r="A19" s="15" t="s">
        <v>0</v>
      </c>
      <c r="B19" s="15" t="s">
        <v>578</v>
      </c>
    </row>
    <row r="20" spans="1:2" x14ac:dyDescent="0.2">
      <c r="A20" s="16" t="s">
        <v>489</v>
      </c>
      <c r="B20" s="17">
        <v>5088</v>
      </c>
    </row>
    <row r="21" spans="1:2" x14ac:dyDescent="0.2">
      <c r="A21" s="16" t="s">
        <v>320</v>
      </c>
      <c r="B21" s="17">
        <v>5724</v>
      </c>
    </row>
    <row r="22" spans="1:2" x14ac:dyDescent="0.2">
      <c r="A22" s="16" t="s">
        <v>346</v>
      </c>
      <c r="B22" s="17">
        <v>11600</v>
      </c>
    </row>
    <row r="23" spans="1:2" x14ac:dyDescent="0.2">
      <c r="A23" s="16" t="s">
        <v>317</v>
      </c>
      <c r="B23" s="17">
        <v>34800</v>
      </c>
    </row>
    <row r="24" spans="1:2" x14ac:dyDescent="0.2">
      <c r="A24" s="16" t="s">
        <v>538</v>
      </c>
      <c r="B24" s="17">
        <v>38796</v>
      </c>
    </row>
    <row r="25" spans="1:2" x14ac:dyDescent="0.2">
      <c r="A25" s="16" t="s">
        <v>528</v>
      </c>
      <c r="B25" s="17">
        <v>46400</v>
      </c>
    </row>
    <row r="26" spans="1:2" x14ac:dyDescent="0.2">
      <c r="A26" s="16" t="s">
        <v>174</v>
      </c>
      <c r="B26" s="17">
        <v>52200</v>
      </c>
    </row>
    <row r="27" spans="1:2" x14ac:dyDescent="0.2">
      <c r="A27" s="16" t="s">
        <v>375</v>
      </c>
      <c r="B27" s="17">
        <v>69600</v>
      </c>
    </row>
    <row r="28" spans="1:2" x14ac:dyDescent="0.2">
      <c r="A28" s="16" t="s">
        <v>383</v>
      </c>
      <c r="B28" s="17">
        <v>174000</v>
      </c>
    </row>
    <row r="29" spans="1:2" x14ac:dyDescent="0.2">
      <c r="A29" s="16" t="s">
        <v>374</v>
      </c>
      <c r="B29" s="18">
        <v>269280</v>
      </c>
    </row>
    <row r="30" spans="1:2" x14ac:dyDescent="0.2">
      <c r="A30" s="19"/>
      <c r="B30" s="20">
        <f>SUBTOTAL(9,B20:B29)</f>
        <v>707488</v>
      </c>
    </row>
    <row r="47" spans="1:2" ht="15" x14ac:dyDescent="0.25">
      <c r="A47" s="22" t="s">
        <v>587</v>
      </c>
      <c r="B47" s="23" t="s">
        <v>577</v>
      </c>
    </row>
    <row r="48" spans="1:2" x14ac:dyDescent="0.2">
      <c r="A48" s="24" t="s">
        <v>588</v>
      </c>
      <c r="B48" s="18">
        <v>117624</v>
      </c>
    </row>
    <row r="49" spans="1:2" x14ac:dyDescent="0.2">
      <c r="A49" s="24" t="s">
        <v>589</v>
      </c>
      <c r="B49" s="25">
        <v>0</v>
      </c>
    </row>
    <row r="50" spans="1:2" x14ac:dyDescent="0.2">
      <c r="A50" s="24" t="s">
        <v>590</v>
      </c>
      <c r="B50" s="26">
        <v>540259.74</v>
      </c>
    </row>
    <row r="51" spans="1:2" x14ac:dyDescent="0.2">
      <c r="A51" s="27" t="s">
        <v>591</v>
      </c>
      <c r="B51" s="25">
        <v>313716.52</v>
      </c>
    </row>
    <row r="52" spans="1:2" x14ac:dyDescent="0.2">
      <c r="A52" s="27" t="s">
        <v>592</v>
      </c>
      <c r="B52" s="25">
        <v>373115.35000000003</v>
      </c>
    </row>
    <row r="53" spans="1:2" x14ac:dyDescent="0.2">
      <c r="A53" s="27" t="s">
        <v>593</v>
      </c>
      <c r="B53" s="35">
        <v>355816.54000000004</v>
      </c>
    </row>
    <row r="54" spans="1:2" x14ac:dyDescent="0.2">
      <c r="A54" s="27" t="s">
        <v>594</v>
      </c>
      <c r="B54" s="18">
        <f>SUBTOTAL(9,B37:B53)</f>
        <v>1700532.1500000001</v>
      </c>
    </row>
    <row r="55" spans="1:2" x14ac:dyDescent="0.2">
      <c r="A55" s="27" t="s">
        <v>595</v>
      </c>
      <c r="B55" s="26">
        <v>707488</v>
      </c>
    </row>
    <row r="56" spans="1:2" x14ac:dyDescent="0.2">
      <c r="A56" s="27" t="s">
        <v>596</v>
      </c>
      <c r="B56" s="25"/>
    </row>
    <row r="57" spans="1:2" x14ac:dyDescent="0.2">
      <c r="A57" s="27" t="s">
        <v>597</v>
      </c>
      <c r="B57" s="25"/>
    </row>
    <row r="58" spans="1:2" x14ac:dyDescent="0.2">
      <c r="A58" s="27" t="s">
        <v>598</v>
      </c>
      <c r="B58" s="25"/>
    </row>
    <row r="59" spans="1:2" x14ac:dyDescent="0.2">
      <c r="A59" s="27" t="s">
        <v>599</v>
      </c>
      <c r="B59" s="25"/>
    </row>
    <row r="60" spans="1:2" ht="15" x14ac:dyDescent="0.25">
      <c r="A60" s="28" t="s">
        <v>600</v>
      </c>
      <c r="B60" s="29">
        <f>SUM(B48:B59)</f>
        <v>4108552.3000000003</v>
      </c>
    </row>
  </sheetData>
  <autoFilter ref="A1:E14" xr:uid="{46882767-DF5B-4F58-AB29-761F407DD891}">
    <filterColumn colId="4">
      <customFilters>
        <customFilter operator="notEqual" val=" "/>
      </customFilters>
    </filterColumn>
  </autoFilter>
  <sortState xmlns:xlrd2="http://schemas.microsoft.com/office/spreadsheetml/2017/richdata2" ref="A20:B30">
    <sortCondition ref="B30"/>
  </sortState>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CE9FD-01B6-4DB8-BFB8-EF1E8133C63E}">
  <sheetPr filterMode="1"/>
  <dimension ref="A1:E81"/>
  <sheetViews>
    <sheetView topLeftCell="B25" workbookViewId="0">
      <selection activeCell="H39" sqref="H39"/>
    </sheetView>
  </sheetViews>
  <sheetFormatPr baseColWidth="10" defaultRowHeight="12.75" x14ac:dyDescent="0.2"/>
  <cols>
    <col min="1" max="1" width="56" customWidth="1"/>
    <col min="2" max="2" width="17.7109375" customWidth="1"/>
    <col min="3" max="3" width="60.7109375" customWidth="1"/>
    <col min="4" max="4" width="18.28515625" customWidth="1"/>
    <col min="5" max="5" width="19.7109375" customWidth="1"/>
  </cols>
  <sheetData>
    <row r="1" spans="1:5" x14ac:dyDescent="0.2">
      <c r="A1" s="5" t="s">
        <v>0</v>
      </c>
      <c r="B1" s="5" t="s">
        <v>575</v>
      </c>
      <c r="C1" s="5" t="s">
        <v>576</v>
      </c>
      <c r="D1" s="5" t="s">
        <v>577</v>
      </c>
      <c r="E1" s="5" t="s">
        <v>578</v>
      </c>
    </row>
    <row r="2" spans="1:5" s="12" customFormat="1" x14ac:dyDescent="0.2">
      <c r="A2" s="9" t="s">
        <v>95</v>
      </c>
      <c r="B2" s="10">
        <v>45145</v>
      </c>
      <c r="C2" s="9" t="s">
        <v>43</v>
      </c>
      <c r="D2" s="11">
        <v>145637.84</v>
      </c>
      <c r="E2" s="13">
        <f>SUM(D2:D4 )</f>
        <v>378935.39</v>
      </c>
    </row>
    <row r="3" spans="1:5" s="12" customFormat="1" hidden="1" x14ac:dyDescent="0.2">
      <c r="A3" s="9" t="s">
        <v>95</v>
      </c>
      <c r="B3" s="10">
        <v>45145</v>
      </c>
      <c r="C3" s="9" t="s">
        <v>43</v>
      </c>
      <c r="D3" s="11">
        <v>145541.34</v>
      </c>
    </row>
    <row r="4" spans="1:5" s="12" customFormat="1" hidden="1" x14ac:dyDescent="0.2">
      <c r="A4" s="9" t="s">
        <v>95</v>
      </c>
      <c r="B4" s="10">
        <v>45155</v>
      </c>
      <c r="C4" s="9" t="s">
        <v>43</v>
      </c>
      <c r="D4" s="11">
        <v>87756.21</v>
      </c>
    </row>
    <row r="5" spans="1:5" x14ac:dyDescent="0.2">
      <c r="A5" s="2" t="s">
        <v>42</v>
      </c>
      <c r="B5" s="3">
        <v>45141</v>
      </c>
      <c r="C5" s="2" t="s">
        <v>43</v>
      </c>
      <c r="D5" s="4">
        <v>127406.33</v>
      </c>
      <c r="E5" s="7">
        <f>SUM(D5:D6 )</f>
        <v>512180.34</v>
      </c>
    </row>
    <row r="6" spans="1:5" hidden="1" x14ac:dyDescent="0.2">
      <c r="A6" s="2" t="s">
        <v>42</v>
      </c>
      <c r="B6" s="3">
        <v>45156</v>
      </c>
      <c r="C6" s="2" t="s">
        <v>43</v>
      </c>
      <c r="D6" s="4">
        <v>384774.01</v>
      </c>
    </row>
    <row r="7" spans="1:5" s="12" customFormat="1" x14ac:dyDescent="0.2">
      <c r="A7" s="9" t="s">
        <v>96</v>
      </c>
      <c r="B7" s="10">
        <v>45145</v>
      </c>
      <c r="C7" s="9" t="s">
        <v>97</v>
      </c>
      <c r="D7" s="11">
        <v>244752.83</v>
      </c>
      <c r="E7" s="13">
        <f>SUM(D7:D8 )</f>
        <v>577768.4</v>
      </c>
    </row>
    <row r="8" spans="1:5" s="12" customFormat="1" hidden="1" x14ac:dyDescent="0.2">
      <c r="A8" s="9" t="s">
        <v>96</v>
      </c>
      <c r="B8" s="10">
        <v>45145</v>
      </c>
      <c r="C8" s="9" t="s">
        <v>92</v>
      </c>
      <c r="D8" s="11">
        <v>333015.57</v>
      </c>
    </row>
    <row r="9" spans="1:5" x14ac:dyDescent="0.2">
      <c r="A9" s="2" t="s">
        <v>548</v>
      </c>
      <c r="B9" s="3">
        <v>45167</v>
      </c>
      <c r="C9" s="2" t="s">
        <v>80</v>
      </c>
      <c r="D9" s="4">
        <v>44034.58</v>
      </c>
      <c r="E9" s="7">
        <f>SUM(D9:D14 )</f>
        <v>570300.65</v>
      </c>
    </row>
    <row r="10" spans="1:5" hidden="1" x14ac:dyDescent="0.2">
      <c r="A10" s="2" t="s">
        <v>548</v>
      </c>
      <c r="B10" s="3">
        <v>45167</v>
      </c>
      <c r="C10" s="2" t="s">
        <v>80</v>
      </c>
      <c r="D10" s="4">
        <v>95371.42</v>
      </c>
    </row>
    <row r="11" spans="1:5" hidden="1" x14ac:dyDescent="0.2">
      <c r="A11" s="2" t="s">
        <v>548</v>
      </c>
      <c r="B11" s="3">
        <v>45167</v>
      </c>
      <c r="C11" s="2" t="s">
        <v>92</v>
      </c>
      <c r="D11" s="4">
        <v>113491.29</v>
      </c>
    </row>
    <row r="12" spans="1:5" hidden="1" x14ac:dyDescent="0.2">
      <c r="A12" s="2" t="s">
        <v>548</v>
      </c>
      <c r="B12" s="3">
        <v>45169</v>
      </c>
      <c r="C12" s="2" t="s">
        <v>92</v>
      </c>
      <c r="D12" s="4">
        <v>90067.89</v>
      </c>
    </row>
    <row r="13" spans="1:5" hidden="1" x14ac:dyDescent="0.2">
      <c r="A13" s="2" t="s">
        <v>548</v>
      </c>
      <c r="B13" s="3">
        <v>45169</v>
      </c>
      <c r="C13" s="2" t="s">
        <v>92</v>
      </c>
      <c r="D13" s="4">
        <v>78272</v>
      </c>
    </row>
    <row r="14" spans="1:5" hidden="1" x14ac:dyDescent="0.2">
      <c r="A14" s="2" t="s">
        <v>548</v>
      </c>
      <c r="B14" s="3">
        <v>45169</v>
      </c>
      <c r="C14" s="2" t="s">
        <v>92</v>
      </c>
      <c r="D14" s="4">
        <v>149063.47</v>
      </c>
    </row>
    <row r="15" spans="1:5" s="12" customFormat="1" x14ac:dyDescent="0.2">
      <c r="A15" s="9" t="s">
        <v>445</v>
      </c>
      <c r="B15" s="10">
        <v>45156</v>
      </c>
      <c r="C15" s="9" t="s">
        <v>43</v>
      </c>
      <c r="D15" s="11">
        <v>136206.25</v>
      </c>
      <c r="E15" s="11">
        <v>136206.25</v>
      </c>
    </row>
    <row r="16" spans="1:5" x14ac:dyDescent="0.2">
      <c r="A16" s="2" t="s">
        <v>54</v>
      </c>
      <c r="B16" s="3">
        <v>45141</v>
      </c>
      <c r="C16" s="2" t="s">
        <v>55</v>
      </c>
      <c r="D16" s="4">
        <v>190828.69</v>
      </c>
      <c r="E16" s="7">
        <f>SUM(D16:D19 )</f>
        <v>1745978.68</v>
      </c>
    </row>
    <row r="17" spans="1:5" hidden="1" x14ac:dyDescent="0.2">
      <c r="A17" s="2" t="s">
        <v>54</v>
      </c>
      <c r="B17" s="3">
        <v>45145</v>
      </c>
      <c r="C17" s="2" t="s">
        <v>99</v>
      </c>
      <c r="D17" s="4">
        <v>435511.18</v>
      </c>
    </row>
    <row r="18" spans="1:5" hidden="1" x14ac:dyDescent="0.2">
      <c r="A18" s="2" t="s">
        <v>54</v>
      </c>
      <c r="B18" s="3">
        <v>45156</v>
      </c>
      <c r="C18" s="2" t="s">
        <v>55</v>
      </c>
      <c r="D18" s="4">
        <v>225609.56</v>
      </c>
    </row>
    <row r="19" spans="1:5" hidden="1" x14ac:dyDescent="0.2">
      <c r="A19" s="2" t="s">
        <v>54</v>
      </c>
      <c r="B19" s="3">
        <v>45163</v>
      </c>
      <c r="C19" s="2" t="s">
        <v>486</v>
      </c>
      <c r="D19" s="4">
        <v>894029.25</v>
      </c>
    </row>
    <row r="20" spans="1:5" s="12" customFormat="1" x14ac:dyDescent="0.2">
      <c r="A20" s="9" t="s">
        <v>79</v>
      </c>
      <c r="B20" s="10">
        <v>45142</v>
      </c>
      <c r="C20" s="9" t="s">
        <v>80</v>
      </c>
      <c r="D20" s="11">
        <v>113417.69</v>
      </c>
      <c r="E20" s="13">
        <f>SUM(D20:D21 )</f>
        <v>349044</v>
      </c>
    </row>
    <row r="21" spans="1:5" s="12" customFormat="1" hidden="1" x14ac:dyDescent="0.2">
      <c r="A21" s="9" t="s">
        <v>79</v>
      </c>
      <c r="B21" s="10">
        <v>45169</v>
      </c>
      <c r="C21" s="9" t="s">
        <v>92</v>
      </c>
      <c r="D21" s="11">
        <v>235626.31</v>
      </c>
    </row>
    <row r="22" spans="1:5" x14ac:dyDescent="0.2">
      <c r="A22" s="2" t="s">
        <v>84</v>
      </c>
      <c r="B22" s="3">
        <v>45142</v>
      </c>
      <c r="C22" s="2" t="s">
        <v>43</v>
      </c>
      <c r="D22" s="4">
        <v>197055.13</v>
      </c>
      <c r="E22" s="7">
        <f>SUM(D22:D24 )</f>
        <v>333963.75999999995</v>
      </c>
    </row>
    <row r="23" spans="1:5" hidden="1" x14ac:dyDescent="0.2">
      <c r="A23" s="2" t="s">
        <v>84</v>
      </c>
      <c r="B23" s="3">
        <v>45142</v>
      </c>
      <c r="C23" s="2" t="s">
        <v>43</v>
      </c>
      <c r="D23" s="4">
        <v>109360.34</v>
      </c>
    </row>
    <row r="24" spans="1:5" hidden="1" x14ac:dyDescent="0.2">
      <c r="A24" s="2" t="s">
        <v>84</v>
      </c>
      <c r="B24" s="3">
        <v>45156</v>
      </c>
      <c r="C24" s="2" t="s">
        <v>43</v>
      </c>
      <c r="D24" s="4">
        <v>27548.29</v>
      </c>
    </row>
    <row r="25" spans="1:5" s="12" customFormat="1" x14ac:dyDescent="0.2">
      <c r="A25" s="9" t="s">
        <v>88</v>
      </c>
      <c r="B25" s="10">
        <v>45142</v>
      </c>
      <c r="C25" s="9" t="s">
        <v>55</v>
      </c>
      <c r="D25" s="11">
        <v>122772.82</v>
      </c>
      <c r="E25" s="13">
        <f>SUM(D25:D30 )</f>
        <v>2707761.3299999996</v>
      </c>
    </row>
    <row r="26" spans="1:5" s="12" customFormat="1" hidden="1" x14ac:dyDescent="0.2">
      <c r="A26" s="9" t="s">
        <v>88</v>
      </c>
      <c r="B26" s="10">
        <v>45162</v>
      </c>
      <c r="C26" s="9" t="s">
        <v>486</v>
      </c>
      <c r="D26" s="11">
        <v>578155.73</v>
      </c>
    </row>
    <row r="27" spans="1:5" s="12" customFormat="1" hidden="1" x14ac:dyDescent="0.2">
      <c r="A27" s="9" t="s">
        <v>88</v>
      </c>
      <c r="B27" s="10">
        <v>45162</v>
      </c>
      <c r="C27" s="9" t="s">
        <v>486</v>
      </c>
      <c r="D27" s="11">
        <v>697626.49</v>
      </c>
    </row>
    <row r="28" spans="1:5" s="12" customFormat="1" hidden="1" x14ac:dyDescent="0.2">
      <c r="A28" s="9" t="s">
        <v>88</v>
      </c>
      <c r="B28" s="10">
        <v>45167</v>
      </c>
      <c r="C28" s="9" t="s">
        <v>99</v>
      </c>
      <c r="D28" s="11">
        <v>517310.75</v>
      </c>
    </row>
    <row r="29" spans="1:5" s="12" customFormat="1" hidden="1" x14ac:dyDescent="0.2">
      <c r="A29" s="9" t="s">
        <v>88</v>
      </c>
      <c r="B29" s="10">
        <v>45167</v>
      </c>
      <c r="C29" s="9" t="s">
        <v>486</v>
      </c>
      <c r="D29" s="11">
        <v>427761.97</v>
      </c>
    </row>
    <row r="30" spans="1:5" s="12" customFormat="1" hidden="1" x14ac:dyDescent="0.2">
      <c r="A30" s="9" t="s">
        <v>88</v>
      </c>
      <c r="B30" s="10">
        <v>45167</v>
      </c>
      <c r="C30" s="9" t="s">
        <v>486</v>
      </c>
      <c r="D30" s="11">
        <v>364133.57</v>
      </c>
    </row>
    <row r="31" spans="1:5" x14ac:dyDescent="0.2">
      <c r="A31" s="2" t="s">
        <v>91</v>
      </c>
      <c r="B31" s="3">
        <v>45142</v>
      </c>
      <c r="C31" s="2" t="s">
        <v>92</v>
      </c>
      <c r="D31" s="4">
        <v>197519.02</v>
      </c>
      <c r="E31" s="7">
        <f>SUM(D31:D32 )</f>
        <v>406636.62</v>
      </c>
    </row>
    <row r="32" spans="1:5" hidden="1" x14ac:dyDescent="0.2">
      <c r="A32" s="2" t="s">
        <v>91</v>
      </c>
      <c r="B32" s="3">
        <v>45145</v>
      </c>
      <c r="C32" s="2" t="s">
        <v>55</v>
      </c>
      <c r="D32" s="4">
        <v>209117.6</v>
      </c>
    </row>
    <row r="33" spans="1:4" hidden="1" x14ac:dyDescent="0.2">
      <c r="D33" s="8">
        <f>SUM(D2:D32)</f>
        <v>7718775.419999999</v>
      </c>
    </row>
    <row r="39" spans="1:4" x14ac:dyDescent="0.2">
      <c r="A39" s="15" t="s">
        <v>0</v>
      </c>
      <c r="B39" s="15" t="s">
        <v>578</v>
      </c>
    </row>
    <row r="40" spans="1:4" x14ac:dyDescent="0.2">
      <c r="A40" s="16" t="s">
        <v>445</v>
      </c>
      <c r="B40" s="17">
        <v>136206.25</v>
      </c>
    </row>
    <row r="41" spans="1:4" x14ac:dyDescent="0.2">
      <c r="A41" s="16" t="s">
        <v>84</v>
      </c>
      <c r="B41" s="18">
        <v>333963.75999999995</v>
      </c>
    </row>
    <row r="42" spans="1:4" x14ac:dyDescent="0.2">
      <c r="A42" s="16" t="s">
        <v>79</v>
      </c>
      <c r="B42" s="18">
        <v>349044</v>
      </c>
    </row>
    <row r="43" spans="1:4" x14ac:dyDescent="0.2">
      <c r="A43" s="16" t="s">
        <v>95</v>
      </c>
      <c r="B43" s="18">
        <v>378935.39</v>
      </c>
    </row>
    <row r="44" spans="1:4" x14ac:dyDescent="0.2">
      <c r="A44" s="16" t="s">
        <v>91</v>
      </c>
      <c r="B44" s="18">
        <v>406636.62</v>
      </c>
    </row>
    <row r="45" spans="1:4" x14ac:dyDescent="0.2">
      <c r="A45" s="16" t="s">
        <v>42</v>
      </c>
      <c r="B45" s="18">
        <v>512180.34</v>
      </c>
    </row>
    <row r="46" spans="1:4" x14ac:dyDescent="0.2">
      <c r="A46" s="16" t="s">
        <v>548</v>
      </c>
      <c r="B46" s="18">
        <v>570300.65</v>
      </c>
    </row>
    <row r="47" spans="1:4" x14ac:dyDescent="0.2">
      <c r="A47" s="16" t="s">
        <v>96</v>
      </c>
      <c r="B47" s="18">
        <v>577768.4</v>
      </c>
    </row>
    <row r="48" spans="1:4" x14ac:dyDescent="0.2">
      <c r="A48" s="16" t="s">
        <v>54</v>
      </c>
      <c r="B48" s="18">
        <v>1745978.68</v>
      </c>
    </row>
    <row r="49" spans="1:2" x14ac:dyDescent="0.2">
      <c r="A49" s="16" t="s">
        <v>88</v>
      </c>
      <c r="B49" s="18">
        <v>2707761.3299999996</v>
      </c>
    </row>
    <row r="50" spans="1:2" x14ac:dyDescent="0.2">
      <c r="A50" s="19"/>
      <c r="B50" s="20">
        <f>SUBTOTAL(9,B40:B49)</f>
        <v>7718775.4199999999</v>
      </c>
    </row>
    <row r="68" spans="1:2" ht="15" x14ac:dyDescent="0.25">
      <c r="A68" s="22" t="s">
        <v>587</v>
      </c>
      <c r="B68" s="23" t="s">
        <v>577</v>
      </c>
    </row>
    <row r="69" spans="1:2" x14ac:dyDescent="0.2">
      <c r="A69" s="24" t="s">
        <v>588</v>
      </c>
      <c r="B69" s="37">
        <v>8944574.8000000007</v>
      </c>
    </row>
    <row r="70" spans="1:2" x14ac:dyDescent="0.2">
      <c r="A70" s="24" t="s">
        <v>589</v>
      </c>
      <c r="B70" s="25">
        <v>2569315.17</v>
      </c>
    </row>
    <row r="71" spans="1:2" x14ac:dyDescent="0.2">
      <c r="A71" s="24" t="s">
        <v>590</v>
      </c>
      <c r="B71" s="26">
        <v>1242390.96</v>
      </c>
    </row>
    <row r="72" spans="1:2" x14ac:dyDescent="0.2">
      <c r="A72" s="27" t="s">
        <v>591</v>
      </c>
      <c r="B72" s="25">
        <v>5257679.43</v>
      </c>
    </row>
    <row r="73" spans="1:2" x14ac:dyDescent="0.2">
      <c r="A73" s="27" t="s">
        <v>592</v>
      </c>
      <c r="B73" s="25">
        <v>5967872.2300000004</v>
      </c>
    </row>
    <row r="74" spans="1:2" x14ac:dyDescent="0.2">
      <c r="A74" s="27" t="s">
        <v>593</v>
      </c>
      <c r="B74" s="18">
        <v>11553314.42</v>
      </c>
    </row>
    <row r="75" spans="1:2" x14ac:dyDescent="0.2">
      <c r="A75" s="27" t="s">
        <v>594</v>
      </c>
      <c r="B75" s="25">
        <v>13662085.75</v>
      </c>
    </row>
    <row r="76" spans="1:2" x14ac:dyDescent="0.2">
      <c r="A76" s="27" t="s">
        <v>595</v>
      </c>
      <c r="B76" s="26">
        <v>7718775.4199999999</v>
      </c>
    </row>
    <row r="77" spans="1:2" x14ac:dyDescent="0.2">
      <c r="A77" s="27" t="s">
        <v>596</v>
      </c>
      <c r="B77" s="25"/>
    </row>
    <row r="78" spans="1:2" x14ac:dyDescent="0.2">
      <c r="A78" s="27" t="s">
        <v>597</v>
      </c>
      <c r="B78" s="25"/>
    </row>
    <row r="79" spans="1:2" x14ac:dyDescent="0.2">
      <c r="A79" s="27" t="s">
        <v>598</v>
      </c>
      <c r="B79" s="25"/>
    </row>
    <row r="80" spans="1:2" x14ac:dyDescent="0.2">
      <c r="A80" s="27" t="s">
        <v>599</v>
      </c>
      <c r="B80" s="25"/>
    </row>
    <row r="81" spans="1:2" ht="15" x14ac:dyDescent="0.25">
      <c r="A81" s="28" t="s">
        <v>600</v>
      </c>
      <c r="B81" s="29">
        <f>SUM(B69:B80)</f>
        <v>56916008.18</v>
      </c>
    </row>
  </sheetData>
  <autoFilter ref="A1:E33" xr:uid="{827CE9FD-01B6-4DB8-BFB8-EF1E8133C63E}">
    <filterColumn colId="4">
      <customFilters>
        <customFilter operator="notEqual" val=" "/>
      </customFilters>
    </filterColumn>
  </autoFilter>
  <sortState xmlns:xlrd2="http://schemas.microsoft.com/office/spreadsheetml/2017/richdata2" ref="A40:B50">
    <sortCondition ref="B5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7340A-7789-4E33-8470-66B2DDD00BF8}">
  <sheetPr filterMode="1"/>
  <dimension ref="A1:E110"/>
  <sheetViews>
    <sheetView topLeftCell="B34" workbookViewId="0">
      <selection activeCell="K100" sqref="K100"/>
    </sheetView>
  </sheetViews>
  <sheetFormatPr baseColWidth="10" defaultRowHeight="12.75" x14ac:dyDescent="0.2"/>
  <cols>
    <col min="1" max="1" width="58.85546875" customWidth="1"/>
    <col min="2" max="2" width="17.7109375" customWidth="1"/>
    <col min="3" max="3" width="60.7109375" customWidth="1"/>
    <col min="4" max="4" width="18.28515625" customWidth="1"/>
    <col min="5" max="5" width="19.7109375" customWidth="1"/>
  </cols>
  <sheetData>
    <row r="1" spans="1:5" x14ac:dyDescent="0.2">
      <c r="A1" s="5" t="s">
        <v>0</v>
      </c>
      <c r="B1" s="5" t="s">
        <v>575</v>
      </c>
      <c r="C1" s="5" t="s">
        <v>576</v>
      </c>
      <c r="D1" s="5" t="s">
        <v>577</v>
      </c>
      <c r="E1" s="5" t="s">
        <v>578</v>
      </c>
    </row>
    <row r="2" spans="1:5" x14ac:dyDescent="0.2">
      <c r="A2" s="2" t="s">
        <v>194</v>
      </c>
      <c r="B2" s="3">
        <v>45149</v>
      </c>
      <c r="C2" s="2" t="s">
        <v>195</v>
      </c>
      <c r="D2" s="4">
        <v>208800</v>
      </c>
      <c r="E2" s="4">
        <v>208800</v>
      </c>
    </row>
    <row r="3" spans="1:5" s="12" customFormat="1" x14ac:dyDescent="0.2">
      <c r="A3" s="9" t="s">
        <v>196</v>
      </c>
      <c r="B3" s="10">
        <v>45149</v>
      </c>
      <c r="C3" s="9" t="s">
        <v>195</v>
      </c>
      <c r="D3" s="11">
        <v>20768.18</v>
      </c>
      <c r="E3" s="11">
        <v>20768.18</v>
      </c>
    </row>
    <row r="4" spans="1:5" x14ac:dyDescent="0.2">
      <c r="A4" s="2" t="s">
        <v>203</v>
      </c>
      <c r="B4" s="3">
        <v>45149</v>
      </c>
      <c r="C4" s="2" t="s">
        <v>195</v>
      </c>
      <c r="D4" s="4">
        <v>6159.78</v>
      </c>
      <c r="E4" s="4">
        <v>6159.78</v>
      </c>
    </row>
    <row r="5" spans="1:5" s="12" customFormat="1" x14ac:dyDescent="0.2">
      <c r="A5" s="9" t="s">
        <v>211</v>
      </c>
      <c r="B5" s="10">
        <v>45149</v>
      </c>
      <c r="C5" s="9" t="s">
        <v>212</v>
      </c>
      <c r="D5" s="11">
        <v>134850</v>
      </c>
      <c r="E5" s="11">
        <v>134850</v>
      </c>
    </row>
    <row r="6" spans="1:5" x14ac:dyDescent="0.2">
      <c r="A6" s="2" t="s">
        <v>217</v>
      </c>
      <c r="B6" s="3">
        <v>45149</v>
      </c>
      <c r="C6" s="2" t="s">
        <v>195</v>
      </c>
      <c r="D6" s="4">
        <v>27000</v>
      </c>
      <c r="E6" s="4">
        <v>27000</v>
      </c>
    </row>
    <row r="7" spans="1:5" s="12" customFormat="1" x14ac:dyDescent="0.2">
      <c r="A7" s="9" t="s">
        <v>236</v>
      </c>
      <c r="B7" s="10">
        <v>45149</v>
      </c>
      <c r="C7" s="9" t="s">
        <v>237</v>
      </c>
      <c r="D7" s="11">
        <v>194727.48</v>
      </c>
      <c r="E7" s="13">
        <f>SUM(D7:D8 )</f>
        <v>244727.48</v>
      </c>
    </row>
    <row r="8" spans="1:5" s="12" customFormat="1" hidden="1" x14ac:dyDescent="0.2">
      <c r="A8" s="9" t="s">
        <v>236</v>
      </c>
      <c r="B8" s="10">
        <v>45163</v>
      </c>
      <c r="C8" s="9" t="s">
        <v>237</v>
      </c>
      <c r="D8" s="11">
        <v>50000</v>
      </c>
    </row>
    <row r="9" spans="1:5" x14ac:dyDescent="0.2">
      <c r="A9" s="2" t="s">
        <v>495</v>
      </c>
      <c r="B9" s="3">
        <v>45163</v>
      </c>
      <c r="C9" s="2" t="s">
        <v>195</v>
      </c>
      <c r="D9" s="4">
        <v>171677.6</v>
      </c>
      <c r="E9" s="4">
        <v>171677.6</v>
      </c>
    </row>
    <row r="10" spans="1:5" s="12" customFormat="1" x14ac:dyDescent="0.2">
      <c r="A10" s="9" t="s">
        <v>508</v>
      </c>
      <c r="B10" s="10">
        <v>45163</v>
      </c>
      <c r="C10" s="9" t="s">
        <v>195</v>
      </c>
      <c r="D10" s="11">
        <v>5022.2700000000004</v>
      </c>
      <c r="E10" s="11">
        <v>5022.2700000000004</v>
      </c>
    </row>
    <row r="11" spans="1:5" x14ac:dyDescent="0.2">
      <c r="A11" s="2" t="s">
        <v>255</v>
      </c>
      <c r="B11" s="3">
        <v>45149</v>
      </c>
      <c r="C11" s="2" t="s">
        <v>195</v>
      </c>
      <c r="D11" s="4">
        <v>59141.26</v>
      </c>
      <c r="E11" s="7">
        <f>SUM(D11:D12 )</f>
        <v>118282.52</v>
      </c>
    </row>
    <row r="12" spans="1:5" hidden="1" x14ac:dyDescent="0.2">
      <c r="A12" s="2" t="s">
        <v>255</v>
      </c>
      <c r="B12" s="3">
        <v>45163</v>
      </c>
      <c r="C12" s="2" t="s">
        <v>195</v>
      </c>
      <c r="D12" s="4">
        <v>59141.26</v>
      </c>
    </row>
    <row r="13" spans="1:5" s="12" customFormat="1" x14ac:dyDescent="0.2">
      <c r="A13" s="9" t="s">
        <v>566</v>
      </c>
      <c r="B13" s="10">
        <v>45169</v>
      </c>
      <c r="C13" s="9" t="s">
        <v>546</v>
      </c>
      <c r="D13" s="11">
        <v>1611383.84</v>
      </c>
      <c r="E13" s="13">
        <f>SUM(D13:D14 )</f>
        <v>4739536.12</v>
      </c>
    </row>
    <row r="14" spans="1:5" s="12" customFormat="1" hidden="1" x14ac:dyDescent="0.2">
      <c r="A14" s="9" t="s">
        <v>566</v>
      </c>
      <c r="B14" s="10">
        <v>45169</v>
      </c>
      <c r="C14" s="9" t="s">
        <v>567</v>
      </c>
      <c r="D14" s="11">
        <v>3128152.28</v>
      </c>
    </row>
    <row r="15" spans="1:5" x14ac:dyDescent="0.2">
      <c r="A15" s="2" t="s">
        <v>269</v>
      </c>
      <c r="B15" s="3">
        <v>45149</v>
      </c>
      <c r="C15" s="2" t="s">
        <v>195</v>
      </c>
      <c r="D15" s="4">
        <v>21549.8</v>
      </c>
      <c r="E15" s="4">
        <v>21549.8</v>
      </c>
    </row>
    <row r="16" spans="1:5" s="12" customFormat="1" x14ac:dyDescent="0.2">
      <c r="A16" s="9" t="s">
        <v>279</v>
      </c>
      <c r="B16" s="10">
        <v>45149</v>
      </c>
      <c r="C16" s="9" t="s">
        <v>195</v>
      </c>
      <c r="D16" s="11">
        <v>18121.52</v>
      </c>
      <c r="E16" s="11">
        <v>18121.52</v>
      </c>
    </row>
    <row r="17" spans="1:5" x14ac:dyDescent="0.2">
      <c r="A17" s="2" t="s">
        <v>280</v>
      </c>
      <c r="B17" s="3">
        <v>45149</v>
      </c>
      <c r="C17" s="2" t="s">
        <v>195</v>
      </c>
      <c r="D17" s="4">
        <v>6763.67</v>
      </c>
      <c r="E17" s="4">
        <v>6763.67</v>
      </c>
    </row>
    <row r="18" spans="1:5" s="12" customFormat="1" x14ac:dyDescent="0.2">
      <c r="A18" s="9" t="s">
        <v>545</v>
      </c>
      <c r="B18" s="10">
        <v>45166</v>
      </c>
      <c r="C18" s="9" t="s">
        <v>546</v>
      </c>
      <c r="D18" s="11">
        <v>3340.8</v>
      </c>
      <c r="E18" s="13">
        <f>SUM(D18:D21 )</f>
        <v>4616.8</v>
      </c>
    </row>
    <row r="19" spans="1:5" s="12" customFormat="1" hidden="1" x14ac:dyDescent="0.2">
      <c r="A19" s="9" t="s">
        <v>545</v>
      </c>
      <c r="B19" s="10">
        <v>45166</v>
      </c>
      <c r="C19" s="9" t="s">
        <v>546</v>
      </c>
      <c r="D19" s="11">
        <v>464</v>
      </c>
    </row>
    <row r="20" spans="1:5" s="12" customFormat="1" hidden="1" x14ac:dyDescent="0.2">
      <c r="A20" s="9" t="s">
        <v>545</v>
      </c>
      <c r="B20" s="10">
        <v>45166</v>
      </c>
      <c r="C20" s="9" t="s">
        <v>546</v>
      </c>
      <c r="D20" s="11">
        <v>348</v>
      </c>
    </row>
    <row r="21" spans="1:5" s="12" customFormat="1" hidden="1" x14ac:dyDescent="0.2">
      <c r="A21" s="9" t="s">
        <v>545</v>
      </c>
      <c r="B21" s="10">
        <v>45166</v>
      </c>
      <c r="C21" s="9" t="s">
        <v>546</v>
      </c>
      <c r="D21" s="11">
        <v>464</v>
      </c>
    </row>
    <row r="22" spans="1:5" x14ac:dyDescent="0.2">
      <c r="A22" s="2" t="s">
        <v>283</v>
      </c>
      <c r="B22" s="3">
        <v>45149</v>
      </c>
      <c r="C22" s="2" t="s">
        <v>195</v>
      </c>
      <c r="D22" s="4">
        <v>31800</v>
      </c>
      <c r="E22" s="4">
        <v>31800</v>
      </c>
    </row>
    <row r="23" spans="1:5" s="12" customFormat="1" x14ac:dyDescent="0.2">
      <c r="A23" s="9" t="s">
        <v>293</v>
      </c>
      <c r="B23" s="10">
        <v>45149</v>
      </c>
      <c r="C23" s="9" t="s">
        <v>195</v>
      </c>
      <c r="D23" s="11">
        <v>3210.91</v>
      </c>
      <c r="E23" s="11">
        <v>3210.91</v>
      </c>
    </row>
    <row r="24" spans="1:5" x14ac:dyDescent="0.2">
      <c r="A24" s="2" t="s">
        <v>300</v>
      </c>
      <c r="B24" s="3">
        <v>45149</v>
      </c>
      <c r="C24" s="2" t="s">
        <v>195</v>
      </c>
      <c r="D24" s="4">
        <v>4130.8100000000004</v>
      </c>
      <c r="E24" s="4">
        <v>4130.8100000000004</v>
      </c>
    </row>
    <row r="25" spans="1:5" s="12" customFormat="1" x14ac:dyDescent="0.2">
      <c r="A25" s="9" t="s">
        <v>321</v>
      </c>
      <c r="B25" s="10">
        <v>45149</v>
      </c>
      <c r="C25" s="9" t="s">
        <v>195</v>
      </c>
      <c r="D25" s="11">
        <v>13394.44</v>
      </c>
      <c r="E25" s="11">
        <v>13394.44</v>
      </c>
    </row>
    <row r="26" spans="1:5" x14ac:dyDescent="0.2">
      <c r="A26" s="2" t="s">
        <v>532</v>
      </c>
      <c r="B26" s="3">
        <v>45163</v>
      </c>
      <c r="C26" s="2" t="s">
        <v>195</v>
      </c>
      <c r="D26" s="4">
        <v>4528.37</v>
      </c>
      <c r="E26" s="4">
        <v>4528.37</v>
      </c>
    </row>
    <row r="27" spans="1:5" s="12" customFormat="1" x14ac:dyDescent="0.2">
      <c r="A27" s="9" t="s">
        <v>339</v>
      </c>
      <c r="B27" s="10">
        <v>45149</v>
      </c>
      <c r="C27" s="9" t="s">
        <v>195</v>
      </c>
      <c r="D27" s="11">
        <v>11380.16</v>
      </c>
      <c r="E27" s="11">
        <v>11380.16</v>
      </c>
    </row>
    <row r="28" spans="1:5" x14ac:dyDescent="0.2">
      <c r="A28" s="2" t="s">
        <v>343</v>
      </c>
      <c r="B28" s="3">
        <v>45149</v>
      </c>
      <c r="C28" s="2" t="s">
        <v>195</v>
      </c>
      <c r="D28" s="4">
        <v>15849</v>
      </c>
      <c r="E28" s="4">
        <v>15849</v>
      </c>
    </row>
    <row r="29" spans="1:5" s="12" customFormat="1" x14ac:dyDescent="0.2">
      <c r="A29" s="9" t="s">
        <v>409</v>
      </c>
      <c r="B29" s="10">
        <v>45153</v>
      </c>
      <c r="C29" s="9" t="s">
        <v>212</v>
      </c>
      <c r="D29" s="11">
        <v>40600</v>
      </c>
      <c r="E29" s="13">
        <f>SUM(D29:D30 )</f>
        <v>81200</v>
      </c>
    </row>
    <row r="30" spans="1:5" s="12" customFormat="1" hidden="1" x14ac:dyDescent="0.2">
      <c r="A30" s="9" t="s">
        <v>409</v>
      </c>
      <c r="B30" s="10">
        <v>45154</v>
      </c>
      <c r="C30" s="9" t="s">
        <v>212</v>
      </c>
      <c r="D30" s="11">
        <v>40600</v>
      </c>
    </row>
    <row r="31" spans="1:5" hidden="1" x14ac:dyDescent="0.2">
      <c r="D31" s="8">
        <f>SUM(D2:D30)</f>
        <v>5893369.4299999988</v>
      </c>
    </row>
    <row r="37" spans="1:2" x14ac:dyDescent="0.2">
      <c r="A37" s="15" t="s">
        <v>0</v>
      </c>
      <c r="B37" s="15" t="s">
        <v>578</v>
      </c>
    </row>
    <row r="38" spans="1:2" x14ac:dyDescent="0.2">
      <c r="A38" s="16" t="s">
        <v>293</v>
      </c>
      <c r="B38" s="17">
        <v>3210.91</v>
      </c>
    </row>
    <row r="39" spans="1:2" x14ac:dyDescent="0.2">
      <c r="A39" s="16" t="s">
        <v>300</v>
      </c>
      <c r="B39" s="17">
        <v>4130.8100000000004</v>
      </c>
    </row>
    <row r="40" spans="1:2" x14ac:dyDescent="0.2">
      <c r="A40" s="16" t="s">
        <v>532</v>
      </c>
      <c r="B40" s="17">
        <v>4528.37</v>
      </c>
    </row>
    <row r="41" spans="1:2" x14ac:dyDescent="0.2">
      <c r="A41" s="16" t="s">
        <v>545</v>
      </c>
      <c r="B41" s="18">
        <v>4616.8</v>
      </c>
    </row>
    <row r="42" spans="1:2" x14ac:dyDescent="0.2">
      <c r="A42" s="16" t="s">
        <v>508</v>
      </c>
      <c r="B42" s="17">
        <v>5022.2700000000004</v>
      </c>
    </row>
    <row r="43" spans="1:2" x14ac:dyDescent="0.2">
      <c r="A43" s="16" t="s">
        <v>203</v>
      </c>
      <c r="B43" s="17">
        <v>6159.78</v>
      </c>
    </row>
    <row r="44" spans="1:2" x14ac:dyDescent="0.2">
      <c r="A44" s="16" t="s">
        <v>280</v>
      </c>
      <c r="B44" s="17">
        <v>6763.67</v>
      </c>
    </row>
    <row r="45" spans="1:2" x14ac:dyDescent="0.2">
      <c r="A45" s="16" t="s">
        <v>339</v>
      </c>
      <c r="B45" s="17">
        <v>11380.16</v>
      </c>
    </row>
    <row r="46" spans="1:2" x14ac:dyDescent="0.2">
      <c r="A46" s="16" t="s">
        <v>321</v>
      </c>
      <c r="B46" s="17">
        <v>13394.44</v>
      </c>
    </row>
    <row r="47" spans="1:2" x14ac:dyDescent="0.2">
      <c r="A47" s="16" t="s">
        <v>343</v>
      </c>
      <c r="B47" s="17">
        <v>15849</v>
      </c>
    </row>
    <row r="48" spans="1:2" x14ac:dyDescent="0.2">
      <c r="A48" s="16" t="s">
        <v>279</v>
      </c>
      <c r="B48" s="17">
        <v>18121.52</v>
      </c>
    </row>
    <row r="49" spans="1:2" x14ac:dyDescent="0.2">
      <c r="A49" s="16" t="s">
        <v>196</v>
      </c>
      <c r="B49" s="17">
        <v>20768.18</v>
      </c>
    </row>
    <row r="50" spans="1:2" x14ac:dyDescent="0.2">
      <c r="A50" s="16" t="s">
        <v>269</v>
      </c>
      <c r="B50" s="17">
        <v>21549.8</v>
      </c>
    </row>
    <row r="51" spans="1:2" x14ac:dyDescent="0.2">
      <c r="A51" s="16" t="s">
        <v>217</v>
      </c>
      <c r="B51" s="17">
        <v>27000</v>
      </c>
    </row>
    <row r="52" spans="1:2" x14ac:dyDescent="0.2">
      <c r="A52" s="16" t="s">
        <v>283</v>
      </c>
      <c r="B52" s="17">
        <v>31800</v>
      </c>
    </row>
    <row r="53" spans="1:2" x14ac:dyDescent="0.2">
      <c r="A53" s="16" t="s">
        <v>409</v>
      </c>
      <c r="B53" s="18">
        <v>81200</v>
      </c>
    </row>
    <row r="54" spans="1:2" x14ac:dyDescent="0.2">
      <c r="A54" s="16" t="s">
        <v>255</v>
      </c>
      <c r="B54" s="18">
        <v>118282.52</v>
      </c>
    </row>
    <row r="55" spans="1:2" x14ac:dyDescent="0.2">
      <c r="A55" s="16" t="s">
        <v>211</v>
      </c>
      <c r="B55" s="17">
        <v>134850</v>
      </c>
    </row>
    <row r="56" spans="1:2" x14ac:dyDescent="0.2">
      <c r="A56" s="16" t="s">
        <v>495</v>
      </c>
      <c r="B56" s="17">
        <v>171677.6</v>
      </c>
    </row>
    <row r="57" spans="1:2" x14ac:dyDescent="0.2">
      <c r="A57" s="16" t="s">
        <v>194</v>
      </c>
      <c r="B57" s="17">
        <v>208800</v>
      </c>
    </row>
    <row r="58" spans="1:2" x14ac:dyDescent="0.2">
      <c r="A58" s="16" t="s">
        <v>236</v>
      </c>
      <c r="B58" s="18">
        <v>244727.48</v>
      </c>
    </row>
    <row r="59" spans="1:2" x14ac:dyDescent="0.2">
      <c r="A59" s="16" t="s">
        <v>566</v>
      </c>
      <c r="B59" s="18">
        <v>4739536.12</v>
      </c>
    </row>
    <row r="60" spans="1:2" x14ac:dyDescent="0.2">
      <c r="A60" s="19"/>
      <c r="B60" s="18">
        <f>SUBTOTAL(9,B38:B59)</f>
        <v>5893369.4299999997</v>
      </c>
    </row>
    <row r="75" spans="1:2" ht="15" x14ac:dyDescent="0.25">
      <c r="A75" s="22" t="s">
        <v>587</v>
      </c>
      <c r="B75" s="23" t="s">
        <v>577</v>
      </c>
    </row>
    <row r="76" spans="1:2" x14ac:dyDescent="0.2">
      <c r="A76" s="24" t="s">
        <v>588</v>
      </c>
      <c r="B76" s="18">
        <v>14218608.359999999</v>
      </c>
    </row>
    <row r="77" spans="1:2" x14ac:dyDescent="0.2">
      <c r="A77" s="24" t="s">
        <v>589</v>
      </c>
      <c r="B77" s="25">
        <v>2915899.5200000005</v>
      </c>
    </row>
    <row r="78" spans="1:2" x14ac:dyDescent="0.2">
      <c r="A78" s="24" t="s">
        <v>590</v>
      </c>
      <c r="B78" s="26">
        <v>7918620.29</v>
      </c>
    </row>
    <row r="79" spans="1:2" x14ac:dyDescent="0.2">
      <c r="A79" s="27" t="s">
        <v>591</v>
      </c>
      <c r="B79" s="35">
        <v>6374305.3900000006</v>
      </c>
    </row>
    <row r="80" spans="1:2" x14ac:dyDescent="0.2">
      <c r="A80" s="27" t="s">
        <v>592</v>
      </c>
      <c r="B80" s="25">
        <v>6694479.1699999999</v>
      </c>
    </row>
    <row r="81" spans="1:2" x14ac:dyDescent="0.2">
      <c r="A81" s="27" t="s">
        <v>593</v>
      </c>
      <c r="B81" s="26">
        <v>6308699.2200000007</v>
      </c>
    </row>
    <row r="82" spans="1:2" x14ac:dyDescent="0.2">
      <c r="A82" s="27" t="s">
        <v>594</v>
      </c>
      <c r="B82" s="25">
        <v>5539294.4900000002</v>
      </c>
    </row>
    <row r="83" spans="1:2" x14ac:dyDescent="0.2">
      <c r="A83" s="27" t="s">
        <v>595</v>
      </c>
      <c r="B83" s="26">
        <v>5893369.4299999997</v>
      </c>
    </row>
    <row r="84" spans="1:2" x14ac:dyDescent="0.2">
      <c r="A84" s="27" t="s">
        <v>596</v>
      </c>
      <c r="B84" s="25"/>
    </row>
    <row r="85" spans="1:2" x14ac:dyDescent="0.2">
      <c r="A85" s="27" t="s">
        <v>597</v>
      </c>
      <c r="B85" s="25"/>
    </row>
    <row r="86" spans="1:2" x14ac:dyDescent="0.2">
      <c r="A86" s="27" t="s">
        <v>598</v>
      </c>
      <c r="B86" s="25"/>
    </row>
    <row r="87" spans="1:2" x14ac:dyDescent="0.2">
      <c r="A87" s="27" t="s">
        <v>599</v>
      </c>
      <c r="B87" s="25"/>
    </row>
    <row r="88" spans="1:2" ht="15" x14ac:dyDescent="0.25">
      <c r="A88" s="28" t="s">
        <v>600</v>
      </c>
      <c r="B88" s="29">
        <f>SUM(B76:B87)</f>
        <v>55863275.869999997</v>
      </c>
    </row>
    <row r="98" spans="1:2" ht="15" x14ac:dyDescent="0.25">
      <c r="A98" s="30" t="s">
        <v>601</v>
      </c>
      <c r="B98" s="30" t="s">
        <v>577</v>
      </c>
    </row>
    <row r="99" spans="1:2" ht="15" x14ac:dyDescent="0.2">
      <c r="A99" s="31" t="s">
        <v>612</v>
      </c>
      <c r="B99" s="36">
        <v>2349804.4900000002</v>
      </c>
    </row>
    <row r="100" spans="1:2" x14ac:dyDescent="0.2">
      <c r="A100" s="31" t="s">
        <v>602</v>
      </c>
      <c r="B100" s="26">
        <v>33219163.170000002</v>
      </c>
    </row>
    <row r="101" spans="1:2" x14ac:dyDescent="0.2">
      <c r="A101" s="31" t="s">
        <v>603</v>
      </c>
      <c r="B101" s="26">
        <v>41534727.170000002</v>
      </c>
    </row>
    <row r="102" spans="1:2" x14ac:dyDescent="0.2">
      <c r="A102" s="31" t="s">
        <v>604</v>
      </c>
      <c r="B102" s="26">
        <v>64623022.280000053</v>
      </c>
    </row>
    <row r="103" spans="1:2" x14ac:dyDescent="0.2">
      <c r="A103" s="31" t="s">
        <v>605</v>
      </c>
      <c r="B103" s="26">
        <v>36116924.529999986</v>
      </c>
    </row>
    <row r="104" spans="1:2" x14ac:dyDescent="0.2">
      <c r="A104" s="31" t="s">
        <v>606</v>
      </c>
      <c r="B104" s="26">
        <v>32613961.109999999</v>
      </c>
    </row>
    <row r="105" spans="1:2" x14ac:dyDescent="0.2">
      <c r="A105" s="31" t="s">
        <v>607</v>
      </c>
      <c r="B105" s="26">
        <v>39885673.149999999</v>
      </c>
    </row>
    <row r="106" spans="1:2" x14ac:dyDescent="0.2">
      <c r="A106" s="31" t="s">
        <v>608</v>
      </c>
      <c r="B106" s="26">
        <v>25196439.07</v>
      </c>
    </row>
    <row r="107" spans="1:2" ht="15" x14ac:dyDescent="0.25">
      <c r="A107" s="32" t="s">
        <v>609</v>
      </c>
      <c r="B107" s="33">
        <v>31832090.620000005</v>
      </c>
    </row>
    <row r="108" spans="1:2" ht="15" x14ac:dyDescent="0.25">
      <c r="A108" s="32" t="s">
        <v>610</v>
      </c>
      <c r="B108" s="33">
        <v>56112942.229999997</v>
      </c>
    </row>
    <row r="109" spans="1:2" ht="15" x14ac:dyDescent="0.25">
      <c r="A109" s="32" t="s">
        <v>611</v>
      </c>
      <c r="B109" s="33">
        <v>55863275.869999997</v>
      </c>
    </row>
    <row r="110" spans="1:2" ht="15" x14ac:dyDescent="0.25">
      <c r="A110" s="34" t="s">
        <v>600</v>
      </c>
      <c r="B110" s="29">
        <f>SUM(B99:B109)</f>
        <v>419348023.69000012</v>
      </c>
    </row>
  </sheetData>
  <autoFilter ref="A1:E31" xr:uid="{B227340A-7789-4E33-8470-66B2DDD00BF8}">
    <filterColumn colId="4">
      <customFilters>
        <customFilter operator="notEqual" val=" "/>
      </customFilters>
    </filterColumn>
  </autoFilter>
  <sortState xmlns:xlrd2="http://schemas.microsoft.com/office/spreadsheetml/2017/richdata2" ref="A38:B59">
    <sortCondition ref="B59"/>
  </sortState>
  <pageMargins left="0.7" right="0.7" top="0.75" bottom="0.75" header="0.3" footer="0.3"/>
  <ignoredErrors>
    <ignoredError sqref="E6:E29"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0E281-3E45-441E-8B6A-AA310B8F6091}">
  <dimension ref="A1:E54"/>
  <sheetViews>
    <sheetView topLeftCell="C1" workbookViewId="0">
      <selection activeCell="K40" sqref="K40"/>
    </sheetView>
  </sheetViews>
  <sheetFormatPr baseColWidth="10" defaultRowHeight="12.75" x14ac:dyDescent="0.2"/>
  <cols>
    <col min="1" max="1" width="36.5703125" customWidth="1"/>
    <col min="2" max="2" width="17.7109375" customWidth="1"/>
    <col min="3" max="3" width="60.7109375" customWidth="1"/>
    <col min="4" max="4" width="18.28515625" customWidth="1"/>
    <col min="5" max="5" width="19.7109375" customWidth="1"/>
  </cols>
  <sheetData>
    <row r="1" spans="1:5" x14ac:dyDescent="0.2">
      <c r="A1" s="5" t="s">
        <v>0</v>
      </c>
      <c r="B1" s="5" t="s">
        <v>575</v>
      </c>
      <c r="C1" s="5" t="s">
        <v>576</v>
      </c>
      <c r="D1" s="5" t="s">
        <v>577</v>
      </c>
      <c r="E1" s="5" t="s">
        <v>578</v>
      </c>
    </row>
    <row r="2" spans="1:5" x14ac:dyDescent="0.2">
      <c r="A2" s="2" t="s">
        <v>396</v>
      </c>
      <c r="B2" s="3">
        <v>45153</v>
      </c>
      <c r="C2" s="2" t="s">
        <v>397</v>
      </c>
      <c r="D2" s="4">
        <v>1500000</v>
      </c>
    </row>
    <row r="3" spans="1:5" x14ac:dyDescent="0.2">
      <c r="A3" s="2" t="s">
        <v>396</v>
      </c>
      <c r="B3" s="3">
        <v>45169</v>
      </c>
      <c r="C3" s="2" t="s">
        <v>397</v>
      </c>
      <c r="D3" s="4">
        <v>3584246.59</v>
      </c>
    </row>
    <row r="4" spans="1:5" x14ac:dyDescent="0.2">
      <c r="A4" s="2" t="s">
        <v>396</v>
      </c>
      <c r="B4" s="3">
        <v>45169</v>
      </c>
      <c r="C4" s="2" t="s">
        <v>397</v>
      </c>
      <c r="D4" s="4">
        <v>5274030.6399999997</v>
      </c>
    </row>
    <row r="5" spans="1:5" x14ac:dyDescent="0.2">
      <c r="A5" s="2" t="s">
        <v>396</v>
      </c>
      <c r="B5" s="3">
        <v>45169</v>
      </c>
      <c r="C5" s="2" t="s">
        <v>397</v>
      </c>
      <c r="D5" s="4">
        <v>545491.02</v>
      </c>
    </row>
    <row r="6" spans="1:5" x14ac:dyDescent="0.2">
      <c r="D6" s="8">
        <f>SUM(D2:D5)</f>
        <v>10903768.25</v>
      </c>
    </row>
    <row r="12" spans="1:5" ht="15" x14ac:dyDescent="0.25">
      <c r="A12" s="22" t="s">
        <v>587</v>
      </c>
      <c r="B12" s="23" t="s">
        <v>577</v>
      </c>
    </row>
    <row r="13" spans="1:5" x14ac:dyDescent="0.2">
      <c r="A13" s="24" t="s">
        <v>588</v>
      </c>
      <c r="B13" s="18">
        <v>8931713.209999999</v>
      </c>
    </row>
    <row r="14" spans="1:5" x14ac:dyDescent="0.2">
      <c r="A14" s="24" t="s">
        <v>589</v>
      </c>
      <c r="B14" s="25">
        <v>11667839.16</v>
      </c>
    </row>
    <row r="15" spans="1:5" x14ac:dyDescent="0.2">
      <c r="A15" s="24" t="s">
        <v>590</v>
      </c>
      <c r="B15" s="26">
        <v>10279416.710000001</v>
      </c>
    </row>
    <row r="16" spans="1:5" x14ac:dyDescent="0.2">
      <c r="A16" s="27" t="s">
        <v>591</v>
      </c>
      <c r="B16" s="25">
        <v>10659429.290000001</v>
      </c>
    </row>
    <row r="17" spans="1:2" x14ac:dyDescent="0.2">
      <c r="A17" s="27" t="s">
        <v>592</v>
      </c>
      <c r="B17" s="25">
        <v>10606646.5</v>
      </c>
    </row>
    <row r="18" spans="1:2" x14ac:dyDescent="0.2">
      <c r="A18" s="27" t="s">
        <v>593</v>
      </c>
      <c r="B18" s="26">
        <v>10709806.73</v>
      </c>
    </row>
    <row r="19" spans="1:2" x14ac:dyDescent="0.2">
      <c r="A19" s="27" t="s">
        <v>594</v>
      </c>
      <c r="B19" s="25">
        <v>10673660.309999999</v>
      </c>
    </row>
    <row r="20" spans="1:2" x14ac:dyDescent="0.2">
      <c r="A20" s="27" t="s">
        <v>595</v>
      </c>
      <c r="B20" s="26">
        <v>10903768.25</v>
      </c>
    </row>
    <row r="21" spans="1:2" x14ac:dyDescent="0.2">
      <c r="A21" s="27" t="s">
        <v>596</v>
      </c>
      <c r="B21" s="25"/>
    </row>
    <row r="22" spans="1:2" x14ac:dyDescent="0.2">
      <c r="A22" s="27" t="s">
        <v>597</v>
      </c>
      <c r="B22" s="25"/>
    </row>
    <row r="23" spans="1:2" x14ac:dyDescent="0.2">
      <c r="A23" s="27" t="s">
        <v>598</v>
      </c>
      <c r="B23" s="25"/>
    </row>
    <row r="24" spans="1:2" x14ac:dyDescent="0.2">
      <c r="A24" s="27" t="s">
        <v>599</v>
      </c>
      <c r="B24" s="25"/>
    </row>
    <row r="25" spans="1:2" ht="15" x14ac:dyDescent="0.25">
      <c r="A25" s="28" t="s">
        <v>600</v>
      </c>
      <c r="B25" s="29">
        <f>SUM(B13:B24)</f>
        <v>84432280.159999996</v>
      </c>
    </row>
    <row r="43" spans="1:2" ht="15" x14ac:dyDescent="0.25">
      <c r="A43" s="30" t="s">
        <v>601</v>
      </c>
      <c r="B43" s="30" t="s">
        <v>577</v>
      </c>
    </row>
    <row r="44" spans="1:2" x14ac:dyDescent="0.2">
      <c r="A44" s="31" t="s">
        <v>602</v>
      </c>
      <c r="B44" s="26">
        <v>72183034.639999986</v>
      </c>
    </row>
    <row r="45" spans="1:2" x14ac:dyDescent="0.2">
      <c r="A45" s="31" t="s">
        <v>603</v>
      </c>
      <c r="B45" s="26">
        <v>65310368.68999999</v>
      </c>
    </row>
    <row r="46" spans="1:2" x14ac:dyDescent="0.2">
      <c r="A46" s="31" t="s">
        <v>604</v>
      </c>
      <c r="B46" s="26">
        <v>74015264.75999999</v>
      </c>
    </row>
    <row r="47" spans="1:2" x14ac:dyDescent="0.2">
      <c r="A47" s="31" t="s">
        <v>605</v>
      </c>
      <c r="B47" s="26">
        <v>71833183.890000001</v>
      </c>
    </row>
    <row r="48" spans="1:2" x14ac:dyDescent="0.2">
      <c r="A48" s="31" t="s">
        <v>606</v>
      </c>
      <c r="B48" s="26">
        <v>70965165.319999993</v>
      </c>
    </row>
    <row r="49" spans="1:2" x14ac:dyDescent="0.2">
      <c r="A49" s="31" t="s">
        <v>607</v>
      </c>
      <c r="B49" s="26">
        <v>90946679.379999995</v>
      </c>
    </row>
    <row r="50" spans="1:2" x14ac:dyDescent="0.2">
      <c r="A50" s="31" t="s">
        <v>608</v>
      </c>
      <c r="B50" s="26">
        <v>59286267.530000001</v>
      </c>
    </row>
    <row r="51" spans="1:2" ht="15" x14ac:dyDescent="0.25">
      <c r="A51" s="32" t="s">
        <v>609</v>
      </c>
      <c r="B51" s="33">
        <v>102237287.49000001</v>
      </c>
    </row>
    <row r="52" spans="1:2" ht="15" x14ac:dyDescent="0.25">
      <c r="A52" s="32" t="s">
        <v>610</v>
      </c>
      <c r="B52" s="33">
        <v>114067161.23</v>
      </c>
    </row>
    <row r="53" spans="1:2" ht="15" x14ac:dyDescent="0.25">
      <c r="A53" s="32" t="s">
        <v>611</v>
      </c>
      <c r="B53" s="33">
        <v>84432280.159999996</v>
      </c>
    </row>
    <row r="54" spans="1:2" ht="15" x14ac:dyDescent="0.25">
      <c r="A54" s="34" t="s">
        <v>600</v>
      </c>
      <c r="B54" s="29">
        <f>SUM(B44:B53)</f>
        <v>805276693.08999991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0839A-6541-4269-91DB-F23B1301EFC0}">
  <sheetPr filterMode="1"/>
  <dimension ref="A1:E88"/>
  <sheetViews>
    <sheetView topLeftCell="B4" workbookViewId="0">
      <selection activeCell="J79" sqref="J79"/>
    </sheetView>
  </sheetViews>
  <sheetFormatPr baseColWidth="10" defaultRowHeight="12.75" x14ac:dyDescent="0.2"/>
  <cols>
    <col min="1" max="1" width="55.85546875" customWidth="1"/>
    <col min="2" max="2" width="17.7109375" customWidth="1"/>
    <col min="3" max="3" width="60.7109375" customWidth="1"/>
    <col min="4" max="4" width="18.28515625" customWidth="1"/>
    <col min="5" max="5" width="19.7109375" customWidth="1"/>
  </cols>
  <sheetData>
    <row r="1" spans="1:5" x14ac:dyDescent="0.2">
      <c r="A1" s="5" t="s">
        <v>0</v>
      </c>
      <c r="B1" s="5" t="s">
        <v>575</v>
      </c>
      <c r="C1" s="5" t="s">
        <v>576</v>
      </c>
      <c r="D1" s="5" t="s">
        <v>577</v>
      </c>
      <c r="E1" s="5" t="s">
        <v>578</v>
      </c>
    </row>
    <row r="2" spans="1:5" s="12" customFormat="1" x14ac:dyDescent="0.2">
      <c r="A2" s="9" t="s">
        <v>46</v>
      </c>
      <c r="B2" s="10">
        <v>45141</v>
      </c>
      <c r="C2" s="12" t="s">
        <v>47</v>
      </c>
      <c r="D2" s="11">
        <v>56070</v>
      </c>
      <c r="E2" s="13">
        <f>SUM(D2:D3)</f>
        <v>84930</v>
      </c>
    </row>
    <row r="3" spans="1:5" s="12" customFormat="1" hidden="1" x14ac:dyDescent="0.2">
      <c r="A3" s="9" t="s">
        <v>46</v>
      </c>
      <c r="B3" s="10">
        <v>45156</v>
      </c>
      <c r="C3" s="12" t="s">
        <v>47</v>
      </c>
      <c r="D3" s="11">
        <v>28860</v>
      </c>
    </row>
    <row r="4" spans="1:5" x14ac:dyDescent="0.2">
      <c r="A4" s="2" t="s">
        <v>60</v>
      </c>
      <c r="B4" s="3">
        <v>45141</v>
      </c>
      <c r="C4" s="2" t="s">
        <v>47</v>
      </c>
      <c r="D4" s="4">
        <v>110000</v>
      </c>
      <c r="E4" s="7">
        <f>SUM(D4:D8 )</f>
        <v>550000</v>
      </c>
    </row>
    <row r="5" spans="1:5" hidden="1" x14ac:dyDescent="0.2">
      <c r="A5" s="2" t="s">
        <v>60</v>
      </c>
      <c r="B5" s="3">
        <v>45149</v>
      </c>
      <c r="C5" s="2" t="s">
        <v>47</v>
      </c>
      <c r="D5" s="4">
        <v>110000</v>
      </c>
    </row>
    <row r="6" spans="1:5" hidden="1" x14ac:dyDescent="0.2">
      <c r="A6" s="2" t="s">
        <v>60</v>
      </c>
      <c r="B6" s="3">
        <v>45156</v>
      </c>
      <c r="C6" s="2" t="s">
        <v>47</v>
      </c>
      <c r="D6" s="4">
        <v>110000</v>
      </c>
    </row>
    <row r="7" spans="1:5" hidden="1" x14ac:dyDescent="0.2">
      <c r="A7" s="2" t="s">
        <v>60</v>
      </c>
      <c r="B7" s="3">
        <v>45163</v>
      </c>
      <c r="C7" s="2" t="s">
        <v>47</v>
      </c>
      <c r="D7" s="4">
        <v>110000</v>
      </c>
    </row>
    <row r="8" spans="1:5" hidden="1" x14ac:dyDescent="0.2">
      <c r="A8" s="2" t="s">
        <v>60</v>
      </c>
      <c r="B8" s="3">
        <v>45168</v>
      </c>
      <c r="C8" s="2" t="s">
        <v>47</v>
      </c>
      <c r="D8" s="4">
        <v>110000</v>
      </c>
    </row>
    <row r="9" spans="1:5" s="12" customFormat="1" x14ac:dyDescent="0.2">
      <c r="A9" s="9" t="s">
        <v>61</v>
      </c>
      <c r="B9" s="10">
        <v>45141</v>
      </c>
      <c r="C9" s="9" t="s">
        <v>47</v>
      </c>
      <c r="D9" s="11">
        <v>2693424.57</v>
      </c>
      <c r="E9" s="13">
        <f>SUM(D9:D17 )</f>
        <v>17601737.009999998</v>
      </c>
    </row>
    <row r="10" spans="1:5" s="12" customFormat="1" hidden="1" x14ac:dyDescent="0.2">
      <c r="A10" s="9" t="s">
        <v>61</v>
      </c>
      <c r="B10" s="10">
        <v>45141</v>
      </c>
      <c r="C10" s="9" t="s">
        <v>47</v>
      </c>
      <c r="D10" s="11">
        <v>354080</v>
      </c>
    </row>
    <row r="11" spans="1:5" s="12" customFormat="1" hidden="1" x14ac:dyDescent="0.2">
      <c r="A11" s="9" t="s">
        <v>61</v>
      </c>
      <c r="B11" s="10">
        <v>45149</v>
      </c>
      <c r="C11" s="9" t="s">
        <v>47</v>
      </c>
      <c r="D11" s="11">
        <v>2313458.54</v>
      </c>
    </row>
    <row r="12" spans="1:5" s="12" customFormat="1" hidden="1" x14ac:dyDescent="0.2">
      <c r="A12" s="9" t="s">
        <v>61</v>
      </c>
      <c r="B12" s="10">
        <v>45149</v>
      </c>
      <c r="C12" s="9" t="s">
        <v>47</v>
      </c>
      <c r="D12" s="11">
        <v>356680.7</v>
      </c>
    </row>
    <row r="13" spans="1:5" s="12" customFormat="1" hidden="1" x14ac:dyDescent="0.2">
      <c r="A13" s="9" t="s">
        <v>61</v>
      </c>
      <c r="B13" s="10">
        <v>45156</v>
      </c>
      <c r="C13" s="9" t="s">
        <v>47</v>
      </c>
      <c r="D13" s="11">
        <v>2312943.63</v>
      </c>
    </row>
    <row r="14" spans="1:5" s="12" customFormat="1" hidden="1" x14ac:dyDescent="0.2">
      <c r="A14" s="9" t="s">
        <v>61</v>
      </c>
      <c r="B14" s="10">
        <v>45156</v>
      </c>
      <c r="C14" s="9" t="s">
        <v>47</v>
      </c>
      <c r="D14" s="11">
        <v>354720</v>
      </c>
    </row>
    <row r="15" spans="1:5" s="12" customFormat="1" hidden="1" x14ac:dyDescent="0.2">
      <c r="A15" s="9" t="s">
        <v>61</v>
      </c>
      <c r="B15" s="10">
        <v>45163</v>
      </c>
      <c r="C15" s="9" t="s">
        <v>47</v>
      </c>
      <c r="D15" s="11">
        <v>2297693.09</v>
      </c>
    </row>
    <row r="16" spans="1:5" s="12" customFormat="1" hidden="1" x14ac:dyDescent="0.2">
      <c r="A16" s="9" t="s">
        <v>61</v>
      </c>
      <c r="B16" s="10">
        <v>45163</v>
      </c>
      <c r="C16" s="9" t="s">
        <v>47</v>
      </c>
      <c r="D16" s="11">
        <v>356360.7</v>
      </c>
    </row>
    <row r="17" spans="1:4" s="12" customFormat="1" hidden="1" x14ac:dyDescent="0.2">
      <c r="A17" s="9" t="s">
        <v>61</v>
      </c>
      <c r="B17" s="10">
        <v>45169</v>
      </c>
      <c r="C17" s="9" t="s">
        <v>47</v>
      </c>
      <c r="D17" s="11">
        <v>6562375.7800000003</v>
      </c>
    </row>
    <row r="18" spans="1:4" hidden="1" x14ac:dyDescent="0.2">
      <c r="D18" s="8">
        <f>SUM(D2:D17)</f>
        <v>18236667.009999998</v>
      </c>
    </row>
    <row r="26" spans="1:4" x14ac:dyDescent="0.2">
      <c r="A26" s="15" t="s">
        <v>0</v>
      </c>
      <c r="B26" s="15" t="s">
        <v>578</v>
      </c>
    </row>
    <row r="27" spans="1:4" x14ac:dyDescent="0.2">
      <c r="A27" s="16" t="s">
        <v>46</v>
      </c>
      <c r="B27" s="18">
        <v>84930</v>
      </c>
    </row>
    <row r="28" spans="1:4" x14ac:dyDescent="0.2">
      <c r="A28" s="16" t="s">
        <v>60</v>
      </c>
      <c r="B28" s="18">
        <v>550000</v>
      </c>
    </row>
    <row r="29" spans="1:4" x14ac:dyDescent="0.2">
      <c r="A29" s="16" t="s">
        <v>61</v>
      </c>
      <c r="B29" s="18">
        <v>17601737.009999998</v>
      </c>
    </row>
    <row r="30" spans="1:4" x14ac:dyDescent="0.2">
      <c r="A30" s="19"/>
      <c r="B30" s="18">
        <f>SUBTOTAL(9,B27:B29)</f>
        <v>18236667.009999998</v>
      </c>
    </row>
    <row r="51" spans="1:2" ht="15" x14ac:dyDescent="0.25">
      <c r="A51" s="22" t="s">
        <v>587</v>
      </c>
      <c r="B51" s="23" t="s">
        <v>577</v>
      </c>
    </row>
    <row r="52" spans="1:2" x14ac:dyDescent="0.2">
      <c r="A52" s="24" t="s">
        <v>588</v>
      </c>
      <c r="B52" s="37">
        <v>17325984.190000001</v>
      </c>
    </row>
    <row r="53" spans="1:2" x14ac:dyDescent="0.2">
      <c r="A53" s="24" t="s">
        <v>589</v>
      </c>
      <c r="B53" s="25">
        <v>17323582.300000001</v>
      </c>
    </row>
    <row r="54" spans="1:2" x14ac:dyDescent="0.2">
      <c r="A54" s="24" t="s">
        <v>590</v>
      </c>
      <c r="B54" s="26">
        <v>18790485.23</v>
      </c>
    </row>
    <row r="55" spans="1:2" x14ac:dyDescent="0.2">
      <c r="A55" s="27" t="s">
        <v>591</v>
      </c>
      <c r="B55" s="25">
        <v>21106430.359999996</v>
      </c>
    </row>
    <row r="56" spans="1:2" x14ac:dyDescent="0.2">
      <c r="A56" s="27" t="s">
        <v>592</v>
      </c>
      <c r="B56" s="25">
        <v>16587808.259999998</v>
      </c>
    </row>
    <row r="57" spans="1:2" x14ac:dyDescent="0.2">
      <c r="A57" s="27" t="s">
        <v>593</v>
      </c>
      <c r="B57" s="26">
        <v>22312176.300000001</v>
      </c>
    </row>
    <row r="58" spans="1:2" x14ac:dyDescent="0.2">
      <c r="A58" s="27" t="s">
        <v>594</v>
      </c>
      <c r="B58" s="25">
        <v>18057040.760000002</v>
      </c>
    </row>
    <row r="59" spans="1:2" x14ac:dyDescent="0.2">
      <c r="A59" s="27" t="s">
        <v>595</v>
      </c>
      <c r="B59" s="18">
        <v>18236667.009999998</v>
      </c>
    </row>
    <row r="60" spans="1:2" x14ac:dyDescent="0.2">
      <c r="A60" s="27" t="s">
        <v>596</v>
      </c>
      <c r="B60" s="25"/>
    </row>
    <row r="61" spans="1:2" x14ac:dyDescent="0.2">
      <c r="A61" s="27" t="s">
        <v>597</v>
      </c>
      <c r="B61" s="25"/>
    </row>
    <row r="62" spans="1:2" x14ac:dyDescent="0.2">
      <c r="A62" s="27" t="s">
        <v>598</v>
      </c>
      <c r="B62" s="25"/>
    </row>
    <row r="63" spans="1:2" x14ac:dyDescent="0.2">
      <c r="A63" s="27" t="s">
        <v>599</v>
      </c>
      <c r="B63" s="25"/>
    </row>
    <row r="64" spans="1:2" ht="15" x14ac:dyDescent="0.25">
      <c r="A64" s="28" t="s">
        <v>600</v>
      </c>
      <c r="B64" s="29">
        <f>SUM(B52:B63)</f>
        <v>149740174.41</v>
      </c>
    </row>
    <row r="76" spans="1:2" ht="15" x14ac:dyDescent="0.25">
      <c r="A76" s="23" t="s">
        <v>601</v>
      </c>
      <c r="B76" s="23" t="s">
        <v>577</v>
      </c>
    </row>
    <row r="77" spans="1:2" x14ac:dyDescent="0.2">
      <c r="A77" s="38" t="s">
        <v>613</v>
      </c>
      <c r="B77" s="25">
        <v>59681317.369999997</v>
      </c>
    </row>
    <row r="78" spans="1:2" x14ac:dyDescent="0.2">
      <c r="A78" s="38" t="s">
        <v>614</v>
      </c>
      <c r="B78" s="25">
        <v>71596398.170000002</v>
      </c>
    </row>
    <row r="79" spans="1:2" x14ac:dyDescent="0.2">
      <c r="A79" s="38" t="s">
        <v>615</v>
      </c>
      <c r="B79" s="25">
        <v>80449843.450000003</v>
      </c>
    </row>
    <row r="80" spans="1:2" x14ac:dyDescent="0.2">
      <c r="A80" s="38" t="s">
        <v>616</v>
      </c>
      <c r="B80" s="25">
        <v>88997159</v>
      </c>
    </row>
    <row r="81" spans="1:2" x14ac:dyDescent="0.2">
      <c r="A81" s="38" t="s">
        <v>617</v>
      </c>
      <c r="B81" s="25">
        <v>75709421.150000006</v>
      </c>
    </row>
    <row r="82" spans="1:2" x14ac:dyDescent="0.2">
      <c r="A82" s="38" t="s">
        <v>618</v>
      </c>
      <c r="B82" s="25">
        <v>85442395.490000024</v>
      </c>
    </row>
    <row r="83" spans="1:2" x14ac:dyDescent="0.2">
      <c r="A83" s="38" t="s">
        <v>619</v>
      </c>
      <c r="B83" s="25">
        <v>110525583.23</v>
      </c>
    </row>
    <row r="84" spans="1:2" x14ac:dyDescent="0.2">
      <c r="A84" s="38" t="s">
        <v>620</v>
      </c>
      <c r="B84" s="25">
        <v>120906697.31</v>
      </c>
    </row>
    <row r="85" spans="1:2" x14ac:dyDescent="0.2">
      <c r="A85" s="38" t="s">
        <v>621</v>
      </c>
      <c r="B85" s="25">
        <v>127975375.17000002</v>
      </c>
    </row>
    <row r="86" spans="1:2" x14ac:dyDescent="0.2">
      <c r="A86" s="38" t="s">
        <v>622</v>
      </c>
      <c r="B86" s="25">
        <v>184871236.47</v>
      </c>
    </row>
    <row r="87" spans="1:2" x14ac:dyDescent="0.2">
      <c r="A87" s="38" t="s">
        <v>623</v>
      </c>
      <c r="B87" s="25">
        <v>149740174.41</v>
      </c>
    </row>
    <row r="88" spans="1:2" x14ac:dyDescent="0.2">
      <c r="A88" s="39" t="s">
        <v>600</v>
      </c>
      <c r="B88" s="40">
        <f>SUBTOTAL(9,B77:B87)</f>
        <v>1155895601.2200003</v>
      </c>
    </row>
  </sheetData>
  <autoFilter ref="A1:E18" xr:uid="{D8D0839A-6541-4269-91DB-F23B1301EFC0}">
    <filterColumn colId="4">
      <customFilters>
        <customFilter operator="notEqual" val=" "/>
      </customFilters>
    </filterColumn>
  </autoFilter>
  <sortState xmlns:xlrd2="http://schemas.microsoft.com/office/spreadsheetml/2017/richdata2" ref="A27:B30">
    <sortCondition ref="B30"/>
  </sortState>
  <pageMargins left="0.7" right="0.7" top="0.75" bottom="0.75" header="0.3" footer="0.3"/>
  <ignoredErrors>
    <ignoredError sqref="E2:E9"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64ADB-481A-4281-97F8-973203B83084}">
  <sheetPr filterMode="1"/>
  <dimension ref="A1:E75"/>
  <sheetViews>
    <sheetView workbookViewId="0">
      <selection activeCell="B59" sqref="B59"/>
    </sheetView>
  </sheetViews>
  <sheetFormatPr baseColWidth="10" defaultRowHeight="12.75" x14ac:dyDescent="0.2"/>
  <cols>
    <col min="1" max="1" width="54" customWidth="1"/>
    <col min="2" max="2" width="17.7109375" customWidth="1"/>
    <col min="3" max="3" width="60.7109375" customWidth="1"/>
    <col min="4" max="4" width="18.28515625" customWidth="1"/>
    <col min="5" max="5" width="19.7109375" customWidth="1"/>
  </cols>
  <sheetData>
    <row r="1" spans="1:5" x14ac:dyDescent="0.2">
      <c r="A1" s="5" t="s">
        <v>0</v>
      </c>
      <c r="B1" s="5" t="s">
        <v>575</v>
      </c>
      <c r="C1" s="5" t="s">
        <v>576</v>
      </c>
      <c r="D1" s="5" t="s">
        <v>577</v>
      </c>
      <c r="E1" s="5" t="s">
        <v>578</v>
      </c>
    </row>
    <row r="2" spans="1:5" s="12" customFormat="1" x14ac:dyDescent="0.2">
      <c r="A2" s="9" t="s">
        <v>232</v>
      </c>
      <c r="B2" s="10">
        <v>45149</v>
      </c>
      <c r="C2" s="9" t="s">
        <v>199</v>
      </c>
      <c r="D2" s="11">
        <v>1067853.6000000001</v>
      </c>
      <c r="E2" s="13">
        <f>SUM(D2:D3 )</f>
        <v>1467853.6</v>
      </c>
    </row>
    <row r="3" spans="1:5" s="12" customFormat="1" hidden="1" x14ac:dyDescent="0.2">
      <c r="A3" s="9" t="s">
        <v>232</v>
      </c>
      <c r="B3" s="10">
        <v>45163</v>
      </c>
      <c r="C3" s="9" t="s">
        <v>302</v>
      </c>
      <c r="D3" s="11">
        <v>400000</v>
      </c>
    </row>
    <row r="4" spans="1:5" x14ac:dyDescent="0.2">
      <c r="A4" s="2" t="s">
        <v>301</v>
      </c>
      <c r="B4" s="3">
        <v>45149</v>
      </c>
      <c r="C4" s="2" t="s">
        <v>302</v>
      </c>
      <c r="D4" s="4">
        <v>894140</v>
      </c>
      <c r="E4" s="4">
        <v>894140</v>
      </c>
    </row>
    <row r="5" spans="1:5" s="12" customFormat="1" x14ac:dyDescent="0.2">
      <c r="A5" s="9" t="s">
        <v>367</v>
      </c>
      <c r="B5" s="10">
        <v>45149</v>
      </c>
      <c r="C5" s="9" t="s">
        <v>199</v>
      </c>
      <c r="D5" s="11">
        <v>553920</v>
      </c>
      <c r="E5" s="13">
        <f>SUM(D5:D6 )</f>
        <v>953920</v>
      </c>
    </row>
    <row r="6" spans="1:5" s="12" customFormat="1" hidden="1" x14ac:dyDescent="0.2">
      <c r="A6" s="9" t="s">
        <v>367</v>
      </c>
      <c r="B6" s="10">
        <v>45163</v>
      </c>
      <c r="C6" s="9" t="s">
        <v>199</v>
      </c>
      <c r="D6" s="11">
        <v>400000</v>
      </c>
    </row>
    <row r="7" spans="1:5" hidden="1" x14ac:dyDescent="0.2">
      <c r="D7" s="8">
        <f>SUM(D2:D6)</f>
        <v>3315913.6</v>
      </c>
    </row>
    <row r="15" spans="1:5" x14ac:dyDescent="0.2">
      <c r="A15" s="15" t="s">
        <v>0</v>
      </c>
      <c r="B15" s="15" t="s">
        <v>578</v>
      </c>
    </row>
    <row r="16" spans="1:5" x14ac:dyDescent="0.2">
      <c r="A16" s="16" t="s">
        <v>301</v>
      </c>
      <c r="B16" s="17">
        <v>894140</v>
      </c>
    </row>
    <row r="17" spans="1:2" x14ac:dyDescent="0.2">
      <c r="A17" s="16" t="s">
        <v>367</v>
      </c>
      <c r="B17" s="18">
        <v>953920</v>
      </c>
    </row>
    <row r="18" spans="1:2" x14ac:dyDescent="0.2">
      <c r="A18" s="16" t="s">
        <v>232</v>
      </c>
      <c r="B18" s="18">
        <v>1467853.6</v>
      </c>
    </row>
    <row r="19" spans="1:2" x14ac:dyDescent="0.2">
      <c r="A19" s="19"/>
      <c r="B19" s="20">
        <f>SUBTOTAL(9,B16:B18)</f>
        <v>3315913.6</v>
      </c>
    </row>
    <row r="38" spans="1:2" x14ac:dyDescent="0.2">
      <c r="A38" s="41" t="s">
        <v>624</v>
      </c>
      <c r="B38" s="41" t="s">
        <v>577</v>
      </c>
    </row>
    <row r="39" spans="1:2" x14ac:dyDescent="0.2">
      <c r="A39" s="27" t="s">
        <v>625</v>
      </c>
      <c r="B39" s="35">
        <v>769350</v>
      </c>
    </row>
    <row r="40" spans="1:2" x14ac:dyDescent="0.2">
      <c r="A40" s="27" t="s">
        <v>626</v>
      </c>
      <c r="B40" s="26">
        <v>353395</v>
      </c>
    </row>
    <row r="41" spans="1:2" x14ac:dyDescent="0.2">
      <c r="A41" s="27" t="s">
        <v>627</v>
      </c>
      <c r="B41" s="26">
        <v>5494088.5999999996</v>
      </c>
    </row>
    <row r="42" spans="1:2" x14ac:dyDescent="0.2">
      <c r="A42" s="27" t="s">
        <v>628</v>
      </c>
      <c r="B42" s="26">
        <v>894140</v>
      </c>
    </row>
    <row r="43" spans="1:2" x14ac:dyDescent="0.2">
      <c r="A43" s="27" t="s">
        <v>629</v>
      </c>
      <c r="B43" s="26">
        <v>5319367.2</v>
      </c>
    </row>
    <row r="44" spans="1:2" x14ac:dyDescent="0.2">
      <c r="A44" s="27" t="s">
        <v>630</v>
      </c>
      <c r="B44" s="26">
        <v>1774872.8</v>
      </c>
    </row>
    <row r="45" spans="1:2" x14ac:dyDescent="0.2">
      <c r="A45" s="42" t="s">
        <v>631</v>
      </c>
      <c r="B45" s="18">
        <v>1274883.6000000001</v>
      </c>
    </row>
    <row r="46" spans="1:2" x14ac:dyDescent="0.2">
      <c r="A46" s="42" t="s">
        <v>632</v>
      </c>
      <c r="B46" s="35">
        <v>3315913.6</v>
      </c>
    </row>
    <row r="47" spans="1:2" x14ac:dyDescent="0.2">
      <c r="A47" s="42" t="s">
        <v>633</v>
      </c>
      <c r="B47" s="25"/>
    </row>
    <row r="48" spans="1:2" x14ac:dyDescent="0.2">
      <c r="A48" s="42" t="s">
        <v>634</v>
      </c>
      <c r="B48" s="25"/>
    </row>
    <row r="49" spans="1:2" x14ac:dyDescent="0.2">
      <c r="A49" s="42" t="s">
        <v>635</v>
      </c>
      <c r="B49" s="25"/>
    </row>
    <row r="50" spans="1:2" x14ac:dyDescent="0.2">
      <c r="A50" s="42" t="s">
        <v>636</v>
      </c>
      <c r="B50" s="25"/>
    </row>
    <row r="51" spans="1:2" x14ac:dyDescent="0.2">
      <c r="A51" s="39" t="s">
        <v>600</v>
      </c>
      <c r="B51" s="40">
        <f>SUBTOTAL(9,B39:B50)</f>
        <v>19196010.800000001</v>
      </c>
    </row>
    <row r="64" spans="1:2" ht="15" x14ac:dyDescent="0.25">
      <c r="A64" s="23" t="s">
        <v>601</v>
      </c>
      <c r="B64" s="23" t="s">
        <v>577</v>
      </c>
    </row>
    <row r="65" spans="1:2" x14ac:dyDescent="0.2">
      <c r="A65" s="43" t="s">
        <v>614</v>
      </c>
      <c r="B65" s="44">
        <v>11305544.829999996</v>
      </c>
    </row>
    <row r="66" spans="1:2" x14ac:dyDescent="0.2">
      <c r="A66" s="43" t="s">
        <v>615</v>
      </c>
      <c r="B66" s="44">
        <v>12310996.85</v>
      </c>
    </row>
    <row r="67" spans="1:2" x14ac:dyDescent="0.2">
      <c r="A67" s="43" t="s">
        <v>616</v>
      </c>
      <c r="B67" s="44">
        <v>12884799.58</v>
      </c>
    </row>
    <row r="68" spans="1:2" x14ac:dyDescent="0.2">
      <c r="A68" s="43" t="s">
        <v>617</v>
      </c>
      <c r="B68" s="44">
        <v>11421600.84</v>
      </c>
    </row>
    <row r="69" spans="1:2" x14ac:dyDescent="0.2">
      <c r="A69" s="43" t="s">
        <v>618</v>
      </c>
      <c r="B69" s="44">
        <v>21823728.370000001</v>
      </c>
    </row>
    <row r="70" spans="1:2" x14ac:dyDescent="0.2">
      <c r="A70" s="43" t="s">
        <v>619</v>
      </c>
      <c r="B70" s="44">
        <v>15458588.42</v>
      </c>
    </row>
    <row r="71" spans="1:2" x14ac:dyDescent="0.2">
      <c r="A71" s="45" t="s">
        <v>620</v>
      </c>
      <c r="B71" s="46">
        <v>28213256.450000003</v>
      </c>
    </row>
    <row r="72" spans="1:2" x14ac:dyDescent="0.2">
      <c r="A72" s="45" t="s">
        <v>621</v>
      </c>
      <c r="B72" s="46">
        <v>21548946.59</v>
      </c>
    </row>
    <row r="73" spans="1:2" x14ac:dyDescent="0.2">
      <c r="A73" s="45" t="s">
        <v>622</v>
      </c>
      <c r="B73" s="46">
        <v>25384689.210000001</v>
      </c>
    </row>
    <row r="74" spans="1:2" x14ac:dyDescent="0.2">
      <c r="A74" s="45" t="s">
        <v>623</v>
      </c>
      <c r="B74" s="46">
        <v>19196010.800000001</v>
      </c>
    </row>
    <row r="75" spans="1:2" x14ac:dyDescent="0.2">
      <c r="A75" s="28" t="s">
        <v>600</v>
      </c>
      <c r="B75" s="40">
        <f>SUM(B65:B74)</f>
        <v>179548161.94000003</v>
      </c>
    </row>
  </sheetData>
  <autoFilter ref="A1:E7" xr:uid="{DE164ADB-481A-4281-97F8-973203B83084}">
    <filterColumn colId="4">
      <customFilters>
        <customFilter operator="notEqual" val=" "/>
      </customFilters>
    </filterColumn>
  </autoFilter>
  <sortState xmlns:xlrd2="http://schemas.microsoft.com/office/spreadsheetml/2017/richdata2" ref="A16:B19">
    <sortCondition ref="B19"/>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867AD-6F9C-4752-BACB-9AED2A733A80}">
  <sheetPr filterMode="1"/>
  <dimension ref="A1:E212"/>
  <sheetViews>
    <sheetView topLeftCell="A80" workbookViewId="0">
      <selection activeCell="J202" sqref="J202"/>
    </sheetView>
  </sheetViews>
  <sheetFormatPr baseColWidth="10" defaultRowHeight="12.75" x14ac:dyDescent="0.2"/>
  <cols>
    <col min="1" max="1" width="58.42578125" customWidth="1"/>
    <col min="2" max="2" width="17.7109375" customWidth="1"/>
    <col min="3" max="3" width="60.7109375" customWidth="1"/>
    <col min="4" max="4" width="18.28515625" customWidth="1"/>
    <col min="5" max="5" width="19.7109375" customWidth="1"/>
  </cols>
  <sheetData>
    <row r="1" spans="1:5" x14ac:dyDescent="0.2">
      <c r="A1" s="5" t="s">
        <v>0</v>
      </c>
      <c r="B1" s="5" t="s">
        <v>575</v>
      </c>
      <c r="C1" s="5" t="s">
        <v>576</v>
      </c>
      <c r="D1" s="5" t="s">
        <v>577</v>
      </c>
      <c r="E1" s="5" t="s">
        <v>578</v>
      </c>
    </row>
    <row r="2" spans="1:5" x14ac:dyDescent="0.2">
      <c r="A2" s="2" t="s">
        <v>193</v>
      </c>
      <c r="B2" s="3">
        <v>45149</v>
      </c>
      <c r="C2" s="2" t="s">
        <v>34</v>
      </c>
      <c r="D2" s="4">
        <v>38280</v>
      </c>
      <c r="E2" s="4">
        <v>38280</v>
      </c>
    </row>
    <row r="3" spans="1:5" s="12" customFormat="1" x14ac:dyDescent="0.2">
      <c r="A3" s="9" t="s">
        <v>33</v>
      </c>
      <c r="B3" s="10">
        <v>45141</v>
      </c>
      <c r="C3" s="9" t="s">
        <v>34</v>
      </c>
      <c r="D3" s="11">
        <v>116000</v>
      </c>
      <c r="E3" s="13">
        <f>SUM(D3:D4 )</f>
        <v>232000</v>
      </c>
    </row>
    <row r="4" spans="1:5" s="12" customFormat="1" hidden="1" x14ac:dyDescent="0.2">
      <c r="A4" s="9" t="s">
        <v>33</v>
      </c>
      <c r="B4" s="10">
        <v>45149</v>
      </c>
      <c r="C4" s="9" t="s">
        <v>34</v>
      </c>
      <c r="D4" s="11">
        <v>116000</v>
      </c>
    </row>
    <row r="5" spans="1:5" x14ac:dyDescent="0.2">
      <c r="A5" s="2" t="s">
        <v>197</v>
      </c>
      <c r="B5" s="3">
        <v>45149</v>
      </c>
      <c r="C5" s="2" t="s">
        <v>34</v>
      </c>
      <c r="D5" s="4">
        <v>17400</v>
      </c>
      <c r="E5" s="7">
        <f>SUM(D5:D7 )</f>
        <v>52200</v>
      </c>
    </row>
    <row r="6" spans="1:5" hidden="1" x14ac:dyDescent="0.2">
      <c r="A6" s="2" t="s">
        <v>197</v>
      </c>
      <c r="B6" s="3">
        <v>45149</v>
      </c>
      <c r="C6" t="s">
        <v>34</v>
      </c>
      <c r="D6" s="4">
        <v>17400</v>
      </c>
    </row>
    <row r="7" spans="1:5" hidden="1" x14ac:dyDescent="0.2">
      <c r="A7" s="2" t="s">
        <v>197</v>
      </c>
      <c r="B7" s="3">
        <v>45163</v>
      </c>
      <c r="C7" s="2" t="s">
        <v>34</v>
      </c>
      <c r="D7" s="4">
        <v>17400</v>
      </c>
    </row>
    <row r="8" spans="1:5" s="12" customFormat="1" x14ac:dyDescent="0.2">
      <c r="A8" s="9" t="s">
        <v>200</v>
      </c>
      <c r="B8" s="10">
        <v>45149</v>
      </c>
      <c r="C8" s="9" t="s">
        <v>34</v>
      </c>
      <c r="D8" s="11">
        <v>11600</v>
      </c>
      <c r="E8" s="11">
        <v>11600</v>
      </c>
    </row>
    <row r="9" spans="1:5" x14ac:dyDescent="0.2">
      <c r="A9" s="2" t="s">
        <v>204</v>
      </c>
      <c r="B9" s="3">
        <v>45149</v>
      </c>
      <c r="C9" s="2" t="s">
        <v>34</v>
      </c>
      <c r="D9" s="4">
        <v>11600</v>
      </c>
      <c r="E9" s="4">
        <v>11600</v>
      </c>
    </row>
    <row r="10" spans="1:5" s="12" customFormat="1" x14ac:dyDescent="0.2">
      <c r="A10" s="9" t="s">
        <v>209</v>
      </c>
      <c r="B10" s="10">
        <v>45149</v>
      </c>
      <c r="C10" s="9" t="s">
        <v>34</v>
      </c>
      <c r="D10" s="11">
        <v>12859.91</v>
      </c>
      <c r="E10" s="11">
        <v>12859.91</v>
      </c>
    </row>
    <row r="11" spans="1:5" x14ac:dyDescent="0.2">
      <c r="A11" s="2" t="s">
        <v>215</v>
      </c>
      <c r="B11" s="3">
        <v>45149</v>
      </c>
      <c r="C11" s="2" t="s">
        <v>34</v>
      </c>
      <c r="D11" s="4">
        <v>23200</v>
      </c>
      <c r="E11" s="4">
        <v>23200</v>
      </c>
    </row>
    <row r="12" spans="1:5" s="12" customFormat="1" x14ac:dyDescent="0.2">
      <c r="A12" s="9" t="s">
        <v>216</v>
      </c>
      <c r="B12" s="10">
        <v>45149</v>
      </c>
      <c r="C12" s="9" t="s">
        <v>34</v>
      </c>
      <c r="D12" s="11">
        <v>22950</v>
      </c>
      <c r="E12" s="11">
        <v>22950</v>
      </c>
    </row>
    <row r="13" spans="1:5" x14ac:dyDescent="0.2">
      <c r="A13" s="2" t="s">
        <v>219</v>
      </c>
      <c r="B13" s="3">
        <v>45149</v>
      </c>
      <c r="C13" s="2" t="s">
        <v>34</v>
      </c>
      <c r="D13" s="4">
        <v>17400</v>
      </c>
      <c r="E13" s="4">
        <v>17400</v>
      </c>
    </row>
    <row r="14" spans="1:5" s="12" customFormat="1" x14ac:dyDescent="0.2">
      <c r="A14" s="9" t="s">
        <v>224</v>
      </c>
      <c r="B14" s="10">
        <v>45149</v>
      </c>
      <c r="C14" s="9" t="s">
        <v>34</v>
      </c>
      <c r="D14" s="11">
        <v>20880</v>
      </c>
      <c r="E14" s="11">
        <v>20880</v>
      </c>
    </row>
    <row r="15" spans="1:5" x14ac:dyDescent="0.2">
      <c r="A15" s="2" t="s">
        <v>39</v>
      </c>
      <c r="B15" s="3">
        <v>45141</v>
      </c>
      <c r="C15" s="2" t="s">
        <v>34</v>
      </c>
      <c r="D15" s="4">
        <v>116000</v>
      </c>
      <c r="E15" s="4">
        <v>116000</v>
      </c>
    </row>
    <row r="16" spans="1:5" s="12" customFormat="1" x14ac:dyDescent="0.2">
      <c r="A16" s="9" t="s">
        <v>234</v>
      </c>
      <c r="B16" s="10">
        <v>45149</v>
      </c>
      <c r="C16" s="9" t="s">
        <v>34</v>
      </c>
      <c r="D16" s="11">
        <v>34800</v>
      </c>
      <c r="E16" s="11">
        <v>34800</v>
      </c>
    </row>
    <row r="17" spans="1:5" x14ac:dyDescent="0.2">
      <c r="A17" s="2" t="s">
        <v>235</v>
      </c>
      <c r="B17" s="3">
        <v>45149</v>
      </c>
      <c r="C17" s="2" t="s">
        <v>34</v>
      </c>
      <c r="D17" s="4">
        <v>11475</v>
      </c>
      <c r="E17" s="4">
        <v>11475</v>
      </c>
    </row>
    <row r="18" spans="1:5" s="12" customFormat="1" x14ac:dyDescent="0.2">
      <c r="A18" s="9" t="s">
        <v>238</v>
      </c>
      <c r="B18" s="10">
        <v>45149</v>
      </c>
      <c r="C18" s="9" t="s">
        <v>34</v>
      </c>
      <c r="D18" s="11">
        <v>8700</v>
      </c>
      <c r="E18" s="11">
        <v>8700</v>
      </c>
    </row>
    <row r="19" spans="1:5" x14ac:dyDescent="0.2">
      <c r="A19" s="2" t="s">
        <v>239</v>
      </c>
      <c r="B19" s="3">
        <v>45149</v>
      </c>
      <c r="C19" s="2" t="s">
        <v>34</v>
      </c>
      <c r="D19" s="4">
        <v>11475</v>
      </c>
      <c r="E19" s="4">
        <v>11475</v>
      </c>
    </row>
    <row r="20" spans="1:5" s="12" customFormat="1" x14ac:dyDescent="0.2">
      <c r="A20" s="9" t="s">
        <v>44</v>
      </c>
      <c r="B20" s="10">
        <v>45141</v>
      </c>
      <c r="C20" s="9" t="s">
        <v>34</v>
      </c>
      <c r="D20" s="11">
        <v>93252</v>
      </c>
      <c r="E20" s="13">
        <f>SUM(D20:D21 )</f>
        <v>193252</v>
      </c>
    </row>
    <row r="21" spans="1:5" s="12" customFormat="1" hidden="1" x14ac:dyDescent="0.2">
      <c r="A21" s="9" t="s">
        <v>44</v>
      </c>
      <c r="B21" s="10">
        <v>45163</v>
      </c>
      <c r="C21" s="9" t="s">
        <v>34</v>
      </c>
      <c r="D21" s="11">
        <v>100000</v>
      </c>
    </row>
    <row r="22" spans="1:5" x14ac:dyDescent="0.2">
      <c r="A22" s="2" t="s">
        <v>247</v>
      </c>
      <c r="B22" s="3">
        <v>45149</v>
      </c>
      <c r="C22" s="2" t="s">
        <v>34</v>
      </c>
      <c r="D22" s="4">
        <v>23200</v>
      </c>
      <c r="E22" s="4">
        <v>23200</v>
      </c>
    </row>
    <row r="23" spans="1:5" s="12" customFormat="1" x14ac:dyDescent="0.2">
      <c r="A23" s="9" t="s">
        <v>249</v>
      </c>
      <c r="B23" s="10">
        <v>45149</v>
      </c>
      <c r="C23" s="9" t="s">
        <v>34</v>
      </c>
      <c r="D23" s="11">
        <v>69600</v>
      </c>
      <c r="E23" s="11">
        <v>69600</v>
      </c>
    </row>
    <row r="24" spans="1:5" x14ac:dyDescent="0.2">
      <c r="A24" s="2" t="s">
        <v>254</v>
      </c>
      <c r="B24" s="3">
        <v>45149</v>
      </c>
      <c r="C24" s="2" t="s">
        <v>34</v>
      </c>
      <c r="D24" s="4">
        <v>11475</v>
      </c>
      <c r="E24" s="4">
        <v>11475</v>
      </c>
    </row>
    <row r="25" spans="1:5" s="12" customFormat="1" x14ac:dyDescent="0.2">
      <c r="A25" s="9" t="s">
        <v>258</v>
      </c>
      <c r="B25" s="10">
        <v>45149</v>
      </c>
      <c r="C25" s="9" t="s">
        <v>34</v>
      </c>
      <c r="D25" s="11">
        <v>23200</v>
      </c>
      <c r="E25" s="11">
        <v>23200</v>
      </c>
    </row>
    <row r="26" spans="1:5" x14ac:dyDescent="0.2">
      <c r="A26" s="2" t="s">
        <v>261</v>
      </c>
      <c r="B26" s="3">
        <v>45149</v>
      </c>
      <c r="C26" s="2" t="s">
        <v>34</v>
      </c>
      <c r="D26" s="4">
        <v>17400</v>
      </c>
      <c r="E26" s="4">
        <v>17400</v>
      </c>
    </row>
    <row r="27" spans="1:5" s="12" customFormat="1" x14ac:dyDescent="0.2">
      <c r="A27" s="9" t="s">
        <v>265</v>
      </c>
      <c r="B27" s="10">
        <v>45149</v>
      </c>
      <c r="C27" s="9" t="s">
        <v>34</v>
      </c>
      <c r="D27" s="11">
        <v>11600</v>
      </c>
      <c r="E27" s="11">
        <v>11600</v>
      </c>
    </row>
    <row r="28" spans="1:5" x14ac:dyDescent="0.2">
      <c r="A28" s="2" t="s">
        <v>266</v>
      </c>
      <c r="B28" s="3">
        <v>45149</v>
      </c>
      <c r="C28" s="2" t="s">
        <v>34</v>
      </c>
      <c r="D28" s="4">
        <v>208800</v>
      </c>
      <c r="E28" s="4">
        <v>208800</v>
      </c>
    </row>
    <row r="29" spans="1:5" s="12" customFormat="1" x14ac:dyDescent="0.2">
      <c r="A29" s="9" t="s">
        <v>48</v>
      </c>
      <c r="B29" s="10">
        <v>45141</v>
      </c>
      <c r="C29" s="9" t="s">
        <v>34</v>
      </c>
      <c r="D29" s="11">
        <v>174000</v>
      </c>
      <c r="E29" s="13">
        <f>SUM( D29:D30)</f>
        <v>348000</v>
      </c>
    </row>
    <row r="30" spans="1:5" s="12" customFormat="1" hidden="1" x14ac:dyDescent="0.2">
      <c r="A30" s="9" t="s">
        <v>48</v>
      </c>
      <c r="B30" s="10">
        <v>45149</v>
      </c>
      <c r="C30" s="9" t="s">
        <v>34</v>
      </c>
      <c r="D30" s="11">
        <v>174000</v>
      </c>
    </row>
    <row r="31" spans="1:5" x14ac:dyDescent="0.2">
      <c r="A31" s="2" t="s">
        <v>273</v>
      </c>
      <c r="B31" s="3">
        <v>45149</v>
      </c>
      <c r="C31" s="2" t="s">
        <v>34</v>
      </c>
      <c r="D31" s="4">
        <v>17212.5</v>
      </c>
      <c r="E31" s="4">
        <v>17212.5</v>
      </c>
    </row>
    <row r="32" spans="1:5" s="12" customFormat="1" x14ac:dyDescent="0.2">
      <c r="A32" s="9" t="s">
        <v>274</v>
      </c>
      <c r="B32" s="10">
        <v>45149</v>
      </c>
      <c r="C32" s="9" t="s">
        <v>34</v>
      </c>
      <c r="D32" s="11">
        <v>52200</v>
      </c>
      <c r="E32" s="11">
        <v>52200</v>
      </c>
    </row>
    <row r="33" spans="1:5" x14ac:dyDescent="0.2">
      <c r="A33" s="2" t="s">
        <v>275</v>
      </c>
      <c r="B33" s="3">
        <v>45149</v>
      </c>
      <c r="C33" s="2" t="s">
        <v>34</v>
      </c>
      <c r="D33" s="4">
        <v>17212.5</v>
      </c>
      <c r="E33" s="4">
        <v>17212.5</v>
      </c>
    </row>
    <row r="34" spans="1:5" s="12" customFormat="1" x14ac:dyDescent="0.2">
      <c r="A34" s="9" t="s">
        <v>276</v>
      </c>
      <c r="B34" s="10">
        <v>45149</v>
      </c>
      <c r="C34" s="9" t="s">
        <v>34</v>
      </c>
      <c r="D34" s="11">
        <v>17400</v>
      </c>
      <c r="E34" s="11">
        <v>17400</v>
      </c>
    </row>
    <row r="35" spans="1:5" x14ac:dyDescent="0.2">
      <c r="A35" s="2" t="s">
        <v>277</v>
      </c>
      <c r="B35" s="3">
        <v>45149</v>
      </c>
      <c r="C35" s="2" t="s">
        <v>34</v>
      </c>
      <c r="D35" s="4">
        <v>11600</v>
      </c>
      <c r="E35" s="4">
        <v>11600</v>
      </c>
    </row>
    <row r="36" spans="1:5" s="12" customFormat="1" x14ac:dyDescent="0.2">
      <c r="A36" s="9" t="s">
        <v>281</v>
      </c>
      <c r="B36" s="10">
        <v>45149</v>
      </c>
      <c r="C36" s="9" t="s">
        <v>34</v>
      </c>
      <c r="D36" s="11">
        <v>34800</v>
      </c>
      <c r="E36" s="11">
        <v>34800</v>
      </c>
    </row>
    <row r="37" spans="1:5" x14ac:dyDescent="0.2">
      <c r="A37" s="2" t="s">
        <v>282</v>
      </c>
      <c r="B37" s="3">
        <v>45149</v>
      </c>
      <c r="C37" s="2" t="s">
        <v>34</v>
      </c>
      <c r="D37" s="4">
        <v>17400</v>
      </c>
      <c r="E37" s="4">
        <v>17400</v>
      </c>
    </row>
    <row r="38" spans="1:5" s="12" customFormat="1" x14ac:dyDescent="0.2">
      <c r="A38" s="9" t="s">
        <v>286</v>
      </c>
      <c r="B38" s="10">
        <v>45149</v>
      </c>
      <c r="C38" s="9" t="s">
        <v>34</v>
      </c>
      <c r="D38" s="11">
        <v>8606.25</v>
      </c>
      <c r="E38" s="11">
        <v>8606.25</v>
      </c>
    </row>
    <row r="39" spans="1:5" x14ac:dyDescent="0.2">
      <c r="A39" s="2" t="s">
        <v>49</v>
      </c>
      <c r="B39" s="3">
        <v>45141</v>
      </c>
      <c r="C39" s="2" t="s">
        <v>34</v>
      </c>
      <c r="D39" s="4">
        <v>232000</v>
      </c>
      <c r="E39" s="7">
        <f>SUM(D39:D40 )</f>
        <v>464000</v>
      </c>
    </row>
    <row r="40" spans="1:5" hidden="1" x14ac:dyDescent="0.2">
      <c r="A40" s="2" t="s">
        <v>49</v>
      </c>
      <c r="B40" s="3">
        <v>45149</v>
      </c>
      <c r="C40" s="2" t="s">
        <v>34</v>
      </c>
      <c r="D40" s="4">
        <v>232000</v>
      </c>
    </row>
    <row r="41" spans="1:5" s="12" customFormat="1" x14ac:dyDescent="0.2">
      <c r="A41" s="9" t="s">
        <v>50</v>
      </c>
      <c r="B41" s="10">
        <v>45141</v>
      </c>
      <c r="C41" s="9" t="s">
        <v>34</v>
      </c>
      <c r="D41" s="11">
        <v>81200</v>
      </c>
      <c r="E41" s="13">
        <f>SUM(D41:D42 )</f>
        <v>162400</v>
      </c>
    </row>
    <row r="42" spans="1:5" s="12" customFormat="1" hidden="1" x14ac:dyDescent="0.2">
      <c r="A42" s="9" t="s">
        <v>50</v>
      </c>
      <c r="B42" s="10">
        <v>45163</v>
      </c>
      <c r="C42" s="9" t="s">
        <v>34</v>
      </c>
      <c r="D42" s="11">
        <v>81200</v>
      </c>
    </row>
    <row r="43" spans="1:5" x14ac:dyDescent="0.2">
      <c r="A43" s="2" t="s">
        <v>288</v>
      </c>
      <c r="B43" s="3">
        <v>45149</v>
      </c>
      <c r="C43" s="2" t="s">
        <v>34</v>
      </c>
      <c r="D43" s="4">
        <v>11600</v>
      </c>
      <c r="E43" s="4">
        <v>11600</v>
      </c>
    </row>
    <row r="44" spans="1:5" s="12" customFormat="1" x14ac:dyDescent="0.2">
      <c r="A44" s="9" t="s">
        <v>289</v>
      </c>
      <c r="B44" s="10">
        <v>45149</v>
      </c>
      <c r="C44" s="9" t="s">
        <v>34</v>
      </c>
      <c r="D44" s="11">
        <v>5800</v>
      </c>
      <c r="E44" s="11">
        <v>5800</v>
      </c>
    </row>
    <row r="45" spans="1:5" x14ac:dyDescent="0.2">
      <c r="A45" s="2" t="s">
        <v>51</v>
      </c>
      <c r="B45" s="3">
        <v>45141</v>
      </c>
      <c r="C45" s="2" t="s">
        <v>34</v>
      </c>
      <c r="D45" s="4">
        <v>324800</v>
      </c>
      <c r="E45" s="7">
        <f>SUM(D45:D46 )</f>
        <v>649600</v>
      </c>
    </row>
    <row r="46" spans="1:5" hidden="1" x14ac:dyDescent="0.2">
      <c r="A46" s="2" t="s">
        <v>51</v>
      </c>
      <c r="B46" s="3">
        <v>45168</v>
      </c>
      <c r="C46" s="2" t="s">
        <v>34</v>
      </c>
      <c r="D46" s="4">
        <v>324800</v>
      </c>
    </row>
    <row r="47" spans="1:5" s="12" customFormat="1" x14ac:dyDescent="0.2">
      <c r="A47" s="9" t="s">
        <v>292</v>
      </c>
      <c r="B47" s="10">
        <v>45149</v>
      </c>
      <c r="C47" s="9" t="s">
        <v>34</v>
      </c>
      <c r="D47" s="11">
        <v>17400</v>
      </c>
      <c r="E47" s="11">
        <v>17400</v>
      </c>
    </row>
    <row r="48" spans="1:5" x14ac:dyDescent="0.2">
      <c r="A48" s="2" t="s">
        <v>294</v>
      </c>
      <c r="B48" s="3">
        <v>45149</v>
      </c>
      <c r="C48" s="2" t="s">
        <v>34</v>
      </c>
      <c r="D48" s="4">
        <v>11600</v>
      </c>
      <c r="E48" s="4">
        <v>11600</v>
      </c>
    </row>
    <row r="49" spans="1:5" s="12" customFormat="1" x14ac:dyDescent="0.2">
      <c r="A49" s="9" t="s">
        <v>522</v>
      </c>
      <c r="B49" s="10">
        <v>45163</v>
      </c>
      <c r="C49" s="9" t="s">
        <v>34</v>
      </c>
      <c r="D49" s="11">
        <v>11475</v>
      </c>
      <c r="E49" s="11">
        <v>11475</v>
      </c>
    </row>
    <row r="50" spans="1:5" x14ac:dyDescent="0.2">
      <c r="A50" s="2" t="s">
        <v>298</v>
      </c>
      <c r="B50" s="3">
        <v>45149</v>
      </c>
      <c r="C50" s="2" t="s">
        <v>34</v>
      </c>
      <c r="D50" s="4">
        <v>12760</v>
      </c>
      <c r="E50" s="4">
        <v>12760</v>
      </c>
    </row>
    <row r="51" spans="1:5" s="12" customFormat="1" x14ac:dyDescent="0.2">
      <c r="A51" s="9" t="s">
        <v>299</v>
      </c>
      <c r="B51" s="10">
        <v>45149</v>
      </c>
      <c r="C51" s="9" t="s">
        <v>34</v>
      </c>
      <c r="D51" s="11">
        <v>116000</v>
      </c>
      <c r="E51" s="11">
        <v>116000</v>
      </c>
    </row>
    <row r="52" spans="1:5" x14ac:dyDescent="0.2">
      <c r="A52" s="2" t="s">
        <v>303</v>
      </c>
      <c r="B52" s="3">
        <v>45149</v>
      </c>
      <c r="C52" s="2" t="s">
        <v>34</v>
      </c>
      <c r="D52" s="4">
        <v>104400</v>
      </c>
      <c r="E52" s="4">
        <v>104400</v>
      </c>
    </row>
    <row r="53" spans="1:5" s="12" customFormat="1" x14ac:dyDescent="0.2">
      <c r="A53" s="9" t="s">
        <v>305</v>
      </c>
      <c r="B53" s="10">
        <v>45149</v>
      </c>
      <c r="C53" s="9" t="s">
        <v>34</v>
      </c>
      <c r="D53" s="11">
        <v>5800</v>
      </c>
      <c r="E53" s="11">
        <v>5800</v>
      </c>
    </row>
    <row r="54" spans="1:5" x14ac:dyDescent="0.2">
      <c r="A54" s="2" t="s">
        <v>316</v>
      </c>
      <c r="B54" s="3">
        <v>45149</v>
      </c>
      <c r="C54" s="2" t="s">
        <v>34</v>
      </c>
      <c r="D54" s="4">
        <v>11600</v>
      </c>
      <c r="E54" s="4">
        <v>11600</v>
      </c>
    </row>
    <row r="55" spans="1:5" s="12" customFormat="1" x14ac:dyDescent="0.2">
      <c r="A55" s="9" t="s">
        <v>322</v>
      </c>
      <c r="B55" s="10">
        <v>45149</v>
      </c>
      <c r="C55" s="9" t="s">
        <v>34</v>
      </c>
      <c r="D55" s="11">
        <v>15000</v>
      </c>
      <c r="E55" s="11">
        <v>15000</v>
      </c>
    </row>
    <row r="56" spans="1:5" x14ac:dyDescent="0.2">
      <c r="A56" s="2" t="s">
        <v>323</v>
      </c>
      <c r="B56" s="3">
        <v>45149</v>
      </c>
      <c r="C56" s="2" t="s">
        <v>34</v>
      </c>
      <c r="D56" s="4">
        <v>11600</v>
      </c>
      <c r="E56" s="4">
        <v>11600</v>
      </c>
    </row>
    <row r="57" spans="1:5" s="12" customFormat="1" x14ac:dyDescent="0.2">
      <c r="A57" s="9" t="s">
        <v>325</v>
      </c>
      <c r="B57" s="10">
        <v>45149</v>
      </c>
      <c r="C57" s="9" t="s">
        <v>34</v>
      </c>
      <c r="D57" s="11">
        <v>116000</v>
      </c>
      <c r="E57" s="11">
        <v>116000</v>
      </c>
    </row>
    <row r="58" spans="1:5" x14ac:dyDescent="0.2">
      <c r="A58" s="2" t="s">
        <v>326</v>
      </c>
      <c r="B58" s="3">
        <v>45149</v>
      </c>
      <c r="C58" s="2" t="s">
        <v>34</v>
      </c>
      <c r="D58" s="4">
        <v>12760</v>
      </c>
      <c r="E58" s="4">
        <v>12760</v>
      </c>
    </row>
    <row r="59" spans="1:5" s="12" customFormat="1" x14ac:dyDescent="0.2">
      <c r="A59" s="9" t="s">
        <v>327</v>
      </c>
      <c r="B59" s="10">
        <v>45149</v>
      </c>
      <c r="C59" s="9" t="s">
        <v>34</v>
      </c>
      <c r="D59" s="11">
        <v>17400</v>
      </c>
      <c r="E59" s="11">
        <v>17400</v>
      </c>
    </row>
    <row r="60" spans="1:5" x14ac:dyDescent="0.2">
      <c r="A60" s="2" t="s">
        <v>331</v>
      </c>
      <c r="B60" s="3">
        <v>45149</v>
      </c>
      <c r="C60" s="2" t="s">
        <v>34</v>
      </c>
      <c r="D60" s="4">
        <v>69600</v>
      </c>
      <c r="E60" s="4">
        <v>69600</v>
      </c>
    </row>
    <row r="61" spans="1:5" s="12" customFormat="1" x14ac:dyDescent="0.2">
      <c r="A61" s="9" t="s">
        <v>332</v>
      </c>
      <c r="B61" s="10">
        <v>45149</v>
      </c>
      <c r="C61" s="9" t="s">
        <v>34</v>
      </c>
      <c r="D61" s="11">
        <v>290000</v>
      </c>
      <c r="E61" s="11">
        <v>290000</v>
      </c>
    </row>
    <row r="62" spans="1:5" x14ac:dyDescent="0.2">
      <c r="A62" s="2" t="s">
        <v>59</v>
      </c>
      <c r="B62" s="3">
        <v>45141</v>
      </c>
      <c r="C62" s="2" t="s">
        <v>34</v>
      </c>
      <c r="D62" s="4">
        <v>232000</v>
      </c>
      <c r="E62" s="7">
        <f>SUM(D62:D63 )</f>
        <v>464000</v>
      </c>
    </row>
    <row r="63" spans="1:5" hidden="1" x14ac:dyDescent="0.2">
      <c r="A63" s="2" t="s">
        <v>59</v>
      </c>
      <c r="B63" s="3">
        <v>45149</v>
      </c>
      <c r="C63" s="2" t="s">
        <v>34</v>
      </c>
      <c r="D63" s="4">
        <v>232000</v>
      </c>
    </row>
    <row r="64" spans="1:5" s="12" customFormat="1" x14ac:dyDescent="0.2">
      <c r="A64" s="9" t="s">
        <v>334</v>
      </c>
      <c r="B64" s="10">
        <v>45149</v>
      </c>
      <c r="C64" s="9" t="s">
        <v>34</v>
      </c>
      <c r="D64" s="11">
        <v>11600</v>
      </c>
      <c r="E64" s="11">
        <v>11600</v>
      </c>
    </row>
    <row r="65" spans="1:5" x14ac:dyDescent="0.2">
      <c r="A65" s="2" t="s">
        <v>338</v>
      </c>
      <c r="B65" s="3">
        <v>45149</v>
      </c>
      <c r="C65" s="2" t="s">
        <v>34</v>
      </c>
      <c r="D65" s="4">
        <v>11600</v>
      </c>
      <c r="E65" s="4">
        <v>11600</v>
      </c>
    </row>
    <row r="66" spans="1:5" s="12" customFormat="1" x14ac:dyDescent="0.2">
      <c r="A66" s="9" t="s">
        <v>340</v>
      </c>
      <c r="B66" s="10">
        <v>45149</v>
      </c>
      <c r="C66" s="9" t="s">
        <v>34</v>
      </c>
      <c r="D66" s="11">
        <v>11600</v>
      </c>
      <c r="E66" s="11">
        <v>11600</v>
      </c>
    </row>
    <row r="67" spans="1:5" x14ac:dyDescent="0.2">
      <c r="A67" s="2" t="s">
        <v>342</v>
      </c>
      <c r="B67" s="3">
        <v>45149</v>
      </c>
      <c r="C67" s="2" t="s">
        <v>34</v>
      </c>
      <c r="D67" s="4">
        <v>23200</v>
      </c>
      <c r="E67" s="4">
        <v>23200</v>
      </c>
    </row>
    <row r="68" spans="1:5" s="12" customFormat="1" x14ac:dyDescent="0.2">
      <c r="A68" s="9" t="s">
        <v>344</v>
      </c>
      <c r="B68" s="10">
        <v>45149</v>
      </c>
      <c r="C68" s="9" t="s">
        <v>34</v>
      </c>
      <c r="D68" s="11">
        <v>11600</v>
      </c>
      <c r="E68" s="11">
        <v>11600</v>
      </c>
    </row>
    <row r="69" spans="1:5" x14ac:dyDescent="0.2">
      <c r="A69" s="2" t="s">
        <v>345</v>
      </c>
      <c r="B69" s="3">
        <v>45149</v>
      </c>
      <c r="C69" s="2" t="s">
        <v>34</v>
      </c>
      <c r="D69" s="4">
        <v>8120</v>
      </c>
      <c r="E69" s="4">
        <v>8120</v>
      </c>
    </row>
    <row r="70" spans="1:5" s="12" customFormat="1" x14ac:dyDescent="0.2">
      <c r="A70" s="9" t="s">
        <v>349</v>
      </c>
      <c r="B70" s="10">
        <v>45149</v>
      </c>
      <c r="C70" s="9" t="s">
        <v>34</v>
      </c>
      <c r="D70" s="11">
        <v>29000</v>
      </c>
      <c r="E70" s="11">
        <v>29000</v>
      </c>
    </row>
    <row r="71" spans="1:5" x14ac:dyDescent="0.2">
      <c r="A71" s="2" t="s">
        <v>354</v>
      </c>
      <c r="B71" s="3">
        <v>45149</v>
      </c>
      <c r="C71" s="2" t="s">
        <v>34</v>
      </c>
      <c r="D71" s="4">
        <v>88889.98</v>
      </c>
      <c r="E71" s="4">
        <v>88889.98</v>
      </c>
    </row>
    <row r="72" spans="1:5" s="12" customFormat="1" x14ac:dyDescent="0.2">
      <c r="A72" s="9" t="s">
        <v>355</v>
      </c>
      <c r="B72" s="10">
        <v>45149</v>
      </c>
      <c r="C72" s="9" t="s">
        <v>34</v>
      </c>
      <c r="D72" s="11">
        <v>212000</v>
      </c>
      <c r="E72" s="11">
        <v>212000</v>
      </c>
    </row>
    <row r="73" spans="1:5" x14ac:dyDescent="0.2">
      <c r="A73" s="2" t="s">
        <v>356</v>
      </c>
      <c r="B73" s="3">
        <v>45149</v>
      </c>
      <c r="C73" s="2" t="s">
        <v>34</v>
      </c>
      <c r="D73" s="4">
        <v>5800</v>
      </c>
      <c r="E73" s="4">
        <v>5800</v>
      </c>
    </row>
    <row r="74" spans="1:5" s="12" customFormat="1" x14ac:dyDescent="0.2">
      <c r="A74" s="9" t="s">
        <v>359</v>
      </c>
      <c r="B74" s="10">
        <v>45149</v>
      </c>
      <c r="C74" s="9" t="s">
        <v>34</v>
      </c>
      <c r="D74" s="11">
        <v>69600</v>
      </c>
      <c r="E74" s="13">
        <f>SUM(D74:D75 )</f>
        <v>139200</v>
      </c>
    </row>
    <row r="75" spans="1:5" s="12" customFormat="1" hidden="1" x14ac:dyDescent="0.2">
      <c r="A75" s="9" t="s">
        <v>359</v>
      </c>
      <c r="B75" s="10">
        <v>45149</v>
      </c>
      <c r="C75" s="9" t="s">
        <v>34</v>
      </c>
      <c r="D75" s="11">
        <v>69600</v>
      </c>
    </row>
    <row r="76" spans="1:5" x14ac:dyDescent="0.2">
      <c r="A76" s="2" t="s">
        <v>363</v>
      </c>
      <c r="B76" s="3">
        <v>45149</v>
      </c>
      <c r="C76" s="2" t="s">
        <v>34</v>
      </c>
      <c r="D76" s="4">
        <v>5737.5</v>
      </c>
      <c r="E76" s="4">
        <v>5737.5</v>
      </c>
    </row>
    <row r="77" spans="1:5" s="12" customFormat="1" x14ac:dyDescent="0.2">
      <c r="A77" s="9" t="s">
        <v>364</v>
      </c>
      <c r="B77" s="10">
        <v>45149</v>
      </c>
      <c r="C77" s="9" t="s">
        <v>34</v>
      </c>
      <c r="D77" s="11">
        <v>11475</v>
      </c>
      <c r="E77" s="11">
        <v>11475</v>
      </c>
    </row>
    <row r="78" spans="1:5" x14ac:dyDescent="0.2">
      <c r="A78" s="2" t="s">
        <v>366</v>
      </c>
      <c r="B78" s="3">
        <v>45149</v>
      </c>
      <c r="C78" s="2" t="s">
        <v>34</v>
      </c>
      <c r="D78" s="4">
        <v>34800</v>
      </c>
      <c r="E78" s="4">
        <v>34800</v>
      </c>
    </row>
    <row r="79" spans="1:5" s="12" customFormat="1" x14ac:dyDescent="0.2">
      <c r="A79" s="9" t="s">
        <v>368</v>
      </c>
      <c r="B79" s="10">
        <v>45149</v>
      </c>
      <c r="C79" s="9" t="s">
        <v>34</v>
      </c>
      <c r="D79" s="11">
        <v>5800</v>
      </c>
      <c r="E79" s="11">
        <v>5800</v>
      </c>
    </row>
    <row r="80" spans="1:5" x14ac:dyDescent="0.2">
      <c r="A80" s="2" t="s">
        <v>66</v>
      </c>
      <c r="B80" s="3">
        <v>45141</v>
      </c>
      <c r="C80" s="2" t="s">
        <v>34</v>
      </c>
      <c r="D80" s="4">
        <v>139200</v>
      </c>
      <c r="E80" s="4">
        <v>139200</v>
      </c>
    </row>
    <row r="81" spans="1:5" s="12" customFormat="1" x14ac:dyDescent="0.2">
      <c r="A81" s="9" t="s">
        <v>373</v>
      </c>
      <c r="B81" s="10">
        <v>45149</v>
      </c>
      <c r="C81" s="9" t="s">
        <v>34</v>
      </c>
      <c r="D81" s="11">
        <v>11600</v>
      </c>
      <c r="E81" s="11">
        <v>11600</v>
      </c>
    </row>
    <row r="82" spans="1:5" hidden="1" x14ac:dyDescent="0.2">
      <c r="D82" s="8">
        <f>SUM(D2:D81)</f>
        <v>5050395.6400000006</v>
      </c>
    </row>
    <row r="86" spans="1:5" x14ac:dyDescent="0.2">
      <c r="A86" s="15" t="s">
        <v>0</v>
      </c>
      <c r="B86" s="15" t="s">
        <v>578</v>
      </c>
    </row>
    <row r="87" spans="1:5" x14ac:dyDescent="0.2">
      <c r="A87" s="16" t="s">
        <v>363</v>
      </c>
      <c r="B87" s="17">
        <v>5737.5</v>
      </c>
    </row>
    <row r="88" spans="1:5" x14ac:dyDescent="0.2">
      <c r="A88" s="16" t="s">
        <v>289</v>
      </c>
      <c r="B88" s="17">
        <v>5800</v>
      </c>
    </row>
    <row r="89" spans="1:5" x14ac:dyDescent="0.2">
      <c r="A89" s="16" t="s">
        <v>305</v>
      </c>
      <c r="B89" s="17">
        <v>5800</v>
      </c>
    </row>
    <row r="90" spans="1:5" x14ac:dyDescent="0.2">
      <c r="A90" s="16" t="s">
        <v>356</v>
      </c>
      <c r="B90" s="17">
        <v>5800</v>
      </c>
    </row>
    <row r="91" spans="1:5" x14ac:dyDescent="0.2">
      <c r="A91" s="16" t="s">
        <v>368</v>
      </c>
      <c r="B91" s="17">
        <v>5800</v>
      </c>
    </row>
    <row r="92" spans="1:5" x14ac:dyDescent="0.2">
      <c r="A92" s="16" t="s">
        <v>345</v>
      </c>
      <c r="B92" s="17">
        <v>8120</v>
      </c>
    </row>
    <row r="93" spans="1:5" x14ac:dyDescent="0.2">
      <c r="A93" s="16" t="s">
        <v>286</v>
      </c>
      <c r="B93" s="17">
        <v>8606.25</v>
      </c>
    </row>
    <row r="94" spans="1:5" x14ac:dyDescent="0.2">
      <c r="A94" s="16" t="s">
        <v>238</v>
      </c>
      <c r="B94" s="17">
        <v>8700</v>
      </c>
    </row>
    <row r="95" spans="1:5" x14ac:dyDescent="0.2">
      <c r="A95" s="16" t="s">
        <v>235</v>
      </c>
      <c r="B95" s="17">
        <v>11475</v>
      </c>
    </row>
    <row r="96" spans="1:5" x14ac:dyDescent="0.2">
      <c r="A96" s="16" t="s">
        <v>239</v>
      </c>
      <c r="B96" s="17">
        <v>11475</v>
      </c>
    </row>
    <row r="97" spans="1:2" x14ac:dyDescent="0.2">
      <c r="A97" s="16" t="s">
        <v>254</v>
      </c>
      <c r="B97" s="17">
        <v>11475</v>
      </c>
    </row>
    <row r="98" spans="1:2" x14ac:dyDescent="0.2">
      <c r="A98" s="16" t="s">
        <v>522</v>
      </c>
      <c r="B98" s="17">
        <v>11475</v>
      </c>
    </row>
    <row r="99" spans="1:2" x14ac:dyDescent="0.2">
      <c r="A99" s="16" t="s">
        <v>364</v>
      </c>
      <c r="B99" s="17">
        <v>11475</v>
      </c>
    </row>
    <row r="100" spans="1:2" x14ac:dyDescent="0.2">
      <c r="A100" s="16" t="s">
        <v>200</v>
      </c>
      <c r="B100" s="17">
        <v>11600</v>
      </c>
    </row>
    <row r="101" spans="1:2" x14ac:dyDescent="0.2">
      <c r="A101" s="16" t="s">
        <v>204</v>
      </c>
      <c r="B101" s="17">
        <v>11600</v>
      </c>
    </row>
    <row r="102" spans="1:2" x14ac:dyDescent="0.2">
      <c r="A102" s="16" t="s">
        <v>265</v>
      </c>
      <c r="B102" s="17">
        <v>11600</v>
      </c>
    </row>
    <row r="103" spans="1:2" x14ac:dyDescent="0.2">
      <c r="A103" s="16" t="s">
        <v>277</v>
      </c>
      <c r="B103" s="17">
        <v>11600</v>
      </c>
    </row>
    <row r="104" spans="1:2" x14ac:dyDescent="0.2">
      <c r="A104" s="16" t="s">
        <v>288</v>
      </c>
      <c r="B104" s="17">
        <v>11600</v>
      </c>
    </row>
    <row r="105" spans="1:2" x14ac:dyDescent="0.2">
      <c r="A105" s="16" t="s">
        <v>294</v>
      </c>
      <c r="B105" s="17">
        <v>11600</v>
      </c>
    </row>
    <row r="106" spans="1:2" x14ac:dyDescent="0.2">
      <c r="A106" s="16" t="s">
        <v>316</v>
      </c>
      <c r="B106" s="17">
        <v>11600</v>
      </c>
    </row>
    <row r="107" spans="1:2" x14ac:dyDescent="0.2">
      <c r="A107" s="16" t="s">
        <v>323</v>
      </c>
      <c r="B107" s="17">
        <v>11600</v>
      </c>
    </row>
    <row r="108" spans="1:2" x14ac:dyDescent="0.2">
      <c r="A108" s="16" t="s">
        <v>334</v>
      </c>
      <c r="B108" s="17">
        <v>11600</v>
      </c>
    </row>
    <row r="109" spans="1:2" x14ac:dyDescent="0.2">
      <c r="A109" s="16" t="s">
        <v>338</v>
      </c>
      <c r="B109" s="17">
        <v>11600</v>
      </c>
    </row>
    <row r="110" spans="1:2" x14ac:dyDescent="0.2">
      <c r="A110" s="16" t="s">
        <v>340</v>
      </c>
      <c r="B110" s="17">
        <v>11600</v>
      </c>
    </row>
    <row r="111" spans="1:2" x14ac:dyDescent="0.2">
      <c r="A111" s="16" t="s">
        <v>344</v>
      </c>
      <c r="B111" s="17">
        <v>11600</v>
      </c>
    </row>
    <row r="112" spans="1:2" x14ac:dyDescent="0.2">
      <c r="A112" s="16" t="s">
        <v>373</v>
      </c>
      <c r="B112" s="17">
        <v>11600</v>
      </c>
    </row>
    <row r="113" spans="1:2" x14ac:dyDescent="0.2">
      <c r="A113" s="16" t="s">
        <v>298</v>
      </c>
      <c r="B113" s="17">
        <v>12760</v>
      </c>
    </row>
    <row r="114" spans="1:2" x14ac:dyDescent="0.2">
      <c r="A114" s="16" t="s">
        <v>326</v>
      </c>
      <c r="B114" s="17">
        <v>12760</v>
      </c>
    </row>
    <row r="115" spans="1:2" x14ac:dyDescent="0.2">
      <c r="A115" s="16" t="s">
        <v>209</v>
      </c>
      <c r="B115" s="17">
        <v>12859.91</v>
      </c>
    </row>
    <row r="116" spans="1:2" x14ac:dyDescent="0.2">
      <c r="A116" s="16" t="s">
        <v>322</v>
      </c>
      <c r="B116" s="17">
        <v>15000</v>
      </c>
    </row>
    <row r="117" spans="1:2" x14ac:dyDescent="0.2">
      <c r="A117" s="16" t="s">
        <v>273</v>
      </c>
      <c r="B117" s="17">
        <v>17212.5</v>
      </c>
    </row>
    <row r="118" spans="1:2" x14ac:dyDescent="0.2">
      <c r="A118" s="16" t="s">
        <v>275</v>
      </c>
      <c r="B118" s="17">
        <v>17212.5</v>
      </c>
    </row>
    <row r="119" spans="1:2" x14ac:dyDescent="0.2">
      <c r="A119" s="16" t="s">
        <v>219</v>
      </c>
      <c r="B119" s="17">
        <v>17400</v>
      </c>
    </row>
    <row r="120" spans="1:2" x14ac:dyDescent="0.2">
      <c r="A120" s="16" t="s">
        <v>261</v>
      </c>
      <c r="B120" s="17">
        <v>17400</v>
      </c>
    </row>
    <row r="121" spans="1:2" x14ac:dyDescent="0.2">
      <c r="A121" s="16" t="s">
        <v>276</v>
      </c>
      <c r="B121" s="17">
        <v>17400</v>
      </c>
    </row>
    <row r="122" spans="1:2" x14ac:dyDescent="0.2">
      <c r="A122" s="16" t="s">
        <v>282</v>
      </c>
      <c r="B122" s="17">
        <v>17400</v>
      </c>
    </row>
    <row r="123" spans="1:2" x14ac:dyDescent="0.2">
      <c r="A123" s="16" t="s">
        <v>292</v>
      </c>
      <c r="B123" s="17">
        <v>17400</v>
      </c>
    </row>
    <row r="124" spans="1:2" x14ac:dyDescent="0.2">
      <c r="A124" s="16" t="s">
        <v>327</v>
      </c>
      <c r="B124" s="17">
        <v>17400</v>
      </c>
    </row>
    <row r="125" spans="1:2" x14ac:dyDescent="0.2">
      <c r="A125" s="16" t="s">
        <v>224</v>
      </c>
      <c r="B125" s="17">
        <v>20880</v>
      </c>
    </row>
    <row r="126" spans="1:2" x14ac:dyDescent="0.2">
      <c r="A126" s="16" t="s">
        <v>216</v>
      </c>
      <c r="B126" s="17">
        <v>22950</v>
      </c>
    </row>
    <row r="127" spans="1:2" x14ac:dyDescent="0.2">
      <c r="A127" s="16" t="s">
        <v>215</v>
      </c>
      <c r="B127" s="17">
        <v>23200</v>
      </c>
    </row>
    <row r="128" spans="1:2" x14ac:dyDescent="0.2">
      <c r="A128" s="16" t="s">
        <v>247</v>
      </c>
      <c r="B128" s="17">
        <v>23200</v>
      </c>
    </row>
    <row r="129" spans="1:2" x14ac:dyDescent="0.2">
      <c r="A129" s="16" t="s">
        <v>258</v>
      </c>
      <c r="B129" s="17">
        <v>23200</v>
      </c>
    </row>
    <row r="130" spans="1:2" x14ac:dyDescent="0.2">
      <c r="A130" s="16" t="s">
        <v>342</v>
      </c>
      <c r="B130" s="17">
        <v>23200</v>
      </c>
    </row>
    <row r="131" spans="1:2" x14ac:dyDescent="0.2">
      <c r="A131" s="16" t="s">
        <v>349</v>
      </c>
      <c r="B131" s="17">
        <v>29000</v>
      </c>
    </row>
    <row r="132" spans="1:2" x14ac:dyDescent="0.2">
      <c r="A132" s="16" t="s">
        <v>234</v>
      </c>
      <c r="B132" s="17">
        <v>34800</v>
      </c>
    </row>
    <row r="133" spans="1:2" x14ac:dyDescent="0.2">
      <c r="A133" s="16" t="s">
        <v>281</v>
      </c>
      <c r="B133" s="17">
        <v>34800</v>
      </c>
    </row>
    <row r="134" spans="1:2" x14ac:dyDescent="0.2">
      <c r="A134" s="16" t="s">
        <v>366</v>
      </c>
      <c r="B134" s="17">
        <v>34800</v>
      </c>
    </row>
    <row r="135" spans="1:2" x14ac:dyDescent="0.2">
      <c r="A135" s="16" t="s">
        <v>193</v>
      </c>
      <c r="B135" s="17">
        <v>38280</v>
      </c>
    </row>
    <row r="136" spans="1:2" x14ac:dyDescent="0.2">
      <c r="A136" s="16" t="s">
        <v>197</v>
      </c>
      <c r="B136" s="18">
        <v>52200</v>
      </c>
    </row>
    <row r="137" spans="1:2" x14ac:dyDescent="0.2">
      <c r="A137" s="16" t="s">
        <v>274</v>
      </c>
      <c r="B137" s="17">
        <v>52200</v>
      </c>
    </row>
    <row r="138" spans="1:2" x14ac:dyDescent="0.2">
      <c r="A138" s="16" t="s">
        <v>249</v>
      </c>
      <c r="B138" s="17">
        <v>69600</v>
      </c>
    </row>
    <row r="139" spans="1:2" x14ac:dyDescent="0.2">
      <c r="A139" s="16" t="s">
        <v>331</v>
      </c>
      <c r="B139" s="17">
        <v>69600</v>
      </c>
    </row>
    <row r="140" spans="1:2" x14ac:dyDescent="0.2">
      <c r="A140" s="16" t="s">
        <v>354</v>
      </c>
      <c r="B140" s="17">
        <v>88889.98</v>
      </c>
    </row>
    <row r="141" spans="1:2" x14ac:dyDescent="0.2">
      <c r="A141" s="16" t="s">
        <v>303</v>
      </c>
      <c r="B141" s="17">
        <v>104400</v>
      </c>
    </row>
    <row r="142" spans="1:2" x14ac:dyDescent="0.2">
      <c r="A142" s="16" t="s">
        <v>39</v>
      </c>
      <c r="B142" s="17">
        <v>116000</v>
      </c>
    </row>
    <row r="143" spans="1:2" x14ac:dyDescent="0.2">
      <c r="A143" s="16" t="s">
        <v>299</v>
      </c>
      <c r="B143" s="17">
        <v>116000</v>
      </c>
    </row>
    <row r="144" spans="1:2" x14ac:dyDescent="0.2">
      <c r="A144" s="16" t="s">
        <v>325</v>
      </c>
      <c r="B144" s="17">
        <v>116000</v>
      </c>
    </row>
    <row r="145" spans="1:2" x14ac:dyDescent="0.2">
      <c r="A145" s="16" t="s">
        <v>359</v>
      </c>
      <c r="B145" s="18">
        <v>139200</v>
      </c>
    </row>
    <row r="146" spans="1:2" x14ac:dyDescent="0.2">
      <c r="A146" s="16" t="s">
        <v>66</v>
      </c>
      <c r="B146" s="17">
        <v>139200</v>
      </c>
    </row>
    <row r="147" spans="1:2" x14ac:dyDescent="0.2">
      <c r="A147" s="16" t="s">
        <v>50</v>
      </c>
      <c r="B147" s="18">
        <v>162400</v>
      </c>
    </row>
    <row r="148" spans="1:2" x14ac:dyDescent="0.2">
      <c r="A148" s="16" t="s">
        <v>44</v>
      </c>
      <c r="B148" s="18">
        <v>193252</v>
      </c>
    </row>
    <row r="149" spans="1:2" x14ac:dyDescent="0.2">
      <c r="A149" s="16" t="s">
        <v>266</v>
      </c>
      <c r="B149" s="17">
        <v>208800</v>
      </c>
    </row>
    <row r="150" spans="1:2" x14ac:dyDescent="0.2">
      <c r="A150" s="16" t="s">
        <v>355</v>
      </c>
      <c r="B150" s="17">
        <v>212000</v>
      </c>
    </row>
    <row r="151" spans="1:2" x14ac:dyDescent="0.2">
      <c r="A151" s="16" t="s">
        <v>33</v>
      </c>
      <c r="B151" s="18">
        <v>232000</v>
      </c>
    </row>
    <row r="152" spans="1:2" x14ac:dyDescent="0.2">
      <c r="A152" s="16" t="s">
        <v>332</v>
      </c>
      <c r="B152" s="17">
        <v>290000</v>
      </c>
    </row>
    <row r="153" spans="1:2" x14ac:dyDescent="0.2">
      <c r="A153" s="16" t="s">
        <v>48</v>
      </c>
      <c r="B153" s="18">
        <v>348000</v>
      </c>
    </row>
    <row r="154" spans="1:2" x14ac:dyDescent="0.2">
      <c r="A154" s="16" t="s">
        <v>49</v>
      </c>
      <c r="B154" s="18">
        <v>464000</v>
      </c>
    </row>
    <row r="155" spans="1:2" x14ac:dyDescent="0.2">
      <c r="A155" s="16" t="s">
        <v>59</v>
      </c>
      <c r="B155" s="18">
        <v>464000</v>
      </c>
    </row>
    <row r="156" spans="1:2" x14ac:dyDescent="0.2">
      <c r="A156" s="16" t="s">
        <v>51</v>
      </c>
      <c r="B156" s="18">
        <v>649600</v>
      </c>
    </row>
    <row r="157" spans="1:2" x14ac:dyDescent="0.2">
      <c r="A157" s="19"/>
      <c r="B157" s="20">
        <f>SUBTOTAL(9,B87:B156)</f>
        <v>5050395.6399999997</v>
      </c>
    </row>
    <row r="175" spans="1:2" ht="15" x14ac:dyDescent="0.25">
      <c r="A175" s="22" t="s">
        <v>587</v>
      </c>
      <c r="B175" s="23" t="s">
        <v>577</v>
      </c>
    </row>
    <row r="176" spans="1:2" x14ac:dyDescent="0.2">
      <c r="A176" s="24" t="s">
        <v>588</v>
      </c>
      <c r="B176" s="37">
        <v>52826.400000000001</v>
      </c>
    </row>
    <row r="177" spans="1:2" x14ac:dyDescent="0.2">
      <c r="A177" s="24" t="s">
        <v>589</v>
      </c>
      <c r="B177" s="25">
        <v>496540.44</v>
      </c>
    </row>
    <row r="178" spans="1:2" x14ac:dyDescent="0.2">
      <c r="A178" s="24" t="s">
        <v>590</v>
      </c>
      <c r="B178" s="26">
        <v>4089355.96</v>
      </c>
    </row>
    <row r="179" spans="1:2" x14ac:dyDescent="0.2">
      <c r="A179" s="27" t="s">
        <v>591</v>
      </c>
      <c r="B179" s="25">
        <v>2623997.4</v>
      </c>
    </row>
    <row r="180" spans="1:2" x14ac:dyDescent="0.2">
      <c r="A180" s="27" t="s">
        <v>592</v>
      </c>
      <c r="B180" s="25">
        <v>2695076.65</v>
      </c>
    </row>
    <row r="181" spans="1:2" x14ac:dyDescent="0.2">
      <c r="A181" s="27" t="s">
        <v>593</v>
      </c>
      <c r="B181" s="25">
        <v>2744698.65</v>
      </c>
    </row>
    <row r="182" spans="1:2" x14ac:dyDescent="0.2">
      <c r="A182" s="27" t="s">
        <v>594</v>
      </c>
      <c r="B182" s="25">
        <v>1525985.42</v>
      </c>
    </row>
    <row r="183" spans="1:2" x14ac:dyDescent="0.2">
      <c r="A183" s="27" t="s">
        <v>595</v>
      </c>
      <c r="B183" s="25">
        <v>5050395.6399999997</v>
      </c>
    </row>
    <row r="184" spans="1:2" x14ac:dyDescent="0.2">
      <c r="A184" s="27" t="s">
        <v>596</v>
      </c>
      <c r="B184" s="25"/>
    </row>
    <row r="185" spans="1:2" x14ac:dyDescent="0.2">
      <c r="A185" s="27" t="s">
        <v>597</v>
      </c>
      <c r="B185" s="25"/>
    </row>
    <row r="186" spans="1:2" x14ac:dyDescent="0.2">
      <c r="A186" s="27" t="s">
        <v>598</v>
      </c>
      <c r="B186" s="25"/>
    </row>
    <row r="187" spans="1:2" x14ac:dyDescent="0.2">
      <c r="A187" s="27" t="s">
        <v>599</v>
      </c>
      <c r="B187" s="25"/>
    </row>
    <row r="188" spans="1:2" ht="15" x14ac:dyDescent="0.25">
      <c r="A188" s="28" t="s">
        <v>600</v>
      </c>
      <c r="B188" s="29">
        <f>SUM(B176:B187)</f>
        <v>19278876.559999999</v>
      </c>
    </row>
    <row r="200" spans="1:2" ht="15" x14ac:dyDescent="0.25">
      <c r="A200" s="47" t="s">
        <v>601</v>
      </c>
      <c r="B200" s="48" t="s">
        <v>577</v>
      </c>
    </row>
    <row r="201" spans="1:2" x14ac:dyDescent="0.2">
      <c r="A201" s="49" t="s">
        <v>613</v>
      </c>
      <c r="B201" s="50">
        <v>13181003.039999999</v>
      </c>
    </row>
    <row r="202" spans="1:2" ht="15" x14ac:dyDescent="0.25">
      <c r="A202" s="51" t="s">
        <v>614</v>
      </c>
      <c r="B202" s="50">
        <v>13242277.75</v>
      </c>
    </row>
    <row r="203" spans="1:2" ht="15" x14ac:dyDescent="0.25">
      <c r="A203" s="51" t="s">
        <v>615</v>
      </c>
      <c r="B203" s="50">
        <v>11480326.689999999</v>
      </c>
    </row>
    <row r="204" spans="1:2" ht="15" x14ac:dyDescent="0.25">
      <c r="A204" s="51" t="s">
        <v>616</v>
      </c>
      <c r="B204" s="50">
        <v>13202883.74</v>
      </c>
    </row>
    <row r="205" spans="1:2" ht="15" x14ac:dyDescent="0.25">
      <c r="A205" s="51" t="s">
        <v>617</v>
      </c>
      <c r="B205" s="50">
        <v>21630615.449999999</v>
      </c>
    </row>
    <row r="206" spans="1:2" ht="15" x14ac:dyDescent="0.25">
      <c r="A206" s="51" t="s">
        <v>618</v>
      </c>
      <c r="B206" s="50">
        <v>10678500.960000001</v>
      </c>
    </row>
    <row r="207" spans="1:2" ht="15" x14ac:dyDescent="0.25">
      <c r="A207" s="51" t="s">
        <v>619</v>
      </c>
      <c r="B207" s="50">
        <v>11803161.699999999</v>
      </c>
    </row>
    <row r="208" spans="1:2" x14ac:dyDescent="0.2">
      <c r="A208" s="49" t="s">
        <v>620</v>
      </c>
      <c r="B208" s="52">
        <v>10571114.5</v>
      </c>
    </row>
    <row r="209" spans="1:2" x14ac:dyDescent="0.2">
      <c r="A209" s="53" t="s">
        <v>621</v>
      </c>
      <c r="B209" s="54">
        <v>13681359.849999998</v>
      </c>
    </row>
    <row r="210" spans="1:2" ht="15" x14ac:dyDescent="0.25">
      <c r="A210" s="53" t="s">
        <v>622</v>
      </c>
      <c r="B210" s="33">
        <v>27085490.870000001</v>
      </c>
    </row>
    <row r="211" spans="1:2" ht="15" x14ac:dyDescent="0.25">
      <c r="A211" s="53" t="s">
        <v>623</v>
      </c>
      <c r="B211" s="33">
        <v>19278876.559999999</v>
      </c>
    </row>
    <row r="212" spans="1:2" ht="15" x14ac:dyDescent="0.25">
      <c r="A212" s="55" t="s">
        <v>600</v>
      </c>
      <c r="B212" s="40">
        <f>SUM(B201:B211)</f>
        <v>165835611.10999998</v>
      </c>
    </row>
  </sheetData>
  <autoFilter ref="A1:E82" xr:uid="{6C5867AD-6F9C-4752-BACB-9AED2A733A80}">
    <filterColumn colId="4">
      <customFilters>
        <customFilter operator="notEqual" val=" "/>
      </customFilters>
    </filterColumn>
  </autoFilter>
  <sortState xmlns:xlrd2="http://schemas.microsoft.com/office/spreadsheetml/2017/richdata2" ref="A87:B157">
    <sortCondition ref="B157"/>
  </sortState>
  <pageMargins left="0.7" right="0.7" top="0.75" bottom="0.75" header="0.3" footer="0.3"/>
  <ignoredErrors>
    <ignoredError sqref="E2:E74" formulaRange="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F6003-0BDB-474A-B2FE-E27EEECB6147}">
  <sheetPr filterMode="1"/>
  <dimension ref="A1:E109"/>
  <sheetViews>
    <sheetView topLeftCell="B36" workbookViewId="0">
      <selection activeCell="K84" sqref="K84"/>
    </sheetView>
  </sheetViews>
  <sheetFormatPr baseColWidth="10" defaultRowHeight="12.75" x14ac:dyDescent="0.2"/>
  <cols>
    <col min="1" max="1" width="52.85546875" customWidth="1"/>
    <col min="2" max="2" width="17.7109375" customWidth="1"/>
    <col min="3" max="3" width="54" customWidth="1"/>
    <col min="4" max="4" width="18.28515625" customWidth="1"/>
    <col min="5" max="5" width="19.7109375" customWidth="1"/>
  </cols>
  <sheetData>
    <row r="1" spans="1:5" x14ac:dyDescent="0.2">
      <c r="A1" s="5" t="s">
        <v>0</v>
      </c>
      <c r="B1" s="5" t="s">
        <v>575</v>
      </c>
      <c r="C1" s="5" t="s">
        <v>576</v>
      </c>
      <c r="D1" s="5" t="s">
        <v>577</v>
      </c>
      <c r="E1" s="5" t="s">
        <v>578</v>
      </c>
    </row>
    <row r="2" spans="1:5" s="12" customFormat="1" x14ac:dyDescent="0.2">
      <c r="A2" s="9" t="s">
        <v>3</v>
      </c>
      <c r="B2" s="10">
        <v>45139</v>
      </c>
      <c r="C2" s="9" t="s">
        <v>4</v>
      </c>
      <c r="D2" s="11">
        <v>340807.5</v>
      </c>
      <c r="E2" s="13">
        <f>SUM(D2:D4 )</f>
        <v>1022422.5</v>
      </c>
    </row>
    <row r="3" spans="1:5" s="12" customFormat="1" hidden="1" x14ac:dyDescent="0.2">
      <c r="A3" s="9" t="s">
        <v>3</v>
      </c>
      <c r="B3" s="10">
        <v>45152</v>
      </c>
      <c r="C3" s="9" t="s">
        <v>4</v>
      </c>
      <c r="D3" s="11">
        <v>340807.5</v>
      </c>
    </row>
    <row r="4" spans="1:5" s="12" customFormat="1" hidden="1" x14ac:dyDescent="0.2">
      <c r="A4" s="9" t="s">
        <v>3</v>
      </c>
      <c r="B4" s="10">
        <v>45163</v>
      </c>
      <c r="C4" s="9" t="s">
        <v>4</v>
      </c>
      <c r="D4" s="11">
        <v>340807.5</v>
      </c>
    </row>
    <row r="5" spans="1:5" x14ac:dyDescent="0.2">
      <c r="A5" s="2" t="s">
        <v>210</v>
      </c>
      <c r="B5" s="3">
        <v>45149</v>
      </c>
      <c r="C5" s="2" t="s">
        <v>6</v>
      </c>
      <c r="D5" s="4">
        <v>40000</v>
      </c>
      <c r="E5" s="4">
        <v>40000</v>
      </c>
    </row>
    <row r="6" spans="1:5" s="12" customFormat="1" x14ac:dyDescent="0.2">
      <c r="A6" s="9" t="s">
        <v>5</v>
      </c>
      <c r="B6" s="10">
        <v>45139</v>
      </c>
      <c r="C6" s="9" t="s">
        <v>6</v>
      </c>
      <c r="D6" s="11">
        <v>327037.5</v>
      </c>
      <c r="E6" s="13">
        <f>SUM(D6:D8 )</f>
        <v>981112.5</v>
      </c>
    </row>
    <row r="7" spans="1:5" s="12" customFormat="1" hidden="1" x14ac:dyDescent="0.2">
      <c r="A7" s="9" t="s">
        <v>5</v>
      </c>
      <c r="B7" s="10">
        <v>45152</v>
      </c>
      <c r="C7" s="9" t="s">
        <v>6</v>
      </c>
      <c r="D7" s="11">
        <v>327037.5</v>
      </c>
    </row>
    <row r="8" spans="1:5" s="12" customFormat="1" hidden="1" x14ac:dyDescent="0.2">
      <c r="A8" s="9" t="s">
        <v>5</v>
      </c>
      <c r="B8" s="10">
        <v>45163</v>
      </c>
      <c r="C8" s="9" t="s">
        <v>6</v>
      </c>
      <c r="D8" s="11">
        <v>327037.5</v>
      </c>
    </row>
    <row r="9" spans="1:5" x14ac:dyDescent="0.2">
      <c r="A9" s="2" t="s">
        <v>7</v>
      </c>
      <c r="B9" s="3">
        <v>45139</v>
      </c>
      <c r="C9" s="2" t="s">
        <v>6</v>
      </c>
      <c r="D9" s="4">
        <v>359600</v>
      </c>
      <c r="E9" s="7">
        <f>SUM(D9:D11 )</f>
        <v>1078800</v>
      </c>
    </row>
    <row r="10" spans="1:5" hidden="1" x14ac:dyDescent="0.2">
      <c r="A10" s="2" t="s">
        <v>7</v>
      </c>
      <c r="B10" s="3">
        <v>45152</v>
      </c>
      <c r="C10" s="2" t="s">
        <v>6</v>
      </c>
      <c r="D10" s="4">
        <v>359600</v>
      </c>
    </row>
    <row r="11" spans="1:5" hidden="1" x14ac:dyDescent="0.2">
      <c r="A11" s="2" t="s">
        <v>7</v>
      </c>
      <c r="B11" s="3">
        <v>45163</v>
      </c>
      <c r="C11" s="2" t="s">
        <v>6</v>
      </c>
      <c r="D11" s="4">
        <v>359600</v>
      </c>
    </row>
    <row r="12" spans="1:5" s="12" customFormat="1" x14ac:dyDescent="0.2">
      <c r="A12" s="9" t="s">
        <v>256</v>
      </c>
      <c r="B12" s="10">
        <v>45149</v>
      </c>
      <c r="C12" s="9" t="s">
        <v>6</v>
      </c>
      <c r="D12" s="11">
        <v>263320</v>
      </c>
      <c r="E12" s="11">
        <v>263320</v>
      </c>
    </row>
    <row r="13" spans="1:5" x14ac:dyDescent="0.2">
      <c r="A13" s="2" t="s">
        <v>264</v>
      </c>
      <c r="B13" s="3">
        <v>45149</v>
      </c>
      <c r="C13" s="2" t="s">
        <v>6</v>
      </c>
      <c r="D13" s="4">
        <v>309000</v>
      </c>
      <c r="E13" s="4">
        <v>309000</v>
      </c>
    </row>
    <row r="14" spans="1:5" s="12" customFormat="1" x14ac:dyDescent="0.2">
      <c r="A14" s="9" t="s">
        <v>10</v>
      </c>
      <c r="B14" s="10">
        <v>45139</v>
      </c>
      <c r="C14" s="9" t="s">
        <v>6</v>
      </c>
      <c r="D14" s="11">
        <v>306038.25</v>
      </c>
      <c r="E14" s="13">
        <f>SUM(D14:D16 )</f>
        <v>918114.75</v>
      </c>
    </row>
    <row r="15" spans="1:5" s="12" customFormat="1" hidden="1" x14ac:dyDescent="0.2">
      <c r="A15" s="9" t="s">
        <v>10</v>
      </c>
      <c r="B15" s="10">
        <v>45152</v>
      </c>
      <c r="C15" s="9" t="s">
        <v>4</v>
      </c>
      <c r="D15" s="11">
        <v>306038.25</v>
      </c>
    </row>
    <row r="16" spans="1:5" s="12" customFormat="1" hidden="1" x14ac:dyDescent="0.2">
      <c r="A16" s="9" t="s">
        <v>10</v>
      </c>
      <c r="B16" s="10">
        <v>45163</v>
      </c>
      <c r="C16" s="9" t="s">
        <v>6</v>
      </c>
      <c r="D16" s="11">
        <v>306038.25</v>
      </c>
    </row>
    <row r="17" spans="1:5" x14ac:dyDescent="0.2">
      <c r="A17" s="2" t="s">
        <v>13</v>
      </c>
      <c r="B17" s="3">
        <v>45139</v>
      </c>
      <c r="C17" s="2" t="s">
        <v>6</v>
      </c>
      <c r="D17" s="4">
        <v>343676.25</v>
      </c>
      <c r="E17" s="7">
        <f>SUM(D17:D19 )</f>
        <v>1031028.75</v>
      </c>
    </row>
    <row r="18" spans="1:5" hidden="1" x14ac:dyDescent="0.2">
      <c r="A18" s="2" t="s">
        <v>13</v>
      </c>
      <c r="B18" s="3">
        <v>45152</v>
      </c>
      <c r="C18" s="2" t="s">
        <v>6</v>
      </c>
      <c r="D18" s="4">
        <v>343676.25</v>
      </c>
    </row>
    <row r="19" spans="1:5" hidden="1" x14ac:dyDescent="0.2">
      <c r="A19" s="2" t="s">
        <v>13</v>
      </c>
      <c r="B19" s="3">
        <v>45163</v>
      </c>
      <c r="C19" s="2" t="s">
        <v>6</v>
      </c>
      <c r="D19" s="4">
        <v>343676.25</v>
      </c>
    </row>
    <row r="20" spans="1:5" s="12" customFormat="1" x14ac:dyDescent="0.2">
      <c r="A20" s="9" t="s">
        <v>324</v>
      </c>
      <c r="B20" s="10">
        <v>45149</v>
      </c>
      <c r="C20" s="9" t="s">
        <v>6</v>
      </c>
      <c r="D20" s="11">
        <v>273760</v>
      </c>
      <c r="E20" s="11">
        <v>273760</v>
      </c>
    </row>
    <row r="21" spans="1:5" x14ac:dyDescent="0.2">
      <c r="A21" s="2" t="s">
        <v>14</v>
      </c>
      <c r="B21" s="3">
        <v>45139</v>
      </c>
      <c r="C21" s="2" t="s">
        <v>6</v>
      </c>
      <c r="D21" s="4">
        <v>224336.25</v>
      </c>
      <c r="E21" s="7">
        <f>SUM( D21:D23)</f>
        <v>673008.75</v>
      </c>
    </row>
    <row r="22" spans="1:5" hidden="1" x14ac:dyDescent="0.2">
      <c r="A22" s="2" t="s">
        <v>14</v>
      </c>
      <c r="B22" s="3">
        <v>45152</v>
      </c>
      <c r="C22" s="2" t="s">
        <v>6</v>
      </c>
      <c r="D22" s="4">
        <v>224336.25</v>
      </c>
    </row>
    <row r="23" spans="1:5" hidden="1" x14ac:dyDescent="0.2">
      <c r="A23" s="2" t="s">
        <v>14</v>
      </c>
      <c r="B23" s="3">
        <v>45163</v>
      </c>
      <c r="C23" s="2" t="s">
        <v>6</v>
      </c>
      <c r="D23" s="4">
        <v>224336.25</v>
      </c>
    </row>
    <row r="24" spans="1:5" s="12" customFormat="1" x14ac:dyDescent="0.2">
      <c r="A24" s="9" t="s">
        <v>15</v>
      </c>
      <c r="B24" s="10">
        <v>45139</v>
      </c>
      <c r="C24" s="9" t="s">
        <v>6</v>
      </c>
      <c r="D24" s="11">
        <v>344250</v>
      </c>
      <c r="E24" s="13">
        <f>SUM(D24:D26 )</f>
        <v>1032750</v>
      </c>
    </row>
    <row r="25" spans="1:5" s="12" customFormat="1" hidden="1" x14ac:dyDescent="0.2">
      <c r="A25" s="9" t="s">
        <v>15</v>
      </c>
      <c r="B25" s="10">
        <v>45152</v>
      </c>
      <c r="C25" s="9" t="s">
        <v>6</v>
      </c>
      <c r="D25" s="11">
        <v>344250</v>
      </c>
    </row>
    <row r="26" spans="1:5" s="12" customFormat="1" hidden="1" x14ac:dyDescent="0.2">
      <c r="A26" s="9" t="s">
        <v>15</v>
      </c>
      <c r="B26" s="10">
        <v>45163</v>
      </c>
      <c r="C26" s="9" t="s">
        <v>6</v>
      </c>
      <c r="D26" s="11">
        <v>344250</v>
      </c>
    </row>
    <row r="27" spans="1:5" x14ac:dyDescent="0.2">
      <c r="A27" s="2" t="s">
        <v>16</v>
      </c>
      <c r="B27" s="3">
        <v>45139</v>
      </c>
      <c r="C27" s="2" t="s">
        <v>6</v>
      </c>
      <c r="D27" s="4">
        <v>352856.25</v>
      </c>
      <c r="E27" s="7">
        <f>SUM(D27:D29 )</f>
        <v>1058568.75</v>
      </c>
    </row>
    <row r="28" spans="1:5" hidden="1" x14ac:dyDescent="0.2">
      <c r="A28" s="2" t="s">
        <v>16</v>
      </c>
      <c r="B28" s="3">
        <v>45152</v>
      </c>
      <c r="C28" s="2" t="s">
        <v>6</v>
      </c>
      <c r="D28" s="4">
        <v>352856.25</v>
      </c>
    </row>
    <row r="29" spans="1:5" hidden="1" x14ac:dyDescent="0.2">
      <c r="A29" s="2" t="s">
        <v>16</v>
      </c>
      <c r="B29" s="3">
        <v>45163</v>
      </c>
      <c r="C29" s="2" t="s">
        <v>6</v>
      </c>
      <c r="D29" s="4">
        <v>352856.25</v>
      </c>
    </row>
    <row r="30" spans="1:5" s="12" customFormat="1" x14ac:dyDescent="0.2">
      <c r="A30" s="9" t="s">
        <v>17</v>
      </c>
      <c r="B30" s="10">
        <v>45139</v>
      </c>
      <c r="C30" s="9" t="s">
        <v>4</v>
      </c>
      <c r="D30" s="11">
        <v>355725</v>
      </c>
      <c r="E30" s="13">
        <f>SUM(D30:D32 )</f>
        <v>1067175</v>
      </c>
    </row>
    <row r="31" spans="1:5" s="12" customFormat="1" hidden="1" x14ac:dyDescent="0.2">
      <c r="A31" s="9" t="s">
        <v>17</v>
      </c>
      <c r="B31" s="10">
        <v>45152</v>
      </c>
      <c r="C31" s="9" t="s">
        <v>4</v>
      </c>
      <c r="D31" s="11">
        <v>355725</v>
      </c>
    </row>
    <row r="32" spans="1:5" s="12" customFormat="1" hidden="1" x14ac:dyDescent="0.2">
      <c r="A32" s="9" t="s">
        <v>17</v>
      </c>
      <c r="B32" s="10">
        <v>45163</v>
      </c>
      <c r="C32" s="9" t="s">
        <v>4</v>
      </c>
      <c r="D32" s="11">
        <v>355725</v>
      </c>
    </row>
    <row r="33" spans="1:5" x14ac:dyDescent="0.2">
      <c r="A33" s="2" t="s">
        <v>18</v>
      </c>
      <c r="B33" s="3">
        <v>45139</v>
      </c>
      <c r="C33" s="2" t="s">
        <v>4</v>
      </c>
      <c r="D33" s="4">
        <v>313267.5</v>
      </c>
      <c r="E33" s="7">
        <f>SUM(D33:D35 )</f>
        <v>939802.5</v>
      </c>
    </row>
    <row r="34" spans="1:5" hidden="1" x14ac:dyDescent="0.2">
      <c r="A34" s="2" t="s">
        <v>18</v>
      </c>
      <c r="B34" s="3">
        <v>45152</v>
      </c>
      <c r="C34" s="2" t="s">
        <v>4</v>
      </c>
      <c r="D34" s="4">
        <v>313267.5</v>
      </c>
    </row>
    <row r="35" spans="1:5" hidden="1" x14ac:dyDescent="0.2">
      <c r="A35" s="2" t="s">
        <v>18</v>
      </c>
      <c r="B35" s="3">
        <v>45163</v>
      </c>
      <c r="C35" s="2" t="s">
        <v>4</v>
      </c>
      <c r="D35" s="4">
        <v>313267.5</v>
      </c>
    </row>
    <row r="36" spans="1:5" s="12" customFormat="1" x14ac:dyDescent="0.2">
      <c r="A36" s="9" t="s">
        <v>19</v>
      </c>
      <c r="B36" s="10">
        <v>45139</v>
      </c>
      <c r="C36" s="9" t="s">
        <v>6</v>
      </c>
      <c r="D36" s="11">
        <v>360064</v>
      </c>
      <c r="E36" s="13">
        <f>SUM(D36:D38 )</f>
        <v>1080192</v>
      </c>
    </row>
    <row r="37" spans="1:5" s="12" customFormat="1" hidden="1" x14ac:dyDescent="0.2">
      <c r="A37" s="9" t="s">
        <v>19</v>
      </c>
      <c r="B37" s="10">
        <v>45152</v>
      </c>
      <c r="C37" s="9" t="s">
        <v>6</v>
      </c>
      <c r="D37" s="11">
        <v>360064</v>
      </c>
    </row>
    <row r="38" spans="1:5" s="12" customFormat="1" hidden="1" x14ac:dyDescent="0.2">
      <c r="A38" s="9" t="s">
        <v>19</v>
      </c>
      <c r="B38" s="10">
        <v>45163</v>
      </c>
      <c r="C38" s="9" t="s">
        <v>6</v>
      </c>
      <c r="D38" s="11">
        <v>360064</v>
      </c>
    </row>
    <row r="39" spans="1:5" hidden="1" x14ac:dyDescent="0.2">
      <c r="D39" s="8">
        <f>SUM(D2:D38)</f>
        <v>11769055.5</v>
      </c>
    </row>
    <row r="45" spans="1:5" x14ac:dyDescent="0.2">
      <c r="A45" s="15" t="s">
        <v>0</v>
      </c>
      <c r="B45" s="15" t="s">
        <v>578</v>
      </c>
    </row>
    <row r="46" spans="1:5" x14ac:dyDescent="0.2">
      <c r="A46" s="16" t="s">
        <v>210</v>
      </c>
      <c r="B46" s="17">
        <v>40000</v>
      </c>
    </row>
    <row r="47" spans="1:5" x14ac:dyDescent="0.2">
      <c r="A47" s="16" t="s">
        <v>256</v>
      </c>
      <c r="B47" s="17">
        <v>263320</v>
      </c>
    </row>
    <row r="48" spans="1:5" x14ac:dyDescent="0.2">
      <c r="A48" s="16" t="s">
        <v>324</v>
      </c>
      <c r="B48" s="17">
        <v>273760</v>
      </c>
    </row>
    <row r="49" spans="1:2" x14ac:dyDescent="0.2">
      <c r="A49" s="16" t="s">
        <v>264</v>
      </c>
      <c r="B49" s="17">
        <v>309000</v>
      </c>
    </row>
    <row r="50" spans="1:2" x14ac:dyDescent="0.2">
      <c r="A50" s="16" t="s">
        <v>14</v>
      </c>
      <c r="B50" s="18">
        <v>673008.75</v>
      </c>
    </row>
    <row r="51" spans="1:2" x14ac:dyDescent="0.2">
      <c r="A51" s="16" t="s">
        <v>10</v>
      </c>
      <c r="B51" s="18">
        <v>918114.75</v>
      </c>
    </row>
    <row r="52" spans="1:2" x14ac:dyDescent="0.2">
      <c r="A52" s="16" t="s">
        <v>18</v>
      </c>
      <c r="B52" s="18">
        <v>939802.5</v>
      </c>
    </row>
    <row r="53" spans="1:2" x14ac:dyDescent="0.2">
      <c r="A53" s="16" t="s">
        <v>5</v>
      </c>
      <c r="B53" s="18">
        <v>981112.5</v>
      </c>
    </row>
    <row r="54" spans="1:2" x14ac:dyDescent="0.2">
      <c r="A54" s="16" t="s">
        <v>3</v>
      </c>
      <c r="B54" s="18">
        <v>1022422.5</v>
      </c>
    </row>
    <row r="55" spans="1:2" x14ac:dyDescent="0.2">
      <c r="A55" s="16" t="s">
        <v>13</v>
      </c>
      <c r="B55" s="18">
        <v>1031028.75</v>
      </c>
    </row>
    <row r="56" spans="1:2" x14ac:dyDescent="0.2">
      <c r="A56" s="16" t="s">
        <v>15</v>
      </c>
      <c r="B56" s="18">
        <v>1032750</v>
      </c>
    </row>
    <row r="57" spans="1:2" x14ac:dyDescent="0.2">
      <c r="A57" s="16" t="s">
        <v>16</v>
      </c>
      <c r="B57" s="18">
        <v>1058568.75</v>
      </c>
    </row>
    <row r="58" spans="1:2" x14ac:dyDescent="0.2">
      <c r="A58" s="16" t="s">
        <v>17</v>
      </c>
      <c r="B58" s="18">
        <v>1067175</v>
      </c>
    </row>
    <row r="59" spans="1:2" x14ac:dyDescent="0.2">
      <c r="A59" s="16" t="s">
        <v>7</v>
      </c>
      <c r="B59" s="18">
        <v>1078800</v>
      </c>
    </row>
    <row r="60" spans="1:2" x14ac:dyDescent="0.2">
      <c r="A60" s="16" t="s">
        <v>19</v>
      </c>
      <c r="B60" s="18">
        <v>1080192</v>
      </c>
    </row>
    <row r="61" spans="1:2" x14ac:dyDescent="0.2">
      <c r="A61" s="19"/>
      <c r="B61" s="20">
        <f>SUBTOTAL(9,B46:B60)</f>
        <v>11769055.5</v>
      </c>
    </row>
    <row r="77" spans="1:2" ht="15" x14ac:dyDescent="0.25">
      <c r="A77" s="22" t="s">
        <v>587</v>
      </c>
      <c r="B77" s="23" t="s">
        <v>577</v>
      </c>
    </row>
    <row r="78" spans="1:2" x14ac:dyDescent="0.2">
      <c r="A78" s="24" t="s">
        <v>588</v>
      </c>
      <c r="B78" s="18">
        <v>663516</v>
      </c>
    </row>
    <row r="79" spans="1:2" x14ac:dyDescent="0.2">
      <c r="A79" s="24" t="s">
        <v>589</v>
      </c>
      <c r="B79" s="25">
        <v>162959.83000000002</v>
      </c>
    </row>
    <row r="80" spans="1:2" x14ac:dyDescent="0.2">
      <c r="A80" s="24" t="s">
        <v>590</v>
      </c>
      <c r="B80" s="26">
        <v>5214779</v>
      </c>
    </row>
    <row r="81" spans="1:2" x14ac:dyDescent="0.2">
      <c r="A81" s="27" t="s">
        <v>591</v>
      </c>
      <c r="B81" s="25">
        <v>855128</v>
      </c>
    </row>
    <row r="82" spans="1:2" x14ac:dyDescent="0.2">
      <c r="A82" s="27" t="s">
        <v>592</v>
      </c>
      <c r="B82" s="25">
        <v>6259164.0199999996</v>
      </c>
    </row>
    <row r="83" spans="1:2" x14ac:dyDescent="0.2">
      <c r="A83" s="27" t="s">
        <v>593</v>
      </c>
      <c r="B83" s="18">
        <v>5317302.7699999996</v>
      </c>
    </row>
    <row r="84" spans="1:2" x14ac:dyDescent="0.2">
      <c r="A84" s="27" t="s">
        <v>594</v>
      </c>
      <c r="B84" s="25">
        <v>373760</v>
      </c>
    </row>
    <row r="85" spans="1:2" x14ac:dyDescent="0.2">
      <c r="A85" s="27" t="s">
        <v>595</v>
      </c>
      <c r="B85" s="26">
        <v>11769055.5</v>
      </c>
    </row>
    <row r="86" spans="1:2" x14ac:dyDescent="0.2">
      <c r="A86" s="27" t="s">
        <v>596</v>
      </c>
      <c r="B86" s="25"/>
    </row>
    <row r="87" spans="1:2" x14ac:dyDescent="0.2">
      <c r="A87" s="27" t="s">
        <v>597</v>
      </c>
      <c r="B87" s="25"/>
    </row>
    <row r="88" spans="1:2" x14ac:dyDescent="0.2">
      <c r="A88" s="27" t="s">
        <v>598</v>
      </c>
      <c r="B88" s="25"/>
    </row>
    <row r="89" spans="1:2" x14ac:dyDescent="0.2">
      <c r="A89" s="27" t="s">
        <v>599</v>
      </c>
      <c r="B89" s="25"/>
    </row>
    <row r="90" spans="1:2" ht="15" x14ac:dyDescent="0.25">
      <c r="A90" s="28" t="s">
        <v>600</v>
      </c>
      <c r="B90" s="29">
        <f>SUM(B78:B89)</f>
        <v>30615665.119999997</v>
      </c>
    </row>
    <row r="101" spans="1:2" ht="15" x14ac:dyDescent="0.25">
      <c r="A101" s="30" t="s">
        <v>601</v>
      </c>
      <c r="B101" s="30" t="s">
        <v>637</v>
      </c>
    </row>
    <row r="102" spans="1:2" x14ac:dyDescent="0.2">
      <c r="A102" s="31" t="s">
        <v>617</v>
      </c>
      <c r="B102" s="26">
        <v>8589629.7599999961</v>
      </c>
    </row>
    <row r="103" spans="1:2" x14ac:dyDescent="0.2">
      <c r="A103" s="31" t="s">
        <v>618</v>
      </c>
      <c r="B103" s="26">
        <v>9283244.1199999992</v>
      </c>
    </row>
    <row r="104" spans="1:2" x14ac:dyDescent="0.2">
      <c r="A104" s="31" t="s">
        <v>619</v>
      </c>
      <c r="B104" s="26">
        <v>18370928.539999999</v>
      </c>
    </row>
    <row r="105" spans="1:2" x14ac:dyDescent="0.2">
      <c r="A105" s="31" t="s">
        <v>620</v>
      </c>
      <c r="B105" s="26">
        <v>20177393.780000001</v>
      </c>
    </row>
    <row r="106" spans="1:2" x14ac:dyDescent="0.2">
      <c r="A106" s="31" t="s">
        <v>621</v>
      </c>
      <c r="B106" s="26">
        <v>31170457.249999993</v>
      </c>
    </row>
    <row r="107" spans="1:2" x14ac:dyDescent="0.2">
      <c r="A107" s="31" t="s">
        <v>622</v>
      </c>
      <c r="B107" s="26">
        <v>69297813.960000008</v>
      </c>
    </row>
    <row r="108" spans="1:2" x14ac:dyDescent="0.2">
      <c r="A108" s="31" t="s">
        <v>623</v>
      </c>
      <c r="B108" s="26">
        <v>30615665.119999997</v>
      </c>
    </row>
    <row r="109" spans="1:2" ht="15" x14ac:dyDescent="0.25">
      <c r="A109" s="31" t="s">
        <v>638</v>
      </c>
      <c r="B109" s="29">
        <f>SUM(B102:B108)</f>
        <v>187505132.53</v>
      </c>
    </row>
  </sheetData>
  <autoFilter ref="A1:E39" xr:uid="{A04F6003-0BDB-474A-B2FE-E27EEECB6147}">
    <filterColumn colId="4">
      <customFilters>
        <customFilter operator="notEqual" val=" "/>
      </customFilters>
    </filterColumn>
  </autoFilter>
  <sortState xmlns:xlrd2="http://schemas.microsoft.com/office/spreadsheetml/2017/richdata2" ref="A46:B61">
    <sortCondition ref="B61"/>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9467C-1724-4BD6-8B07-8B6D0C0E0FFE}">
  <sheetPr filterMode="1"/>
  <dimension ref="A1:E103"/>
  <sheetViews>
    <sheetView topLeftCell="B44" workbookViewId="0">
      <selection activeCell="J94" sqref="J94"/>
    </sheetView>
  </sheetViews>
  <sheetFormatPr baseColWidth="10" defaultRowHeight="12.75" x14ac:dyDescent="0.2"/>
  <cols>
    <col min="1" max="1" width="58.28515625" customWidth="1"/>
    <col min="2" max="2" width="17.7109375" customWidth="1"/>
    <col min="3" max="3" width="60.7109375" customWidth="1"/>
    <col min="4" max="4" width="18.28515625" customWidth="1"/>
    <col min="5" max="5" width="19.7109375" customWidth="1"/>
  </cols>
  <sheetData>
    <row r="1" spans="1:5" x14ac:dyDescent="0.2">
      <c r="A1" s="5" t="s">
        <v>0</v>
      </c>
      <c r="B1" s="5" t="s">
        <v>575</v>
      </c>
      <c r="C1" s="5" t="s">
        <v>576</v>
      </c>
      <c r="D1" s="5" t="s">
        <v>577</v>
      </c>
      <c r="E1" s="5" t="s">
        <v>578</v>
      </c>
    </row>
    <row r="2" spans="1:5" s="12" customFormat="1" x14ac:dyDescent="0.2">
      <c r="A2" s="9" t="s">
        <v>37</v>
      </c>
      <c r="B2" s="10">
        <v>45141</v>
      </c>
      <c r="C2" s="9" t="s">
        <v>38</v>
      </c>
      <c r="D2" s="11">
        <v>1211361.25</v>
      </c>
      <c r="E2" s="13">
        <f>SUM(D2:D6 )</f>
        <v>4764075.8499999996</v>
      </c>
    </row>
    <row r="3" spans="1:5" s="12" customFormat="1" hidden="1" x14ac:dyDescent="0.2">
      <c r="A3" s="9" t="s">
        <v>37</v>
      </c>
      <c r="B3" s="10">
        <v>45141</v>
      </c>
      <c r="C3" s="9" t="s">
        <v>38</v>
      </c>
      <c r="D3" s="11">
        <v>219384.13</v>
      </c>
    </row>
    <row r="4" spans="1:5" s="12" customFormat="1" hidden="1" x14ac:dyDescent="0.2">
      <c r="A4" s="9" t="s">
        <v>37</v>
      </c>
      <c r="B4" s="10">
        <v>45145</v>
      </c>
      <c r="C4" s="9" t="s">
        <v>38</v>
      </c>
      <c r="D4" s="11">
        <v>944964.68</v>
      </c>
    </row>
    <row r="5" spans="1:5" s="12" customFormat="1" hidden="1" x14ac:dyDescent="0.2">
      <c r="A5" s="9" t="s">
        <v>37</v>
      </c>
      <c r="B5" s="10">
        <v>45145</v>
      </c>
      <c r="C5" s="9" t="s">
        <v>38</v>
      </c>
      <c r="D5" s="11">
        <v>788365.79</v>
      </c>
    </row>
    <row r="6" spans="1:5" s="12" customFormat="1" hidden="1" x14ac:dyDescent="0.2">
      <c r="A6" s="9" t="s">
        <v>37</v>
      </c>
      <c r="B6" s="10">
        <v>45168</v>
      </c>
      <c r="C6" s="9" t="s">
        <v>549</v>
      </c>
      <c r="D6" s="11">
        <v>1600000</v>
      </c>
    </row>
    <row r="7" spans="1:5" x14ac:dyDescent="0.2">
      <c r="A7" s="2" t="s">
        <v>380</v>
      </c>
      <c r="B7" s="3">
        <v>45152</v>
      </c>
      <c r="C7" s="2" t="s">
        <v>381</v>
      </c>
      <c r="D7" s="4">
        <v>58000</v>
      </c>
      <c r="E7" s="7">
        <f>SUM(D7:D10 )</f>
        <v>1656403.44</v>
      </c>
    </row>
    <row r="8" spans="1:5" hidden="1" x14ac:dyDescent="0.2">
      <c r="A8" s="2" t="s">
        <v>380</v>
      </c>
      <c r="B8" s="3">
        <v>45156</v>
      </c>
      <c r="C8" s="2" t="s">
        <v>381</v>
      </c>
      <c r="D8" s="4">
        <v>700000</v>
      </c>
    </row>
    <row r="9" spans="1:5" hidden="1" x14ac:dyDescent="0.2">
      <c r="A9" s="2" t="s">
        <v>380</v>
      </c>
      <c r="B9" s="3">
        <v>45162</v>
      </c>
      <c r="C9" s="2" t="s">
        <v>381</v>
      </c>
      <c r="D9" s="4">
        <v>300000</v>
      </c>
    </row>
    <row r="10" spans="1:5" hidden="1" x14ac:dyDescent="0.2">
      <c r="A10" s="2" t="s">
        <v>380</v>
      </c>
      <c r="B10" s="3">
        <v>45169</v>
      </c>
      <c r="C10" s="2" t="s">
        <v>381</v>
      </c>
      <c r="D10" s="4">
        <v>598403.43999999994</v>
      </c>
    </row>
    <row r="11" spans="1:5" s="12" customFormat="1" x14ac:dyDescent="0.2">
      <c r="A11" s="9" t="s">
        <v>104</v>
      </c>
      <c r="B11" s="10">
        <v>45146</v>
      </c>
      <c r="C11" s="9" t="s">
        <v>105</v>
      </c>
      <c r="D11" s="11">
        <v>130000</v>
      </c>
      <c r="E11" s="13">
        <f>SUM( D11:D12)</f>
        <v>147380</v>
      </c>
    </row>
    <row r="12" spans="1:5" s="12" customFormat="1" hidden="1" x14ac:dyDescent="0.2">
      <c r="A12" s="9" t="s">
        <v>104</v>
      </c>
      <c r="B12" s="10">
        <v>45153</v>
      </c>
      <c r="C12" s="9" t="s">
        <v>105</v>
      </c>
      <c r="D12" s="11">
        <v>17380</v>
      </c>
    </row>
    <row r="13" spans="1:5" x14ac:dyDescent="0.2">
      <c r="A13" s="2" t="s">
        <v>421</v>
      </c>
      <c r="B13" s="3">
        <v>45154</v>
      </c>
      <c r="C13" s="2" t="s">
        <v>422</v>
      </c>
      <c r="D13" s="4">
        <v>200000</v>
      </c>
      <c r="E13" s="7">
        <f>SUM(D13:D14 )</f>
        <v>337310.26</v>
      </c>
    </row>
    <row r="14" spans="1:5" hidden="1" x14ac:dyDescent="0.2">
      <c r="A14" s="2" t="s">
        <v>421</v>
      </c>
      <c r="B14" s="3">
        <v>45169</v>
      </c>
      <c r="C14" s="2" t="s">
        <v>422</v>
      </c>
      <c r="D14" s="4">
        <v>137310.26</v>
      </c>
    </row>
    <row r="15" spans="1:5" s="12" customFormat="1" x14ac:dyDescent="0.2">
      <c r="A15" s="9" t="s">
        <v>391</v>
      </c>
      <c r="B15" s="10">
        <v>45153</v>
      </c>
      <c r="C15" s="9" t="s">
        <v>392</v>
      </c>
      <c r="D15" s="11">
        <v>913399.56</v>
      </c>
      <c r="E15" s="13">
        <f>SUM(D15:D17 )</f>
        <v>2219386.2599999998</v>
      </c>
    </row>
    <row r="16" spans="1:5" s="12" customFormat="1" hidden="1" x14ac:dyDescent="0.2">
      <c r="A16" s="9" t="s">
        <v>391</v>
      </c>
      <c r="B16" s="10">
        <v>45166</v>
      </c>
      <c r="C16" s="9" t="s">
        <v>392</v>
      </c>
      <c r="D16" s="11">
        <v>543000</v>
      </c>
    </row>
    <row r="17" spans="1:5" s="12" customFormat="1" hidden="1" x14ac:dyDescent="0.2">
      <c r="A17" s="9" t="s">
        <v>391</v>
      </c>
      <c r="B17" s="10">
        <v>45169</v>
      </c>
      <c r="C17" s="9" t="s">
        <v>392</v>
      </c>
      <c r="D17" s="11">
        <v>762986.7</v>
      </c>
    </row>
    <row r="18" spans="1:5" x14ac:dyDescent="0.2">
      <c r="A18" s="2" t="s">
        <v>393</v>
      </c>
      <c r="B18" s="3">
        <v>45153</v>
      </c>
      <c r="C18" s="2" t="s">
        <v>394</v>
      </c>
      <c r="D18" s="4">
        <v>100000</v>
      </c>
      <c r="E18" s="7">
        <f>SUM(D18:D19 )</f>
        <v>192960</v>
      </c>
    </row>
    <row r="19" spans="1:5" hidden="1" x14ac:dyDescent="0.2">
      <c r="A19" s="2" t="s">
        <v>393</v>
      </c>
      <c r="B19" s="3">
        <v>45169</v>
      </c>
      <c r="C19" s="2" t="s">
        <v>394</v>
      </c>
      <c r="D19" s="4">
        <v>92960</v>
      </c>
    </row>
    <row r="20" spans="1:5" s="12" customFormat="1" x14ac:dyDescent="0.2">
      <c r="A20" s="9" t="s">
        <v>22</v>
      </c>
      <c r="B20" s="10">
        <v>45140</v>
      </c>
      <c r="C20" s="9" t="s">
        <v>23</v>
      </c>
      <c r="D20" s="11">
        <v>1694666.47</v>
      </c>
      <c r="E20" s="13">
        <f>SUM(D20:D39 )</f>
        <v>12992245.67</v>
      </c>
    </row>
    <row r="21" spans="1:5" s="12" customFormat="1" hidden="1" x14ac:dyDescent="0.2">
      <c r="A21" s="9" t="s">
        <v>22</v>
      </c>
      <c r="B21" s="10">
        <v>45140</v>
      </c>
      <c r="C21" s="9" t="s">
        <v>23</v>
      </c>
      <c r="D21" s="11">
        <v>540511.39</v>
      </c>
    </row>
    <row r="22" spans="1:5" s="12" customFormat="1" hidden="1" x14ac:dyDescent="0.2">
      <c r="A22" s="9" t="s">
        <v>22</v>
      </c>
      <c r="B22" s="10">
        <v>45145</v>
      </c>
      <c r="C22" s="9" t="s">
        <v>98</v>
      </c>
      <c r="D22" s="11">
        <v>23114.1</v>
      </c>
    </row>
    <row r="23" spans="1:5" s="12" customFormat="1" hidden="1" x14ac:dyDescent="0.2">
      <c r="A23" s="9" t="s">
        <v>22</v>
      </c>
      <c r="B23" s="10">
        <v>45146</v>
      </c>
      <c r="C23" s="9" t="s">
        <v>98</v>
      </c>
      <c r="D23" s="11">
        <v>503124.31</v>
      </c>
    </row>
    <row r="24" spans="1:5" s="12" customFormat="1" hidden="1" x14ac:dyDescent="0.2">
      <c r="A24" s="9" t="s">
        <v>22</v>
      </c>
      <c r="B24" s="10">
        <v>45147</v>
      </c>
      <c r="C24" s="9" t="s">
        <v>141</v>
      </c>
      <c r="D24" s="11">
        <v>2750000</v>
      </c>
    </row>
    <row r="25" spans="1:5" s="12" customFormat="1" hidden="1" x14ac:dyDescent="0.2">
      <c r="A25" s="9" t="s">
        <v>22</v>
      </c>
      <c r="B25" s="10">
        <v>45147</v>
      </c>
      <c r="C25" s="9" t="s">
        <v>142</v>
      </c>
      <c r="D25" s="11">
        <v>240643.38</v>
      </c>
    </row>
    <row r="26" spans="1:5" s="12" customFormat="1" hidden="1" x14ac:dyDescent="0.2">
      <c r="A26" s="9" t="s">
        <v>22</v>
      </c>
      <c r="B26" s="10">
        <v>45147</v>
      </c>
      <c r="C26" s="9" t="s">
        <v>142</v>
      </c>
      <c r="D26" s="11">
        <v>52576.28</v>
      </c>
    </row>
    <row r="27" spans="1:5" s="12" customFormat="1" hidden="1" x14ac:dyDescent="0.2">
      <c r="A27" s="9" t="s">
        <v>22</v>
      </c>
      <c r="B27" s="10">
        <v>45152</v>
      </c>
      <c r="C27" s="9" t="s">
        <v>98</v>
      </c>
      <c r="D27" s="11">
        <v>382854.55</v>
      </c>
    </row>
    <row r="28" spans="1:5" s="12" customFormat="1" hidden="1" x14ac:dyDescent="0.2">
      <c r="A28" s="9" t="s">
        <v>22</v>
      </c>
      <c r="B28" s="10">
        <v>45152</v>
      </c>
      <c r="C28" s="9" t="s">
        <v>98</v>
      </c>
      <c r="D28" s="11">
        <v>454998.18</v>
      </c>
    </row>
    <row r="29" spans="1:5" s="12" customFormat="1" hidden="1" x14ac:dyDescent="0.2">
      <c r="A29" s="9" t="s">
        <v>22</v>
      </c>
      <c r="B29" s="10">
        <v>45153</v>
      </c>
      <c r="C29" s="9" t="s">
        <v>142</v>
      </c>
      <c r="D29" s="11">
        <v>609803.73</v>
      </c>
    </row>
    <row r="30" spans="1:5" s="12" customFormat="1" hidden="1" x14ac:dyDescent="0.2">
      <c r="A30" s="9" t="s">
        <v>22</v>
      </c>
      <c r="B30" s="10">
        <v>45155</v>
      </c>
      <c r="C30" s="9" t="s">
        <v>98</v>
      </c>
      <c r="D30" s="11">
        <v>708902.25</v>
      </c>
    </row>
    <row r="31" spans="1:5" s="12" customFormat="1" hidden="1" x14ac:dyDescent="0.2">
      <c r="A31" s="9" t="s">
        <v>22</v>
      </c>
      <c r="B31" s="10">
        <v>45155</v>
      </c>
      <c r="C31" s="9" t="s">
        <v>98</v>
      </c>
      <c r="D31" s="11">
        <v>394931.29</v>
      </c>
    </row>
    <row r="32" spans="1:5" s="12" customFormat="1" hidden="1" x14ac:dyDescent="0.2">
      <c r="A32" s="9" t="s">
        <v>22</v>
      </c>
      <c r="B32" s="10">
        <v>45160</v>
      </c>
      <c r="C32" s="9" t="s">
        <v>98</v>
      </c>
      <c r="D32" s="11">
        <v>635908.67000000004</v>
      </c>
    </row>
    <row r="33" spans="1:5" s="12" customFormat="1" hidden="1" x14ac:dyDescent="0.2">
      <c r="A33" s="9" t="s">
        <v>22</v>
      </c>
      <c r="B33" s="10">
        <v>45160</v>
      </c>
      <c r="C33" s="9" t="s">
        <v>98</v>
      </c>
      <c r="D33" s="11">
        <v>977240.76</v>
      </c>
    </row>
    <row r="34" spans="1:5" s="12" customFormat="1" hidden="1" x14ac:dyDescent="0.2">
      <c r="A34" s="9" t="s">
        <v>22</v>
      </c>
      <c r="B34" s="10">
        <v>45160</v>
      </c>
      <c r="C34" s="9" t="s">
        <v>98</v>
      </c>
      <c r="D34" s="11">
        <v>333531.55</v>
      </c>
    </row>
    <row r="35" spans="1:5" s="12" customFormat="1" hidden="1" x14ac:dyDescent="0.2">
      <c r="A35" s="9" t="s">
        <v>22</v>
      </c>
      <c r="B35" s="10">
        <v>45160</v>
      </c>
      <c r="C35" s="9" t="s">
        <v>98</v>
      </c>
      <c r="D35" s="11">
        <v>289658.44</v>
      </c>
    </row>
    <row r="36" spans="1:5" s="12" customFormat="1" hidden="1" x14ac:dyDescent="0.2">
      <c r="A36" s="9" t="s">
        <v>22</v>
      </c>
      <c r="B36" s="10">
        <v>45167</v>
      </c>
      <c r="C36" s="9" t="s">
        <v>142</v>
      </c>
      <c r="D36" s="11">
        <v>61509.61</v>
      </c>
    </row>
    <row r="37" spans="1:5" s="12" customFormat="1" hidden="1" x14ac:dyDescent="0.2">
      <c r="A37" s="9" t="s">
        <v>22</v>
      </c>
      <c r="B37" s="10">
        <v>45167</v>
      </c>
      <c r="C37" s="9" t="s">
        <v>142</v>
      </c>
      <c r="D37" s="11">
        <v>50071.98</v>
      </c>
    </row>
    <row r="38" spans="1:5" s="12" customFormat="1" hidden="1" x14ac:dyDescent="0.2">
      <c r="A38" s="9" t="s">
        <v>22</v>
      </c>
      <c r="B38" s="10">
        <v>45169</v>
      </c>
      <c r="C38" s="9" t="s">
        <v>141</v>
      </c>
      <c r="D38" s="11">
        <v>2250000</v>
      </c>
    </row>
    <row r="39" spans="1:5" s="12" customFormat="1" hidden="1" x14ac:dyDescent="0.2">
      <c r="A39" s="9" t="s">
        <v>22</v>
      </c>
      <c r="B39" s="10">
        <v>45169</v>
      </c>
      <c r="C39" s="9" t="s">
        <v>142</v>
      </c>
      <c r="D39" s="11">
        <v>38198.730000000003</v>
      </c>
    </row>
    <row r="40" spans="1:5" x14ac:dyDescent="0.2">
      <c r="A40" s="2" t="s">
        <v>62</v>
      </c>
      <c r="B40" s="3">
        <v>45141</v>
      </c>
      <c r="C40" s="2" t="s">
        <v>63</v>
      </c>
      <c r="D40" s="4">
        <v>1000000</v>
      </c>
      <c r="E40" s="7">
        <f>SUM(D40:D42 )</f>
        <v>2566667</v>
      </c>
    </row>
    <row r="41" spans="1:5" hidden="1" x14ac:dyDescent="0.2">
      <c r="A41" s="2" t="s">
        <v>62</v>
      </c>
      <c r="B41" s="3">
        <v>45153</v>
      </c>
      <c r="C41" s="2" t="s">
        <v>63</v>
      </c>
      <c r="D41" s="4">
        <v>400000</v>
      </c>
    </row>
    <row r="42" spans="1:5" hidden="1" x14ac:dyDescent="0.2">
      <c r="A42" s="2" t="s">
        <v>62</v>
      </c>
      <c r="B42" s="3">
        <v>45155</v>
      </c>
      <c r="C42" s="2" t="s">
        <v>63</v>
      </c>
      <c r="D42" s="4">
        <v>1166667</v>
      </c>
    </row>
    <row r="43" spans="1:5" hidden="1" x14ac:dyDescent="0.2">
      <c r="D43" s="8">
        <f>SUM(D2:D42)</f>
        <v>24876428.480000008</v>
      </c>
    </row>
    <row r="49" spans="1:2" x14ac:dyDescent="0.2">
      <c r="A49" s="15" t="s">
        <v>0</v>
      </c>
      <c r="B49" s="15" t="s">
        <v>578</v>
      </c>
    </row>
    <row r="50" spans="1:2" x14ac:dyDescent="0.2">
      <c r="A50" s="21" t="s">
        <v>579</v>
      </c>
      <c r="B50" s="18">
        <v>147380</v>
      </c>
    </row>
    <row r="51" spans="1:2" x14ac:dyDescent="0.2">
      <c r="A51" s="21" t="s">
        <v>580</v>
      </c>
      <c r="B51" s="18">
        <v>192960</v>
      </c>
    </row>
    <row r="52" spans="1:2" x14ac:dyDescent="0.2">
      <c r="A52" s="21" t="s">
        <v>581</v>
      </c>
      <c r="B52" s="18">
        <v>337310.26</v>
      </c>
    </row>
    <row r="53" spans="1:2" x14ac:dyDescent="0.2">
      <c r="A53" s="21" t="s">
        <v>582</v>
      </c>
      <c r="B53" s="18">
        <v>1656403.44</v>
      </c>
    </row>
    <row r="54" spans="1:2" x14ac:dyDescent="0.2">
      <c r="A54" s="21" t="s">
        <v>583</v>
      </c>
      <c r="B54" s="18">
        <v>2219386.2599999998</v>
      </c>
    </row>
    <row r="55" spans="1:2" x14ac:dyDescent="0.2">
      <c r="A55" s="21" t="s">
        <v>584</v>
      </c>
      <c r="B55" s="18">
        <v>2566667</v>
      </c>
    </row>
    <row r="56" spans="1:2" x14ac:dyDescent="0.2">
      <c r="A56" s="21" t="s">
        <v>585</v>
      </c>
      <c r="B56" s="18">
        <v>4764075.8499999996</v>
      </c>
    </row>
    <row r="57" spans="1:2" x14ac:dyDescent="0.2">
      <c r="A57" s="21" t="s">
        <v>586</v>
      </c>
      <c r="B57" s="18">
        <v>12992245.67</v>
      </c>
    </row>
    <row r="58" spans="1:2" x14ac:dyDescent="0.2">
      <c r="A58" s="19"/>
      <c r="B58" s="20">
        <f>SUBTOTAL(9,B50:B57)</f>
        <v>24876428.479999997</v>
      </c>
    </row>
    <row r="90" spans="1:2" ht="15" x14ac:dyDescent="0.25">
      <c r="A90" s="22" t="s">
        <v>587</v>
      </c>
      <c r="B90" s="23" t="s">
        <v>577</v>
      </c>
    </row>
    <row r="91" spans="1:2" x14ac:dyDescent="0.2">
      <c r="A91" s="24" t="s">
        <v>588</v>
      </c>
      <c r="B91" s="37">
        <v>32440782.390000001</v>
      </c>
    </row>
    <row r="92" spans="1:2" x14ac:dyDescent="0.2">
      <c r="A92" s="24" t="s">
        <v>589</v>
      </c>
      <c r="B92" s="35">
        <v>40713541.410000004</v>
      </c>
    </row>
    <row r="93" spans="1:2" x14ac:dyDescent="0.2">
      <c r="A93" s="24" t="s">
        <v>590</v>
      </c>
      <c r="B93" s="26">
        <v>28581921.949999999</v>
      </c>
    </row>
    <row r="94" spans="1:2" x14ac:dyDescent="0.2">
      <c r="A94" s="27" t="s">
        <v>591</v>
      </c>
      <c r="B94" s="25">
        <v>24027857.910000004</v>
      </c>
    </row>
    <row r="95" spans="1:2" x14ac:dyDescent="0.2">
      <c r="A95" s="27" t="s">
        <v>592</v>
      </c>
      <c r="B95" s="25">
        <v>30064948.82</v>
      </c>
    </row>
    <row r="96" spans="1:2" x14ac:dyDescent="0.2">
      <c r="A96" s="27" t="s">
        <v>593</v>
      </c>
      <c r="B96" s="26">
        <v>21080033.07</v>
      </c>
    </row>
    <row r="97" spans="1:2" x14ac:dyDescent="0.2">
      <c r="A97" s="27" t="s">
        <v>594</v>
      </c>
      <c r="B97" s="25">
        <v>25483905.030000001</v>
      </c>
    </row>
    <row r="98" spans="1:2" x14ac:dyDescent="0.2">
      <c r="A98" s="27" t="s">
        <v>595</v>
      </c>
      <c r="B98" s="26">
        <v>24876428.479999997</v>
      </c>
    </row>
    <row r="99" spans="1:2" x14ac:dyDescent="0.2">
      <c r="A99" s="27" t="s">
        <v>596</v>
      </c>
      <c r="B99" s="25"/>
    </row>
    <row r="100" spans="1:2" x14ac:dyDescent="0.2">
      <c r="A100" s="27" t="s">
        <v>597</v>
      </c>
      <c r="B100" s="25"/>
    </row>
    <row r="101" spans="1:2" x14ac:dyDescent="0.2">
      <c r="A101" s="27" t="s">
        <v>598</v>
      </c>
      <c r="B101" s="25"/>
    </row>
    <row r="102" spans="1:2" x14ac:dyDescent="0.2">
      <c r="A102" s="27" t="s">
        <v>599</v>
      </c>
      <c r="B102" s="25"/>
    </row>
    <row r="103" spans="1:2" ht="15" x14ac:dyDescent="0.25">
      <c r="A103" s="28" t="s">
        <v>600</v>
      </c>
      <c r="B103" s="29">
        <f>SUM(B91:B102)</f>
        <v>227269419.06</v>
      </c>
    </row>
  </sheetData>
  <autoFilter ref="A1:E43" xr:uid="{5289467C-1724-4BD6-8B07-8B6D0C0E0FFE}">
    <filterColumn colId="4">
      <customFilters>
        <customFilter operator="notEqual" val=" "/>
      </customFilters>
    </filterColumn>
  </autoFilter>
  <sortState xmlns:xlrd2="http://schemas.microsoft.com/office/spreadsheetml/2017/richdata2" ref="A50:B58">
    <sortCondition ref="B58"/>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B9944-A959-4F37-90A3-AF183A1EF175}">
  <dimension ref="A1:K36"/>
  <sheetViews>
    <sheetView topLeftCell="D10" workbookViewId="0">
      <selection activeCell="H12" sqref="G1:H12"/>
    </sheetView>
  </sheetViews>
  <sheetFormatPr baseColWidth="10" defaultRowHeight="12.75" x14ac:dyDescent="0.2"/>
  <cols>
    <col min="1" max="1" width="70.28515625" customWidth="1"/>
    <col min="2" max="2" width="17.7109375" customWidth="1"/>
    <col min="3" max="3" width="60.7109375" customWidth="1"/>
    <col min="4" max="4" width="18.28515625" customWidth="1"/>
    <col min="5" max="5" width="19.7109375" customWidth="1"/>
    <col min="7" max="7" width="32.28515625" customWidth="1"/>
    <col min="8" max="8" width="17.7109375" customWidth="1"/>
    <col min="9" max="9" width="16" customWidth="1"/>
    <col min="10" max="10" width="17.140625" customWidth="1"/>
    <col min="11" max="11" width="18.140625" customWidth="1"/>
  </cols>
  <sheetData>
    <row r="1" spans="1:11" ht="45" x14ac:dyDescent="0.2">
      <c r="A1" s="5" t="s">
        <v>0</v>
      </c>
      <c r="B1" s="5" t="s">
        <v>575</v>
      </c>
      <c r="C1" s="5" t="s">
        <v>576</v>
      </c>
      <c r="D1" s="5" t="s">
        <v>577</v>
      </c>
      <c r="E1" s="5" t="s">
        <v>578</v>
      </c>
      <c r="G1" s="56"/>
      <c r="H1" s="57" t="s">
        <v>639</v>
      </c>
      <c r="I1" s="57" t="s">
        <v>640</v>
      </c>
      <c r="J1" s="57" t="s">
        <v>641</v>
      </c>
      <c r="K1" s="58" t="s">
        <v>642</v>
      </c>
    </row>
    <row r="2" spans="1:11" ht="15" x14ac:dyDescent="0.25">
      <c r="A2" s="2" t="s">
        <v>376</v>
      </c>
      <c r="B2" s="3">
        <v>45150</v>
      </c>
      <c r="C2" s="2" t="s">
        <v>377</v>
      </c>
      <c r="D2" s="4">
        <v>671755</v>
      </c>
      <c r="E2" s="7">
        <f>SUM(D2:D8 )</f>
        <v>763004.02</v>
      </c>
      <c r="G2" s="59" t="s">
        <v>643</v>
      </c>
      <c r="H2" s="60">
        <v>54652736.270000003</v>
      </c>
      <c r="I2" s="60">
        <v>54652736.270000003</v>
      </c>
      <c r="J2" s="60"/>
      <c r="K2" s="60"/>
    </row>
    <row r="3" spans="1:11" ht="15" x14ac:dyDescent="0.25">
      <c r="A3" s="2" t="s">
        <v>376</v>
      </c>
      <c r="B3" s="3">
        <v>45153</v>
      </c>
      <c r="C3" s="2" t="s">
        <v>386</v>
      </c>
      <c r="D3" s="4">
        <v>13459</v>
      </c>
      <c r="G3" s="59" t="s">
        <v>644</v>
      </c>
      <c r="H3" s="60">
        <v>72436561.439999998</v>
      </c>
      <c r="I3" s="60">
        <v>47031534.840000004</v>
      </c>
      <c r="J3" s="60">
        <v>25405026.600000001</v>
      </c>
      <c r="K3" s="60"/>
    </row>
    <row r="4" spans="1:11" ht="15" x14ac:dyDescent="0.25">
      <c r="A4" s="2" t="s">
        <v>376</v>
      </c>
      <c r="B4" s="3">
        <v>45161</v>
      </c>
      <c r="C4" s="2" t="s">
        <v>386</v>
      </c>
      <c r="D4" s="4">
        <v>1166</v>
      </c>
      <c r="G4" s="59" t="s">
        <v>645</v>
      </c>
      <c r="H4" s="60">
        <v>72884150</v>
      </c>
      <c r="I4" s="60">
        <v>51196790</v>
      </c>
      <c r="J4" s="60">
        <v>21687360</v>
      </c>
      <c r="K4" s="60"/>
    </row>
    <row r="5" spans="1:11" ht="15" x14ac:dyDescent="0.25">
      <c r="A5" s="2" t="s">
        <v>376</v>
      </c>
      <c r="B5" s="3">
        <v>45161</v>
      </c>
      <c r="C5" s="2" t="s">
        <v>386</v>
      </c>
      <c r="D5" s="4">
        <v>24741</v>
      </c>
      <c r="G5" s="59" t="s">
        <v>646</v>
      </c>
      <c r="H5" s="60">
        <v>76815507.270000011</v>
      </c>
      <c r="I5" s="60">
        <v>55128147.270000003</v>
      </c>
      <c r="J5" s="60">
        <v>21687360</v>
      </c>
      <c r="K5" s="60"/>
    </row>
    <row r="6" spans="1:11" ht="15" x14ac:dyDescent="0.25">
      <c r="A6" s="2" t="s">
        <v>376</v>
      </c>
      <c r="B6" s="3">
        <v>45161</v>
      </c>
      <c r="C6" s="2" t="s">
        <v>386</v>
      </c>
      <c r="D6" s="4">
        <v>10602</v>
      </c>
      <c r="G6" s="59" t="s">
        <v>647</v>
      </c>
      <c r="H6" s="60">
        <v>98732624.839999989</v>
      </c>
      <c r="I6" s="60">
        <v>54847822.189999998</v>
      </c>
      <c r="J6" s="60">
        <v>19880080</v>
      </c>
      <c r="K6" s="60">
        <v>24004722.649999991</v>
      </c>
    </row>
    <row r="7" spans="1:11" ht="15" x14ac:dyDescent="0.25">
      <c r="A7" s="2" t="s">
        <v>376</v>
      </c>
      <c r="B7" s="3">
        <v>45163</v>
      </c>
      <c r="C7" s="2" t="s">
        <v>491</v>
      </c>
      <c r="D7" s="4">
        <v>33421.019999999997</v>
      </c>
      <c r="G7" s="59" t="s">
        <v>648</v>
      </c>
      <c r="H7" s="60">
        <v>85573982.529999986</v>
      </c>
      <c r="I7" s="60">
        <v>41916813.909999989</v>
      </c>
      <c r="J7" s="60">
        <v>23494640</v>
      </c>
      <c r="K7" s="60">
        <v>20162528.620000001</v>
      </c>
    </row>
    <row r="8" spans="1:11" ht="15" x14ac:dyDescent="0.25">
      <c r="A8" s="2" t="s">
        <v>376</v>
      </c>
      <c r="B8" s="3">
        <v>45167</v>
      </c>
      <c r="C8" s="2" t="s">
        <v>386</v>
      </c>
      <c r="D8" s="4">
        <v>7860</v>
      </c>
      <c r="G8" s="59" t="s">
        <v>649</v>
      </c>
      <c r="H8" s="60">
        <v>88136395.219999999</v>
      </c>
      <c r="I8" s="60">
        <v>54525451.159999996</v>
      </c>
      <c r="J8" s="60">
        <v>23494640</v>
      </c>
      <c r="K8" s="60">
        <v>10116304.059999999</v>
      </c>
    </row>
    <row r="9" spans="1:11" ht="15" x14ac:dyDescent="0.25">
      <c r="G9" s="59" t="s">
        <v>650</v>
      </c>
      <c r="H9" s="61">
        <v>50873632.419999994</v>
      </c>
      <c r="I9" s="61">
        <v>46992631.279999994</v>
      </c>
      <c r="J9" s="61">
        <v>1807280</v>
      </c>
      <c r="K9" s="61">
        <v>2073721.14</v>
      </c>
    </row>
    <row r="10" spans="1:11" ht="15" x14ac:dyDescent="0.25">
      <c r="G10" s="59" t="s">
        <v>651</v>
      </c>
      <c r="H10" s="61">
        <f>SUM(I10:K10 )</f>
        <v>59672917.360000007</v>
      </c>
      <c r="I10" s="61">
        <v>50052410.850000009</v>
      </c>
      <c r="J10" s="62"/>
      <c r="K10" s="61">
        <v>9620506.5099999998</v>
      </c>
    </row>
    <row r="11" spans="1:11" ht="15" x14ac:dyDescent="0.25">
      <c r="G11" s="59" t="s">
        <v>652</v>
      </c>
      <c r="H11" s="61">
        <v>57237746.410000011</v>
      </c>
      <c r="I11" s="61">
        <v>54355872.050000012</v>
      </c>
      <c r="J11" s="63"/>
      <c r="K11" s="61">
        <v>2881874.36</v>
      </c>
    </row>
    <row r="12" spans="1:11" ht="15" x14ac:dyDescent="0.25">
      <c r="G12" s="59" t="s">
        <v>653</v>
      </c>
      <c r="H12" s="61">
        <f>SUM(I12:K12 )</f>
        <v>14885359.069999998</v>
      </c>
      <c r="I12" s="61">
        <v>11202308.959999999</v>
      </c>
      <c r="J12" s="63"/>
      <c r="K12" s="61">
        <v>3683050.11</v>
      </c>
    </row>
    <row r="13" spans="1:11" ht="15" x14ac:dyDescent="0.25">
      <c r="A13" s="5" t="s">
        <v>0</v>
      </c>
      <c r="B13" s="5" t="s">
        <v>575</v>
      </c>
      <c r="C13" s="5" t="s">
        <v>576</v>
      </c>
      <c r="D13" s="5" t="s">
        <v>577</v>
      </c>
      <c r="E13" s="5" t="s">
        <v>578</v>
      </c>
      <c r="G13" s="64" t="s">
        <v>654</v>
      </c>
      <c r="H13" s="61">
        <f>SUM(H2:H12)</f>
        <v>731901612.82999992</v>
      </c>
      <c r="I13" s="60">
        <f>SUM(I2:I12)</f>
        <v>521902518.77999997</v>
      </c>
      <c r="J13" s="60">
        <f>SUM(J2:J12)</f>
        <v>137456386.59999999</v>
      </c>
      <c r="K13" s="60">
        <f>SUM(K6:K12)</f>
        <v>72542707.450000003</v>
      </c>
    </row>
    <row r="14" spans="1:11" x14ac:dyDescent="0.2">
      <c r="A14" s="2" t="s">
        <v>559</v>
      </c>
      <c r="B14" s="3">
        <v>45169</v>
      </c>
      <c r="C14" s="2" t="s">
        <v>560</v>
      </c>
      <c r="D14" s="4">
        <v>591038.56000000006</v>
      </c>
      <c r="E14" s="4">
        <v>591038.56000000006</v>
      </c>
    </row>
    <row r="20" spans="1:5" x14ac:dyDescent="0.2">
      <c r="A20" s="5" t="s">
        <v>0</v>
      </c>
      <c r="B20" s="5" t="s">
        <v>575</v>
      </c>
      <c r="C20" s="5" t="s">
        <v>576</v>
      </c>
      <c r="D20" s="5" t="s">
        <v>577</v>
      </c>
      <c r="E20" s="5" t="s">
        <v>578</v>
      </c>
    </row>
    <row r="21" spans="1:5" x14ac:dyDescent="0.2">
      <c r="A21" s="2" t="s">
        <v>278</v>
      </c>
      <c r="B21" s="3">
        <v>45149</v>
      </c>
      <c r="C21" s="2" t="s">
        <v>185</v>
      </c>
      <c r="D21" s="4">
        <v>178052</v>
      </c>
      <c r="E21" s="14">
        <f>SUM(D21:D26 )</f>
        <v>423226.15</v>
      </c>
    </row>
    <row r="22" spans="1:5" x14ac:dyDescent="0.2">
      <c r="A22" s="2" t="s">
        <v>278</v>
      </c>
      <c r="B22" s="3">
        <v>45163</v>
      </c>
      <c r="C22" s="2" t="s">
        <v>185</v>
      </c>
      <c r="D22" s="4">
        <v>150000</v>
      </c>
      <c r="E22" s="1"/>
    </row>
    <row r="23" spans="1:5" x14ac:dyDescent="0.2">
      <c r="A23" s="2" t="s">
        <v>11</v>
      </c>
      <c r="B23" s="3">
        <v>45148</v>
      </c>
      <c r="C23" s="2" t="s">
        <v>185</v>
      </c>
      <c r="D23" s="4">
        <v>25422</v>
      </c>
      <c r="E23" s="1"/>
    </row>
    <row r="24" spans="1:5" x14ac:dyDescent="0.2">
      <c r="A24" s="2" t="s">
        <v>382</v>
      </c>
      <c r="B24" s="3">
        <v>45152</v>
      </c>
      <c r="C24" s="2" t="s">
        <v>185</v>
      </c>
      <c r="D24" s="4">
        <v>7603</v>
      </c>
      <c r="E24" s="1"/>
    </row>
    <row r="25" spans="1:5" x14ac:dyDescent="0.2">
      <c r="A25" s="2" t="s">
        <v>353</v>
      </c>
      <c r="B25" s="3">
        <v>45149</v>
      </c>
      <c r="C25" s="2" t="s">
        <v>185</v>
      </c>
      <c r="D25" s="4">
        <v>30830.81</v>
      </c>
      <c r="E25" s="1"/>
    </row>
    <row r="26" spans="1:5" x14ac:dyDescent="0.2">
      <c r="A26" s="2" t="s">
        <v>353</v>
      </c>
      <c r="B26" s="3">
        <v>45163</v>
      </c>
      <c r="C26" s="2" t="s">
        <v>185</v>
      </c>
      <c r="D26" s="4">
        <v>31318.34</v>
      </c>
      <c r="E26" s="1"/>
    </row>
    <row r="35" spans="1:5" x14ac:dyDescent="0.2">
      <c r="A35" s="5" t="s">
        <v>0</v>
      </c>
      <c r="B35" s="5" t="s">
        <v>575</v>
      </c>
      <c r="C35" s="5" t="s">
        <v>576</v>
      </c>
      <c r="D35" s="5" t="s">
        <v>577</v>
      </c>
      <c r="E35" s="5" t="s">
        <v>578</v>
      </c>
    </row>
    <row r="36" spans="1:5" x14ac:dyDescent="0.2">
      <c r="A36" s="2" t="s">
        <v>228</v>
      </c>
      <c r="B36" s="3">
        <v>45149</v>
      </c>
      <c r="C36" s="2" t="s">
        <v>229</v>
      </c>
      <c r="D36" s="4">
        <v>145000</v>
      </c>
      <c r="E36" s="4">
        <v>145000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GENERAL</vt:lpstr>
      <vt:lpstr>ARRE</vt:lpstr>
      <vt:lpstr>BAS</vt:lpstr>
      <vt:lpstr>COM</vt:lpstr>
      <vt:lpstr>DES</vt:lpstr>
      <vt:lpstr>DIF</vt:lpstr>
      <vt:lpstr>PARQ</vt:lpstr>
      <vt:lpstr>PARAM</vt:lpstr>
      <vt:lpstr>SER</vt:lpstr>
      <vt:lpstr>HON</vt:lpstr>
      <vt:lpstr>OBRAS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Inc.</dc:creator>
  <cp:lastModifiedBy>IAP</cp:lastModifiedBy>
  <dcterms:created xsi:type="dcterms:W3CDTF">2023-09-13T20:12:58Z</dcterms:created>
  <dcterms:modified xsi:type="dcterms:W3CDTF">2023-10-02T22:38:40Z</dcterms:modified>
</cp:coreProperties>
</file>