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0.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DESTINATARIOS\2023\"/>
    </mc:Choice>
  </mc:AlternateContent>
  <xr:revisionPtr revIDLastSave="0" documentId="13_ncr:1_{B74ADB94-9BEF-4D5A-A54C-398BAE2B922C}" xr6:coauthVersionLast="47" xr6:coauthVersionMax="47" xr10:uidLastSave="{00000000-0000-0000-0000-000000000000}"/>
  <bookViews>
    <workbookView xWindow="-120" yWindow="-120" windowWidth="20730" windowHeight="11160" xr2:uid="{00000000-000D-0000-FFFF-FFFF00000000}"/>
  </bookViews>
  <sheets>
    <sheet name="GENERAL" sheetId="1" r:id="rId1"/>
    <sheet name="ARREN" sheetId="2" r:id="rId2"/>
    <sheet name="BAS" sheetId="3" r:id="rId3"/>
    <sheet name="COM" sheetId="4" r:id="rId4"/>
    <sheet name="DES" sheetId="5" r:id="rId5"/>
    <sheet name="DIF" sheetId="6" r:id="rId6"/>
    <sheet name="PARQ" sheetId="7" r:id="rId7"/>
    <sheet name="PARAM" sheetId="8" r:id="rId8"/>
    <sheet name="SER" sheetId="9" r:id="rId9"/>
    <sheet name="HON" sheetId="10" r:id="rId10"/>
    <sheet name="OBRAS" sheetId="11" r:id="rId11"/>
    <sheet name="BECAS" sheetId="12" r:id="rId12"/>
  </sheets>
  <definedNames>
    <definedName name="_xlnm._FilterDatabase" localSheetId="1" hidden="1">ARREN!$A$1:$E$30</definedName>
    <definedName name="_xlnm._FilterDatabase" localSheetId="3" hidden="1">COM!$A$1:$E$19</definedName>
    <definedName name="_xlnm._FilterDatabase" localSheetId="5" hidden="1">DIF!$A$1:$E$72</definedName>
    <definedName name="_xlnm._FilterDatabase" localSheetId="0" hidden="1">GENERAL!$A$1:$E$813</definedName>
    <definedName name="_xlnm._FilterDatabase" localSheetId="10" hidden="1">OBRAS!$A$1:$E$24</definedName>
    <definedName name="_xlnm._FilterDatabase" localSheetId="7" hidden="1">PARAM!$A$1:$E$31</definedName>
    <definedName name="_xlnm._FilterDatabase" localSheetId="6" hidden="1">PARQ!$A$1:$E$14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2" i="12" l="1"/>
  <c r="B70" i="11"/>
  <c r="B59" i="10"/>
  <c r="B65" i="10" s="1"/>
  <c r="K13" i="9"/>
  <c r="J13" i="9"/>
  <c r="I13" i="9"/>
  <c r="H12" i="9"/>
  <c r="H13" i="9" s="1"/>
  <c r="H10" i="9"/>
  <c r="B84" i="8"/>
  <c r="B76" i="7"/>
  <c r="B57" i="7"/>
  <c r="B199" i="6"/>
  <c r="B175" i="6"/>
  <c r="B67" i="5"/>
  <c r="B43" i="5"/>
  <c r="B84" i="4"/>
  <c r="B60" i="4"/>
  <c r="B48" i="3"/>
  <c r="B19" i="3"/>
  <c r="B34" i="10"/>
  <c r="B41" i="11"/>
  <c r="E21" i="11"/>
  <c r="E17" i="11"/>
  <c r="E14" i="11"/>
  <c r="E12" i="11"/>
  <c r="E7" i="11"/>
  <c r="K4" i="10"/>
  <c r="E6" i="10"/>
  <c r="E3" i="10"/>
  <c r="E26" i="9"/>
  <c r="E17" i="9"/>
  <c r="E2" i="9"/>
  <c r="B45" i="8"/>
  <c r="B30" i="7"/>
  <c r="E6" i="7"/>
  <c r="E2" i="7"/>
  <c r="D14" i="7"/>
  <c r="E29" i="8"/>
  <c r="E18" i="8"/>
  <c r="E16" i="8"/>
  <c r="E14" i="8"/>
  <c r="E12" i="8"/>
  <c r="E10" i="8"/>
  <c r="E2" i="8"/>
  <c r="D24" i="11"/>
  <c r="D16" i="10"/>
  <c r="J11" i="11"/>
  <c r="B27" i="4"/>
  <c r="D19" i="4"/>
  <c r="E9" i="4"/>
  <c r="E5" i="4"/>
  <c r="E2" i="4"/>
  <c r="B13" i="5"/>
  <c r="E3" i="5"/>
  <c r="B105" i="2"/>
  <c r="B83" i="2"/>
  <c r="B59" i="2"/>
  <c r="E25" i="2"/>
  <c r="E20" i="2"/>
  <c r="E15" i="2"/>
  <c r="E4" i="2"/>
  <c r="E2" i="2"/>
  <c r="D30" i="2"/>
  <c r="B145" i="6" l="1"/>
  <c r="E69" i="6"/>
  <c r="E51" i="6"/>
  <c r="E18" i="6"/>
  <c r="E12" i="6"/>
  <c r="D72" i="6"/>
  <c r="D813" i="1"/>
</calcChain>
</file>

<file path=xl/sharedStrings.xml><?xml version="1.0" encoding="utf-8"?>
<sst xmlns="http://schemas.openxmlformats.org/spreadsheetml/2006/main" count="2692" uniqueCount="854">
  <si>
    <t>Persona física o razón social</t>
  </si>
  <si>
    <t>ALMODOBAR HIGUERA MARCO ANTONIO</t>
  </si>
  <si>
    <t>APOYOS SINDICATO DE TRABAJADORES DEL MPIO DE AHOME</t>
  </si>
  <si>
    <t>ARNOL AYALA LIDIA ELVIRA</t>
  </si>
  <si>
    <t>BOJORQUEZ BAEZ MIGUEL ANGEL</t>
  </si>
  <si>
    <t>PROGRAMA DE URBANIZACION (ESPACIO PUBLICO MULTIDEPORTIVO)</t>
  </si>
  <si>
    <t>BOJORQUEZ MARROQUIN LUIS GONZALO</t>
  </si>
  <si>
    <t>BORQUEZ QUINTERO MANUEL DEL ROSARIO</t>
  </si>
  <si>
    <t>COMISION MUNICIPAL DE DESARROLLO DE CENTROS POBLADOS</t>
  </si>
  <si>
    <t>FISM-PROGR.URBANIZACION, (PAVIMENTACION)</t>
  </si>
  <si>
    <t>CRUZ LUNA JUAN CARLOS</t>
  </si>
  <si>
    <t>EL DEBATE, S.A. DE C.V.</t>
  </si>
  <si>
    <t>Difusión Por Radio, Television, y Otros Medios de Mensajes Sobre Programas y Actividades Gubernamentales</t>
  </si>
  <si>
    <t>GAS DEL PACIFICO SA DE CV.</t>
  </si>
  <si>
    <t>Combustible y lubricantes</t>
  </si>
  <si>
    <t>JALFIV S.A. DE C.V.</t>
  </si>
  <si>
    <t>FISM-PROGR. MEJORAMIENTO VIV .TECHO FIRME</t>
  </si>
  <si>
    <t>JUNTA DE AGUA POTABLE Y ALCANTARILLADO DEL MUNICIPIO DE AHOME</t>
  </si>
  <si>
    <t>FISM-PROGR.ALCANTARILLADO</t>
  </si>
  <si>
    <t>FISM-PROGRAMA DE AGUA POTABLE( RED O SISTEMA DE AGUA ENTUBADA)</t>
  </si>
  <si>
    <t>LUNA ESPINOZA AGUSTIN</t>
  </si>
  <si>
    <t>RODRIGUEZ FIGUEROA JOSE ISMAEL</t>
  </si>
  <si>
    <t>ROSAS HERNANDEZ SIXTO JAVIER</t>
  </si>
  <si>
    <t>GASTOS A COMPROBAR POR CONCEPTO DE ORGANIZACION Y EJECUCION DE LOS ACTOS CIVICOS CONMEMORATIVOS DE LAS FIESTAS PATRIAS SEP 2023</t>
  </si>
  <si>
    <t>SALLAS CASTILLO MANUEL</t>
  </si>
  <si>
    <t>SERVICIOS DEL VALLE DEL FUERTE, S.A. DE C.V.</t>
  </si>
  <si>
    <t>Combustibles y Lubricantes</t>
  </si>
  <si>
    <t>TABAREZ VALENZUELA KARINA</t>
  </si>
  <si>
    <t>VALENZUELA HERNANDEZ ROSARIO FRANCISCA</t>
  </si>
  <si>
    <t>VARGAS ARAMBURO ERNESTO</t>
  </si>
  <si>
    <t>VARGAS GASTELUM MARIA DE JESUS</t>
  </si>
  <si>
    <t>COTA LILIANA</t>
  </si>
  <si>
    <t>Gastos de Viaticos y Giras de Trabajo en el Pais</t>
  </si>
  <si>
    <t>CASA DE DESCANSO PARA ADULTOS MAYORES VIRGEN DE LORETO AC</t>
  </si>
  <si>
    <t>ASOCIACIONES CIVILES Y/O INSTITUCIONES AFINES</t>
  </si>
  <si>
    <t>CLINICA DE ADICCIONES ESPERANZA Y VIDA AC</t>
  </si>
  <si>
    <t>LOPEZ DIAZ JAVIER IGNACIO</t>
  </si>
  <si>
    <t>REPARACION Y MANTENIMIENTO DE MAQUINARIA</t>
  </si>
  <si>
    <t>ARMENTA AYALA ROSARIO</t>
  </si>
  <si>
    <t>GASTOS A COMPROBAR POR FESTEJOS DE FIESTAS PATRIAS 2023</t>
  </si>
  <si>
    <t>CASTRO ACOSTA MARIA DE JESUS</t>
  </si>
  <si>
    <t>INSTITUTO MUNICIPAL DE ARTE Y CULTURA DE AHOME</t>
  </si>
  <si>
    <t>INSTITUTO MUNICIPAL DE ARTE Y CULTURA</t>
  </si>
  <si>
    <t>LEYVA MEZA SANDRA MANUELA</t>
  </si>
  <si>
    <t>LOPEZ GAXIOLA ILCE VERONICA</t>
  </si>
  <si>
    <t>GASTOS DIVERSOS</t>
  </si>
  <si>
    <t>MONTIEL BARRAZA LUVIA ZULEMA</t>
  </si>
  <si>
    <t>PINZON VAZQUEZ JOEL ULISES</t>
  </si>
  <si>
    <t>PORTILLO OSUNA CARLOS ARMANDO</t>
  </si>
  <si>
    <t>Articulos de Aseo y Limpia</t>
  </si>
  <si>
    <t>SANCHEZ TRINIDAD RODRIGO</t>
  </si>
  <si>
    <t>SOTO JAVALERA STEFANY ARISBETH</t>
  </si>
  <si>
    <t>PAGO POR PRESTACIONES LEGALES DE FINIQUITOS POR RENUNCIA VOLUNTARIA DEL C. SOTO JAVALERA STEFANY ARISBETH COMO COORD DE COMUNICACION Y LOGISTICA ADSCRITO EN SECRETARIA DE DESARROLLO ECONOMICO,</t>
  </si>
  <si>
    <t>URIAS VERDUZCO JOSE RAMON</t>
  </si>
  <si>
    <t>VALDEZ RODRIGO KARINA ERNESTINA</t>
  </si>
  <si>
    <t>VELAZCO MEDINA JOSE MARIO</t>
  </si>
  <si>
    <t>ARRENDAMIENTO DE MAQUINARIA</t>
  </si>
  <si>
    <t>ACOSTA CAMPAS OSMARA ITZEL</t>
  </si>
  <si>
    <t>Actividades Civicas y Culturales</t>
  </si>
  <si>
    <t>ALVARADO GIL DAVID ALONSO</t>
  </si>
  <si>
    <t>JUICIO LABORAL  EMITIDO POR EL TRIBUNAL MUNICIPAL</t>
  </si>
  <si>
    <t>ALVAREZ FLORES ROSA ISELA</t>
  </si>
  <si>
    <t>Arrendamiento de Edificios</t>
  </si>
  <si>
    <t>ARAGON BERRELLEZA JESSICA</t>
  </si>
  <si>
    <t>ARCO FINANCIERA, SA DE CV, SOFOM</t>
  </si>
  <si>
    <t>RETENCIONES DE NOMINA</t>
  </si>
  <si>
    <t>ARMENTA ARMENTA ARISTEO</t>
  </si>
  <si>
    <t>ALIMENTOS PARA PERSONAL</t>
  </si>
  <si>
    <t>ARMENTA CORRALES ROSARIO</t>
  </si>
  <si>
    <t>AVILES TREJO JOSE ARNULFO</t>
  </si>
  <si>
    <t>BACA GASTELUM MARTHA XOCHITL</t>
  </si>
  <si>
    <t>BAEZ TREJO VILMA LIZBETH</t>
  </si>
  <si>
    <t>BOJORQUEZ ROMERO ALAN JOSUE</t>
  </si>
  <si>
    <t>CAMARA NACIONAL DE LA INDUSTRIA DE TRANSFORMACION DELEGACION LOS MOCHIS SINALOA</t>
  </si>
  <si>
    <t>CAMIONERA DEL PACIFICO, S.A. DE C.V.</t>
  </si>
  <si>
    <t>CASTRO GUTIERREZ ANA GUADALUPE</t>
  </si>
  <si>
    <t>CASTRO RUIZ JESUS PILAR</t>
  </si>
  <si>
    <t>COMERCIALIZADORA GAXMAX SA DE CV</t>
  </si>
  <si>
    <t>DESPENSAS</t>
  </si>
  <si>
    <t>COMUNICACION ACTIVA DE SINALOA S.A C.V</t>
  </si>
  <si>
    <t>CONGRESO DEL ESTADO DE SINALOA</t>
  </si>
  <si>
    <t>LIQUIDACION DE DOS TERCERAS PARTES DEL  3%  COBRADOS CON LOS CONTRATISTAS POR EL SERVICIO DE VERIFICACION , INSPECCION , FISCALIZACION Y CONTROL DE LOS MUNICIPIO CONGRESO DEL ESTADO CON LOS CONTRATISTAS DE OBRAS</t>
  </si>
  <si>
    <t>COTA RODRIGUEZ JESUS CUITLAHUAC</t>
  </si>
  <si>
    <t>COVARRUBIAS RUIZ ELDA MARLEN</t>
  </si>
  <si>
    <t>D CLASE  GROUP S.A DE C.V</t>
  </si>
  <si>
    <t>ELECTRO MAYOREO DE SINALOA, SA DE CV</t>
  </si>
  <si>
    <t>Herramienta y Utensilios Menores</t>
  </si>
  <si>
    <t>FONG BERNAL BIANCA JUDITH</t>
  </si>
  <si>
    <t>FONTENIA SA DE CV</t>
  </si>
  <si>
    <t>Mantenimiento de Parques y Jardines</t>
  </si>
  <si>
    <t>FRENOS Y EMBRAGUES DEL VALLE, S.A. DE C.V.</t>
  </si>
  <si>
    <t>Reparacion y Mantenimiento de Equipo de Transporte</t>
  </si>
  <si>
    <t>GARCIA ROBLES MANUEL LEONARDO</t>
  </si>
  <si>
    <t>GASTELUM MORENO GUILLERMO</t>
  </si>
  <si>
    <t>GENARO MARTINEZ RITO</t>
  </si>
  <si>
    <t>Papeleria y Articulos de Oficina</t>
  </si>
  <si>
    <t>GIL ANGULO JUAN ANTONIO</t>
  </si>
  <si>
    <t>GOINTERMEDIAL S DE RL DE CV</t>
  </si>
  <si>
    <t>GUTIERREZ SANCHEZ RAMIRO HUMBERTO</t>
  </si>
  <si>
    <t>IMPRESION DIGITAL</t>
  </si>
  <si>
    <t>INMOFACIL S.A. DE C.V</t>
  </si>
  <si>
    <t>LERMA OSORIO MARTIN ALEJANDRO</t>
  </si>
  <si>
    <t>LERMA PORTILLO JOSE MARIA</t>
  </si>
  <si>
    <t>LERMA SICAIROS EDUARDO GUADALUPE</t>
  </si>
  <si>
    <t>LEYVA ARREDONDO JULIO CESAR</t>
  </si>
  <si>
    <t>LEYVA GAMEZ CLAUDIA VALERIA</t>
  </si>
  <si>
    <t>OTROS APOYOS A PERSONAS DE BAJOS RECURSOS ECONOMICOS DE VARIAS COMISARIAS</t>
  </si>
  <si>
    <t>LOPEZ ARIAS JAVIER ENRIQUE</t>
  </si>
  <si>
    <t>LOPEZ MORENO JOSE ALONSO</t>
  </si>
  <si>
    <t>MENDIVIL RASCON MARIA ESTHELA</t>
  </si>
  <si>
    <t>MONTIEL ZAÑUDO ALMA DANIELA</t>
  </si>
  <si>
    <t>MONZALVO HERNANDEZ ROBERTO</t>
  </si>
  <si>
    <t>MORENO LERMA MARCO ANTONIO</t>
  </si>
  <si>
    <t>MUÑOZ ESPINOZA MARISOL</t>
  </si>
  <si>
    <t>OCHOA MURILLO PLACIDO ALVARO</t>
  </si>
  <si>
    <t>ORTIZ CALDERON JESUS JULIAN</t>
  </si>
  <si>
    <t>OSORIO CHINCHILLAS TOMAS GILBERTO</t>
  </si>
  <si>
    <t>PORTE LAB SERVICES SA DE CV</t>
  </si>
  <si>
    <t>PROMOTORA AVILAN SA DE CV</t>
  </si>
  <si>
    <t>QUINTERO ARCE MARIA DEL REFUGIO</t>
  </si>
  <si>
    <t>QUINTERO GASTELUM VALENTIN</t>
  </si>
  <si>
    <t>RADIO TOPOLOBAMPO S.A. DE C.V.</t>
  </si>
  <si>
    <t>RIOS ARAUJO JULIAN ANTONIO</t>
  </si>
  <si>
    <t>ROMERO NAVARRO DENISSE</t>
  </si>
  <si>
    <t>RUIZ FIERRO ALVARO AARON</t>
  </si>
  <si>
    <t>RUIZ HEREDIA JESUS MANUEL</t>
  </si>
  <si>
    <t>SANCHEZ ACUÑA ROCIO DEL CARMEN</t>
  </si>
  <si>
    <t>SERVICIOS BROXEL SAPI DE CV</t>
  </si>
  <si>
    <t>TELEVISORA DEL YAQUI, S.A. DE C.V.</t>
  </si>
  <si>
    <t>URAL GASTRONOMIA SA DE CV</t>
  </si>
  <si>
    <t>Atencion a Invitados Especiales</t>
  </si>
  <si>
    <t>VALENZUELA BELTRAN FATIMA MARIA</t>
  </si>
  <si>
    <t>VALENZUELA PEÑA YULIANNA GISSEL</t>
  </si>
  <si>
    <t>VARGAS GASTELUM MARTHA ALICIA</t>
  </si>
  <si>
    <t>VARGAS PARRA MONICA</t>
  </si>
  <si>
    <t>VEGA RUIZ MARCO VINICIO</t>
  </si>
  <si>
    <t>PROGRAMA FERIA DEL BIENESTAR</t>
  </si>
  <si>
    <t>VELAZCO RAMIREZ DOMINGO</t>
  </si>
  <si>
    <t>VERDUZCO AGUILAR ERIKA MARISOL</t>
  </si>
  <si>
    <t>XECF RADIO IMPACTOS 14-10 S.A. DE C.V.</t>
  </si>
  <si>
    <t>YAMEL HALLAL ARMENTA</t>
  </si>
  <si>
    <t>SERVICIO DE VIGILANCIA</t>
  </si>
  <si>
    <t>ZAVEL COMERCIAL SINALOENSE SA DE CV.</t>
  </si>
  <si>
    <t>BAEZ GERARDO ISMAEL</t>
  </si>
  <si>
    <t>HONORARIOS PROFESIONALES DE SERVICIOS LEGALES, DE CONTABILIDAD, AUDITORIA Y RELACIONADOS</t>
  </si>
  <si>
    <t>CORRAL MARISCAL ALVARO WENCESLAO</t>
  </si>
  <si>
    <t>LOPEZ CARRILLO ERIK ALEJANDRO</t>
  </si>
  <si>
    <t>PATRONATO PROEDUCACION DEL MUNICIPIO DE AHOME AC</t>
  </si>
  <si>
    <t>PATRONATO PRO-EDUCACION</t>
  </si>
  <si>
    <t>AGUILAR LEON AMALIA GUADALUPE</t>
  </si>
  <si>
    <t>PAGO POR PRESTACIONES LEGALES DE FINIQUITOS POR LIQUIDACION DEL C. AGUILAR LEON AMALIA GUADALUPE COMO AUX DE SERVICIOS ADSCIRTO EN DEPARTAMENTO DE PARQUES Y JARDINES</t>
  </si>
  <si>
    <t>ARMENTA GAMEZ CELIA</t>
  </si>
  <si>
    <t>PAGO POR PRESTACIONES LEGALES DE FINIQUITOS POR RENUNCIA VOLUNTARIA DE LA C. ARMENTA GAMEZ CELIA COMO SECRETARIA DE ACUERDOS ADSCRITA EN DIRECCION DE ASUNTOS JURIDICOS,</t>
  </si>
  <si>
    <t>AYALA GAMEZ MARICELA</t>
  </si>
  <si>
    <t>PAGO POR PRESTACIONES LEGALES DE FINIQUITOS POR RENUNCIA VOLUNTARIA DE LA C. AYALA GAMEZ MARICELA COMO AUDITOR CONTABLE ADSCRITA EN DIRECCION DE AUDITORIA</t>
  </si>
  <si>
    <t>CAREAGA GOMEZ SERGIO</t>
  </si>
  <si>
    <t>PAGO POR PRESTACIONES LEGALES DE FINIQUITOS POR RENUNCIA VOLUNTARIA DEL C. CAREAGA GOMEZ SERGIO COMO COORD DE TURISMO RURAL ADSCRITO EN DIRECCION DE TURISMO,</t>
  </si>
  <si>
    <t>CRUZ MORENO LORENZO</t>
  </si>
  <si>
    <t>GARCIA PARRA MICHELLE</t>
  </si>
  <si>
    <t>PAGO POR PRESTACIONES LEGALES DE FINIQUITOS POR RENUNCIA VOLUNTARIA DE LA C. GARCIA PARRA MICHELLE COMO COORD DE IMAGEN TURISTICA ADSCRITA EN DIRECCION DE TURISMO,</t>
  </si>
  <si>
    <t>INGENIERIA Y OBRAS DEL PACIFICO URBA SA DE V</t>
  </si>
  <si>
    <t>FISM-PROGR. URBANIZACION (PARQUE PUBLICO REHABILITACION)</t>
  </si>
  <si>
    <t>MK, URBANIZACIONES, S.A DE C.V.</t>
  </si>
  <si>
    <t>FISM-PROGR. MEJORAMIENTO VIV .CUARTO DORMITORIO</t>
  </si>
  <si>
    <t>MUNICIPIO DE AHOME</t>
  </si>
  <si>
    <t>Becas Y Otras Ayudas Para Programas de Capacitacion</t>
  </si>
  <si>
    <t>PENSIONES  POR VIUDEZ Y ORFANDAD</t>
  </si>
  <si>
    <t>PRIMERO SEGUROS SA DE CV</t>
  </si>
  <si>
    <t>Seguros  de Responsabilidad Patrimonial Y Fianzas</t>
  </si>
  <si>
    <t>RUIZ GARCIA GERMAN AURELIO</t>
  </si>
  <si>
    <t>PAGO POR PRESTACIONES LEGALES DE FINIQUITO POR RENUNCIA VOLUNTARIA DEL C. RUIZ GARCIA GERMAN AURELIO COMO POLICIA ADSCRITO EN COM ESTERO JUAN JOSE RIOS</t>
  </si>
  <si>
    <t>VALENZUELA CERVANTES REFUGIO</t>
  </si>
  <si>
    <t>PAGO POR PRESTACIONES LEGALES DE FINIQUITOS POR RENUNCIA VOLUNTARIA DEL C. VALENZUELA CERVANTES REFUGIO COMO AUX ADMINISTRATIVO ADSCRITO EN DIRECCION DE INSPECCION Y NORMATIVIDAD</t>
  </si>
  <si>
    <t>VENEGAS LORETO MARTIN EDUARDO</t>
  </si>
  <si>
    <t>ACEVIS LARA GLENDA GUADALUPE</t>
  </si>
  <si>
    <t>APOYO ECONOMICO DE $2458.00 PARA PERSONAS QUE CURSARON LA PREPARATORIA ABIERTA DENTRO DEL PROGRAMA "ESTIMULOS A LA EDUCACION DE LA PREPARARTORIA ABIERTA" DEL MUNICIPIO DE AHOME</t>
  </si>
  <si>
    <t>ACOSTA OSORIO JESUS OMAR</t>
  </si>
  <si>
    <t>APOYO EOCNOMICO DE $2458.00 PARA PERSONAS QUE CURSARON LA PREPARATORIA ABIERTA DENTRO DEL PROGRAMA "ESTIMULOS A LA EDUCACION DE LA PREPARARTORIA ABIERTA" DEL MUNICIPIO DE AHOME</t>
  </si>
  <si>
    <t>ACOSTA RUIZ MARELY SARAI</t>
  </si>
  <si>
    <t>ACOSTA SOTO VIRGEN ESMERALDA</t>
  </si>
  <si>
    <t>AGUILAR ROMERO TERESA</t>
  </si>
  <si>
    <t>AGUIRRE TORRES MARICELA</t>
  </si>
  <si>
    <t>ALARCON MARTINEZ ALEJANDRO DE JESUS</t>
  </si>
  <si>
    <t>ALCANTAR RODRIGUEZ KARLA ADAMARI</t>
  </si>
  <si>
    <t>ANTUNA FERNANDEZ AMERICA ITZEL</t>
  </si>
  <si>
    <t>ARREDONDO TAPIA PEDRO ALBERTO</t>
  </si>
  <si>
    <t>ATIENZO MOLINA PAULA</t>
  </si>
  <si>
    <t>AVILA CORONEL BETZAYDA BRILLITH</t>
  </si>
  <si>
    <t>BACASEGUA BUITIMEA DANIEL ALBERTO</t>
  </si>
  <si>
    <t>BAEZ CASTILLO SANDRA JANETH</t>
  </si>
  <si>
    <t>BAEZ VALENZUELA SELMA JAQUELINE</t>
  </si>
  <si>
    <t>BALDERRAMA ISLAS JUDITH MARGARITA</t>
  </si>
  <si>
    <t>BALPHIN MEDICALS MEXICO SA DE CV</t>
  </si>
  <si>
    <t>APOYO PARA COMPRA DE BOTON GASTROSTOMIA MIC-KEY 18FR 15, PARA LA NIÑA LIDIA GENESIS VELAZQUEZ BUITIMEA DE 3 AÑOS DE EDAD, PERSONA DE ESCASOS RECURSOS ECONOMI</t>
  </si>
  <si>
    <t>BARRAZA IBARRA KEVIN ROSARIO</t>
  </si>
  <si>
    <t>BARRAZA LAUREAN PAULA LETICIA</t>
  </si>
  <si>
    <t>BARRAZA VILLA GLADYS ADRIANA</t>
  </si>
  <si>
    <t>BELTRAN CASTAÑEDA MARIA ALEJANDRA</t>
  </si>
  <si>
    <t>BELTRAN CASTRO JESSICA CITLALIC</t>
  </si>
  <si>
    <t>BELTRAN RIVAS JULISSA DENISSE</t>
  </si>
  <si>
    <t>BENITEZ LASTRA DIANA MARIA</t>
  </si>
  <si>
    <t>BOJORQUEZ REYES DARINA</t>
  </si>
  <si>
    <t>BORBOLLA AGUILAR JUSSET PAMELA</t>
  </si>
  <si>
    <t>BORBOLLA AZURITA MARIA DEL ROSARIO</t>
  </si>
  <si>
    <t>BORQUEZ RODRIGUEZ ZENAIDA</t>
  </si>
  <si>
    <t>CABANILLAS PUENTE OBETT FLORENTINO</t>
  </si>
  <si>
    <t>CABRERA BERUMEN OCTAVIO</t>
  </si>
  <si>
    <t>CALDERON LEYVA JESUS GAEL</t>
  </si>
  <si>
    <t>CAMPOS PEREA GLORIA EMMA</t>
  </si>
  <si>
    <t>CARDENAS LOPEZ ALONDRA FERNANDA</t>
  </si>
  <si>
    <t>CARLON VALENZUELA JESUS FERNANDO</t>
  </si>
  <si>
    <t>CASTILLO FLORES MARIA DEL ROCIO</t>
  </si>
  <si>
    <t>CASTILLO LUGO BRENDA ROCIO</t>
  </si>
  <si>
    <t>CASTRO LOPEZ ELVIA CRISTINA</t>
  </si>
  <si>
    <t>CASTRO SAMANIEGO VERONICA ARACELY</t>
  </si>
  <si>
    <t>CECEÑA VACA MARIA YOLANDA</t>
  </si>
  <si>
    <t>CERECER LOPEZ BEATRIZ ADRIANA</t>
  </si>
  <si>
    <t>CHAPARRO ESTRELLA PERLA MARISOL</t>
  </si>
  <si>
    <t>CHAPARRO GONZALEZ BRENDA VIANEY</t>
  </si>
  <si>
    <t>CHAPARRO LEAL GRECIA KARELY</t>
  </si>
  <si>
    <t>CHAVEZ RUBIO MANUELA AIDE</t>
  </si>
  <si>
    <t>Aplicación Impuesto Predial Rustico</t>
  </si>
  <si>
    <t>CORONEL VERDUGO DALIA TOMASA</t>
  </si>
  <si>
    <t>CORRALES GARCIA CARMEN JUDITH</t>
  </si>
  <si>
    <t>CORRALES HERNANDEZ MARIA JESUS</t>
  </si>
  <si>
    <t>CORTEZ AGUILAR JESUS MANUEL</t>
  </si>
  <si>
    <t>COTA LUGO BLANCA LETICIA</t>
  </si>
  <si>
    <t>COTA LUGO KARELY GUADALUPE</t>
  </si>
  <si>
    <t>CUADRAS LOPEZ DIANA BETZAIDA</t>
  </si>
  <si>
    <t>CUADRAS LOPEZ DIANA MEREDITH</t>
  </si>
  <si>
    <t>CUEVAS RUBIO ALEXTY</t>
  </si>
  <si>
    <t>DIAZ ALCARAZ RUTH RAQUEL</t>
  </si>
  <si>
    <t>DIAZ COTA ANGELICA</t>
  </si>
  <si>
    <t>DOMINGUEZ CASTRO YOLANDA</t>
  </si>
  <si>
    <t>DURAN COTA DULCE MARIA</t>
  </si>
  <si>
    <t>EQUINO QUIÑONEZ MARIA ESMERALDA</t>
  </si>
  <si>
    <t>ESCALANTE QUIÑONEZ TANIA YANIN</t>
  </si>
  <si>
    <t>ESPINOZA IZAGUIRRE VIRGINIA JUDITH</t>
  </si>
  <si>
    <t>ESQUER BUELNA ADRIANA</t>
  </si>
  <si>
    <t>ESTRADA LARA ICXEL ANAI</t>
  </si>
  <si>
    <t>FELIX GONZALEZ ABIGAIL</t>
  </si>
  <si>
    <t>FELIX VERDIN JUAN FRANCISCO</t>
  </si>
  <si>
    <t>FERNANDEZ FERNANDEZ JUANA PAOLA</t>
  </si>
  <si>
    <t>FIGUEROA BERRELLEZA JOSE ANTONIO</t>
  </si>
  <si>
    <t>FLORES MATA ISAIAS</t>
  </si>
  <si>
    <t>GALEANA VAZQUEZ BRENDA LETICIA</t>
  </si>
  <si>
    <t>GARCIA BUITIMEA CARLOS EFRAIN</t>
  </si>
  <si>
    <t>GARCIA CALLEROS FLOR ITZAYARA</t>
  </si>
  <si>
    <t>GARCIA ESPINOZA KAREN FERNANDA</t>
  </si>
  <si>
    <t>GARCIA ESTRADA JUAN ANTONIO</t>
  </si>
  <si>
    <t>GARCIA GUTIERREZ TAMAR DOLORES</t>
  </si>
  <si>
    <t>GASTELUM LUQUE EVANGELINA</t>
  </si>
  <si>
    <t>GOMEZ VALENZUELA BRENDA</t>
  </si>
  <si>
    <t>GONZALEZ ACEVIZ MAR</t>
  </si>
  <si>
    <t>GONZALEZ AVILA ESMERALDA</t>
  </si>
  <si>
    <t>INFONACOT</t>
  </si>
  <si>
    <t xml:space="preserve">PAGO DE CREDITOS FONACOT </t>
  </si>
  <si>
    <t>PAGO DE CREDITOS FONACOT</t>
  </si>
  <si>
    <t>APOYOS A DIVERSAS COMUNIDADES PARA EL EVENTO  DEL DÍA INTERNACIONAL DE LOS PUEBLOS INDÍGENAS"</t>
  </si>
  <si>
    <t>Servicio de Telefono</t>
  </si>
  <si>
    <t>Obra Publica Directa</t>
  </si>
  <si>
    <t>ZAMORANO MELGAR MANUEL ENRIQUE</t>
  </si>
  <si>
    <t>ALVARADO PADILLA LITZY ADILENE</t>
  </si>
  <si>
    <t>CAMACHO ARMENTA JOSE ANGEL</t>
  </si>
  <si>
    <t>APOYOS ECONOMICOS PARA FAMILIAS VULNERABLES DEL MUNICIPIO DE AHOME, MES DE AGOSTO, REGIDOR C. JOSE ANGEL CAMACHO ARMENTA</t>
  </si>
  <si>
    <t>CEBALLOS RENDON PEDRO</t>
  </si>
  <si>
    <t>APOYOS ECONOMICOS PARA FAMILIAS VULNERABLES DEL MUNICIPIO DE AHOME, MES DE AGOSTO, REGIDOR C. PEDRO CEBALLOS RENDON</t>
  </si>
  <si>
    <t>APOYOS ECONOMICOS PARA FAMILIAS VULNERABLES DEL MUNICIPIO DE AHOME, REGIDOR C. PEDRO CEBALLOS RENDON_x000D_
MES DE JULIO 2023</t>
  </si>
  <si>
    <t>ESPINOZA SOBERANES RAMON ARMANDO</t>
  </si>
  <si>
    <t>APOYO CON MOTIVO PARA LA REALIZACION DE LA PRIMERA MARCHA DE LA DIVERSIDAD LGBTTIQ , ORGANIZADA POR LOS MIEMBROS DE  "PRIDE TOPOLOBAMPO 2023" A REALIZARSE EL  09 DE SEPTIEMBRE DEL PRESENTE AÑO</t>
  </si>
  <si>
    <t>FELIX VALENZUELA AIDE BERENICE</t>
  </si>
  <si>
    <t>FONSECA ESCALANTE ANTONIO DE JESUS</t>
  </si>
  <si>
    <t>GARCIA RUIZ SANTIAGO</t>
  </si>
  <si>
    <t>MANTENIMIENTO DE EDIFICIO</t>
  </si>
  <si>
    <t>GONZALEZ CALDERON DANIEL ERNESTO</t>
  </si>
  <si>
    <t>PAGO POR PRESTACIONES LEGALES DE FINIQUITOS POR RENUNCIA VOLUNTARIA DEL C. GONZALEZ CALDERON DANIEL ERENESTO COMO POLICIA ADSCRITO EN COMSIND AHOME</t>
  </si>
  <si>
    <t>HEREDIA ZAVALA MARIA DE LOS ANGELES</t>
  </si>
  <si>
    <t>APOYOS ECONOMICOS PARA FAMILIAS VULNERABLES DEL MUNICIPIO DE AHOME, MES DE AGOSTO, REGIDORA C. MARIA DE LOS ANGELES HEREDIA ZAVALA</t>
  </si>
  <si>
    <t>HERNANDEZ FLORES CECILIA</t>
  </si>
  <si>
    <t>APOYO ECONÓMICO PARA LAS PERSONAS MÁS VULENRABLES DEL MUNICIPIO DE AHOME.</t>
  </si>
  <si>
    <t>LUNA CASTRO JUDITH ELENA</t>
  </si>
  <si>
    <t>APOYOS ECONOMICOS PARA FAMILIAS VULNERABLES DEL MUNICIPIO DE AHOME, MES DE AGOSTO, REGIDORA C. JUDITH ELENA LUNA CASTRO</t>
  </si>
  <si>
    <t>MENENDEZ DE LLANO BERMUDEZ ANTONIO</t>
  </si>
  <si>
    <t>COMPROBACIÓN DE APOYO ECONOMICO PARA PERSONAS VULNERABLES DEL MUNICIPIO DE AHOME</t>
  </si>
  <si>
    <t>MORALES VALENZUELA MARYSOL</t>
  </si>
  <si>
    <t>APOYOS ECONOMICOS PARA FAMILIAS VULNERABLES DEL MUNICIPIO DE AHOME, MES DE AGOSTO, REGIDORA C. MARYSOL MORALES VALENZUELA</t>
  </si>
  <si>
    <t>RODRIGUEZ MORALES OFELIA</t>
  </si>
  <si>
    <t>APOYOS ECONOMICOS PARA FAMILIAS VULNERABLES DEL MUNICIPÍO DE AHOME, MES DE AGOSTO, REGIDORA C. OFELIA RODRIGUEZ MORALES</t>
  </si>
  <si>
    <t>SALMERON PEREZ JESUS RAMON</t>
  </si>
  <si>
    <t>APOYOS ECONOMICOS PARA FAMILIAS VULNERABLES DEL MUNICIPIO DE AHOME, MES DE AGOSTO, REGIDOR C. JESUS RAMON SALMERON PEREZ</t>
  </si>
  <si>
    <t>SERVICIOS DEL CERRO DE LA MEMORIA SA DE CV</t>
  </si>
  <si>
    <t>PRODUCTOS ALIMENTICIOS PARA CAFETERIA</t>
  </si>
  <si>
    <t>VALDEZ MIGUEL JULIO CESAR</t>
  </si>
  <si>
    <t>APOYO ECONOMICO PARA FAMILIAS VULNERABLES DEL MUNICIPIO DE AHOME, MES DE AGOSTO, REGIDOR C. JULIO CESAR VALDEZ MIGUEL</t>
  </si>
  <si>
    <t>VALDEZ MORENO LAURA ELENA</t>
  </si>
  <si>
    <t>APOYOS ECONOMICOS PARA FAMILIAS VULNERABLES DEL MUNICIPIO DE AHOME, MES DE AGOSTO , REGIDORA C. LAURA ELENA VALDEZ MORENO</t>
  </si>
  <si>
    <t>VALENZUELA BENITES ANGELINA</t>
  </si>
  <si>
    <t>APOYOS ECONOMICOS PARA FAMILIAS VULNERALES DEL MUNICIPIO DE AHOME, MES DE AGOSTO,L REGIDORA C. ANGELINA VALENZUELA BENITES</t>
  </si>
  <si>
    <t>VALLE SARACHO CARLOS ROBERTO</t>
  </si>
  <si>
    <t>APOYOS ECONOMICOS PARA FAMILIAS VULNERALES DEL MUNICIPIO DE AHOME, MES DE AGOSTO, REGIDOR C. CARLOS ROBERTO VALLE SARACHO</t>
  </si>
  <si>
    <t>CLN CORPORATIVO JURIDICO, SC</t>
  </si>
  <si>
    <t>AXA SEGUROS SA DE CV (LOPEZ LABRADA GUMERCINDO VALENTIN)AGENTE</t>
  </si>
  <si>
    <t>AXA SEGUROS SA DE CV (RUBIO RUBIO RAMON ALBERTO)AGENTE</t>
  </si>
  <si>
    <t>CONSUBANCO SA INSTITUCION DE BANCA MULTIPLE</t>
  </si>
  <si>
    <t>IMPULSORA PROMOBIEN, SA DE C.V</t>
  </si>
  <si>
    <t>INSTITUTO MEXICANO DEL SEGURO SOCIAL</t>
  </si>
  <si>
    <t>Cuotas IMSS, ISSSTE, etc</t>
  </si>
  <si>
    <t>INTERCAMBIOS BAJA SUR, SA DE CV SOFOM ENR</t>
  </si>
  <si>
    <t>LUGO ORTEGA ROSA HILDA</t>
  </si>
  <si>
    <t>MOREH INHUMACIONES, S.A. DE C.V.</t>
  </si>
  <si>
    <t>PREVEO S.A DE C.V.</t>
  </si>
  <si>
    <t>SINDICATO DE TRABAJADORES AL SERVICIO DEL H. AYUNTAMIENTO DE AHOME, SINALOA</t>
  </si>
  <si>
    <t>SUPPLY CREDIT DE MEXICO, SAPI DE CV SOFOM ENR</t>
  </si>
  <si>
    <t>TELEFONIA POR CABLE SA DE CV</t>
  </si>
  <si>
    <t>VATORO SAPI DE CV SOFOM ENR</t>
  </si>
  <si>
    <t>ARAGON AYALA BLANCA LUZ</t>
  </si>
  <si>
    <t>ARLETTE DESIREE ORDUÑO LEYVA</t>
  </si>
  <si>
    <t>AUDI TV. PETATLAN S.A.S DE C.V.</t>
  </si>
  <si>
    <t>BARAJAS ESCALANTE XICOTENCATL RAMON</t>
  </si>
  <si>
    <t>CAMACHO MERCADO JAVIER</t>
  </si>
  <si>
    <t>CAMPOY ACOSTA JUAN MANUEL</t>
  </si>
  <si>
    <t>CASTILLO ALCANTAR NUBIA JAZMIN</t>
  </si>
  <si>
    <t>CASTRO GIL NALLELY AZENETH</t>
  </si>
  <si>
    <t>CONTRERAS VALENZUELA CARMEN LOURDES</t>
  </si>
  <si>
    <t>COSIO SAIZ NOEMI</t>
  </si>
  <si>
    <t>COTA CARRILLO JOHAN RAFAEL</t>
  </si>
  <si>
    <t>COTA LIZARRAGA KARINTHIA</t>
  </si>
  <si>
    <t>COZARI VARGAS JESUS MANUEL</t>
  </si>
  <si>
    <t>DIMAS MIRANDA JESUS VALENTIN</t>
  </si>
  <si>
    <t>FELIX AUTOMOTORES S.A DE C.V</t>
  </si>
  <si>
    <t>FLORES SANCHEZ MIRIAM CECILIA</t>
  </si>
  <si>
    <t>GALICIA ARIZMENDI FABIAN OSWALDO</t>
  </si>
  <si>
    <t>GOMEZ LOPEZ CONRADO</t>
  </si>
  <si>
    <t>HERNANDEZ CUADRAS ARELY</t>
  </si>
  <si>
    <t>HERNANDEZ ROSAS MONICA GABRIELA</t>
  </si>
  <si>
    <t>IMPERIAL BELTRAN FROILAN</t>
  </si>
  <si>
    <t>INZUNZA JIMENEZ NEREYDA IDALIA</t>
  </si>
  <si>
    <t>JUAREZ ELIZALDE GUILLERMO MELITON</t>
  </si>
  <si>
    <t>LEYVA MEXIA RAFAEL</t>
  </si>
  <si>
    <t>LIZARRAGA SAUCEDO MARCO ANTONIO</t>
  </si>
  <si>
    <t>LOPEZ BERRELLEZA MARIO ALBERTO</t>
  </si>
  <si>
    <t>LOPEZ GONZALEZ MARISSA ALEJANDRA</t>
  </si>
  <si>
    <t>LORA ESCALANTE LUIS MARIO</t>
  </si>
  <si>
    <t>LUNA VEGA CARMEN ALICIA</t>
  </si>
  <si>
    <t>MANZANAREZ RODRIGUEZ FELIPE DE JESUS</t>
  </si>
  <si>
    <t>MORENO LOPEZ CARLOS</t>
  </si>
  <si>
    <t>MORENO LOPEZ NORMA ANGELICA</t>
  </si>
  <si>
    <t>MOYA AUDEVES JESUS ADRIAN</t>
  </si>
  <si>
    <t>NARCIO LOPEZ ABRAHAN HUMBERTO</t>
  </si>
  <si>
    <t>PADILLA LOPEZ RICARDO HUMBERTO</t>
  </si>
  <si>
    <t>PADILLA MARTINEZ CLAUDIA VERONICA</t>
  </si>
  <si>
    <t>PEÑA RAMIREZ JESUS EMILIANO</t>
  </si>
  <si>
    <t>QUINTERO ARAUJO JUAN CARLOS</t>
  </si>
  <si>
    <t>RAMOS SANDOVAL CESAR EFRAIN</t>
  </si>
  <si>
    <t>REYES FIGUEROA ADONIVAN</t>
  </si>
  <si>
    <t>RODRIGUEZ COTA DAGOBERTO</t>
  </si>
  <si>
    <t>ROMERO FELIX OSCAR</t>
  </si>
  <si>
    <t>ROSAS PARRA CARLOS</t>
  </si>
  <si>
    <t>RUIZ PAYAN DORA LUZ</t>
  </si>
  <si>
    <t>PAGO POR PRESTACIONES LEGALES DE FINIQUITO POR DEFUNSION DEL C ZAMARRON VELAZQUEZ RAMON COMO DIRECTOR DE AUDITORIA ADSCRITO EN DIRECCION DE AUDITORIA, NOMBRE DE LA BENEFICIARIA RUIZ PAYAN DORA LUZ.</t>
  </si>
  <si>
    <t>SANCHEZ LEON BRENDA ARELY</t>
  </si>
  <si>
    <t>SANCHEZ MONTOYA ALAN YOVAN</t>
  </si>
  <si>
    <t>SINCO Y MEDIOS S.C.</t>
  </si>
  <si>
    <t>SOLANO ALCANTAR ACENET</t>
  </si>
  <si>
    <t>SOTO BOJORQUEZ SILVESTRE</t>
  </si>
  <si>
    <t>TORRES BARRON HECTOR</t>
  </si>
  <si>
    <t>TORRES JIMENEZ ROSALVA GUILLERMINA</t>
  </si>
  <si>
    <t>VALDEZ LACHICA MARIO</t>
  </si>
  <si>
    <t>VALENZUELA ZAÑUDO MARTHA ELVA</t>
  </si>
  <si>
    <t>VARGAS ARAMBURO CONCEPCION ISBRAN</t>
  </si>
  <si>
    <t>VEGA VALDEZ MARIA ISABEL</t>
  </si>
  <si>
    <t>ZAMORA RIVERA MARTIN GUADALUPE</t>
  </si>
  <si>
    <t>ZAMUDIO MEDINA OCTAVIO</t>
  </si>
  <si>
    <t>PEREA AGUILAR CANDIDO</t>
  </si>
  <si>
    <t>ARIAS RUANO FRANCISCO</t>
  </si>
  <si>
    <t>AUTOS Y ACCESORIOS S.A DE C.V.</t>
  </si>
  <si>
    <t>CFE SUMINISTRADOR DE SERVICIOS BASICOS</t>
  </si>
  <si>
    <t>CONSUMO DE ENERGIA</t>
  </si>
  <si>
    <t>COTA SOTO CARLOS JAVIER</t>
  </si>
  <si>
    <t>FELIX CASTRO IVETH</t>
  </si>
  <si>
    <t>GARCIA MENDOZA FELICIANO</t>
  </si>
  <si>
    <t>IBARRA FLORES HECTOR EMANUEL</t>
  </si>
  <si>
    <t>ITURRIOS CORRALES DALVINGH</t>
  </si>
  <si>
    <t>LOPEZ MIRANDA ENRIQUE FAUSTINO</t>
  </si>
  <si>
    <t>MADERA BAEZ PERLA MARIA</t>
  </si>
  <si>
    <t>MORENO RIVERA JULIO CESAR</t>
  </si>
  <si>
    <t>PARRA GONZALEZ DULCINA</t>
  </si>
  <si>
    <t>PEÑA BELTRAN OLIVIA</t>
  </si>
  <si>
    <t>PEREZ LOPEZ PABLO CIRILO</t>
  </si>
  <si>
    <t>PORTILLO OSUNA JUSTO IGNACIO</t>
  </si>
  <si>
    <t>RIVERA ROBLES SANDRA GUADALUPE</t>
  </si>
  <si>
    <t>ROBLES COTA WILFREDO</t>
  </si>
  <si>
    <t xml:space="preserve"> PAGO DE PRESTACIONES LEGALES DE FINIQUITOS POR RENUNCIA VOLUNTARIA DEL C. ROBLES COTA WILFREDO COMO POLICIA ADSCRITO EN CENTRAL PERSONAL DE SERVICIO</t>
  </si>
  <si>
    <t>ROMANILLO MONTOYA JULIO CESAR</t>
  </si>
  <si>
    <t>ROMERO BORBOA SERGIO ALFONSO</t>
  </si>
  <si>
    <t>PAGO POR PRESTACIONES LEGALES DE FINIQUITOS POR LIQUIDACION DEL C. ROMERO BORBOA SERGIO ALFONSO COMO ENFERMERO ADSCRITO EN DIAGNOSTICO MEDICO DEL MUNICIPIO DE AHOME DIMMA,</t>
  </si>
  <si>
    <t>RUIZ SUAREZ CLAUDIA JULIANA</t>
  </si>
  <si>
    <t>PROGRAMA DE URBANIZACION (GUARDERIA PUBLICA)</t>
  </si>
  <si>
    <t>SAMANO GONZALEZ MARIA ALEJANDRA</t>
  </si>
  <si>
    <t>SANCHEZ GASTELUM ORLANDO</t>
  </si>
  <si>
    <t>PATRONATO DE ADMON DEL CUERPO VOLUNTARIO DE BOMBEROS DE LOS MOCHIS AC</t>
  </si>
  <si>
    <t>Patronato de Bomberos</t>
  </si>
  <si>
    <t>VALENZUELA URIAS BELIA</t>
  </si>
  <si>
    <t>AUTISMO MOCHIS, IAP</t>
  </si>
  <si>
    <t>CASA HOGAR SANTA EDUWIGES AC</t>
  </si>
  <si>
    <t>CLINICA DE REHABILITACION Y RECUPERACION UNA NUEVA FORMA DE VIVIR LM AC</t>
  </si>
  <si>
    <t>COMITE DE USUARIOS DE SERVICIOS PUBLICOS DE LOS MOCHIS, A.C.</t>
  </si>
  <si>
    <t>CRUZ ROJA MEXICANA, I.A.P</t>
  </si>
  <si>
    <t>FUNDACION HOGAR DEL ANCIANO MARIA AUXILIADORA IAP</t>
  </si>
  <si>
    <t>GRUPO RETO RECUPERACION TOTAL LOS MOCHIS A C</t>
  </si>
  <si>
    <t>IMPULSORA DE LA CULTURA Y DE LAS ARTES IAP</t>
  </si>
  <si>
    <t>MUJERES APOYANDOTE AC</t>
  </si>
  <si>
    <t>PROMOTORA DE APOYO A LA JUVENTUD, I.A.P,</t>
  </si>
  <si>
    <t>ACHONG IRIARTE LUIS AARON</t>
  </si>
  <si>
    <t>PAGO POR PRESTACIONES LEGALES DE FINIQUITOS POR RENUNCIA VOLUNTARIA DEL C. ACHONG IRIARTE LUIS AARON COMO EJECUTIVO DE COBRANZA ADSCRITO EN DIRECCION DE COBRANZA</t>
  </si>
  <si>
    <t>ACOSTA BARRERAS NEREIDA</t>
  </si>
  <si>
    <t>Mantenimiento de Mercados y Rastros</t>
  </si>
  <si>
    <t>ACOSTA VALENZUELA DIANA OFELIA</t>
  </si>
  <si>
    <t>ALMEIDA ROBLES JASSIEL ALEJANDRO</t>
  </si>
  <si>
    <t>ALONSO CORTES GERARDO</t>
  </si>
  <si>
    <t>ALTERNATIVAS EN MEDIOS ENERGETICOS SUSTENTABLES SA. DE CV.</t>
  </si>
  <si>
    <t>ALVARADO MACHADO STEPHANY PALOMA</t>
  </si>
  <si>
    <t>ACONDICIONAMIENTO VIAL</t>
  </si>
  <si>
    <t>APODACA CASTRO AMERICA</t>
  </si>
  <si>
    <t xml:space="preserve">DEVOLUCION DE PAGO POR NULIDAD DE LA DETERMINACION Y LIQUIDACION DEL CREDITO FISCAL, </t>
  </si>
  <si>
    <t>ARMENTA ROJAS JUAN GUSTAVO</t>
  </si>
  <si>
    <t>AVILA CORRALES JOSE CARLOS</t>
  </si>
  <si>
    <t>MANTENIMIENTO DE EQUIPO DE TRANSPORTE</t>
  </si>
  <si>
    <t>AYALA CASTANEDA ALBERTO</t>
  </si>
  <si>
    <t>SERVICIOS TOPOGRAFICOS</t>
  </si>
  <si>
    <t>BATTERY PLUS AUTOMOTRZ S.A. DE C.V.</t>
  </si>
  <si>
    <t>BOJORQUEZ TORRES ARTURO</t>
  </si>
  <si>
    <t>Apoyos a la Educación</t>
  </si>
  <si>
    <t>BORJA VERDUZCO HECTOR JAVIER</t>
  </si>
  <si>
    <t>DIAGNOSTICO MEDICO DEL MPIO DE AHOME(DIMMA)</t>
  </si>
  <si>
    <t>CAMACHO BURGOS ISMAEL</t>
  </si>
  <si>
    <t>CASAS LUGO ADRIANA HERENDIDA</t>
  </si>
  <si>
    <t>CEBREROS PACHECO CARLOS MANUEL</t>
  </si>
  <si>
    <t>CINCO SANTIAGO RAMON BENITO</t>
  </si>
  <si>
    <t>CLM COMERCIALIZADORA DE LOS MOCHIS, S.A. DE C.V.</t>
  </si>
  <si>
    <t>COFARMO S.A. DE C.V.</t>
  </si>
  <si>
    <t>COMCOM INDUSTRIES SA DE CV</t>
  </si>
  <si>
    <t>APOYO SERVICIO DE INTERNET</t>
  </si>
  <si>
    <t>CONSTRUCTORA E INMOBILIARIA LM.S.A DE C.V.</t>
  </si>
  <si>
    <t>CONSTRUCTORA Y ARRENDADORA LOPEZ, S.A. DE C.V.</t>
  </si>
  <si>
    <t>COPIADORAS DIGITALES DE SINALOA S.A. DE C.V.</t>
  </si>
  <si>
    <t>ARRENDAMIENTO DE COPIADORAS</t>
  </si>
  <si>
    <t>COTA BURGOS CINTHIA ROSALBA</t>
  </si>
  <si>
    <t>DELGADO ALVAREZ BENITO</t>
  </si>
  <si>
    <t>DOMINGUEZ SOLIS EDUARDO</t>
  </si>
  <si>
    <t>EIN INGENIERIA ELECTRICA SA DE CV</t>
  </si>
  <si>
    <t>ELGUEZABAL SOBERANES JOSE GUADALUPE</t>
  </si>
  <si>
    <t>ENRIQUEZ SARMIENTO MANUEL DE JESUS</t>
  </si>
  <si>
    <t>ESCOBAR DAGIEU CESAR</t>
  </si>
  <si>
    <t>ESCOBAR TORRES GERARDO RUBEN</t>
  </si>
  <si>
    <t>ESPAÑA RESTAURANTE, S.A. DE C.V.</t>
  </si>
  <si>
    <t>ESPINOZA ROMERO HECTOR MANUEL</t>
  </si>
  <si>
    <t>Camaras Fotograficas y de Video</t>
  </si>
  <si>
    <t>ESPINOZA RUBIO JUAN PABLO</t>
  </si>
  <si>
    <t>ESPINOZA VALDEZ HORTENCIA</t>
  </si>
  <si>
    <t>ESTRADA ARELLANO DAVID</t>
  </si>
  <si>
    <t>ALIMENTACION INFRACTORES</t>
  </si>
  <si>
    <t>ESTRADA ZAVALA ESMERALDA GUADALUPE</t>
  </si>
  <si>
    <t>FELIX SARMIENTO JORGE</t>
  </si>
  <si>
    <t>FONDO AUXILIAR PARA LA ADMINISTRACION DE JUSTICIA EN EL ESTADO DE SINALOA</t>
  </si>
  <si>
    <t xml:space="preserve">PAGO POR CONCEPTO DE RESOLUCION EMITIDA POR JUEZ DE CUARTO DEL RAMO CIVIL </t>
  </si>
  <si>
    <t>PAGO POR CONCEPTO DE RESOLUCION EMITIDA POR JUEZ DE CUARTO DEL RAMO CIVIL</t>
  </si>
  <si>
    <t>GAMEZ GAMEZ CRISTIAN IVAN</t>
  </si>
  <si>
    <t>GARCIA BALDERRAMA CARLOS</t>
  </si>
  <si>
    <t>MANTENIMIENTO MENOR DE OFICINAS</t>
  </si>
  <si>
    <t>GARCIA COTA MARCO ANTONIO</t>
  </si>
  <si>
    <t>GARCIA FELICIAN MARIA DEL ROSARIO</t>
  </si>
  <si>
    <t xml:space="preserve">DEVOLUCION DE PAGO POR NULIDAD DE LA DETERMINACION Y LIQUIDACION DEL CREDITO FISCAL, DE ACUERDO AL TRIBUNAL DE LOS CONTENCIOSO </t>
  </si>
  <si>
    <t>GARCIA PEÑUELAS YESY VIANEY</t>
  </si>
  <si>
    <t>GASTELUM GUERRERO OMAR</t>
  </si>
  <si>
    <t>GAXIOLA GAXIOLA JUDITH</t>
  </si>
  <si>
    <t>ART DE ASEO Y LIMPIEZA</t>
  </si>
  <si>
    <t>insumos que se necesitan para evento de celebración "DÍA INTERNACIONAL DE LOS PUEBLOS INDÍGENAS", que se celebrará el día 26 de agosto en el ejido La Florida contando con la asistencia de los 13 Gobernadores Indígenas y mas de 600 personas</t>
  </si>
  <si>
    <t>GONZALEZ AGUIRRE RAFAEL</t>
  </si>
  <si>
    <t>GONZALEZ EGUIARTE ALFREDO</t>
  </si>
  <si>
    <t>APOYO A ESMERALDA GPE. ESTRADA ZAVALA, COL.  JOSE A. ESPINOZA FERRUSQUILLA; APOYO CON 1 ABANICO DE PEDESTAL A FAMILIA DE ESCASOS RECURSOS.</t>
  </si>
  <si>
    <t>ADQUISICION DE UN ANTECOMEDOR DE 4 SILLAS, PARA EL TRABAJADOR SINDICALIZADO BECERRA LOPEZ ALMA CECILIA, EL CUAL SERA DESCONTADO EN UN PLAZO DE 36 QUINCENAS CONFORME A LO ESTIPULADO EN LA CLAUSULA CUADRAGESIMA SEXTA DEL CONTRATO COLECTIVO DE TRABAJO VIGENTE</t>
  </si>
  <si>
    <t>ADQUISICION DE UN COLCHON, SALA Y CAJONERA, PARA EL TRABAJADOR SINDICALIZADO LOPEZ CASTRO LOURDES MARISOL, EL CUAL SERA DESCONTADO EN UN PLAZO DE 36 QUINCENAS CONFORME A LO ESTIPULADO EN LA CLAUSULA CUADRAGESIMA SEXTA DEL CONTRATO COLECTIVO DE TRABAJO VIGENTE</t>
  </si>
  <si>
    <t>GRUPO ELITE DEL PACIFICO SA DE CV</t>
  </si>
  <si>
    <t>GUTIERREZ EZQUERRA GABRIELA</t>
  </si>
  <si>
    <t>ACTIVIDADES PARA ERRADICAR LA VIOLENCIA</t>
  </si>
  <si>
    <t>HERNANDEZ CONTRERAS MARIA LUISA</t>
  </si>
  <si>
    <t>MANTENIMIENTO DE PARQUES Y JARDINES</t>
  </si>
  <si>
    <t>HERNANDEZ RAMIREZ MARIA DE JESUS</t>
  </si>
  <si>
    <t>IBARRA NAFARRATE EMMANUEL</t>
  </si>
  <si>
    <t>INDEX DATACOM, S.A DE C.V.</t>
  </si>
  <si>
    <t>INMOBILIARIA TURISTICA DEL NOROESTE, S.A. DE C.V.</t>
  </si>
  <si>
    <t>INSTITUTO DE CAPACITACION PARA EL TRABAJO DEL ESTADO DE SINALOA</t>
  </si>
  <si>
    <t>POR PAGO DE 4 BECAS DE CAPACITACION TECNICA A ICATSIN MOCHIS CORRESPONDIENTE AL PERIODO DE ENERO A JUNIO DE 2023</t>
  </si>
  <si>
    <t>INSTITUTO MUNICIPAL DE LA JUVENTUD DE AHOME</t>
  </si>
  <si>
    <t>INSTITUTO MUNICIPAL DE LA JUVENTUD</t>
  </si>
  <si>
    <t>INSTITUTO MUNICIPAL DEL DEPORTE DE AHOME, I.A.S.</t>
  </si>
  <si>
    <t>INSTITUTO MUNICIPAL DEL DEPORTE</t>
  </si>
  <si>
    <t>INSTITUTO PARA LA PREVENCION Y REHABILITACION DE ADICCIONES DEL MUNICIPIO DE AHOME</t>
  </si>
  <si>
    <t>INSTITUTO DE PREVENCION DE LAS  ADICCIONES DEL MUNICIPIO DE AHOME</t>
  </si>
  <si>
    <t>INSTITUTO SINALOENSE DE EDUCACION POR RADIO</t>
  </si>
  <si>
    <t>IRIZAR LOPEZ SILVIA</t>
  </si>
  <si>
    <t>LEON PORTUGAL BRENDA</t>
  </si>
  <si>
    <t>REFACCIONES Y ACCESORIOS MENORES DE EQUIPO DE COMPUTO</t>
  </si>
  <si>
    <t>LEY ALVAREZ JOAQUIN</t>
  </si>
  <si>
    <t>DEVOLUCION DE PAGO POR NULIDAD DE LA DETERMINACION Y LIQUIDACION DEL CREDITO FISCAL,</t>
  </si>
  <si>
    <t>LEYVA ENRIQUEZ JESUS JAVIER</t>
  </si>
  <si>
    <t>LEYVA LOPEZ KARINA NAYELI</t>
  </si>
  <si>
    <t>LIMON REYES KAREN ESTRELLA</t>
  </si>
  <si>
    <t>LIZARRAGA COTA RAUL</t>
  </si>
  <si>
    <t xml:space="preserve"> Mantenimiento Y Equipo de Oficina</t>
  </si>
  <si>
    <t>LOPEZ CASTRO ELIZABETH</t>
  </si>
  <si>
    <t>LOPEZ NAVARRETE MICAELA ERNESTINA</t>
  </si>
  <si>
    <t>LOPEZ VILLASEÑOR ALMA MIREYA</t>
  </si>
  <si>
    <t>LUNA MORENO JOSE FRANCISCO</t>
  </si>
  <si>
    <t>MABEA SA DE CV</t>
  </si>
  <si>
    <t>MARQUEZ AGUILUZ GONZALO</t>
  </si>
  <si>
    <t>MATA LANDAVERDE PATRICIA</t>
  </si>
  <si>
    <t>MEGA MEDIOS SA DE CV</t>
  </si>
  <si>
    <t>MENDOZACAP</t>
  </si>
  <si>
    <t xml:space="preserve">PAGO DE DEVOLUCION DEL PAGO DOBLE CORRESPONDIENTE A LA LICENCIA DE OPERACION DE PROTECCION CIVIL DE LM BOL SA DE CV, YA QUE MENDOZA CAP REALIZO EL PAGO DE DICHA LICENCIA EL DIA 01 DE AGOSTO DEL PRESENTE AÑO </t>
  </si>
  <si>
    <t>MERCADO CORTEZ REYNA ISABEL</t>
  </si>
  <si>
    <t>MEX BLUE WATER CARE COMPANY SA DE CV</t>
  </si>
  <si>
    <t>MORALES ACOSTA FRANCISCA LORENA</t>
  </si>
  <si>
    <t>MORALES RODRIGUEZ LORENA IDOLINA</t>
  </si>
  <si>
    <t>MORAN ACOSTA ISMAEL</t>
  </si>
  <si>
    <t>APOYO FUNERARIO A PERSONAS DE BAJOS RECURSOS ECONOMICOS</t>
  </si>
  <si>
    <t>MORENO DURAN CONCESA</t>
  </si>
  <si>
    <t>MOTOLOGY,  SA DE CV</t>
  </si>
  <si>
    <t>MUEBLERIAS VALDEZ  BALUARTE, S.A. DE C.V.</t>
  </si>
  <si>
    <t>ADQUISICION DE COLCHON , REFRIGUERADOR Y LICUADORA, PARA EL TRABAJADOR SINDICALIZADO FELIX GONZALEZ ABIGAIL, EL CUAL SERA DESCONTADO EN UN PLAZO DE 36 QUINCENAS CONFORME A LO ESTIPULADO EN LA CLAUSULA CUADRAGESIMA SEXTA DEL CONTRATO COLECTIVO DE TRABAJO VIGENTE</t>
  </si>
  <si>
    <t>ADQUISICION DE UN MINISPLIT DE 1 TONELADA, PARA EL TRABAJADOR SINDICALIZADO ARMENTA RUIZ ABEL OSWALDO, EL CUAL SERA DESCONTADO EN UN PLAZO DE 36 QUINCENAS CONFORME A LO ESTIPULADO EN LA CLAUSULA CUADRAGESIMA SEXTA DEL CONTRATO COLECTIVO DE TRABAJO VIGENTE</t>
  </si>
  <si>
    <t>ADQUISICION DE UN MINISPLIT DE 1 TONELADA, PARA EL TRABAJADOR SINDICALIZADO QUINTERO CALVARIO JESUS RODOLFO, EL CUAL SERA DESCONTADO EN UN PLAZO DE 36 QUINCENAS CONFORME A LO ESTIPULADO EN LA CLAUSULA CUADRAGESIMA SEXTA DEL CONTRATO COLECTIVO DE TRABAJO VIGENTE</t>
  </si>
  <si>
    <t>ADQUISICION DE UNA RECAMARA LILI C/NOGAL, PARA EL TRABAJADOR SINDICALIZADO RUIZ VALENZUELA RAQUEL ORALIA, EL CUAL SERA DESCONTADO EN UN PLAZO DE 36 QUINCENAS CONFORME A LO ESTIPULADO EN LA CLAUSULA CUADRAGESIMA SEXTA DEL CONTRATO COLECTIVO DE TRABAJO VIGENTE</t>
  </si>
  <si>
    <t>ADQUISICION DE UNA LAVADORA AUT 20 KG, PARA EL TRABAJADOR SINDICALIZADO FRANCISCO REYES RODRIGUEZ, EL CUAL SERA DESCONTADO EN UN PLAZO DE 36 QUINCENAS CONFORME A LO ESTIPULADO EN LA CLAUSULA CUADRAGESIMA SEXTA DEL CONTRATO COLECTIVO DE TRABAJO VIGENTE</t>
  </si>
  <si>
    <t>ADQUISICION DE REFRIGERADOR Y TELEVISION, PARA EL TRABAJADOR SINDICALIZADO MONZALVO HERNANDEZ ROBERTO, EL CUAL SERA DESCONTADO EN UN PLAZO DE 36 QUINCENAS CONFORME A LO ESTIPULADO EN LA CLAUSULA CUADRAGESIMA SEXTA DEL CONTRATO COLECTIVO DE TRABAJO VIGENTE</t>
  </si>
  <si>
    <t>ADQUISICION DE UNA LAVADORA DE 24KG, PARA EL TRABAJADOR SINDICALIZADO ALVAREZ ESCALANTE JESUS JAVIER, EL CUAL SERA DESCONTADO EN UN PLAZO DE 36 QUINCENAS CONFORME A LO ESTIPULADO EN LA CLAUSULA CUADRAGESIMA SEXTA DEL CONTRATO COLECTIVO DE TRABAJO VIGENTE</t>
  </si>
  <si>
    <t>MULTIPOLL SA DE CV</t>
  </si>
  <si>
    <t>SERVICIOS DE EVALUACION</t>
  </si>
  <si>
    <t>OBRA CIVIL Y ESTRUCTURAL, SA DE CV</t>
  </si>
  <si>
    <t>OCHOA SEVILLA JOSE ALFREDO</t>
  </si>
  <si>
    <t>OFTAVISION CENTRO DE PREVENCION DE CEGUERA, SC</t>
  </si>
  <si>
    <t>OTROS APOYOS CAPAÑA DE CIRUGIA DE CATARATAS</t>
  </si>
  <si>
    <t>OLGUIN BORBOA MARIA HERMELINDA</t>
  </si>
  <si>
    <t>ORDUÑO HERNANDEZ ROSA DEL CARMEN</t>
  </si>
  <si>
    <t>ORDUÑO SARMIENTO DOLORES GUADALUPE</t>
  </si>
  <si>
    <t>ORTIZ ARMENTA JULIAN</t>
  </si>
  <si>
    <t>PACHECO SERRANO DHYELA</t>
  </si>
  <si>
    <t>PACHECO VALDEZ DULCE MARIA</t>
  </si>
  <si>
    <t>PACIFICO FONDO EMPRESARIAL SA DE CV</t>
  </si>
  <si>
    <t>MANT EQ DE TRANSPORTE</t>
  </si>
  <si>
    <t>PADILLA FERNANDEZ ARTURO</t>
  </si>
  <si>
    <t>PADILLA FIERRO ROMAN ALFREDO</t>
  </si>
  <si>
    <t>PALACIOS LELA ALEJANDRA CAROLINA</t>
  </si>
  <si>
    <t>PEÑUELAS TOSTADO GERARDO</t>
  </si>
  <si>
    <t>POLLORENA RODRIGUEZ GADIEL GREGORIO</t>
  </si>
  <si>
    <t>POSTLETHWAITE HERNANDEZ JOSE FABIAN</t>
  </si>
  <si>
    <t>QUEVEDO BELTRAN JORGE ARMANDO</t>
  </si>
  <si>
    <t>RADIO GPM MOCHIS SA DE CV</t>
  </si>
  <si>
    <t>RENDON BAEZ PORFIRIO</t>
  </si>
  <si>
    <t>DEVOLUCION DE PAGO POR NULIDAD DE LA DETERMINACION Y LIQUIDACION DEL CREDITO FISCAL</t>
  </si>
  <si>
    <t>REPORTEROS EN S.A. DE C.V.</t>
  </si>
  <si>
    <t>RESTAURANT AGUA MARINA LAS ANIMAS S. DE R.L.</t>
  </si>
  <si>
    <t>RJ MEDICAL S.A. DE C.V.</t>
  </si>
  <si>
    <t>MATERIALES, ACCESORIOS Y SUMINISTROS MEDICOS</t>
  </si>
  <si>
    <t>RODRIGUEZ PALAFOX ROSARIO ABDEL</t>
  </si>
  <si>
    <t>RODRIGUEZ ROMAN LEOPOLDO</t>
  </si>
  <si>
    <t>PAGO POR PRESTACIONES LEGALES DE FINIQUITOS POR RENUNCIA VOLUNTARIA DEL C. RODRIGUEZ ROMAN LEOPOLDO COMO AUX DE SERVICIOS ADSCRITO EN DEPARTEMENTO DE PARQUES Y JARDINES</t>
  </si>
  <si>
    <t>ROJO MONTES DE OCA KARLA AMERICA</t>
  </si>
  <si>
    <t>ROJO NARCIO ANTONIO</t>
  </si>
  <si>
    <t>ROMAN LEYVA JASON JARED</t>
  </si>
  <si>
    <t>Mantenimiento de Edificio</t>
  </si>
  <si>
    <t>ROMERO BARRERA JAIME</t>
  </si>
  <si>
    <t>ROSALES CARRILLO KENIA JHOANA</t>
  </si>
  <si>
    <t>RUIZ FIERRO JUAN ALONSO</t>
  </si>
  <si>
    <t>RUIZ MUNGARRO LUIS ALFONSO</t>
  </si>
  <si>
    <t>RUIZ RODRIGUEZ MARIA DOLORES</t>
  </si>
  <si>
    <t>RUIZ SOLANO VIDAL</t>
  </si>
  <si>
    <t>SANCHEZ CASTRO ANA VALERIA</t>
  </si>
  <si>
    <t>SEPULVEDA ROMERO GRACIELA</t>
  </si>
  <si>
    <t>SISTEMA PARA EL DESARROLLO INTEGRAL DE LA FAMILIA DEL MUNICIPIO DE AHOME</t>
  </si>
  <si>
    <t>SISTEMA MUNICIPAL PARA EL DESARROLLO INTEGRAL DE LA FAMILIA (DIF)</t>
  </si>
  <si>
    <t>SOLIS QUIROZ ANUAR YARIM</t>
  </si>
  <si>
    <t>SOTO CUEVAS FLORINA</t>
  </si>
  <si>
    <t>SOTO FELIX MARCELA</t>
  </si>
  <si>
    <t>SOTO GASTELUM MARIA MELECIA</t>
  </si>
  <si>
    <t>SUPER MEGA TINTAS SA DE CV</t>
  </si>
  <si>
    <t>Apoyos diversos para cursos de uñas y material de oficina</t>
  </si>
  <si>
    <t>TAMAYO COTA JUANA KARINA</t>
  </si>
  <si>
    <t>APOYO ECONOMICO PARA QUE LOS DEPORTISTAS  ZADQUIEL DEL ROSARIO VALDEZ Y 		_x000D_
ALEXANDER IGNACIO RUIZ  TAMAYO,  ASISTAN A LAS INSTALACIONES DE LA CIUDAD DE MEXICO PARA SER EVALUADOS EN LA VISORIA PERSONALIZADA DEL 4 AL 8 DE  SEPTIEMBRE, NO CUENTAN CON RECURSOS ECONOMICOS.</t>
  </si>
  <si>
    <t>TELEVISA S DE RL DE CV</t>
  </si>
  <si>
    <t>TIRADO AGUIRRE SILVIA</t>
  </si>
  <si>
    <t>TV AZTECA, S.A.B. DE C.V.</t>
  </si>
  <si>
    <t>URIAS PACHECO ROSARIO MANUEL</t>
  </si>
  <si>
    <t>VALDEZ BALDERRAMA DANIELA MARIA</t>
  </si>
  <si>
    <t>VALENZUELA GUERRERO RAMIRO</t>
  </si>
  <si>
    <t>IMPRESION DE FORMAS</t>
  </si>
  <si>
    <t>VEGA MELENDREZ JESUS</t>
  </si>
  <si>
    <t>VELEZ CASTRO MARIA LOURDES</t>
  </si>
  <si>
    <t>Mantenimiento de equipo de transporte</t>
  </si>
  <si>
    <t>VILLA VILLALOBOS JUAN PABLO</t>
  </si>
  <si>
    <t>INETUM MEXICO SA DE CV</t>
  </si>
  <si>
    <t>INFORMATICA Y DESARROLLO SA DE CV</t>
  </si>
  <si>
    <t>OJEDA BENITEZ ANTONIO OSCAR</t>
  </si>
  <si>
    <t>OLIVAS MONTOYA JOSE LUIS</t>
  </si>
  <si>
    <t>SANTIAGO CONTRERAS JOSUE</t>
  </si>
  <si>
    <t>GOA TRAVEL, S,A, DE C,V,</t>
  </si>
  <si>
    <t>INSTITUTO MUNICIPAL DE PLANEACION DE AHOME, SINALOA</t>
  </si>
  <si>
    <t>INSTITUTO MUNICIPAL DE PLANEACION</t>
  </si>
  <si>
    <t>FISM-PROGR. MEJORAMIENTO VIV .CUARTO PARA BAÑO</t>
  </si>
  <si>
    <t>SELCOSIN, SA DE CV</t>
  </si>
  <si>
    <t>FISM-PROGR.URBANIZACION, (ALUMBRADO PUBLICO)</t>
  </si>
  <si>
    <t>VALDEZ SOTO ALDO DANIEL</t>
  </si>
  <si>
    <t>PAGO POR PRESTACIONES LEGALES DE FINIQUITOS POR LIQUIDACION DEL C. VALDEZ SOTO ALDO DANIEL COMO ASISTENTE TECNICO ADSCRITO EN SUBSECRETARIA DE BIENESTAR Y PARTICIPACION CIUDADANA</t>
  </si>
  <si>
    <t>Tenencias y placas</t>
  </si>
  <si>
    <t>SECRETARIA DE ADMINISTRACION Y FINANZAS IMPUESTOS SOBRE  NOMINA</t>
  </si>
  <si>
    <t>Impuesto sobre Nómina</t>
  </si>
  <si>
    <t>AHUMADA LLANES ALEJANDRINA</t>
  </si>
  <si>
    <t>CORPORACION NOVAVISION S DE RL DE CV</t>
  </si>
  <si>
    <t>Mantenimiento de Alumbrado Publico</t>
  </si>
  <si>
    <t>FERRENOR SA DE C.V</t>
  </si>
  <si>
    <t>FERRETERIA MALOVA S.A DE C.V</t>
  </si>
  <si>
    <t>JUNTA DE AGUA POTABLE Y ALC. DEL MPIO DE AHOME (JAPAMA)</t>
  </si>
  <si>
    <t>NARANJO SOTO MARIA DE LOURDES</t>
  </si>
  <si>
    <t>PAGO POR PRESTACIONES LEGALES DE FINIQUITOS POR LIQUIDACION DE LA C. NARANJO SOTO MARIA DE LOURDES COMO AUX DE SERVICIOS ADSCRITA EN DEPARTAMENTO DE RASTRO</t>
  </si>
  <si>
    <t>NAVAREZ LOPEZ ANA CRISTINA</t>
  </si>
  <si>
    <t>PAGO POR PRESTACIONES LEGALES DE FINIQUITOS POR LIQUIDACION DE LA C. NAVAREZ LOPEZ ANA CRISTINA COMO PERS DE INTENDENCIA ADSCRITA EN DEPARTAMENTO DE SERVICIOS GENERALES,</t>
  </si>
  <si>
    <t>PAZOS MEDINA RAUL</t>
  </si>
  <si>
    <t>PAGO POR PRESTACIONES LEGALES DE FINIQUITOS POR LIQUIDACION DEL C. PAZOS MEDINA RAUL COMO ASISTENTE  ADSCRITO EN REGIDORES</t>
  </si>
  <si>
    <t>TESORERIA DE LA FEDERACION</t>
  </si>
  <si>
    <t>PAGO DE IMPUESTOS DE ISR</t>
  </si>
  <si>
    <t>VALDEZ CASTRO IVAN</t>
  </si>
  <si>
    <t>PAGO POR PRESTACIONES LEGALES DE FINIQUITOS POR RENUNCIA VOLUNTARIA DEL C. VALDEZ CASTRO IVAN COMO AUX DE SERVICIOS ADSCRITO EN PARQUE SINALOA</t>
  </si>
  <si>
    <t>ASOCIACION GANADERA LOCAL DE AHOME</t>
  </si>
  <si>
    <t>APOYO PARA LA ASOCIACION GANADERA LOCAL DE AHOME, PARA HABILITAR VENTANILLA DE SINIIGA.</t>
  </si>
  <si>
    <t>BRISEÑO COTA FRANCISCO JAVIER</t>
  </si>
  <si>
    <t>CAÑEDO JIMENEZ PLACIDO</t>
  </si>
  <si>
    <t>CASTRO RUIZ GUADALUPE</t>
  </si>
  <si>
    <t>CHAPEM SA DE CV</t>
  </si>
  <si>
    <t>CONSTRUCTORA HUPARE, SA DE CV</t>
  </si>
  <si>
    <t>CONSTRUCTORA Y COMERCIALIZADORA ERKAN SA DE CV</t>
  </si>
  <si>
    <t>GAMEZ MEJIA CARLOS ENRIQUE</t>
  </si>
  <si>
    <t>GREENSTAR EDIFICACIONES SA DE CV</t>
  </si>
  <si>
    <t>FISM-PROGR.MEJORAMIENTO DE VIVIENDAS (TOMAS DOMICILIARIAS)</t>
  </si>
  <si>
    <t>LEAL HIGUERA ALEXIS FERNANDO</t>
  </si>
  <si>
    <t xml:space="preserve"> APOYO ECONÓMICO AL  C. ALEXIS FERNANDO LEAL HIGUERA,  POR CONCEPTO DE MANO DE OBRA POR CONSTRUCCIÓN DE 10 HORNILLAS ( $150.00 C/U), CONTRUCCIÓN DE 13 COCINAS ($130.00 C/U), CONTRUCCIÓN DE LA ENRAMADA MAYOR Y PAGO  A 28 OFICIOS DANZANTES ($500.00 C/U), PARA LEL EVENTO  " DÍA INTERNACIONAL DE LOS PUEBLOS INDÍGENAS" , QUE SE LLEVARA A CABO LOS DÍAS 26 Y 27 DE AGOSTO.</t>
  </si>
  <si>
    <t>LERMA CARRASCO YESSICA HIBET</t>
  </si>
  <si>
    <t>LERMA OSOBAMPO CHRISTIAN ARNOLDO</t>
  </si>
  <si>
    <t>LOPEZ LOW OLIVER ENRIQUE</t>
  </si>
  <si>
    <t>MEDEL ARCE ERANDI VERONICA</t>
  </si>
  <si>
    <t>SERVICIO DE CORREOS Y TELEGRAFOS</t>
  </si>
  <si>
    <t>MEDINA LUQUE ZAYDA GUADALUPE</t>
  </si>
  <si>
    <t>OSORIO CONTRERAS ANA SOFIA</t>
  </si>
  <si>
    <t>OSORIO GASTELUM LAZARO GUSTAVO</t>
  </si>
  <si>
    <t>PACHECO ZAZUETA ROSARIO JOSEFINA</t>
  </si>
  <si>
    <t>PILLADO VEGA MIREYA</t>
  </si>
  <si>
    <t>Arreglos Florales y Coronas</t>
  </si>
  <si>
    <t>VEGA VEGA JESUS</t>
  </si>
  <si>
    <t>VERDUGO NAVARRETE MANUEL</t>
  </si>
  <si>
    <t>APOYO A PERSONAS DE BAJOS RECURSOS FIESTAS PATRIAS</t>
  </si>
  <si>
    <t>APGR COMUNICACIONES SA DE CV</t>
  </si>
  <si>
    <t>ARMENTA LEYVA JASIEL ALEJANDRO</t>
  </si>
  <si>
    <t>AYALA MERCADO MARCOS GIL</t>
  </si>
  <si>
    <t>PAGO POR PRESTACIONES LEGALES DE FINIQUITO POR RENUNCIA VOLUNTARIA DEL C. AYALA MERCADO MARCOS GIL COMO PARAMEDICO OPERADOR DE VEHICULO DE EMERGENCIA ADSCRITO EN SIND SAN MIGUEL ZAPOTITLAN</t>
  </si>
  <si>
    <t>CARREON ARREARAN OSCAR RUBEN</t>
  </si>
  <si>
    <t>CONSULTORIA MERCURIO S.C.</t>
  </si>
  <si>
    <t>COTA MONTEON KARELY</t>
  </si>
  <si>
    <t>PAGO POR PRESTACIONES LEGALES DE FINIQUITOS POR LIQUIDACION DE LA C. COTA MONTEON KARELY COMO AUX ADMINISTRATIVO ADSCRITA EN DIRE ATENCION Y PART CIUDADANA</t>
  </si>
  <si>
    <t>GASTELUM BERRELLEZA SANDRA LUZ</t>
  </si>
  <si>
    <t>MANT DE EDIFICIO</t>
  </si>
  <si>
    <t>GRAFFICA SINALOA SA DE V</t>
  </si>
  <si>
    <t>GRUPO CHAVEZ RADIOCAST, S.A. DE C.V.</t>
  </si>
  <si>
    <t>JGUZ CONSTRUCTORA S.A DE C.V</t>
  </si>
  <si>
    <t>JIMENEZ ALVAREZ BARTOLO</t>
  </si>
  <si>
    <t>PAGO POR PRESTACIONES LEGALES DE FINIQUITO POR RENUNCIA VOLUNTARIA DEL C. JIMENEZ ALVAREZ BARTOLO COMO AUX ADMINISTRATIVO ADSCRITO EN SECRETARIA DE SEGURIDAD Y PROTECCION CIUDADANA</t>
  </si>
  <si>
    <t>Consumibles Para  Equipo de Computo</t>
  </si>
  <si>
    <t>LORA FIERRO QUETZAL LILIANA</t>
  </si>
  <si>
    <t>MILLAN CHAVEZ JOSE FIDEL</t>
  </si>
  <si>
    <t>MONZALVO HERNANDEZ ADRIAN</t>
  </si>
  <si>
    <t>CAMPAÑA DE CIRUGIA DE CATARATAS</t>
  </si>
  <si>
    <t>PROYECTA SOUND Y VIDEO, S.C.</t>
  </si>
  <si>
    <t>RADIODIFUSORA XHMSL FM, S.A. DE C.V.</t>
  </si>
  <si>
    <t>ROCHA PEÑA MARIA MAGDALENA</t>
  </si>
  <si>
    <t>GASTOS A COMPROBAR PARA EL PAGO DE LOS PREMIOS DEL "2DO. CONCURSO JUVENÍL DE FOTOGRAFÍA", ORGANIZADO POR SEMUJERES AHOME. PREMIOS:_x000D_
1ER LUGAR $8,000.00, 2DO. LUGAR $5,000.00 Y 3ER. LUGAR $3,000.00</t>
  </si>
  <si>
    <t>RUELAS CHAVEZ ALFREDO MIZAEL</t>
  </si>
  <si>
    <t xml:space="preserve">PAGO POR PRESTACIONES LEGALES DE FINIQUITOS POR RENUNCIA VOLUNTARIA DEL C. RUELAS CHAVEZ ALFREDO MIZAEL COMO AUX JURIDICO ADSCRITO EN SINDICO PROCURADOR, </t>
  </si>
  <si>
    <t>SOTO ARELLANO KARINA  HAYDEE</t>
  </si>
  <si>
    <t>TELEFONOS DE MEXICO, S.A.B. DE C.V.</t>
  </si>
  <si>
    <t>VALDEZ VALDEZ NORBERTO JAVIER</t>
  </si>
  <si>
    <t>VARGAS AVILES HIGINIO</t>
  </si>
  <si>
    <t>VERDUGO ROSAS JESUS ANDREA</t>
  </si>
  <si>
    <t>VILLEGAS PERAZA JOSE DAVID</t>
  </si>
  <si>
    <t>PAGO POR PRESTACIONES LEGALES DE FINIQUITOS POR RENUNCIA VOLUNTARIA DEL C. VILLEGAS PERAZA JOSE DAVID COMO MEDIADOR ADSCRITO EN COORD DE TRIBUNAL MPAL DE BARANDILLA,</t>
  </si>
  <si>
    <t>ZAVALA INZUNZA SANTA FLOR DE GUADALUPE</t>
  </si>
  <si>
    <t>PAGO POR PRESTACIONES LEGALES DE FINIQUITOS POR LIQUIDACION DE LA C. ZAVALA INZUNZA SANTA FLOR DE GUADALUPE COMO AUX DE SERVICIOS ADSCRITA EN DEPARTAMENTO DE PARQUES Y JARDINES,</t>
  </si>
  <si>
    <t>DATOS Y CIFRAS COAHUILA SA DE CV</t>
  </si>
  <si>
    <t>ARMENTA RUIZ CARLOS RAMON</t>
  </si>
  <si>
    <t>CABANILLAS CAMPOS RAFAEL</t>
  </si>
  <si>
    <t>GARIBALDI HERNANDEZ JUAN ANTONIO</t>
  </si>
  <si>
    <t>GRANJA CRREAD LOS MOCHIS AC</t>
  </si>
  <si>
    <t>Apoyo alimienticio a personas de bajos recursos economicos</t>
  </si>
  <si>
    <t>MACALLAN PAINTS SA DE CV</t>
  </si>
  <si>
    <t>Servicios de Vialidad</t>
  </si>
  <si>
    <t>DUARTE GARCIA ARTURO</t>
  </si>
  <si>
    <t>AUDELO DEL VALLE JESUS MARGARITA</t>
  </si>
  <si>
    <t>SERVICIOS DE VERIFICACION Y SEGUIMIENTO DE OBRA</t>
  </si>
  <si>
    <t>BURGOS DELGADO ODMAN RACHETH</t>
  </si>
  <si>
    <t>GONZALEZ BERNAL MARCOS IGNACIO</t>
  </si>
  <si>
    <t>GRUPO COMERCIAL PRODUCTOS, SERVICIOS Y DISTRIBUCIONES FEGARI, SA DE CV</t>
  </si>
  <si>
    <t>Medicinas y Servicios Medicos</t>
  </si>
  <si>
    <t>HARO LOPEZ VERONICA</t>
  </si>
  <si>
    <t>LOPEZ IBARRA ALAN</t>
  </si>
  <si>
    <t>MOLINA MARAÑON EFRAIN</t>
  </si>
  <si>
    <t>VALDEZ VALDEZ LUIS ENRIQUE</t>
  </si>
  <si>
    <t>ZAZUETA ALVAREZ MARIANO MANUEL</t>
  </si>
  <si>
    <t>PATRONATO DEL VALLE DEL FUERTE DEL HOSPITAL GENERAL DE LOS MOCHIS SINALOA A.C.</t>
  </si>
  <si>
    <t>COTA OLGUIN JESUS MANUEL</t>
  </si>
  <si>
    <t>GASTELUM CASTRO LUIS ROBERTO</t>
  </si>
  <si>
    <t>BELTRAN MORENO HECTOR ADONAI</t>
  </si>
  <si>
    <t>BERRELLEZA GRAJEDA MARIA</t>
  </si>
  <si>
    <t>FISM-PROGR. URBANIZACION (COMEDORES COMUNITARIOS)</t>
  </si>
  <si>
    <t>CARRIZOZA LOPEZ MARTHA ALICIA</t>
  </si>
  <si>
    <t>CASTRO ANGULO KARELY</t>
  </si>
  <si>
    <t>CASTRO ANGULO YASMIN GUADALUPE</t>
  </si>
  <si>
    <t>CASTRO LEYVA ANA BEATRIZ</t>
  </si>
  <si>
    <t>COTA ENCINAS MANUEL DE JESUS</t>
  </si>
  <si>
    <t>FIGUEROA BAEZ DULCE ENEYDA</t>
  </si>
  <si>
    <t>FIGUEROA DOMINGUEZ JULIO MARTIN</t>
  </si>
  <si>
    <t>GONZALEZ DIAZ KAREN GUADALUPE</t>
  </si>
  <si>
    <t>FISM-PROGR. MEJORAMIENTO VIV .FOSA SEPTICA</t>
  </si>
  <si>
    <t>NARCIO VILLEGAS ABRAHAN HUMBERTO</t>
  </si>
  <si>
    <t>PACHECO LUGO RUBI GUADALUPE</t>
  </si>
  <si>
    <t xml:space="preserve"> POR PAGO DE PRESTACIONES LEGALES DE FINIQUITOS POR RENUNCIA VOLUNTARIA DEL C PACHECO LUGO RUBI GPE COMO PARAMEDICO OPERADOR DE VEHICULO DE EMERGENCIA ADSCRITO A LA SIND SAN MIGUEL ZAPOTITLAN</t>
  </si>
  <si>
    <t>RAMIREZ CASTRO DANIELA</t>
  </si>
  <si>
    <t>RIVERA CARDENAS MAYLYN YAMILETH</t>
  </si>
  <si>
    <t>RIVERA DURAN JOSE LUIS</t>
  </si>
  <si>
    <t>TORRES VALENZUELA EVELIA</t>
  </si>
  <si>
    <t>VALDEZ GUTIERREZ MYRNA CECILIA</t>
  </si>
  <si>
    <t>GASTOS A COMPROBAR PARA GASTOS DE FESTEJOS DE 415 ANIVERSARIOS DE SAN MIGUEL ZAPOTITLAN</t>
  </si>
  <si>
    <t>VAZQUEZ ACOSTA HECTOR SAUL</t>
  </si>
  <si>
    <t>BANCO DE ALIMENTOS DE LOS MOCHIS IAP</t>
  </si>
  <si>
    <t>INSTITUTO DEL NOROESTE EN CIENCIAS DE LA SALUD AC</t>
  </si>
  <si>
    <t>ARAGON BERRELLEZA JESUS ANTONIO</t>
  </si>
  <si>
    <t>MANTENIMIENTO DE PANTEONES</t>
  </si>
  <si>
    <t>COTA ACOSTA MARIA GILA</t>
  </si>
  <si>
    <t>FHIDERCON SA DE CV</t>
  </si>
  <si>
    <t>FISM-PROGR.INFR.BASICA DEL SECTOR EDUCATIVO</t>
  </si>
  <si>
    <t>LUQUE ROJAS UTILIA</t>
  </si>
  <si>
    <t>OP ECOLOGIA SAPI DE CV</t>
  </si>
  <si>
    <t>Servicio de Recolección y Disposición Final de Basura</t>
  </si>
  <si>
    <t>SEMEX, S.A. DE C.V.</t>
  </si>
  <si>
    <t>SOLIS OSUNA PABLO CESAR</t>
  </si>
  <si>
    <t>TRUJILLO FARIAS CINTHIA MARIBEL</t>
  </si>
  <si>
    <t>RIVERA SANTILLANES CLAUDIA</t>
  </si>
  <si>
    <t>Fecha</t>
  </si>
  <si>
    <t>Concepto</t>
  </si>
  <si>
    <t xml:space="preserve">Monto </t>
  </si>
  <si>
    <t xml:space="preserve">Suma </t>
  </si>
  <si>
    <t>EL DEBATE</t>
  </si>
  <si>
    <t xml:space="preserve">RADIO TOPOLOBAMPO </t>
  </si>
  <si>
    <t xml:space="preserve">XECF RADIO IMPACTOS 14-10 </t>
  </si>
  <si>
    <t>COMUNICACION ACTIVA DE SINALOA</t>
  </si>
  <si>
    <t>GRUPO CHAVEZ RADIOCAST</t>
  </si>
  <si>
    <t xml:space="preserve">APGR COMUNICACIONES </t>
  </si>
  <si>
    <t>TELEVISORA DEL YAQUI</t>
  </si>
  <si>
    <t>RADIODIFUSORA XHMSL FM</t>
  </si>
  <si>
    <t>TV AZTECA</t>
  </si>
  <si>
    <t>MEGA MEDIOS</t>
  </si>
  <si>
    <t xml:space="preserve">TELEVISA </t>
  </si>
  <si>
    <t xml:space="preserve">RADIO GPM MOCHIS </t>
  </si>
  <si>
    <t xml:space="preserve">CONSULTORIA MERCURIO </t>
  </si>
  <si>
    <t>SINCO Y MEDIOS</t>
  </si>
  <si>
    <t>REPORTEROS EN</t>
  </si>
  <si>
    <t xml:space="preserve">AUDI TV. PETATLAN </t>
  </si>
  <si>
    <t xml:space="preserve">Mes </t>
  </si>
  <si>
    <t>Monto</t>
  </si>
  <si>
    <t>ENERO</t>
  </si>
  <si>
    <t>FEBRERO</t>
  </si>
  <si>
    <t>MARZO</t>
  </si>
  <si>
    <t>ABRIL</t>
  </si>
  <si>
    <t>MAYO</t>
  </si>
  <si>
    <t>JUNIO</t>
  </si>
  <si>
    <t>JULIO</t>
  </si>
  <si>
    <t>AGOSTO</t>
  </si>
  <si>
    <t>SEPTIEMBRE</t>
  </si>
  <si>
    <t>OCTUBRE</t>
  </si>
  <si>
    <t>NOVIEMBRE</t>
  </si>
  <si>
    <t>DICIEMBRE</t>
  </si>
  <si>
    <t>Total</t>
  </si>
  <si>
    <t>Año</t>
  </si>
  <si>
    <t>Año 2013</t>
  </si>
  <si>
    <t>Año 2014</t>
  </si>
  <si>
    <t>Año 2015</t>
  </si>
  <si>
    <t>Año 2016</t>
  </si>
  <si>
    <t>Año 2017</t>
  </si>
  <si>
    <t>Año 2018</t>
  </si>
  <si>
    <t>Año 2019</t>
  </si>
  <si>
    <t>Año 2020</t>
  </si>
  <si>
    <t>Año 2021</t>
  </si>
  <si>
    <t>Año 2022</t>
  </si>
  <si>
    <t>Año 2023</t>
  </si>
  <si>
    <t>IMAC</t>
  </si>
  <si>
    <t>IMJU</t>
  </si>
  <si>
    <t>IMPLAN</t>
  </si>
  <si>
    <t>IMDA</t>
  </si>
  <si>
    <t>DIF</t>
  </si>
  <si>
    <t>JAPAMA</t>
  </si>
  <si>
    <t>COMUN</t>
  </si>
  <si>
    <t>IPRA</t>
  </si>
  <si>
    <t>GAS DEL PACIFICO</t>
  </si>
  <si>
    <t xml:space="preserve">SERVICIOS DEL CERRO DE LA MEMORIA </t>
  </si>
  <si>
    <t>SERVICIOS DEL VALLE DEL FUERTE</t>
  </si>
  <si>
    <t>AÑO 2013</t>
  </si>
  <si>
    <t>AÑO 2014</t>
  </si>
  <si>
    <t>AÑO 2015</t>
  </si>
  <si>
    <t>AÑO 2016</t>
  </si>
  <si>
    <t>AÑO 2017</t>
  </si>
  <si>
    <t>AÑO 2018</t>
  </si>
  <si>
    <t>AÑO 2019</t>
  </si>
  <si>
    <t>AÑO 2020</t>
  </si>
  <si>
    <t>AÑO 2021</t>
  </si>
  <si>
    <t>AÑO 2022</t>
  </si>
  <si>
    <t>AÑO 2023</t>
  </si>
  <si>
    <t>Mes</t>
  </si>
  <si>
    <t xml:space="preserve">Enero </t>
  </si>
  <si>
    <t>Febrero</t>
  </si>
  <si>
    <t xml:space="preserve">Marzo </t>
  </si>
  <si>
    <t>Abril</t>
  </si>
  <si>
    <t>Mayo</t>
  </si>
  <si>
    <t xml:space="preserve">Junio </t>
  </si>
  <si>
    <t>Julio</t>
  </si>
  <si>
    <t>Agosto</t>
  </si>
  <si>
    <t>Septiembre</t>
  </si>
  <si>
    <t xml:space="preserve">Octubre </t>
  </si>
  <si>
    <t>Noviembre</t>
  </si>
  <si>
    <t>Diciembre</t>
  </si>
  <si>
    <t>Suma</t>
  </si>
  <si>
    <t xml:space="preserve">TOTAL </t>
  </si>
  <si>
    <t>GASTO TOTAL</t>
  </si>
  <si>
    <t>GASTO EN ENERGÍA ELÉCTRICA</t>
  </si>
  <si>
    <t>ARRENDAMIENTO DE LUMINARIAS</t>
  </si>
  <si>
    <t>MANTENIMIENTO DE ALUMBRADO PÚBLICO</t>
  </si>
  <si>
    <t>ENERO A DICIEMBRE DE 2013</t>
  </si>
  <si>
    <t>ENERO A DICIEMBRE DE 2014</t>
  </si>
  <si>
    <t>ENERO A DICIEMBRE DE 2015</t>
  </si>
  <si>
    <t>ENERO A DICIEMBRE DE 2016</t>
  </si>
  <si>
    <t>ENERO A DICIEMBRE DE 2017</t>
  </si>
  <si>
    <t>ENERO A DICIEMBRE DE 2018</t>
  </si>
  <si>
    <t>ENERO A DICIEMBRE DE 2019</t>
  </si>
  <si>
    <t>ENERO A DICIEMBRE DE 2020</t>
  </si>
  <si>
    <t>ENERO A DICIEMBRE DE 2021</t>
  </si>
  <si>
    <t>ENERO A DICIEMBRE DE 2022</t>
  </si>
  <si>
    <t>ENERO A DICIEMBRE DE 2023</t>
  </si>
  <si>
    <t>SUMA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</si>
</sst>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dd\/mm\/yyyy"/>
  </numFmts>
  <fonts count="13" x14ac:knownFonts="1">
    <font>
      <sz val="10"/>
      <color indexed="8"/>
      <name val="ARIAL"/>
      <charset val="1"/>
    </font>
    <font>
      <sz val="10"/>
      <color indexed="8"/>
      <name val="ARIAL"/>
      <charset val="1"/>
    </font>
    <font>
      <sz val="10"/>
      <color indexed="8"/>
      <name val="Arial"/>
      <family val="2"/>
    </font>
    <font>
      <b/>
      <sz val="10"/>
      <color indexed="8"/>
      <name val="ARIAL"/>
      <family val="2"/>
    </font>
    <font>
      <b/>
      <sz val="11"/>
      <color theme="1"/>
      <name val="Calibri"/>
      <family val="2"/>
      <scheme val="minor"/>
    </font>
    <font>
      <b/>
      <sz val="10"/>
      <color theme="1"/>
      <name val="Arial"/>
      <family val="2"/>
    </font>
    <font>
      <sz val="10"/>
      <color theme="1"/>
      <name val="Arial"/>
      <family val="2"/>
    </font>
    <font>
      <b/>
      <sz val="11"/>
      <color indexed="8"/>
      <name val="Calibri"/>
      <family val="2"/>
      <scheme val="minor"/>
    </font>
    <font>
      <sz val="11"/>
      <color rgb="FF000000"/>
      <name val="Calibri"/>
      <family val="2"/>
      <scheme val="minor"/>
    </font>
    <font>
      <sz val="11"/>
      <color indexed="8"/>
      <name val="Calibri"/>
      <family val="2"/>
      <scheme val="minor"/>
    </font>
    <font>
      <b/>
      <sz val="10"/>
      <name val="Arial"/>
      <family val="2"/>
    </font>
    <font>
      <sz val="10"/>
      <name val="Arial"/>
      <family val="2"/>
    </font>
    <font>
      <sz val="10"/>
      <color rgb="FF000000"/>
      <name val="Arial"/>
      <family val="2"/>
    </font>
  </fonts>
  <fills count="5">
    <fill>
      <patternFill patternType="none"/>
    </fill>
    <fill>
      <patternFill patternType="gray125"/>
    </fill>
    <fill>
      <patternFill patternType="solid">
        <fgColor theme="9" tint="0.39997558519241921"/>
        <bgColor indexed="64"/>
      </patternFill>
    </fill>
    <fill>
      <patternFill patternType="solid">
        <fgColor rgb="FF92D050"/>
        <bgColor indexed="64"/>
      </patternFill>
    </fill>
    <fill>
      <patternFill patternType="solid">
        <fgColor theme="2"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s>
  <cellStyleXfs count="2">
    <xf numFmtId="0" fontId="0" fillId="0" borderId="0">
      <alignment vertical="top"/>
    </xf>
    <xf numFmtId="0" fontId="2" fillId="0" borderId="0">
      <alignment vertical="top"/>
    </xf>
  </cellStyleXfs>
  <cellXfs count="75">
    <xf numFmtId="0" fontId="0" fillId="0" borderId="0" xfId="0">
      <alignment vertical="top"/>
    </xf>
    <xf numFmtId="0" fontId="0" fillId="0" borderId="0" xfId="0" applyAlignment="1"/>
    <xf numFmtId="0" fontId="0" fillId="0" borderId="0" xfId="0" applyAlignment="1">
      <alignment horizontal="center"/>
    </xf>
    <xf numFmtId="0" fontId="1" fillId="0" borderId="0" xfId="0" applyFont="1">
      <alignment vertical="top"/>
    </xf>
    <xf numFmtId="164" fontId="1" fillId="0" borderId="0" xfId="0" applyNumberFormat="1" applyFont="1" applyAlignment="1">
      <alignment horizontal="center" vertical="top"/>
    </xf>
    <xf numFmtId="4" fontId="1" fillId="0" borderId="0" xfId="0" applyNumberFormat="1" applyFont="1">
      <alignment vertical="top"/>
    </xf>
    <xf numFmtId="4" fontId="3" fillId="0" borderId="0" xfId="0" applyNumberFormat="1" applyFont="1" applyAlignment="1"/>
    <xf numFmtId="0" fontId="3" fillId="0" borderId="0" xfId="0" applyFont="1" applyAlignment="1">
      <alignment horizontal="center" wrapText="1"/>
    </xf>
    <xf numFmtId="0" fontId="3" fillId="0" borderId="0" xfId="0" applyFont="1" applyAlignment="1">
      <alignment horizontal="center"/>
    </xf>
    <xf numFmtId="4" fontId="0" fillId="0" borderId="0" xfId="0" applyNumberFormat="1">
      <alignment vertical="top"/>
    </xf>
    <xf numFmtId="4" fontId="3" fillId="0" borderId="0" xfId="0" applyNumberFormat="1" applyFont="1">
      <alignment vertical="top"/>
    </xf>
    <xf numFmtId="0" fontId="3" fillId="0" borderId="1" xfId="0" applyFont="1" applyBorder="1" applyAlignment="1">
      <alignment horizontal="center" wrapText="1"/>
    </xf>
    <xf numFmtId="0" fontId="3" fillId="0" borderId="1" xfId="0" applyFont="1" applyBorder="1" applyAlignment="1">
      <alignment horizontal="center"/>
    </xf>
    <xf numFmtId="0" fontId="1" fillId="0" borderId="1" xfId="0" applyFont="1" applyBorder="1">
      <alignment vertical="top"/>
    </xf>
    <xf numFmtId="4" fontId="1" fillId="0" borderId="1" xfId="0" applyNumberFormat="1" applyFont="1" applyBorder="1">
      <alignment vertical="top"/>
    </xf>
    <xf numFmtId="4" fontId="0" fillId="0" borderId="1" xfId="0" applyNumberFormat="1" applyBorder="1">
      <alignment vertical="top"/>
    </xf>
    <xf numFmtId="0" fontId="0" fillId="0" borderId="1" xfId="0" applyBorder="1">
      <alignment vertical="top"/>
    </xf>
    <xf numFmtId="4" fontId="3" fillId="0" borderId="1" xfId="0" applyNumberFormat="1" applyFont="1" applyBorder="1">
      <alignment vertical="top"/>
    </xf>
    <xf numFmtId="0" fontId="2" fillId="0" borderId="1" xfId="0" applyFont="1" applyBorder="1">
      <alignment vertical="top"/>
    </xf>
    <xf numFmtId="0" fontId="2" fillId="0" borderId="0" xfId="0" applyFont="1">
      <alignment vertical="top"/>
    </xf>
    <xf numFmtId="0" fontId="1" fillId="2" borderId="0" xfId="0" applyFont="1" applyFill="1">
      <alignment vertical="top"/>
    </xf>
    <xf numFmtId="164" fontId="1" fillId="2" borderId="0" xfId="0" applyNumberFormat="1" applyFont="1" applyFill="1" applyAlignment="1">
      <alignment horizontal="center" vertical="top"/>
    </xf>
    <xf numFmtId="4" fontId="1" fillId="2" borderId="0" xfId="0" applyNumberFormat="1" applyFont="1" applyFill="1">
      <alignment vertical="top"/>
    </xf>
    <xf numFmtId="0" fontId="0" fillId="2" borderId="0" xfId="0" applyFill="1">
      <alignment vertical="top"/>
    </xf>
    <xf numFmtId="4" fontId="0" fillId="2" borderId="0" xfId="0" applyNumberFormat="1" applyFill="1">
      <alignment vertical="top"/>
    </xf>
    <xf numFmtId="0" fontId="5" fillId="0" borderId="1" xfId="0" applyFont="1" applyBorder="1" applyAlignment="1">
      <alignment horizontal="center"/>
    </xf>
    <xf numFmtId="0" fontId="4" fillId="0" borderId="1" xfId="0" applyFont="1" applyBorder="1" applyAlignment="1">
      <alignment horizontal="center"/>
    </xf>
    <xf numFmtId="0" fontId="2" fillId="0" borderId="1" xfId="1" applyBorder="1">
      <alignment vertical="top"/>
    </xf>
    <xf numFmtId="4" fontId="6" fillId="0" borderId="1" xfId="0" applyNumberFormat="1" applyFont="1" applyBorder="1" applyAlignment="1"/>
    <xf numFmtId="4" fontId="0" fillId="0" borderId="1" xfId="0" applyNumberFormat="1" applyBorder="1" applyAlignment="1"/>
    <xf numFmtId="0" fontId="6" fillId="0" borderId="1" xfId="0" applyFont="1" applyBorder="1" applyAlignment="1"/>
    <xf numFmtId="4" fontId="2" fillId="0" borderId="1" xfId="0" applyNumberFormat="1" applyFont="1" applyBorder="1">
      <alignment vertical="top"/>
    </xf>
    <xf numFmtId="0" fontId="5" fillId="0" borderId="1" xfId="0" applyFont="1" applyBorder="1" applyAlignment="1">
      <alignment horizontal="right"/>
    </xf>
    <xf numFmtId="4" fontId="7" fillId="0" borderId="1" xfId="0" applyNumberFormat="1" applyFont="1" applyBorder="1" applyAlignment="1"/>
    <xf numFmtId="0" fontId="7" fillId="0" borderId="1" xfId="0" applyFont="1" applyBorder="1" applyAlignment="1">
      <alignment horizontal="center"/>
    </xf>
    <xf numFmtId="0" fontId="0" fillId="0" borderId="1" xfId="0" applyBorder="1" applyAlignment="1"/>
    <xf numFmtId="43" fontId="8" fillId="0" borderId="1" xfId="0" applyNumberFormat="1" applyFont="1" applyBorder="1" applyAlignment="1">
      <alignment horizontal="right" vertical="center"/>
    </xf>
    <xf numFmtId="0" fontId="2" fillId="0" borderId="1" xfId="0" applyFont="1" applyBorder="1" applyAlignment="1"/>
    <xf numFmtId="4" fontId="9" fillId="0" borderId="1" xfId="0" applyNumberFormat="1" applyFont="1" applyBorder="1" applyAlignment="1"/>
    <xf numFmtId="0" fontId="7" fillId="0" borderId="1" xfId="0" applyFont="1" applyBorder="1" applyAlignment="1"/>
    <xf numFmtId="0" fontId="1" fillId="3" borderId="0" xfId="0" applyFont="1" applyFill="1">
      <alignment vertical="top"/>
    </xf>
    <xf numFmtId="164" fontId="1" fillId="3" borderId="0" xfId="0" applyNumberFormat="1" applyFont="1" applyFill="1" applyAlignment="1">
      <alignment horizontal="center" vertical="top"/>
    </xf>
    <xf numFmtId="4" fontId="1" fillId="3" borderId="0" xfId="0" applyNumberFormat="1" applyFont="1" applyFill="1">
      <alignment vertical="top"/>
    </xf>
    <xf numFmtId="0" fontId="0" fillId="3" borderId="0" xfId="0" applyFill="1">
      <alignment vertical="top"/>
    </xf>
    <xf numFmtId="0" fontId="2" fillId="3" borderId="0" xfId="0" applyFont="1" applyFill="1">
      <alignment vertical="top"/>
    </xf>
    <xf numFmtId="4" fontId="0" fillId="3" borderId="0" xfId="0" applyNumberFormat="1" applyFill="1">
      <alignment vertical="top"/>
    </xf>
    <xf numFmtId="4" fontId="0" fillId="0" borderId="0" xfId="0" applyNumberFormat="1" applyAlignment="1"/>
    <xf numFmtId="4" fontId="2" fillId="0" borderId="1" xfId="0" applyNumberFormat="1" applyFont="1" applyBorder="1" applyAlignment="1">
      <alignment horizontal="right" vertical="top"/>
    </xf>
    <xf numFmtId="49" fontId="6" fillId="0" borderId="1" xfId="0" applyNumberFormat="1" applyFont="1" applyBorder="1" applyAlignment="1"/>
    <xf numFmtId="0" fontId="10" fillId="0" borderId="1" xfId="0" applyFont="1" applyBorder="1" applyAlignment="1">
      <alignment horizontal="right"/>
    </xf>
    <xf numFmtId="4" fontId="10" fillId="0" borderId="1" xfId="0" applyNumberFormat="1" applyFont="1" applyBorder="1" applyAlignment="1">
      <alignment horizontal="right"/>
    </xf>
    <xf numFmtId="0" fontId="6" fillId="0" borderId="1" xfId="0" applyFont="1" applyBorder="1" applyAlignment="1">
      <alignment horizontal="center"/>
    </xf>
    <xf numFmtId="0" fontId="11" fillId="0" borderId="1" xfId="0" applyFont="1" applyBorder="1" applyAlignment="1"/>
    <xf numFmtId="0" fontId="2" fillId="0" borderId="1" xfId="0" applyFont="1" applyBorder="1" applyAlignment="1">
      <alignment horizontal="left"/>
    </xf>
    <xf numFmtId="4" fontId="2" fillId="0" borderId="1" xfId="0" applyNumberFormat="1" applyFont="1" applyBorder="1" applyAlignment="1">
      <alignment horizontal="right" vertical="center"/>
    </xf>
    <xf numFmtId="0" fontId="6" fillId="0" borderId="1" xfId="0" applyFont="1" applyBorder="1" applyAlignment="1">
      <alignment horizontal="left"/>
    </xf>
    <xf numFmtId="4" fontId="11" fillId="0" borderId="1" xfId="0" applyNumberFormat="1" applyFont="1" applyBorder="1" applyAlignment="1"/>
    <xf numFmtId="0" fontId="4" fillId="0" borderId="2" xfId="0" applyFont="1" applyBorder="1" applyAlignment="1">
      <alignment horizontal="center"/>
    </xf>
    <xf numFmtId="0" fontId="4" fillId="0" borderId="1" xfId="0" applyFont="1" applyBorder="1" applyAlignment="1">
      <alignment horizontal="center" vertical="center"/>
    </xf>
    <xf numFmtId="0" fontId="0" fillId="0" borderId="2" xfId="0" applyBorder="1" applyAlignment="1">
      <alignment horizontal="left"/>
    </xf>
    <xf numFmtId="4" fontId="12" fillId="0" borderId="1" xfId="0" applyNumberFormat="1" applyFont="1" applyBorder="1" applyAlignment="1">
      <alignment horizontal="right" vertical="center"/>
    </xf>
    <xf numFmtId="0" fontId="9" fillId="0" borderId="2" xfId="0" applyFont="1" applyBorder="1" applyAlignment="1">
      <alignment horizontal="left"/>
    </xf>
    <xf numFmtId="4" fontId="11" fillId="0" borderId="1" xfId="0" applyNumberFormat="1" applyFont="1" applyBorder="1" applyAlignment="1">
      <alignment horizontal="right"/>
    </xf>
    <xf numFmtId="0" fontId="2" fillId="0" borderId="2" xfId="0" applyFont="1" applyBorder="1" applyAlignment="1">
      <alignment horizontal="left"/>
    </xf>
    <xf numFmtId="4" fontId="6" fillId="0" borderId="1" xfId="0" applyNumberFormat="1" applyFont="1" applyBorder="1" applyAlignment="1">
      <alignment horizontal="right"/>
    </xf>
    <xf numFmtId="0" fontId="4" fillId="0" borderId="2" xfId="0" applyFont="1" applyBorder="1" applyAlignment="1">
      <alignment horizontal="right"/>
    </xf>
    <xf numFmtId="0" fontId="0" fillId="0" borderId="0" xfId="0" applyAlignment="1">
      <alignment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wrapText="1"/>
    </xf>
    <xf numFmtId="4" fontId="0" fillId="0" borderId="1" xfId="0" applyNumberFormat="1" applyBorder="1" applyAlignment="1">
      <alignment horizontal="right" wrapText="1"/>
    </xf>
    <xf numFmtId="4" fontId="0" fillId="0" borderId="1" xfId="0" applyNumberFormat="1" applyBorder="1" applyAlignment="1">
      <alignment horizontal="right"/>
    </xf>
    <xf numFmtId="4" fontId="0" fillId="4" borderId="1" xfId="0" applyNumberFormat="1" applyFill="1" applyBorder="1" applyAlignment="1">
      <alignment horizontal="right"/>
    </xf>
    <xf numFmtId="0" fontId="0" fillId="4" borderId="1" xfId="0" applyFill="1" applyBorder="1" applyAlignment="1">
      <alignment horizontal="right"/>
    </xf>
    <xf numFmtId="0" fontId="4" fillId="0" borderId="1" xfId="0" applyFont="1" applyBorder="1" applyAlignment="1">
      <alignment horizontal="righ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n-US" sz="1800" b="1" i="0" u="none" strike="noStrike" kern="1200" baseline="0">
                <a:solidFill>
                  <a:sysClr val="windowText" lastClr="000000">
                    <a:lumMod val="75000"/>
                    <a:lumOff val="25000"/>
                  </a:sysClr>
                </a:solidFill>
                <a:effectLst/>
              </a:rPr>
              <a:t>Gasto en Arrendamientos</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r>
              <a:rPr lang="en-US" sz="1800" b="1" i="0" u="none" strike="noStrike" kern="1200" baseline="0">
                <a:solidFill>
                  <a:sysClr val="windowText" lastClr="000000">
                    <a:lumMod val="75000"/>
                    <a:lumOff val="25000"/>
                  </a:sysClr>
                </a:solidFill>
              </a:rPr>
              <a:t> </a:t>
            </a:r>
            <a:r>
              <a:rPr lang="en-US"/>
              <a:t>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plotArea>
      <c:layout/>
      <c:barChart>
        <c:barDir val="bar"/>
        <c:grouping val="clustered"/>
        <c:varyColors val="0"/>
        <c:ser>
          <c:idx val="0"/>
          <c:order val="0"/>
          <c:tx>
            <c:strRef>
              <c:f>ARREN!$B$35</c:f>
              <c:strCache>
                <c:ptCount val="1"/>
                <c:pt idx="0">
                  <c:v>Suma </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ARREN!$A$36:$A$58</c:f>
              <c:strCache>
                <c:ptCount val="23"/>
                <c:pt idx="0">
                  <c:v>MENDIVIL RASCON MARIA ESTHELA</c:v>
                </c:pt>
                <c:pt idx="1">
                  <c:v>ESPINOZA VALDEZ HORTENCIA</c:v>
                </c:pt>
                <c:pt idx="2">
                  <c:v>PEÑUELAS TOSTADO GERARDO</c:v>
                </c:pt>
                <c:pt idx="3">
                  <c:v>ROJO MONTES DE OCA KARLA AMERICA</c:v>
                </c:pt>
                <c:pt idx="4">
                  <c:v>ARMENTA ROJAS JUAN GUSTAVO</c:v>
                </c:pt>
                <c:pt idx="5">
                  <c:v>PADILLA FERNANDEZ ARTURO</c:v>
                </c:pt>
                <c:pt idx="6">
                  <c:v>INMOFACIL S.A. DE C.V</c:v>
                </c:pt>
                <c:pt idx="7">
                  <c:v>RUIZ RODRIGUEZ MARIA DOLORES</c:v>
                </c:pt>
                <c:pt idx="8">
                  <c:v>INMOBILIARIA TURISTICA DEL NOROESTE, S.A. DE C.V.</c:v>
                </c:pt>
                <c:pt idx="9">
                  <c:v>ALVAREZ FLORES ROSA ISELA</c:v>
                </c:pt>
                <c:pt idx="10">
                  <c:v>GUTIERREZ EZQUERRA GABRIELA</c:v>
                </c:pt>
                <c:pt idx="11">
                  <c:v>CAMARA NACIONAL DE LA INDUSTRIA DE TRANSFORMACION DELEGACION LOS MOCHIS SINALOA</c:v>
                </c:pt>
                <c:pt idx="12">
                  <c:v>IRIZAR LOPEZ SILVIA</c:v>
                </c:pt>
                <c:pt idx="13">
                  <c:v>LOPEZ CASTRO ELIZABETH</c:v>
                </c:pt>
                <c:pt idx="14">
                  <c:v>COPIADORAS DIGITALES DE SINALOA S.A. DE C.V.</c:v>
                </c:pt>
                <c:pt idx="15">
                  <c:v>VELAZCO MEDINA JOSE MARIO</c:v>
                </c:pt>
                <c:pt idx="16">
                  <c:v>PROMOTORA AVILAN SA DE CV</c:v>
                </c:pt>
                <c:pt idx="17">
                  <c:v>GAMEZ MEJIA CARLOS ENRIQUE</c:v>
                </c:pt>
                <c:pt idx="18">
                  <c:v>JGUZ CONSTRUCTORA S.A DE C.V</c:v>
                </c:pt>
                <c:pt idx="19">
                  <c:v>CRUZ MORENO LORENZO</c:v>
                </c:pt>
                <c:pt idx="20">
                  <c:v>ALTERNATIVAS EN MEDIOS ENERGETICOS SUSTENTABLES SA. DE CV.</c:v>
                </c:pt>
                <c:pt idx="21">
                  <c:v>ALONSO CORTES GERARDO</c:v>
                </c:pt>
                <c:pt idx="22">
                  <c:v>LOPEZ LOW OLIVER ENRIQUE</c:v>
                </c:pt>
              </c:strCache>
            </c:strRef>
          </c:cat>
          <c:val>
            <c:numRef>
              <c:f>ARREN!$B$36:$B$58</c:f>
              <c:numCache>
                <c:formatCode>#,##0.00</c:formatCode>
                <c:ptCount val="23"/>
                <c:pt idx="0">
                  <c:v>4130.8100000000004</c:v>
                </c:pt>
                <c:pt idx="1">
                  <c:v>5022.2700000000004</c:v>
                </c:pt>
                <c:pt idx="2">
                  <c:v>9056.74</c:v>
                </c:pt>
                <c:pt idx="3">
                  <c:v>11380.16</c:v>
                </c:pt>
                <c:pt idx="4">
                  <c:v>12319.56</c:v>
                </c:pt>
                <c:pt idx="5">
                  <c:v>13394.44</c:v>
                </c:pt>
                <c:pt idx="6">
                  <c:v>13527.34</c:v>
                </c:pt>
                <c:pt idx="7">
                  <c:v>15849</c:v>
                </c:pt>
                <c:pt idx="8">
                  <c:v>18121.52</c:v>
                </c:pt>
                <c:pt idx="9">
                  <c:v>20768.18</c:v>
                </c:pt>
                <c:pt idx="10">
                  <c:v>21549.8</c:v>
                </c:pt>
                <c:pt idx="11">
                  <c:v>27000</c:v>
                </c:pt>
                <c:pt idx="12">
                  <c:v>31800</c:v>
                </c:pt>
                <c:pt idx="13">
                  <c:v>34425</c:v>
                </c:pt>
                <c:pt idx="14">
                  <c:v>50000</c:v>
                </c:pt>
                <c:pt idx="15">
                  <c:v>81200</c:v>
                </c:pt>
                <c:pt idx="16">
                  <c:v>92800</c:v>
                </c:pt>
                <c:pt idx="17">
                  <c:v>143550</c:v>
                </c:pt>
                <c:pt idx="18">
                  <c:v>143550</c:v>
                </c:pt>
                <c:pt idx="19">
                  <c:v>171677.6</c:v>
                </c:pt>
                <c:pt idx="20">
                  <c:v>208800</c:v>
                </c:pt>
                <c:pt idx="21">
                  <c:v>250000</c:v>
                </c:pt>
                <c:pt idx="22">
                  <c:v>291740</c:v>
                </c:pt>
              </c:numCache>
            </c:numRef>
          </c:val>
          <c:extLst>
            <c:ext xmlns:c16="http://schemas.microsoft.com/office/drawing/2014/chart" uri="{C3380CC4-5D6E-409C-BE32-E72D297353CC}">
              <c16:uniqueId val="{00000000-EF82-4627-AAAF-8CC12E58E55A}"/>
            </c:ext>
          </c:extLst>
        </c:ser>
        <c:dLbls>
          <c:showLegendKey val="0"/>
          <c:showVal val="1"/>
          <c:showCatName val="0"/>
          <c:showSerName val="0"/>
          <c:showPercent val="0"/>
          <c:showBubbleSize val="0"/>
        </c:dLbls>
        <c:gapWidth val="150"/>
        <c:overlap val="-25"/>
        <c:axId val="215811888"/>
        <c:axId val="219400240"/>
      </c:barChart>
      <c:catAx>
        <c:axId val="215811888"/>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219400240"/>
        <c:crosses val="autoZero"/>
        <c:auto val="1"/>
        <c:lblAlgn val="ctr"/>
        <c:lblOffset val="100"/>
        <c:noMultiLvlLbl val="0"/>
      </c:catAx>
      <c:valAx>
        <c:axId val="219400240"/>
        <c:scaling>
          <c:orientation val="minMax"/>
        </c:scaling>
        <c:delete val="1"/>
        <c:axPos val="b"/>
        <c:numFmt formatCode="#,##0.00" sourceLinked="1"/>
        <c:majorTickMark val="none"/>
        <c:minorTickMark val="none"/>
        <c:tickLblPos val="nextTo"/>
        <c:crossAx val="2158118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Arrendamientos 2023</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ARREN!$B$70</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ARREN!$A$71:$A$79</c:f>
              <c:strCache>
                <c:ptCount val="9"/>
                <c:pt idx="0">
                  <c:v>ENERO</c:v>
                </c:pt>
                <c:pt idx="1">
                  <c:v>FEBRERO</c:v>
                </c:pt>
                <c:pt idx="2">
                  <c:v>MARZO</c:v>
                </c:pt>
                <c:pt idx="3">
                  <c:v>ABRIL</c:v>
                </c:pt>
                <c:pt idx="4">
                  <c:v>MAYO</c:v>
                </c:pt>
                <c:pt idx="5">
                  <c:v>JUNIO</c:v>
                </c:pt>
                <c:pt idx="6">
                  <c:v>JULIO</c:v>
                </c:pt>
                <c:pt idx="7">
                  <c:v>AGOSTO</c:v>
                </c:pt>
                <c:pt idx="8">
                  <c:v>SEPTIEMBRE</c:v>
                </c:pt>
              </c:strCache>
            </c:strRef>
          </c:cat>
          <c:val>
            <c:numRef>
              <c:f>ARREN!$B$71:$B$79</c:f>
              <c:numCache>
                <c:formatCode>#,##0.00</c:formatCode>
                <c:ptCount val="9"/>
                <c:pt idx="0">
                  <c:v>14218608.359999999</c:v>
                </c:pt>
                <c:pt idx="1">
                  <c:v>2915899.5200000005</c:v>
                </c:pt>
                <c:pt idx="2">
                  <c:v>7918620.29</c:v>
                </c:pt>
                <c:pt idx="3">
                  <c:v>6374305.3900000006</c:v>
                </c:pt>
                <c:pt idx="4">
                  <c:v>6694479.1699999999</c:v>
                </c:pt>
                <c:pt idx="5">
                  <c:v>6308699.2200000007</c:v>
                </c:pt>
                <c:pt idx="6">
                  <c:v>5539294.4900000002</c:v>
                </c:pt>
                <c:pt idx="7">
                  <c:v>5893369.4299999997</c:v>
                </c:pt>
                <c:pt idx="8">
                  <c:v>1671662.42</c:v>
                </c:pt>
              </c:numCache>
            </c:numRef>
          </c:val>
          <c:extLst>
            <c:ext xmlns:c16="http://schemas.microsoft.com/office/drawing/2014/chart" uri="{C3380CC4-5D6E-409C-BE32-E72D297353CC}">
              <c16:uniqueId val="{00000000-F802-485B-8051-E1EA48902739}"/>
            </c:ext>
          </c:extLst>
        </c:ser>
        <c:dLbls>
          <c:showLegendKey val="0"/>
          <c:showVal val="1"/>
          <c:showCatName val="0"/>
          <c:showSerName val="0"/>
          <c:showPercent val="0"/>
          <c:showBubbleSize val="0"/>
        </c:dLbls>
        <c:gapWidth val="150"/>
        <c:shape val="box"/>
        <c:axId val="415644192"/>
        <c:axId val="415330704"/>
        <c:axId val="0"/>
      </c:bar3DChart>
      <c:catAx>
        <c:axId val="41564419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415330704"/>
        <c:crosses val="autoZero"/>
        <c:auto val="1"/>
        <c:lblAlgn val="ctr"/>
        <c:lblOffset val="100"/>
        <c:noMultiLvlLbl val="0"/>
      </c:catAx>
      <c:valAx>
        <c:axId val="415330704"/>
        <c:scaling>
          <c:orientation val="minMax"/>
        </c:scaling>
        <c:delete val="1"/>
        <c:axPos val="l"/>
        <c:numFmt formatCode="#,##0.00" sourceLinked="1"/>
        <c:majorTickMark val="none"/>
        <c:minorTickMark val="none"/>
        <c:tickLblPos val="nextTo"/>
        <c:crossAx val="4156441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Anual en Arrendamientos</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ARREN!$B$93</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9"/>
              <c:layout>
                <c:manualLayout>
                  <c:x val="-3.4100596760443308E-3"/>
                  <c:y val="1.78970892005017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C3-41C9-891A-E56C1315DFF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ARREN!$A$94:$A$104</c:f>
              <c:strCache>
                <c:ptCount val="11"/>
                <c:pt idx="0">
                  <c:v>Año 2013</c:v>
                </c:pt>
                <c:pt idx="1">
                  <c:v>Año 2014</c:v>
                </c:pt>
                <c:pt idx="2">
                  <c:v>Año 2015</c:v>
                </c:pt>
                <c:pt idx="3">
                  <c:v>Año 2016</c:v>
                </c:pt>
                <c:pt idx="4">
                  <c:v>Año 2017</c:v>
                </c:pt>
                <c:pt idx="5">
                  <c:v>Año 2018</c:v>
                </c:pt>
                <c:pt idx="6">
                  <c:v>Año 2019</c:v>
                </c:pt>
                <c:pt idx="7">
                  <c:v>Año 2020</c:v>
                </c:pt>
                <c:pt idx="8">
                  <c:v>Año 2021</c:v>
                </c:pt>
                <c:pt idx="9">
                  <c:v>Año 2022</c:v>
                </c:pt>
                <c:pt idx="10">
                  <c:v>Año 2023</c:v>
                </c:pt>
              </c:strCache>
            </c:strRef>
          </c:cat>
          <c:val>
            <c:numRef>
              <c:f>ARREN!$B$94:$B$104</c:f>
              <c:numCache>
                <c:formatCode>#,##0.00</c:formatCode>
                <c:ptCount val="11"/>
                <c:pt idx="0" formatCode="_(* #,##0.00_);_(* \(#,##0.00\);_(* &quot;-&quot;??_);_(@_)">
                  <c:v>2349804.4900000002</c:v>
                </c:pt>
                <c:pt idx="1">
                  <c:v>33219163.170000002</c:v>
                </c:pt>
                <c:pt idx="2">
                  <c:v>41534727.170000002</c:v>
                </c:pt>
                <c:pt idx="3">
                  <c:v>64623022.280000053</c:v>
                </c:pt>
                <c:pt idx="4">
                  <c:v>36116924.529999986</c:v>
                </c:pt>
                <c:pt idx="5">
                  <c:v>32613961.109999999</c:v>
                </c:pt>
                <c:pt idx="6">
                  <c:v>39885673.149999999</c:v>
                </c:pt>
                <c:pt idx="7">
                  <c:v>25196439.07</c:v>
                </c:pt>
                <c:pt idx="8">
                  <c:v>31832090.620000005</c:v>
                </c:pt>
                <c:pt idx="9">
                  <c:v>56112942.229999997</c:v>
                </c:pt>
                <c:pt idx="10">
                  <c:v>57534938.289999999</c:v>
                </c:pt>
              </c:numCache>
            </c:numRef>
          </c:val>
          <c:extLst>
            <c:ext xmlns:c16="http://schemas.microsoft.com/office/drawing/2014/chart" uri="{C3380CC4-5D6E-409C-BE32-E72D297353CC}">
              <c16:uniqueId val="{00000000-8AC3-41C9-891A-E56C1315DFF3}"/>
            </c:ext>
          </c:extLst>
        </c:ser>
        <c:dLbls>
          <c:showLegendKey val="0"/>
          <c:showVal val="1"/>
          <c:showCatName val="0"/>
          <c:showSerName val="0"/>
          <c:showPercent val="0"/>
          <c:showBubbleSize val="0"/>
        </c:dLbls>
        <c:gapWidth val="150"/>
        <c:shape val="box"/>
        <c:axId val="218950784"/>
        <c:axId val="415337648"/>
        <c:axId val="0"/>
      </c:bar3DChart>
      <c:catAx>
        <c:axId val="21895078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415337648"/>
        <c:crosses val="autoZero"/>
        <c:auto val="1"/>
        <c:lblAlgn val="ctr"/>
        <c:lblOffset val="100"/>
        <c:noMultiLvlLbl val="0"/>
      </c:catAx>
      <c:valAx>
        <c:axId val="415337648"/>
        <c:scaling>
          <c:orientation val="minMax"/>
        </c:scaling>
        <c:delete val="1"/>
        <c:axPos val="l"/>
        <c:numFmt formatCode="_(* #,##0.00_);_(* \(#,##0.00\);_(* &quot;-&quot;??_);_(@_)" sourceLinked="1"/>
        <c:majorTickMark val="none"/>
        <c:minorTickMark val="none"/>
        <c:tickLblPos val="nextTo"/>
        <c:crossAx val="2189507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MX" sz="1800" b="1" i="0" u="none" strike="noStrike" kern="1200" baseline="0">
                <a:solidFill>
                  <a:sysClr val="windowText" lastClr="000000">
                    <a:lumMod val="75000"/>
                    <a:lumOff val="25000"/>
                  </a:sysClr>
                </a:solidFill>
                <a:effectLst/>
              </a:rPr>
              <a:t>Gasto Mensual en el Servicio de Recolección de Basura</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BAS!$B$6</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BAS!$A$7:$A$15</c:f>
              <c:strCache>
                <c:ptCount val="9"/>
                <c:pt idx="0">
                  <c:v>ENERO</c:v>
                </c:pt>
                <c:pt idx="1">
                  <c:v>FEBRERO</c:v>
                </c:pt>
                <c:pt idx="2">
                  <c:v>MARZO</c:v>
                </c:pt>
                <c:pt idx="3">
                  <c:v>ABRIL</c:v>
                </c:pt>
                <c:pt idx="4">
                  <c:v>MAYO</c:v>
                </c:pt>
                <c:pt idx="5">
                  <c:v>JUNIO</c:v>
                </c:pt>
                <c:pt idx="6">
                  <c:v>JULIO</c:v>
                </c:pt>
                <c:pt idx="7">
                  <c:v>AGOSTO</c:v>
                </c:pt>
                <c:pt idx="8">
                  <c:v>SEPTIEMBRE</c:v>
                </c:pt>
              </c:strCache>
            </c:strRef>
          </c:cat>
          <c:val>
            <c:numRef>
              <c:f>BAS!$B$7:$B$15</c:f>
              <c:numCache>
                <c:formatCode>#,##0.00</c:formatCode>
                <c:ptCount val="9"/>
                <c:pt idx="0">
                  <c:v>8931713.209999999</c:v>
                </c:pt>
                <c:pt idx="1">
                  <c:v>11667839.16</c:v>
                </c:pt>
                <c:pt idx="2">
                  <c:v>10279416.710000001</c:v>
                </c:pt>
                <c:pt idx="3">
                  <c:v>10659429.290000001</c:v>
                </c:pt>
                <c:pt idx="4">
                  <c:v>10606646.5</c:v>
                </c:pt>
                <c:pt idx="5">
                  <c:v>10709806.73</c:v>
                </c:pt>
                <c:pt idx="6">
                  <c:v>10673660.309999999</c:v>
                </c:pt>
                <c:pt idx="7">
                  <c:v>10903768.25</c:v>
                </c:pt>
                <c:pt idx="8">
                  <c:v>6000000</c:v>
                </c:pt>
              </c:numCache>
            </c:numRef>
          </c:val>
          <c:extLst>
            <c:ext xmlns:c16="http://schemas.microsoft.com/office/drawing/2014/chart" uri="{C3380CC4-5D6E-409C-BE32-E72D297353CC}">
              <c16:uniqueId val="{00000000-89B7-4C63-99AB-0F92401758FF}"/>
            </c:ext>
          </c:extLst>
        </c:ser>
        <c:dLbls>
          <c:showLegendKey val="0"/>
          <c:showVal val="1"/>
          <c:showCatName val="0"/>
          <c:showSerName val="0"/>
          <c:showPercent val="0"/>
          <c:showBubbleSize val="0"/>
        </c:dLbls>
        <c:gapWidth val="150"/>
        <c:shape val="box"/>
        <c:axId val="412616896"/>
        <c:axId val="380681088"/>
        <c:axId val="0"/>
      </c:bar3DChart>
      <c:catAx>
        <c:axId val="41261689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380681088"/>
        <c:crosses val="autoZero"/>
        <c:auto val="1"/>
        <c:lblAlgn val="ctr"/>
        <c:lblOffset val="100"/>
        <c:noMultiLvlLbl val="0"/>
      </c:catAx>
      <c:valAx>
        <c:axId val="380681088"/>
        <c:scaling>
          <c:orientation val="minMax"/>
        </c:scaling>
        <c:delete val="1"/>
        <c:axPos val="l"/>
        <c:numFmt formatCode="#,##0.00" sourceLinked="1"/>
        <c:majorTickMark val="none"/>
        <c:minorTickMark val="none"/>
        <c:tickLblPos val="nextTo"/>
        <c:crossAx val="4126168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Gasto Anual en el Servicio de Recolección de Basura</a:t>
            </a:r>
            <a:endParaRPr lang="en-US" sz="1800" b="1" i="0" u="none" strike="noStrike" kern="1200" baseline="0">
              <a:solidFill>
                <a:sysClr val="windowText" lastClr="000000">
                  <a:lumMod val="75000"/>
                  <a:lumOff val="25000"/>
                </a:sysClr>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BAS!$B$37</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BAS!$A$38:$A$47</c:f>
              <c:strCache>
                <c:ptCount val="10"/>
                <c:pt idx="0">
                  <c:v>Año 2014</c:v>
                </c:pt>
                <c:pt idx="1">
                  <c:v>Año 2015</c:v>
                </c:pt>
                <c:pt idx="2">
                  <c:v>Año 2016</c:v>
                </c:pt>
                <c:pt idx="3">
                  <c:v>Año 2017</c:v>
                </c:pt>
                <c:pt idx="4">
                  <c:v>Año 2018</c:v>
                </c:pt>
                <c:pt idx="5">
                  <c:v>Año 2019</c:v>
                </c:pt>
                <c:pt idx="6">
                  <c:v>Año 2020</c:v>
                </c:pt>
                <c:pt idx="7">
                  <c:v>Año 2021</c:v>
                </c:pt>
                <c:pt idx="8">
                  <c:v>Año 2022</c:v>
                </c:pt>
                <c:pt idx="9">
                  <c:v>Año 2023</c:v>
                </c:pt>
              </c:strCache>
            </c:strRef>
          </c:cat>
          <c:val>
            <c:numRef>
              <c:f>BAS!$B$38:$B$47</c:f>
              <c:numCache>
                <c:formatCode>#,##0.00</c:formatCode>
                <c:ptCount val="10"/>
                <c:pt idx="0">
                  <c:v>72183034.639999986</c:v>
                </c:pt>
                <c:pt idx="1">
                  <c:v>65310368.68999999</c:v>
                </c:pt>
                <c:pt idx="2">
                  <c:v>74015264.75999999</c:v>
                </c:pt>
                <c:pt idx="3">
                  <c:v>71833183.890000001</c:v>
                </c:pt>
                <c:pt idx="4">
                  <c:v>70965165.319999993</c:v>
                </c:pt>
                <c:pt idx="5">
                  <c:v>90946679.379999995</c:v>
                </c:pt>
                <c:pt idx="6">
                  <c:v>59286267.530000001</c:v>
                </c:pt>
                <c:pt idx="7">
                  <c:v>102237287.49000001</c:v>
                </c:pt>
                <c:pt idx="8">
                  <c:v>114067161.23</c:v>
                </c:pt>
                <c:pt idx="9">
                  <c:v>90432280.159999996</c:v>
                </c:pt>
              </c:numCache>
            </c:numRef>
          </c:val>
          <c:extLst>
            <c:ext xmlns:c16="http://schemas.microsoft.com/office/drawing/2014/chart" uri="{C3380CC4-5D6E-409C-BE32-E72D297353CC}">
              <c16:uniqueId val="{00000000-1D35-436C-B6B9-867D47325C9F}"/>
            </c:ext>
          </c:extLst>
        </c:ser>
        <c:dLbls>
          <c:showLegendKey val="0"/>
          <c:showVal val="1"/>
          <c:showCatName val="0"/>
          <c:showSerName val="0"/>
          <c:showPercent val="0"/>
          <c:showBubbleSize val="0"/>
        </c:dLbls>
        <c:gapWidth val="150"/>
        <c:shape val="box"/>
        <c:axId val="396026048"/>
        <c:axId val="568932880"/>
        <c:axId val="0"/>
      </c:bar3DChart>
      <c:catAx>
        <c:axId val="39602604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568932880"/>
        <c:crosses val="autoZero"/>
        <c:auto val="1"/>
        <c:lblAlgn val="ctr"/>
        <c:lblOffset val="100"/>
        <c:noMultiLvlLbl val="0"/>
      </c:catAx>
      <c:valAx>
        <c:axId val="568932880"/>
        <c:scaling>
          <c:orientation val="minMax"/>
        </c:scaling>
        <c:delete val="1"/>
        <c:axPos val="l"/>
        <c:numFmt formatCode="#,##0.00" sourceLinked="1"/>
        <c:majorTickMark val="none"/>
        <c:minorTickMark val="none"/>
        <c:tickLblPos val="nextTo"/>
        <c:crossAx val="3960260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n-US" sz="1800" b="1" i="0" u="none" strike="noStrike" kern="1200" baseline="0">
                <a:solidFill>
                  <a:sysClr val="windowText" lastClr="000000">
                    <a:lumMod val="75000"/>
                    <a:lumOff val="25000"/>
                  </a:sysClr>
                </a:solidFill>
                <a:effectLst/>
              </a:rPr>
              <a:t>Gasto en Combustible </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r>
              <a:rPr lang="en-US"/>
              <a:t>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COM!$B$23</c:f>
              <c:strCache>
                <c:ptCount val="1"/>
                <c:pt idx="0">
                  <c:v>Suma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COM!$A$24:$A$26</c:f>
              <c:strCache>
                <c:ptCount val="3"/>
                <c:pt idx="0">
                  <c:v>GAS DEL PACIFICO</c:v>
                </c:pt>
                <c:pt idx="1">
                  <c:v>SERVICIOS DEL CERRO DE LA MEMORIA </c:v>
                </c:pt>
                <c:pt idx="2">
                  <c:v>SERVICIOS DEL VALLE DEL FUERTE</c:v>
                </c:pt>
              </c:strCache>
            </c:strRef>
          </c:cat>
          <c:val>
            <c:numRef>
              <c:f>COM!$B$24:$B$26</c:f>
              <c:numCache>
                <c:formatCode>#,##0.00</c:formatCode>
                <c:ptCount val="3"/>
                <c:pt idx="0">
                  <c:v>83985.72</c:v>
                </c:pt>
                <c:pt idx="1">
                  <c:v>440000</c:v>
                </c:pt>
                <c:pt idx="2">
                  <c:v>15871640.58</c:v>
                </c:pt>
              </c:numCache>
            </c:numRef>
          </c:val>
          <c:extLst>
            <c:ext xmlns:c16="http://schemas.microsoft.com/office/drawing/2014/chart" uri="{C3380CC4-5D6E-409C-BE32-E72D297353CC}">
              <c16:uniqueId val="{00000000-12BE-45A3-9D12-0CE73B3E2485}"/>
            </c:ext>
          </c:extLst>
        </c:ser>
        <c:dLbls>
          <c:showLegendKey val="0"/>
          <c:showVal val="1"/>
          <c:showCatName val="0"/>
          <c:showSerName val="0"/>
          <c:showPercent val="0"/>
          <c:showBubbleSize val="0"/>
        </c:dLbls>
        <c:gapWidth val="150"/>
        <c:shape val="box"/>
        <c:axId val="406895056"/>
        <c:axId val="568933376"/>
        <c:axId val="0"/>
      </c:bar3DChart>
      <c:catAx>
        <c:axId val="4068950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568933376"/>
        <c:crosses val="autoZero"/>
        <c:auto val="1"/>
        <c:lblAlgn val="ctr"/>
        <c:lblOffset val="100"/>
        <c:noMultiLvlLbl val="0"/>
      </c:catAx>
      <c:valAx>
        <c:axId val="568933376"/>
        <c:scaling>
          <c:orientation val="minMax"/>
        </c:scaling>
        <c:delete val="1"/>
        <c:axPos val="l"/>
        <c:numFmt formatCode="#,##0.00" sourceLinked="1"/>
        <c:majorTickMark val="none"/>
        <c:minorTickMark val="none"/>
        <c:tickLblPos val="nextTo"/>
        <c:crossAx val="406895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Combustible 2023</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COM!$B$47</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COM!$A$48:$A$56</c:f>
              <c:strCache>
                <c:ptCount val="9"/>
                <c:pt idx="0">
                  <c:v>ENERO</c:v>
                </c:pt>
                <c:pt idx="1">
                  <c:v>FEBRERO</c:v>
                </c:pt>
                <c:pt idx="2">
                  <c:v>MARZO</c:v>
                </c:pt>
                <c:pt idx="3">
                  <c:v>ABRIL</c:v>
                </c:pt>
                <c:pt idx="4">
                  <c:v>MAYO</c:v>
                </c:pt>
                <c:pt idx="5">
                  <c:v>JUNIO</c:v>
                </c:pt>
                <c:pt idx="6">
                  <c:v>JULIO</c:v>
                </c:pt>
                <c:pt idx="7">
                  <c:v>AGOSTO</c:v>
                </c:pt>
                <c:pt idx="8">
                  <c:v>SEPTIEMBRE</c:v>
                </c:pt>
              </c:strCache>
            </c:strRef>
          </c:cat>
          <c:val>
            <c:numRef>
              <c:f>COM!$B$48:$B$56</c:f>
              <c:numCache>
                <c:formatCode>#,##0.00</c:formatCode>
                <c:ptCount val="9"/>
                <c:pt idx="0">
                  <c:v>17325984.190000001</c:v>
                </c:pt>
                <c:pt idx="1">
                  <c:v>17323582.300000001</c:v>
                </c:pt>
                <c:pt idx="2">
                  <c:v>18790485.23</c:v>
                </c:pt>
                <c:pt idx="3">
                  <c:v>21106430.359999996</c:v>
                </c:pt>
                <c:pt idx="4">
                  <c:v>16587808.259999998</c:v>
                </c:pt>
                <c:pt idx="5">
                  <c:v>22312176.300000001</c:v>
                </c:pt>
                <c:pt idx="6">
                  <c:v>18057040.760000002</c:v>
                </c:pt>
                <c:pt idx="7">
                  <c:v>18236667.009999998</c:v>
                </c:pt>
                <c:pt idx="8">
                  <c:v>16395626.300000001</c:v>
                </c:pt>
              </c:numCache>
            </c:numRef>
          </c:val>
          <c:extLst>
            <c:ext xmlns:c16="http://schemas.microsoft.com/office/drawing/2014/chart" uri="{C3380CC4-5D6E-409C-BE32-E72D297353CC}">
              <c16:uniqueId val="{00000000-C08A-47A6-A171-09BFC48B35B9}"/>
            </c:ext>
          </c:extLst>
        </c:ser>
        <c:dLbls>
          <c:showLegendKey val="0"/>
          <c:showVal val="1"/>
          <c:showCatName val="0"/>
          <c:showSerName val="0"/>
          <c:showPercent val="0"/>
          <c:showBubbleSize val="0"/>
        </c:dLbls>
        <c:gapWidth val="150"/>
        <c:shape val="box"/>
        <c:axId val="406893136"/>
        <c:axId val="568937344"/>
        <c:axId val="0"/>
      </c:bar3DChart>
      <c:catAx>
        <c:axId val="4068931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568937344"/>
        <c:crosses val="autoZero"/>
        <c:auto val="1"/>
        <c:lblAlgn val="ctr"/>
        <c:lblOffset val="100"/>
        <c:noMultiLvlLbl val="0"/>
      </c:catAx>
      <c:valAx>
        <c:axId val="568937344"/>
        <c:scaling>
          <c:orientation val="minMax"/>
        </c:scaling>
        <c:delete val="1"/>
        <c:axPos val="l"/>
        <c:numFmt formatCode="#,##0.00" sourceLinked="1"/>
        <c:majorTickMark val="none"/>
        <c:minorTickMark val="none"/>
        <c:tickLblPos val="nextTo"/>
        <c:crossAx val="406893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Anual en Combustible</a:t>
            </a:r>
            <a:endParaRPr lang="en-US" sz="1800" b="1" i="0" u="none" strike="noStrike" kern="1200" baseline="0">
              <a:solidFill>
                <a:sysClr val="windowText" lastClr="000000">
                  <a:lumMod val="75000"/>
                  <a:lumOff val="25000"/>
                </a:sysClr>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COM!$B$72</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COM!$A$73:$A$83</c:f>
              <c:strCache>
                <c:ptCount val="11"/>
                <c:pt idx="0">
                  <c:v>AÑO 2013</c:v>
                </c:pt>
                <c:pt idx="1">
                  <c:v>AÑO 2014</c:v>
                </c:pt>
                <c:pt idx="2">
                  <c:v>AÑO 2015</c:v>
                </c:pt>
                <c:pt idx="3">
                  <c:v>AÑO 2016</c:v>
                </c:pt>
                <c:pt idx="4">
                  <c:v>AÑO 2017</c:v>
                </c:pt>
                <c:pt idx="5">
                  <c:v>AÑO 2018</c:v>
                </c:pt>
                <c:pt idx="6">
                  <c:v>AÑO 2019</c:v>
                </c:pt>
                <c:pt idx="7">
                  <c:v>AÑO 2020</c:v>
                </c:pt>
                <c:pt idx="8">
                  <c:v>AÑO 2021</c:v>
                </c:pt>
                <c:pt idx="9">
                  <c:v>AÑO 2022</c:v>
                </c:pt>
                <c:pt idx="10">
                  <c:v>AÑO 2023</c:v>
                </c:pt>
              </c:strCache>
            </c:strRef>
          </c:cat>
          <c:val>
            <c:numRef>
              <c:f>COM!$B$73:$B$83</c:f>
              <c:numCache>
                <c:formatCode>#,##0.00</c:formatCode>
                <c:ptCount val="11"/>
                <c:pt idx="0">
                  <c:v>59681317.369999997</c:v>
                </c:pt>
                <c:pt idx="1">
                  <c:v>71596398.170000002</c:v>
                </c:pt>
                <c:pt idx="2">
                  <c:v>80449843.450000003</c:v>
                </c:pt>
                <c:pt idx="3">
                  <c:v>88997159</c:v>
                </c:pt>
                <c:pt idx="4">
                  <c:v>75709421.150000006</c:v>
                </c:pt>
                <c:pt idx="5">
                  <c:v>85442395.490000024</c:v>
                </c:pt>
                <c:pt idx="6">
                  <c:v>110525583.23</c:v>
                </c:pt>
                <c:pt idx="7">
                  <c:v>120906697.31</c:v>
                </c:pt>
                <c:pt idx="8">
                  <c:v>127975375.17000002</c:v>
                </c:pt>
                <c:pt idx="9">
                  <c:v>184871236.47</c:v>
                </c:pt>
                <c:pt idx="10">
                  <c:v>166135800.71000001</c:v>
                </c:pt>
              </c:numCache>
            </c:numRef>
          </c:val>
          <c:extLst>
            <c:ext xmlns:c16="http://schemas.microsoft.com/office/drawing/2014/chart" uri="{C3380CC4-5D6E-409C-BE32-E72D297353CC}">
              <c16:uniqueId val="{00000000-9C63-4422-8D82-2950BA3C443B}"/>
            </c:ext>
          </c:extLst>
        </c:ser>
        <c:dLbls>
          <c:showLegendKey val="0"/>
          <c:showVal val="1"/>
          <c:showCatName val="0"/>
          <c:showSerName val="0"/>
          <c:showPercent val="0"/>
          <c:showBubbleSize val="0"/>
        </c:dLbls>
        <c:gapWidth val="150"/>
        <c:shape val="box"/>
        <c:axId val="411549840"/>
        <c:axId val="568943296"/>
        <c:axId val="0"/>
      </c:bar3DChart>
      <c:catAx>
        <c:axId val="41154984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568943296"/>
        <c:crosses val="autoZero"/>
        <c:auto val="1"/>
        <c:lblAlgn val="ctr"/>
        <c:lblOffset val="100"/>
        <c:noMultiLvlLbl val="0"/>
      </c:catAx>
      <c:valAx>
        <c:axId val="568943296"/>
        <c:scaling>
          <c:orientation val="minMax"/>
        </c:scaling>
        <c:delete val="1"/>
        <c:axPos val="l"/>
        <c:numFmt formatCode="#,##0.00" sourceLinked="1"/>
        <c:majorTickMark val="none"/>
        <c:minorTickMark val="none"/>
        <c:tickLblPos val="nextTo"/>
        <c:crossAx val="411549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n-US" sz="1800" b="1" i="0" u="none" strike="noStrike" kern="1200" baseline="0">
                <a:solidFill>
                  <a:sysClr val="windowText" lastClr="000000">
                    <a:lumMod val="75000"/>
                    <a:lumOff val="25000"/>
                  </a:sysClr>
                </a:solidFill>
              </a:rPr>
              <a:t>Gasto en Despensas    </a:t>
            </a:r>
            <a:r>
              <a:rPr lang="es-MX" sz="1800" b="1" i="0" u="none" strike="noStrike" kern="1200" baseline="0">
                <a:solidFill>
                  <a:sysClr val="windowText" lastClr="000000">
                    <a:lumMod val="75000"/>
                    <a:lumOff val="25000"/>
                  </a:sysClr>
                </a:solidFill>
              </a:rPr>
              <a:t> </a:t>
            </a:r>
            <a:r>
              <a:rPr lang="en-US"/>
              <a:t>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DES!$B$10</c:f>
              <c:strCache>
                <c:ptCount val="1"/>
                <c:pt idx="0">
                  <c:v>Suma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DES!$A$11:$A$12</c:f>
              <c:strCache>
                <c:ptCount val="2"/>
                <c:pt idx="0">
                  <c:v>VEGA RUIZ MARCO VINICIO</c:v>
                </c:pt>
                <c:pt idx="1">
                  <c:v>COMERCIALIZADORA GAXMAX SA DE CV</c:v>
                </c:pt>
              </c:strCache>
            </c:strRef>
          </c:cat>
          <c:val>
            <c:numRef>
              <c:f>DES!$B$11:$B$12</c:f>
              <c:numCache>
                <c:formatCode>#,##0.00</c:formatCode>
                <c:ptCount val="2"/>
                <c:pt idx="0">
                  <c:v>441460</c:v>
                </c:pt>
                <c:pt idx="1">
                  <c:v>717706.4</c:v>
                </c:pt>
              </c:numCache>
            </c:numRef>
          </c:val>
          <c:extLst>
            <c:ext xmlns:c16="http://schemas.microsoft.com/office/drawing/2014/chart" uri="{C3380CC4-5D6E-409C-BE32-E72D297353CC}">
              <c16:uniqueId val="{00000000-A5D2-48CB-AE70-BDC100623212}"/>
            </c:ext>
          </c:extLst>
        </c:ser>
        <c:dLbls>
          <c:showLegendKey val="0"/>
          <c:showVal val="1"/>
          <c:showCatName val="0"/>
          <c:showSerName val="0"/>
          <c:showPercent val="0"/>
          <c:showBubbleSize val="0"/>
        </c:dLbls>
        <c:gapWidth val="150"/>
        <c:shape val="box"/>
        <c:axId val="2054907408"/>
        <c:axId val="568943792"/>
        <c:axId val="0"/>
      </c:bar3DChart>
      <c:catAx>
        <c:axId val="205490740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568943792"/>
        <c:crosses val="autoZero"/>
        <c:auto val="1"/>
        <c:lblAlgn val="ctr"/>
        <c:lblOffset val="100"/>
        <c:noMultiLvlLbl val="0"/>
      </c:catAx>
      <c:valAx>
        <c:axId val="568943792"/>
        <c:scaling>
          <c:orientation val="minMax"/>
        </c:scaling>
        <c:delete val="1"/>
        <c:axPos val="l"/>
        <c:numFmt formatCode="#,##0.00" sourceLinked="1"/>
        <c:majorTickMark val="none"/>
        <c:minorTickMark val="none"/>
        <c:tickLblPos val="nextTo"/>
        <c:crossAx val="2054907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Despensas 2023</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DES!$B$30</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DES!$A$31:$A$39</c:f>
              <c:strCache>
                <c:ptCount val="9"/>
                <c:pt idx="0">
                  <c:v>Enero </c:v>
                </c:pt>
                <c:pt idx="1">
                  <c:v>Febrero</c:v>
                </c:pt>
                <c:pt idx="2">
                  <c:v>Marzo </c:v>
                </c:pt>
                <c:pt idx="3">
                  <c:v>Abril</c:v>
                </c:pt>
                <c:pt idx="4">
                  <c:v>Mayo</c:v>
                </c:pt>
                <c:pt idx="5">
                  <c:v>Junio </c:v>
                </c:pt>
                <c:pt idx="6">
                  <c:v>Julio</c:v>
                </c:pt>
                <c:pt idx="7">
                  <c:v>Agosto</c:v>
                </c:pt>
                <c:pt idx="8">
                  <c:v>Septiembre</c:v>
                </c:pt>
              </c:strCache>
            </c:strRef>
          </c:cat>
          <c:val>
            <c:numRef>
              <c:f>DES!$B$31:$B$39</c:f>
              <c:numCache>
                <c:formatCode>#,##0.00</c:formatCode>
                <c:ptCount val="9"/>
                <c:pt idx="0">
                  <c:v>769350</c:v>
                </c:pt>
                <c:pt idx="1">
                  <c:v>353395</c:v>
                </c:pt>
                <c:pt idx="2">
                  <c:v>5494088.5999999996</c:v>
                </c:pt>
                <c:pt idx="3">
                  <c:v>894140</c:v>
                </c:pt>
                <c:pt idx="4">
                  <c:v>5319367.2</c:v>
                </c:pt>
                <c:pt idx="5">
                  <c:v>1774872.8</c:v>
                </c:pt>
                <c:pt idx="6">
                  <c:v>1274883.6000000001</c:v>
                </c:pt>
                <c:pt idx="7">
                  <c:v>3315913.6</c:v>
                </c:pt>
                <c:pt idx="8">
                  <c:v>1159166.3999999999</c:v>
                </c:pt>
              </c:numCache>
            </c:numRef>
          </c:val>
          <c:extLst>
            <c:ext xmlns:c16="http://schemas.microsoft.com/office/drawing/2014/chart" uri="{C3380CC4-5D6E-409C-BE32-E72D297353CC}">
              <c16:uniqueId val="{00000000-AE80-4A6B-BCFB-A036D92C1203}"/>
            </c:ext>
          </c:extLst>
        </c:ser>
        <c:dLbls>
          <c:showLegendKey val="0"/>
          <c:showVal val="1"/>
          <c:showCatName val="0"/>
          <c:showSerName val="0"/>
          <c:showPercent val="0"/>
          <c:showBubbleSize val="0"/>
        </c:dLbls>
        <c:gapWidth val="150"/>
        <c:shape val="box"/>
        <c:axId val="387927248"/>
        <c:axId val="226711728"/>
        <c:axId val="0"/>
      </c:bar3DChart>
      <c:catAx>
        <c:axId val="38792724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226711728"/>
        <c:crosses val="autoZero"/>
        <c:auto val="1"/>
        <c:lblAlgn val="ctr"/>
        <c:lblOffset val="100"/>
        <c:noMultiLvlLbl val="0"/>
      </c:catAx>
      <c:valAx>
        <c:axId val="226711728"/>
        <c:scaling>
          <c:orientation val="minMax"/>
        </c:scaling>
        <c:delete val="1"/>
        <c:axPos val="l"/>
        <c:numFmt formatCode="#,##0.00" sourceLinked="1"/>
        <c:majorTickMark val="none"/>
        <c:minorTickMark val="none"/>
        <c:tickLblPos val="nextTo"/>
        <c:crossAx val="387927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Anual en Despensas</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DES!$B$56</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7.677186577700498E-18"/>
                  <c:y val="1.4090706984580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8E-4B61-9F09-9C657D7A159D}"/>
                </c:ext>
              </c:extLst>
            </c:dLbl>
            <c:dLbl>
              <c:idx val="1"/>
              <c:layout>
                <c:manualLayout>
                  <c:x val="-1.5354373155400996E-17"/>
                  <c:y val="7.0453534922901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8E-4B61-9F09-9C657D7A159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DES!$A$57:$A$66</c:f>
              <c:strCache>
                <c:ptCount val="10"/>
                <c:pt idx="0">
                  <c:v>AÑO 2014</c:v>
                </c:pt>
                <c:pt idx="1">
                  <c:v>AÑO 2015</c:v>
                </c:pt>
                <c:pt idx="2">
                  <c:v>AÑO 2016</c:v>
                </c:pt>
                <c:pt idx="3">
                  <c:v>AÑO 2017</c:v>
                </c:pt>
                <c:pt idx="4">
                  <c:v>AÑO 2018</c:v>
                </c:pt>
                <c:pt idx="5">
                  <c:v>AÑO 2019</c:v>
                </c:pt>
                <c:pt idx="6">
                  <c:v>AÑO 2020</c:v>
                </c:pt>
                <c:pt idx="7">
                  <c:v>AÑO 2021</c:v>
                </c:pt>
                <c:pt idx="8">
                  <c:v>AÑO 2022</c:v>
                </c:pt>
                <c:pt idx="9">
                  <c:v>AÑO 2023</c:v>
                </c:pt>
              </c:strCache>
            </c:strRef>
          </c:cat>
          <c:val>
            <c:numRef>
              <c:f>DES!$B$57:$B$66</c:f>
              <c:numCache>
                <c:formatCode>#,##0.00</c:formatCode>
                <c:ptCount val="10"/>
                <c:pt idx="0">
                  <c:v>11305544.829999996</c:v>
                </c:pt>
                <c:pt idx="1">
                  <c:v>12310996.85</c:v>
                </c:pt>
                <c:pt idx="2">
                  <c:v>12884799.58</c:v>
                </c:pt>
                <c:pt idx="3">
                  <c:v>11421600.84</c:v>
                </c:pt>
                <c:pt idx="4">
                  <c:v>21823728.370000001</c:v>
                </c:pt>
                <c:pt idx="5">
                  <c:v>15458588.42</c:v>
                </c:pt>
                <c:pt idx="6">
                  <c:v>28213256.450000003</c:v>
                </c:pt>
                <c:pt idx="7">
                  <c:v>21548946.59</c:v>
                </c:pt>
                <c:pt idx="8">
                  <c:v>25384689.210000001</c:v>
                </c:pt>
                <c:pt idx="9">
                  <c:v>20355177.199999999</c:v>
                </c:pt>
              </c:numCache>
            </c:numRef>
          </c:val>
          <c:extLst>
            <c:ext xmlns:c16="http://schemas.microsoft.com/office/drawing/2014/chart" uri="{C3380CC4-5D6E-409C-BE32-E72D297353CC}">
              <c16:uniqueId val="{00000000-F98E-4B61-9F09-9C657D7A159D}"/>
            </c:ext>
          </c:extLst>
        </c:ser>
        <c:dLbls>
          <c:showLegendKey val="0"/>
          <c:showVal val="1"/>
          <c:showCatName val="0"/>
          <c:showSerName val="0"/>
          <c:showPercent val="0"/>
          <c:showBubbleSize val="0"/>
        </c:dLbls>
        <c:gapWidth val="150"/>
        <c:shape val="box"/>
        <c:axId val="568594384"/>
        <c:axId val="226710736"/>
        <c:axId val="0"/>
      </c:bar3DChart>
      <c:catAx>
        <c:axId val="56859438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226710736"/>
        <c:crosses val="autoZero"/>
        <c:auto val="1"/>
        <c:lblAlgn val="ctr"/>
        <c:lblOffset val="100"/>
        <c:noMultiLvlLbl val="0"/>
      </c:catAx>
      <c:valAx>
        <c:axId val="226710736"/>
        <c:scaling>
          <c:orientation val="minMax"/>
        </c:scaling>
        <c:delete val="1"/>
        <c:axPos val="l"/>
        <c:numFmt formatCode="#,##0.00" sourceLinked="1"/>
        <c:majorTickMark val="none"/>
        <c:minorTickMark val="none"/>
        <c:tickLblPos val="nextTo"/>
        <c:crossAx val="568594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n-US" sz="1800" b="1" i="0" u="none" strike="noStrike" kern="1200" baseline="0">
                <a:solidFill>
                  <a:sysClr val="windowText" lastClr="000000">
                    <a:lumMod val="75000"/>
                    <a:lumOff val="25000"/>
                  </a:sysClr>
                </a:solidFill>
                <a:effectLst/>
              </a:rPr>
              <a:t>Gasto en Difusión</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r>
              <a:rPr lang="en-US" sz="1800" b="1" i="0" u="none" strike="noStrike" kern="1200" baseline="0">
                <a:solidFill>
                  <a:sysClr val="windowText" lastClr="000000">
                    <a:lumMod val="75000"/>
                    <a:lumOff val="25000"/>
                  </a:sysClr>
                </a:solidFill>
              </a:rPr>
              <a:t>  </a:t>
            </a:r>
            <a:r>
              <a:rPr lang="en-US"/>
              <a:t>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DIF!$B$79</c:f>
              <c:strCache>
                <c:ptCount val="1"/>
                <c:pt idx="0">
                  <c:v>Suma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DIF!$A$80:$A$144</c:f>
              <c:strCache>
                <c:ptCount val="65"/>
                <c:pt idx="0">
                  <c:v>VALDEZ LACHICA MARIO</c:v>
                </c:pt>
                <c:pt idx="1">
                  <c:v>LIMON REYES KAREN ESTRELLA</c:v>
                </c:pt>
                <c:pt idx="2">
                  <c:v>MORAN ACOSTA ISMAEL</c:v>
                </c:pt>
                <c:pt idx="3">
                  <c:v>TORRES BARRON HECTOR</c:v>
                </c:pt>
                <c:pt idx="4">
                  <c:v>VEGA VALDEZ MARIA ISABEL</c:v>
                </c:pt>
                <c:pt idx="5">
                  <c:v>SANCHEZ MONTOYA ALAN YOVAN</c:v>
                </c:pt>
                <c:pt idx="6">
                  <c:v>JUAREZ ELIZALDE GUILLERMO MELITON</c:v>
                </c:pt>
                <c:pt idx="7">
                  <c:v>COSIO SAIZ NOEMI</c:v>
                </c:pt>
                <c:pt idx="8">
                  <c:v>CONTRERAS VALENZUELA CARMEN LOURDES</c:v>
                </c:pt>
                <c:pt idx="9">
                  <c:v>COTA LIZARRAGA KARINTHIA</c:v>
                </c:pt>
                <c:pt idx="10">
                  <c:v>FLORES SANCHEZ MIRIAM CECILIA</c:v>
                </c:pt>
                <c:pt idx="11">
                  <c:v>MANZANAREZ RODRIGUEZ FELIPE DE JESUS</c:v>
                </c:pt>
                <c:pt idx="12">
                  <c:v>ARLETTE DESIREE ORDUÑO LEYVA</c:v>
                </c:pt>
                <c:pt idx="13">
                  <c:v>AUDI TV. PETATLAN </c:v>
                </c:pt>
                <c:pt idx="14">
                  <c:v>GONZALEZ AGUIRRE RAFAEL</c:v>
                </c:pt>
                <c:pt idx="15">
                  <c:v>IMPERIAL BELTRAN FROILAN</c:v>
                </c:pt>
                <c:pt idx="16">
                  <c:v>LEYVA MEXIA RAFAEL</c:v>
                </c:pt>
                <c:pt idx="17">
                  <c:v>LOPEZ BERRELLEZA MARIO ALBERTO</c:v>
                </c:pt>
                <c:pt idx="18">
                  <c:v>NARCIO LOPEZ ABRAHAN HUMBERTO</c:v>
                </c:pt>
                <c:pt idx="19">
                  <c:v>PEÑA RAMIREZ JESUS EMILIANO</c:v>
                </c:pt>
                <c:pt idx="20">
                  <c:v>REYES FIGUEROA ADONIVAN</c:v>
                </c:pt>
                <c:pt idx="21">
                  <c:v>RODRIGUEZ COTA DAGOBERTO</c:v>
                </c:pt>
                <c:pt idx="22">
                  <c:v>ROMERO FELIX OSCAR</c:v>
                </c:pt>
                <c:pt idx="23">
                  <c:v>SANCHEZ CASTRO ANA VALERIA</c:v>
                </c:pt>
                <c:pt idx="24">
                  <c:v>ZAMUDIO MEDINA OCTAVIO</c:v>
                </c:pt>
                <c:pt idx="25">
                  <c:v>MATA LANDAVERDE PATRICIA</c:v>
                </c:pt>
                <c:pt idx="26">
                  <c:v>QUEVEDO BELTRAN JORGE ARMANDO</c:v>
                </c:pt>
                <c:pt idx="27">
                  <c:v>BARAJAS ESCALANTE XICOTENCATL RAMON</c:v>
                </c:pt>
                <c:pt idx="28">
                  <c:v>PADILLA FIERRO ROMAN ALFREDO</c:v>
                </c:pt>
                <c:pt idx="29">
                  <c:v>HERNANDEZ CUADRAS ARELY</c:v>
                </c:pt>
                <c:pt idx="30">
                  <c:v>HERNANDEZ ROSAS MONICA GABRIELA</c:v>
                </c:pt>
                <c:pt idx="31">
                  <c:v>ARAGON AYALA BLANCA LUZ</c:v>
                </c:pt>
                <c:pt idx="32">
                  <c:v>CAMPOY ACOSTA JUAN MANUEL</c:v>
                </c:pt>
                <c:pt idx="33">
                  <c:v>ESPINOZA RUBIO JUAN PABLO</c:v>
                </c:pt>
                <c:pt idx="34">
                  <c:v>GARCIA COTA MARCO ANTONIO</c:v>
                </c:pt>
                <c:pt idx="35">
                  <c:v>HERNANDEZ RAMIREZ MARIA DE JESUS</c:v>
                </c:pt>
                <c:pt idx="36">
                  <c:v>IBARRA NAFARRATE EMMANUEL</c:v>
                </c:pt>
                <c:pt idx="37">
                  <c:v>INZUNZA JIMENEZ NEREYDA IDALIA</c:v>
                </c:pt>
                <c:pt idx="38">
                  <c:v>LIZARRAGA SAUCEDO MARCO ANTONIO</c:v>
                </c:pt>
                <c:pt idx="39">
                  <c:v>QUINTERO ARAUJO JUAN CARLOS</c:v>
                </c:pt>
                <c:pt idx="40">
                  <c:v>CASTRO GIL NALLELY AZENETH</c:v>
                </c:pt>
                <c:pt idx="41">
                  <c:v>CAMACHO MERCADO JAVIER</c:v>
                </c:pt>
                <c:pt idx="42">
                  <c:v>CAMACHO BURGOS ISMAEL</c:v>
                </c:pt>
                <c:pt idx="43">
                  <c:v>ESCOBAR TORRES GERARDO RUBEN</c:v>
                </c:pt>
                <c:pt idx="44">
                  <c:v>GALICIA ARIZMENDI FABIAN OSWALDO</c:v>
                </c:pt>
                <c:pt idx="45">
                  <c:v>REPORTEROS EN</c:v>
                </c:pt>
                <c:pt idx="46">
                  <c:v>ROSAS PARRA CARLOS</c:v>
                </c:pt>
                <c:pt idx="47">
                  <c:v>SINCO Y MEDIOS</c:v>
                </c:pt>
                <c:pt idx="48">
                  <c:v>CONSULTORIA MERCURIO </c:v>
                </c:pt>
                <c:pt idx="49">
                  <c:v>INSTITUTO SINALOENSE DE EDUCACION POR RADIO</c:v>
                </c:pt>
                <c:pt idx="50">
                  <c:v>RADIO GPM MOCHIS </c:v>
                </c:pt>
                <c:pt idx="51">
                  <c:v>VALENZUELA ZAÑUDO MARTHA ELVA</c:v>
                </c:pt>
                <c:pt idx="52">
                  <c:v>ALMEIDA ROBLES JASSIEL ALEJANDRO</c:v>
                </c:pt>
                <c:pt idx="53">
                  <c:v>TELEVISA </c:v>
                </c:pt>
                <c:pt idx="54">
                  <c:v>MEGA MEDIOS</c:v>
                </c:pt>
                <c:pt idx="55">
                  <c:v>TV AZTECA</c:v>
                </c:pt>
                <c:pt idx="56">
                  <c:v>RADIODIFUSORA XHMSL FM</c:v>
                </c:pt>
                <c:pt idx="57">
                  <c:v>TELEVISORA DEL YAQUI</c:v>
                </c:pt>
                <c:pt idx="58">
                  <c:v>APGR COMUNICACIONES </c:v>
                </c:pt>
                <c:pt idx="59">
                  <c:v>LEYVA ARREDONDO JULIO CESAR</c:v>
                </c:pt>
                <c:pt idx="60">
                  <c:v>GRUPO CHAVEZ RADIOCAST</c:v>
                </c:pt>
                <c:pt idx="61">
                  <c:v>COMUNICACION ACTIVA DE SINALOA</c:v>
                </c:pt>
                <c:pt idx="62">
                  <c:v>XECF RADIO IMPACTOS 14-10 </c:v>
                </c:pt>
                <c:pt idx="63">
                  <c:v>RADIO TOPOLOBAMPO </c:v>
                </c:pt>
                <c:pt idx="64">
                  <c:v>EL DEBATE</c:v>
                </c:pt>
              </c:strCache>
            </c:strRef>
          </c:cat>
          <c:val>
            <c:numRef>
              <c:f>DIF!$B$80:$B$144</c:f>
              <c:numCache>
                <c:formatCode>#,##0.00</c:formatCode>
                <c:ptCount val="65"/>
                <c:pt idx="0">
                  <c:v>5737.5</c:v>
                </c:pt>
                <c:pt idx="1">
                  <c:v>5800</c:v>
                </c:pt>
                <c:pt idx="2">
                  <c:v>5800</c:v>
                </c:pt>
                <c:pt idx="3">
                  <c:v>5800</c:v>
                </c:pt>
                <c:pt idx="4">
                  <c:v>5800</c:v>
                </c:pt>
                <c:pt idx="5">
                  <c:v>8120</c:v>
                </c:pt>
                <c:pt idx="6">
                  <c:v>8606.25</c:v>
                </c:pt>
                <c:pt idx="7">
                  <c:v>8700</c:v>
                </c:pt>
                <c:pt idx="8">
                  <c:v>11475</c:v>
                </c:pt>
                <c:pt idx="9">
                  <c:v>11475</c:v>
                </c:pt>
                <c:pt idx="10">
                  <c:v>11475</c:v>
                </c:pt>
                <c:pt idx="11">
                  <c:v>11475</c:v>
                </c:pt>
                <c:pt idx="12">
                  <c:v>11600</c:v>
                </c:pt>
                <c:pt idx="13">
                  <c:v>11600</c:v>
                </c:pt>
                <c:pt idx="14">
                  <c:v>11600</c:v>
                </c:pt>
                <c:pt idx="15">
                  <c:v>11600</c:v>
                </c:pt>
                <c:pt idx="16">
                  <c:v>11600</c:v>
                </c:pt>
                <c:pt idx="17">
                  <c:v>11600</c:v>
                </c:pt>
                <c:pt idx="18">
                  <c:v>11600</c:v>
                </c:pt>
                <c:pt idx="19">
                  <c:v>11600</c:v>
                </c:pt>
                <c:pt idx="20">
                  <c:v>11600</c:v>
                </c:pt>
                <c:pt idx="21">
                  <c:v>11600</c:v>
                </c:pt>
                <c:pt idx="22">
                  <c:v>11600</c:v>
                </c:pt>
                <c:pt idx="23">
                  <c:v>11600</c:v>
                </c:pt>
                <c:pt idx="24">
                  <c:v>11600</c:v>
                </c:pt>
                <c:pt idx="25">
                  <c:v>12760</c:v>
                </c:pt>
                <c:pt idx="26">
                  <c:v>12760</c:v>
                </c:pt>
                <c:pt idx="27">
                  <c:v>12859.91</c:v>
                </c:pt>
                <c:pt idx="28">
                  <c:v>15000</c:v>
                </c:pt>
                <c:pt idx="29">
                  <c:v>17212.5</c:v>
                </c:pt>
                <c:pt idx="30">
                  <c:v>17212.5</c:v>
                </c:pt>
                <c:pt idx="31">
                  <c:v>17400</c:v>
                </c:pt>
                <c:pt idx="32">
                  <c:v>17400</c:v>
                </c:pt>
                <c:pt idx="33">
                  <c:v>17400</c:v>
                </c:pt>
                <c:pt idx="34">
                  <c:v>17400</c:v>
                </c:pt>
                <c:pt idx="35">
                  <c:v>17400</c:v>
                </c:pt>
                <c:pt idx="36">
                  <c:v>17400</c:v>
                </c:pt>
                <c:pt idx="37">
                  <c:v>17400</c:v>
                </c:pt>
                <c:pt idx="38">
                  <c:v>17400</c:v>
                </c:pt>
                <c:pt idx="39">
                  <c:v>17400</c:v>
                </c:pt>
                <c:pt idx="40">
                  <c:v>20880</c:v>
                </c:pt>
                <c:pt idx="41">
                  <c:v>22950</c:v>
                </c:pt>
                <c:pt idx="42">
                  <c:v>23200</c:v>
                </c:pt>
                <c:pt idx="43">
                  <c:v>23200</c:v>
                </c:pt>
                <c:pt idx="44">
                  <c:v>23200</c:v>
                </c:pt>
                <c:pt idx="45">
                  <c:v>23200</c:v>
                </c:pt>
                <c:pt idx="46">
                  <c:v>23200</c:v>
                </c:pt>
                <c:pt idx="47">
                  <c:v>29000</c:v>
                </c:pt>
                <c:pt idx="48">
                  <c:v>34800</c:v>
                </c:pt>
                <c:pt idx="49">
                  <c:v>34800</c:v>
                </c:pt>
                <c:pt idx="50">
                  <c:v>34800</c:v>
                </c:pt>
                <c:pt idx="51">
                  <c:v>34800</c:v>
                </c:pt>
                <c:pt idx="52">
                  <c:v>38280</c:v>
                </c:pt>
                <c:pt idx="53">
                  <c:v>44444.99</c:v>
                </c:pt>
                <c:pt idx="54">
                  <c:v>58000</c:v>
                </c:pt>
                <c:pt idx="55">
                  <c:v>69600</c:v>
                </c:pt>
                <c:pt idx="56">
                  <c:v>100000</c:v>
                </c:pt>
                <c:pt idx="57">
                  <c:v>106000</c:v>
                </c:pt>
                <c:pt idx="58">
                  <c:v>116000</c:v>
                </c:pt>
                <c:pt idx="59">
                  <c:v>162400</c:v>
                </c:pt>
                <c:pt idx="60">
                  <c:v>174000</c:v>
                </c:pt>
                <c:pt idx="61">
                  <c:v>232000</c:v>
                </c:pt>
                <c:pt idx="62">
                  <c:v>278400</c:v>
                </c:pt>
                <c:pt idx="63">
                  <c:v>290000</c:v>
                </c:pt>
                <c:pt idx="64">
                  <c:v>378128.8</c:v>
                </c:pt>
              </c:numCache>
            </c:numRef>
          </c:val>
          <c:extLst>
            <c:ext xmlns:c16="http://schemas.microsoft.com/office/drawing/2014/chart" uri="{C3380CC4-5D6E-409C-BE32-E72D297353CC}">
              <c16:uniqueId val="{00000000-9D17-43CD-908F-B4B7A834526A}"/>
            </c:ext>
          </c:extLst>
        </c:ser>
        <c:dLbls>
          <c:showLegendKey val="0"/>
          <c:showVal val="1"/>
          <c:showCatName val="0"/>
          <c:showSerName val="0"/>
          <c:showPercent val="0"/>
          <c:showBubbleSize val="0"/>
        </c:dLbls>
        <c:gapWidth val="150"/>
        <c:shape val="box"/>
        <c:axId val="1702495856"/>
        <c:axId val="1287539440"/>
        <c:axId val="0"/>
      </c:bar3DChart>
      <c:catAx>
        <c:axId val="1702495856"/>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287539440"/>
        <c:crosses val="autoZero"/>
        <c:auto val="1"/>
        <c:lblAlgn val="ctr"/>
        <c:lblOffset val="100"/>
        <c:noMultiLvlLbl val="0"/>
      </c:catAx>
      <c:valAx>
        <c:axId val="1287539440"/>
        <c:scaling>
          <c:orientation val="minMax"/>
        </c:scaling>
        <c:delete val="1"/>
        <c:axPos val="b"/>
        <c:numFmt formatCode="#,##0.00" sourceLinked="1"/>
        <c:majorTickMark val="none"/>
        <c:minorTickMark val="none"/>
        <c:tickLblPos val="nextTo"/>
        <c:crossAx val="1702495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Difusión 2023</a:t>
            </a:r>
            <a:endParaRPr lang="en-US" sz="1800" b="1" i="0" u="none" strike="noStrike" kern="1200" baseline="0">
              <a:solidFill>
                <a:sysClr val="windowText" lastClr="000000">
                  <a:lumMod val="75000"/>
                  <a:lumOff val="25000"/>
                </a:sysClr>
              </a:solidFill>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DIF!$B$162</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DIF!$A$163:$A$171</c:f>
              <c:strCache>
                <c:ptCount val="9"/>
                <c:pt idx="0">
                  <c:v>ENERO</c:v>
                </c:pt>
                <c:pt idx="1">
                  <c:v>FEBRERO</c:v>
                </c:pt>
                <c:pt idx="2">
                  <c:v>MARZO</c:v>
                </c:pt>
                <c:pt idx="3">
                  <c:v>ABRIL</c:v>
                </c:pt>
                <c:pt idx="4">
                  <c:v>MAYO</c:v>
                </c:pt>
                <c:pt idx="5">
                  <c:v>JUNIO</c:v>
                </c:pt>
                <c:pt idx="6">
                  <c:v>JULIO</c:v>
                </c:pt>
                <c:pt idx="7">
                  <c:v>AGOSTO</c:v>
                </c:pt>
                <c:pt idx="8">
                  <c:v>SEPTIEMBRE</c:v>
                </c:pt>
              </c:strCache>
            </c:strRef>
          </c:cat>
          <c:val>
            <c:numRef>
              <c:f>DIF!$B$163:$B$171</c:f>
              <c:numCache>
                <c:formatCode>#,##0.00</c:formatCode>
                <c:ptCount val="9"/>
                <c:pt idx="0">
                  <c:v>52826.400000000001</c:v>
                </c:pt>
                <c:pt idx="1">
                  <c:v>496540.44</c:v>
                </c:pt>
                <c:pt idx="2">
                  <c:v>4089355.96</c:v>
                </c:pt>
                <c:pt idx="3">
                  <c:v>2623997.4</c:v>
                </c:pt>
                <c:pt idx="4">
                  <c:v>2695076.65</c:v>
                </c:pt>
                <c:pt idx="5">
                  <c:v>2744698.65</c:v>
                </c:pt>
                <c:pt idx="6">
                  <c:v>1525985.42</c:v>
                </c:pt>
                <c:pt idx="7">
                  <c:v>5050395.6399999997</c:v>
                </c:pt>
                <c:pt idx="8">
                  <c:v>2870752.4499999997</c:v>
                </c:pt>
              </c:numCache>
            </c:numRef>
          </c:val>
          <c:extLst>
            <c:ext xmlns:c16="http://schemas.microsoft.com/office/drawing/2014/chart" uri="{C3380CC4-5D6E-409C-BE32-E72D297353CC}">
              <c16:uniqueId val="{00000000-39D4-465D-8EC6-3FA0C0D66A87}"/>
            </c:ext>
          </c:extLst>
        </c:ser>
        <c:dLbls>
          <c:showLegendKey val="0"/>
          <c:showVal val="1"/>
          <c:showCatName val="0"/>
          <c:showSerName val="0"/>
          <c:showPercent val="0"/>
          <c:showBubbleSize val="0"/>
        </c:dLbls>
        <c:gapWidth val="150"/>
        <c:shape val="box"/>
        <c:axId val="564700320"/>
        <c:axId val="568938832"/>
        <c:axId val="0"/>
      </c:bar3DChart>
      <c:catAx>
        <c:axId val="56470032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568938832"/>
        <c:crosses val="autoZero"/>
        <c:auto val="1"/>
        <c:lblAlgn val="ctr"/>
        <c:lblOffset val="100"/>
        <c:noMultiLvlLbl val="0"/>
      </c:catAx>
      <c:valAx>
        <c:axId val="568938832"/>
        <c:scaling>
          <c:orientation val="minMax"/>
        </c:scaling>
        <c:delete val="1"/>
        <c:axPos val="l"/>
        <c:numFmt formatCode="#,##0.00" sourceLinked="1"/>
        <c:majorTickMark val="none"/>
        <c:minorTickMark val="none"/>
        <c:tickLblPos val="nextTo"/>
        <c:crossAx val="5647003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n-US" sz="1800" b="1" i="0" u="none" strike="noStrike" kern="1200" baseline="0">
                <a:solidFill>
                  <a:sysClr val="windowText" lastClr="000000">
                    <a:lumMod val="75000"/>
                    <a:lumOff val="25000"/>
                  </a:sysClr>
                </a:solidFill>
                <a:effectLst/>
              </a:rPr>
              <a:t>Gasto Anual en Difusión </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DIF!$B$187</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5.018820577164366E-3"/>
                  <c:y val="1.04302462906923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DE-4385-860F-52D850B28B9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DIF!$A$188:$A$198</c:f>
              <c:strCache>
                <c:ptCount val="11"/>
                <c:pt idx="0">
                  <c:v>AÑO 2013</c:v>
                </c:pt>
                <c:pt idx="1">
                  <c:v>AÑO 2014</c:v>
                </c:pt>
                <c:pt idx="2">
                  <c:v>AÑO 2015</c:v>
                </c:pt>
                <c:pt idx="3">
                  <c:v>AÑO 2016</c:v>
                </c:pt>
                <c:pt idx="4">
                  <c:v>AÑO 2017</c:v>
                </c:pt>
                <c:pt idx="5">
                  <c:v>AÑO 2018</c:v>
                </c:pt>
                <c:pt idx="6">
                  <c:v>AÑO 2019</c:v>
                </c:pt>
                <c:pt idx="7">
                  <c:v>AÑO 2020</c:v>
                </c:pt>
                <c:pt idx="8">
                  <c:v>AÑO 2021</c:v>
                </c:pt>
                <c:pt idx="9">
                  <c:v>AÑO 2022</c:v>
                </c:pt>
                <c:pt idx="10">
                  <c:v>AÑO 2023</c:v>
                </c:pt>
              </c:strCache>
            </c:strRef>
          </c:cat>
          <c:val>
            <c:numRef>
              <c:f>DIF!$B$188:$B$198</c:f>
              <c:numCache>
                <c:formatCode>#,##0.00</c:formatCode>
                <c:ptCount val="11"/>
                <c:pt idx="0">
                  <c:v>13181003.039999999</c:v>
                </c:pt>
                <c:pt idx="1">
                  <c:v>13242277.75</c:v>
                </c:pt>
                <c:pt idx="2">
                  <c:v>11480326.689999999</c:v>
                </c:pt>
                <c:pt idx="3">
                  <c:v>13202883.74</c:v>
                </c:pt>
                <c:pt idx="4">
                  <c:v>21630615.449999999</c:v>
                </c:pt>
                <c:pt idx="5">
                  <c:v>10678500.960000001</c:v>
                </c:pt>
                <c:pt idx="6">
                  <c:v>11803161.699999999</c:v>
                </c:pt>
                <c:pt idx="7">
                  <c:v>10571114.5</c:v>
                </c:pt>
                <c:pt idx="8">
                  <c:v>13681359.849999998</c:v>
                </c:pt>
                <c:pt idx="9">
                  <c:v>27085490.870000001</c:v>
                </c:pt>
                <c:pt idx="10">
                  <c:v>22149629.009999998</c:v>
                </c:pt>
              </c:numCache>
            </c:numRef>
          </c:val>
          <c:extLst>
            <c:ext xmlns:c16="http://schemas.microsoft.com/office/drawing/2014/chart" uri="{C3380CC4-5D6E-409C-BE32-E72D297353CC}">
              <c16:uniqueId val="{00000000-0BDE-4385-860F-52D850B28B97}"/>
            </c:ext>
          </c:extLst>
        </c:ser>
        <c:dLbls>
          <c:showLegendKey val="0"/>
          <c:showVal val="1"/>
          <c:showCatName val="0"/>
          <c:showSerName val="0"/>
          <c:showPercent val="0"/>
          <c:showBubbleSize val="0"/>
        </c:dLbls>
        <c:gapWidth val="150"/>
        <c:shape val="box"/>
        <c:axId val="411062432"/>
        <c:axId val="224858800"/>
        <c:axId val="0"/>
      </c:bar3DChart>
      <c:catAx>
        <c:axId val="41106243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224858800"/>
        <c:crosses val="autoZero"/>
        <c:auto val="1"/>
        <c:lblAlgn val="ctr"/>
        <c:lblOffset val="100"/>
        <c:noMultiLvlLbl val="0"/>
      </c:catAx>
      <c:valAx>
        <c:axId val="224858800"/>
        <c:scaling>
          <c:orientation val="minMax"/>
        </c:scaling>
        <c:delete val="1"/>
        <c:axPos val="l"/>
        <c:numFmt formatCode="#,##0.00" sourceLinked="1"/>
        <c:majorTickMark val="none"/>
        <c:minorTickMark val="none"/>
        <c:tickLblPos val="nextTo"/>
        <c:crossAx val="4110624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MX" sz="1800" b="1" i="0" u="none" strike="noStrike" kern="1200" baseline="0">
                <a:solidFill>
                  <a:sysClr val="windowText" lastClr="000000">
                    <a:lumMod val="75000"/>
                    <a:lumOff val="25000"/>
                  </a:sysClr>
                </a:solidFill>
                <a:effectLst/>
              </a:rPr>
              <a:t>Mantenimiento de Parques y Jardines </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r>
              <a:rPr lang="en-US"/>
              <a:t>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PARQ!$B$19</c:f>
              <c:strCache>
                <c:ptCount val="1"/>
                <c:pt idx="0">
                  <c:v>Suma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PARQ!$A$20:$A$29</c:f>
              <c:strCache>
                <c:ptCount val="10"/>
                <c:pt idx="0">
                  <c:v>ESCOBAR DAGIEU CESAR</c:v>
                </c:pt>
                <c:pt idx="1">
                  <c:v>HERNANDEZ CONTRERAS MARIA LUISA</c:v>
                </c:pt>
                <c:pt idx="2">
                  <c:v>MORALES ACOSTA FRANCISCA LORENA</c:v>
                </c:pt>
                <c:pt idx="3">
                  <c:v>FONTENIA SA DE CV</c:v>
                </c:pt>
                <c:pt idx="4">
                  <c:v>PORTE LAB SERVICES SA DE CV</c:v>
                </c:pt>
                <c:pt idx="5">
                  <c:v>LUQUE ROJAS UTILIA</c:v>
                </c:pt>
                <c:pt idx="6">
                  <c:v>GOINTERMEDIAL S DE RL DE CV</c:v>
                </c:pt>
                <c:pt idx="7">
                  <c:v>TRUJILLO FARIAS CINTHIA MARIBEL</c:v>
                </c:pt>
                <c:pt idx="8">
                  <c:v>ARAGON BERRELLEZA JESUS ANTONIO</c:v>
                </c:pt>
                <c:pt idx="9">
                  <c:v>SOLIS OSUNA PABLO CESAR</c:v>
                </c:pt>
              </c:strCache>
            </c:strRef>
          </c:cat>
          <c:val>
            <c:numRef>
              <c:f>PARQ!$B$20:$B$29</c:f>
              <c:numCache>
                <c:formatCode>#,##0.00</c:formatCode>
                <c:ptCount val="10"/>
                <c:pt idx="0">
                  <c:v>31148.67</c:v>
                </c:pt>
                <c:pt idx="1">
                  <c:v>50000</c:v>
                </c:pt>
                <c:pt idx="2">
                  <c:v>50000</c:v>
                </c:pt>
                <c:pt idx="3">
                  <c:v>263320</c:v>
                </c:pt>
                <c:pt idx="4">
                  <c:v>273760</c:v>
                </c:pt>
                <c:pt idx="5">
                  <c:v>306038.25</c:v>
                </c:pt>
                <c:pt idx="6">
                  <c:v>309000</c:v>
                </c:pt>
                <c:pt idx="7">
                  <c:v>313267.5</c:v>
                </c:pt>
                <c:pt idx="8">
                  <c:v>340807.5</c:v>
                </c:pt>
                <c:pt idx="9">
                  <c:v>355725</c:v>
                </c:pt>
              </c:numCache>
            </c:numRef>
          </c:val>
          <c:extLst>
            <c:ext xmlns:c16="http://schemas.microsoft.com/office/drawing/2014/chart" uri="{C3380CC4-5D6E-409C-BE32-E72D297353CC}">
              <c16:uniqueId val="{00000000-48B2-4AD6-88CC-A47911CEEB95}"/>
            </c:ext>
          </c:extLst>
        </c:ser>
        <c:dLbls>
          <c:showLegendKey val="0"/>
          <c:showVal val="1"/>
          <c:showCatName val="0"/>
          <c:showSerName val="0"/>
          <c:showPercent val="0"/>
          <c:showBubbleSize val="0"/>
        </c:dLbls>
        <c:gapWidth val="150"/>
        <c:shape val="box"/>
        <c:axId val="411553200"/>
        <c:axId val="312790144"/>
        <c:axId val="0"/>
      </c:bar3DChart>
      <c:catAx>
        <c:axId val="411553200"/>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312790144"/>
        <c:crosses val="autoZero"/>
        <c:auto val="1"/>
        <c:lblAlgn val="ctr"/>
        <c:lblOffset val="100"/>
        <c:noMultiLvlLbl val="0"/>
      </c:catAx>
      <c:valAx>
        <c:axId val="312790144"/>
        <c:scaling>
          <c:orientation val="minMax"/>
        </c:scaling>
        <c:delete val="1"/>
        <c:axPos val="b"/>
        <c:numFmt formatCode="#,##0.00" sourceLinked="1"/>
        <c:majorTickMark val="none"/>
        <c:minorTickMark val="none"/>
        <c:tickLblPos val="nextTo"/>
        <c:crossAx val="411553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Mantenimiento Mensual de Parques y Jardines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PARQ!$B$44</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PARQ!$A$45:$A$53</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PARQ!$B$45:$B$53</c:f>
              <c:numCache>
                <c:formatCode>#,##0.00</c:formatCode>
                <c:ptCount val="9"/>
                <c:pt idx="0">
                  <c:v>663516</c:v>
                </c:pt>
                <c:pt idx="1">
                  <c:v>162959.83000000002</c:v>
                </c:pt>
                <c:pt idx="2">
                  <c:v>5214779</c:v>
                </c:pt>
                <c:pt idx="3">
                  <c:v>855128</c:v>
                </c:pt>
                <c:pt idx="4">
                  <c:v>6259164.0199999996</c:v>
                </c:pt>
                <c:pt idx="5">
                  <c:v>5317302.7699999996</c:v>
                </c:pt>
                <c:pt idx="6">
                  <c:v>373760</c:v>
                </c:pt>
                <c:pt idx="7">
                  <c:v>11769055.5</c:v>
                </c:pt>
                <c:pt idx="8">
                  <c:v>2293066.92</c:v>
                </c:pt>
              </c:numCache>
            </c:numRef>
          </c:val>
          <c:extLst>
            <c:ext xmlns:c16="http://schemas.microsoft.com/office/drawing/2014/chart" uri="{C3380CC4-5D6E-409C-BE32-E72D297353CC}">
              <c16:uniqueId val="{00000000-F61D-4073-9D6E-0E205FFF2DC2}"/>
            </c:ext>
          </c:extLst>
        </c:ser>
        <c:dLbls>
          <c:showLegendKey val="0"/>
          <c:showVal val="1"/>
          <c:showCatName val="0"/>
          <c:showSerName val="0"/>
          <c:showPercent val="0"/>
          <c:showBubbleSize val="0"/>
        </c:dLbls>
        <c:gapWidth val="150"/>
        <c:shape val="box"/>
        <c:axId val="222772192"/>
        <c:axId val="312787168"/>
        <c:axId val="0"/>
      </c:bar3DChart>
      <c:catAx>
        <c:axId val="22277219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312787168"/>
        <c:crosses val="autoZero"/>
        <c:auto val="1"/>
        <c:lblAlgn val="ctr"/>
        <c:lblOffset val="100"/>
        <c:noMultiLvlLbl val="0"/>
      </c:catAx>
      <c:valAx>
        <c:axId val="312787168"/>
        <c:scaling>
          <c:orientation val="minMax"/>
        </c:scaling>
        <c:delete val="1"/>
        <c:axPos val="l"/>
        <c:numFmt formatCode="#,##0.00" sourceLinked="1"/>
        <c:majorTickMark val="none"/>
        <c:minorTickMark val="none"/>
        <c:tickLblPos val="nextTo"/>
        <c:crossAx val="2227721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Mantenimiento Anual de Parques y Jardines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PARQ!$B$68</c:f>
              <c:strCache>
                <c:ptCount val="1"/>
                <c:pt idx="0">
                  <c:v>Suma</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PARQ!$A$69:$A$75</c:f>
              <c:strCache>
                <c:ptCount val="7"/>
                <c:pt idx="0">
                  <c:v>AÑO 2017</c:v>
                </c:pt>
                <c:pt idx="1">
                  <c:v>AÑO 2018</c:v>
                </c:pt>
                <c:pt idx="2">
                  <c:v>AÑO 2019</c:v>
                </c:pt>
                <c:pt idx="3">
                  <c:v>AÑO 2020</c:v>
                </c:pt>
                <c:pt idx="4">
                  <c:v>AÑO 2021</c:v>
                </c:pt>
                <c:pt idx="5">
                  <c:v>AÑO 2022</c:v>
                </c:pt>
                <c:pt idx="6">
                  <c:v>AÑO 2023</c:v>
                </c:pt>
              </c:strCache>
            </c:strRef>
          </c:cat>
          <c:val>
            <c:numRef>
              <c:f>PARQ!$B$69:$B$75</c:f>
              <c:numCache>
                <c:formatCode>#,##0.00</c:formatCode>
                <c:ptCount val="7"/>
                <c:pt idx="0">
                  <c:v>8589629.7599999961</c:v>
                </c:pt>
                <c:pt idx="1">
                  <c:v>9283244.1199999992</c:v>
                </c:pt>
                <c:pt idx="2">
                  <c:v>18370928.539999999</c:v>
                </c:pt>
                <c:pt idx="3">
                  <c:v>20177393.780000001</c:v>
                </c:pt>
                <c:pt idx="4">
                  <c:v>31170457.249999993</c:v>
                </c:pt>
                <c:pt idx="5">
                  <c:v>69297813.960000008</c:v>
                </c:pt>
                <c:pt idx="6">
                  <c:v>32908732.039999999</c:v>
                </c:pt>
              </c:numCache>
            </c:numRef>
          </c:val>
          <c:extLst>
            <c:ext xmlns:c16="http://schemas.microsoft.com/office/drawing/2014/chart" uri="{C3380CC4-5D6E-409C-BE32-E72D297353CC}">
              <c16:uniqueId val="{00000000-F541-4FD5-AA02-C9348710F903}"/>
            </c:ext>
          </c:extLst>
        </c:ser>
        <c:dLbls>
          <c:showLegendKey val="0"/>
          <c:showVal val="1"/>
          <c:showCatName val="0"/>
          <c:showSerName val="0"/>
          <c:showPercent val="0"/>
          <c:showBubbleSize val="0"/>
        </c:dLbls>
        <c:gapWidth val="150"/>
        <c:shape val="box"/>
        <c:axId val="412615456"/>
        <c:axId val="312779728"/>
        <c:axId val="0"/>
      </c:bar3DChart>
      <c:catAx>
        <c:axId val="4126154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312779728"/>
        <c:crosses val="autoZero"/>
        <c:auto val="1"/>
        <c:lblAlgn val="ctr"/>
        <c:lblOffset val="100"/>
        <c:noMultiLvlLbl val="0"/>
      </c:catAx>
      <c:valAx>
        <c:axId val="312779728"/>
        <c:scaling>
          <c:orientation val="minMax"/>
        </c:scaling>
        <c:delete val="1"/>
        <c:axPos val="l"/>
        <c:numFmt formatCode="#,##0.00" sourceLinked="1"/>
        <c:majorTickMark val="none"/>
        <c:minorTickMark val="none"/>
        <c:tickLblPos val="nextTo"/>
        <c:crossAx val="412615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rPr>
              <a:t>Paramunicipales</a:t>
            </a:r>
            <a:r>
              <a:rPr lang="en-US"/>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PARAM!$B$36</c:f>
              <c:strCache>
                <c:ptCount val="1"/>
                <c:pt idx="0">
                  <c:v>Suma </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7024-4D28-B714-22DC5AAE0CB3}"/>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7024-4D28-B714-22DC5AAE0CB3}"/>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7024-4D28-B714-22DC5AAE0CB3}"/>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7024-4D28-B714-22DC5AAE0CB3}"/>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7024-4D28-B714-22DC5AAE0CB3}"/>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7024-4D28-B714-22DC5AAE0CB3}"/>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7024-4D28-B714-22DC5AAE0CB3}"/>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7024-4D28-B714-22DC5AAE0CB3}"/>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lt1"/>
                    </a:solidFill>
                    <a:latin typeface="+mn-lt"/>
                    <a:ea typeface="+mn-ea"/>
                    <a:cs typeface="+mn-cs"/>
                  </a:defRPr>
                </a:pPr>
                <a:endParaRPr lang="es-MX"/>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PARAM!$A$37:$A$44</c:f>
              <c:strCache>
                <c:ptCount val="8"/>
                <c:pt idx="0">
                  <c:v>IMJU</c:v>
                </c:pt>
                <c:pt idx="1">
                  <c:v>IPRA</c:v>
                </c:pt>
                <c:pt idx="2">
                  <c:v>IMPLAN</c:v>
                </c:pt>
                <c:pt idx="3">
                  <c:v>IMDA</c:v>
                </c:pt>
                <c:pt idx="4">
                  <c:v>DIF</c:v>
                </c:pt>
                <c:pt idx="5">
                  <c:v>IMAC</c:v>
                </c:pt>
                <c:pt idx="6">
                  <c:v>COMUN</c:v>
                </c:pt>
                <c:pt idx="7">
                  <c:v>JAPAMA</c:v>
                </c:pt>
              </c:strCache>
            </c:strRef>
          </c:cat>
          <c:val>
            <c:numRef>
              <c:f>PARAM!$B$37:$B$44</c:f>
              <c:numCache>
                <c:formatCode>#,##0.00</c:formatCode>
                <c:ptCount val="8"/>
                <c:pt idx="0">
                  <c:v>20180</c:v>
                </c:pt>
                <c:pt idx="1">
                  <c:v>190000</c:v>
                </c:pt>
                <c:pt idx="2">
                  <c:v>350000</c:v>
                </c:pt>
                <c:pt idx="3">
                  <c:v>1793260.6</c:v>
                </c:pt>
                <c:pt idx="4">
                  <c:v>2166667</c:v>
                </c:pt>
                <c:pt idx="5">
                  <c:v>3249880.98</c:v>
                </c:pt>
                <c:pt idx="6">
                  <c:v>4324074.6500000004</c:v>
                </c:pt>
                <c:pt idx="7">
                  <c:v>9030667.8999999985</c:v>
                </c:pt>
              </c:numCache>
            </c:numRef>
          </c:val>
          <c:extLst>
            <c:ext xmlns:c16="http://schemas.microsoft.com/office/drawing/2014/chart" uri="{C3380CC4-5D6E-409C-BE32-E72D297353CC}">
              <c16:uniqueId val="{00000000-E3FB-41D5-ACC5-24C378780414}"/>
            </c:ext>
          </c:extLst>
        </c:ser>
        <c:dLbls>
          <c:showLegendKey val="0"/>
          <c:showVal val="0"/>
          <c:showCatName val="0"/>
          <c:showSerName val="0"/>
          <c:showPercent val="1"/>
          <c:showBubbleSize val="0"/>
          <c:showLeaderLines val="1"/>
        </c:dLbls>
      </c:pie3DChart>
      <c:spPr>
        <a:noFill/>
        <a:ln>
          <a:noFill/>
        </a:ln>
        <a:effectLst/>
      </c:spPr>
    </c:plotArea>
    <c:legend>
      <c:legendPos val="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Paramunicipales 2023</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PARAM!$B$71</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PARAM!$A$72:$A$80</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PARAM!$B$72:$B$80</c:f>
              <c:numCache>
                <c:formatCode>#,##0.00</c:formatCode>
                <c:ptCount val="9"/>
                <c:pt idx="0">
                  <c:v>32440782.390000001</c:v>
                </c:pt>
                <c:pt idx="1">
                  <c:v>40713541.410000004</c:v>
                </c:pt>
                <c:pt idx="2">
                  <c:v>28581921.949999999</c:v>
                </c:pt>
                <c:pt idx="3">
                  <c:v>24027857.910000004</c:v>
                </c:pt>
                <c:pt idx="4">
                  <c:v>30064948.82</c:v>
                </c:pt>
                <c:pt idx="5">
                  <c:v>21080033.07</c:v>
                </c:pt>
                <c:pt idx="6">
                  <c:v>25483905.030000001</c:v>
                </c:pt>
                <c:pt idx="7">
                  <c:v>24876428.479999997</c:v>
                </c:pt>
                <c:pt idx="8">
                  <c:v>21124731.129999999</c:v>
                </c:pt>
              </c:numCache>
            </c:numRef>
          </c:val>
          <c:extLst>
            <c:ext xmlns:c16="http://schemas.microsoft.com/office/drawing/2014/chart" uri="{C3380CC4-5D6E-409C-BE32-E72D297353CC}">
              <c16:uniqueId val="{00000000-2A4A-43F5-A34B-79A4377C16C4}"/>
            </c:ext>
          </c:extLst>
        </c:ser>
        <c:dLbls>
          <c:showLegendKey val="0"/>
          <c:showVal val="1"/>
          <c:showCatName val="0"/>
          <c:showSerName val="0"/>
          <c:showPercent val="0"/>
          <c:showBubbleSize val="0"/>
        </c:dLbls>
        <c:gapWidth val="150"/>
        <c:shape val="box"/>
        <c:axId val="568593904"/>
        <c:axId val="568940816"/>
        <c:axId val="0"/>
      </c:bar3DChart>
      <c:catAx>
        <c:axId val="56859390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568940816"/>
        <c:crosses val="autoZero"/>
        <c:auto val="1"/>
        <c:lblAlgn val="ctr"/>
        <c:lblOffset val="100"/>
        <c:noMultiLvlLbl val="0"/>
      </c:catAx>
      <c:valAx>
        <c:axId val="568940816"/>
        <c:scaling>
          <c:orientation val="minMax"/>
        </c:scaling>
        <c:delete val="1"/>
        <c:axPos val="l"/>
        <c:numFmt formatCode="#,##0.00" sourceLinked="1"/>
        <c:majorTickMark val="none"/>
        <c:minorTickMark val="none"/>
        <c:tickLblPos val="nextTo"/>
        <c:crossAx val="568593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SER!$H$1</c:f>
              <c:strCache>
                <c:ptCount val="1"/>
                <c:pt idx="0">
                  <c:v>GASTO TOTAL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3825881878012486E-17"/>
                  <c:y val="1.42984794449037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8D-4BB2-AE09-D3A399A38BB7}"/>
                </c:ext>
              </c:extLst>
            </c:dLbl>
            <c:dLbl>
              <c:idx val="9"/>
              <c:layout>
                <c:manualLayout>
                  <c:x val="1.5082954468122257E-3"/>
                  <c:y val="7.14923972245187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8D-4BB2-AE09-D3A399A38B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SER!$G$2:$G$12</c:f>
              <c:strCache>
                <c:ptCount val="11"/>
                <c:pt idx="0">
                  <c:v>ENERO A DICIEMBRE DE 2013</c:v>
                </c:pt>
                <c:pt idx="1">
                  <c:v>ENERO A DICIEMBRE DE 2014</c:v>
                </c:pt>
                <c:pt idx="2">
                  <c:v>ENERO A DICIEMBRE DE 2015</c:v>
                </c:pt>
                <c:pt idx="3">
                  <c:v>ENERO A DICIEMBRE DE 2016</c:v>
                </c:pt>
                <c:pt idx="4">
                  <c:v>ENERO A DICIEMBRE DE 2017</c:v>
                </c:pt>
                <c:pt idx="5">
                  <c:v>ENERO A DICIEMBRE DE 2018</c:v>
                </c:pt>
                <c:pt idx="6">
                  <c:v>ENERO A DICIEMBRE DE 2019</c:v>
                </c:pt>
                <c:pt idx="7">
                  <c:v>ENERO A DICIEMBRE DE 2020</c:v>
                </c:pt>
                <c:pt idx="8">
                  <c:v>ENERO A DICIEMBRE DE 2021</c:v>
                </c:pt>
                <c:pt idx="9">
                  <c:v>ENERO A DICIEMBRE DE 2022</c:v>
                </c:pt>
                <c:pt idx="10">
                  <c:v>ENERO A DICIEMBRE DE 2023</c:v>
                </c:pt>
              </c:strCache>
            </c:strRef>
          </c:cat>
          <c:val>
            <c:numRef>
              <c:f>SER!$H$2:$H$12</c:f>
              <c:numCache>
                <c:formatCode>#,##0.00</c:formatCode>
                <c:ptCount val="11"/>
                <c:pt idx="0">
                  <c:v>54652736.270000003</c:v>
                </c:pt>
                <c:pt idx="1">
                  <c:v>72436561.439999998</c:v>
                </c:pt>
                <c:pt idx="2">
                  <c:v>72884150</c:v>
                </c:pt>
                <c:pt idx="3">
                  <c:v>76815507.270000011</c:v>
                </c:pt>
                <c:pt idx="4">
                  <c:v>98732624.839999989</c:v>
                </c:pt>
                <c:pt idx="5">
                  <c:v>85573982.529999986</c:v>
                </c:pt>
                <c:pt idx="6">
                  <c:v>88136395.219999999</c:v>
                </c:pt>
                <c:pt idx="7">
                  <c:v>50873632.419999994</c:v>
                </c:pt>
                <c:pt idx="8">
                  <c:v>59672917.360000007</c:v>
                </c:pt>
                <c:pt idx="9">
                  <c:v>57237746.410000011</c:v>
                </c:pt>
                <c:pt idx="10">
                  <c:v>15504070.379999999</c:v>
                </c:pt>
              </c:numCache>
            </c:numRef>
          </c:val>
          <c:extLst>
            <c:ext xmlns:c16="http://schemas.microsoft.com/office/drawing/2014/chart" uri="{C3380CC4-5D6E-409C-BE32-E72D297353CC}">
              <c16:uniqueId val="{00000000-2E8D-4BB2-AE09-D3A399A38BB7}"/>
            </c:ext>
          </c:extLst>
        </c:ser>
        <c:dLbls>
          <c:showLegendKey val="0"/>
          <c:showVal val="1"/>
          <c:showCatName val="0"/>
          <c:showSerName val="0"/>
          <c:showPercent val="0"/>
          <c:showBubbleSize val="0"/>
        </c:dLbls>
        <c:gapWidth val="150"/>
        <c:shape val="box"/>
        <c:axId val="376770032"/>
        <c:axId val="312780224"/>
        <c:axId val="0"/>
      </c:bar3DChart>
      <c:catAx>
        <c:axId val="37677003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312780224"/>
        <c:crosses val="autoZero"/>
        <c:auto val="1"/>
        <c:lblAlgn val="ctr"/>
        <c:lblOffset val="100"/>
        <c:noMultiLvlLbl val="0"/>
      </c:catAx>
      <c:valAx>
        <c:axId val="312780224"/>
        <c:scaling>
          <c:orientation val="minMax"/>
        </c:scaling>
        <c:delete val="1"/>
        <c:axPos val="l"/>
        <c:numFmt formatCode="#,##0.00" sourceLinked="1"/>
        <c:majorTickMark val="none"/>
        <c:minorTickMark val="none"/>
        <c:tickLblPos val="nextTo"/>
        <c:crossAx val="376770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n-US" sz="1800" b="1" i="0" u="none" strike="noStrike" kern="1200" baseline="0">
                <a:solidFill>
                  <a:sysClr val="windowText" lastClr="000000">
                    <a:lumMod val="75000"/>
                    <a:lumOff val="25000"/>
                  </a:sysClr>
                </a:solidFill>
              </a:rPr>
              <a:t>Gasto en Honorarios</a:t>
            </a:r>
            <a:r>
              <a:rPr lang="es-MX" sz="1800" b="1" i="0" u="none" strike="noStrike" kern="1200" baseline="0">
                <a:solidFill>
                  <a:sysClr val="windowText" lastClr="000000">
                    <a:lumMod val="75000"/>
                    <a:lumOff val="25000"/>
                  </a:sysClr>
                </a:solidFill>
              </a:rPr>
              <a:t> </a:t>
            </a:r>
            <a:r>
              <a:rPr lang="en-US"/>
              <a:t>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HON!$B$21</c:f>
              <c:strCache>
                <c:ptCount val="1"/>
                <c:pt idx="0">
                  <c:v>Suma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HON!$A$22:$A$33</c:f>
              <c:strCache>
                <c:ptCount val="12"/>
                <c:pt idx="0">
                  <c:v>OJEDA BENITEZ ANTONIO OSCAR</c:v>
                </c:pt>
                <c:pt idx="1">
                  <c:v>SANTIAGO CONTRERAS JOSUE</c:v>
                </c:pt>
                <c:pt idx="2">
                  <c:v>ARMENTA GAMEZ CELIA</c:v>
                </c:pt>
                <c:pt idx="3">
                  <c:v>LOPEZ CARRILLO ERIK ALEJANDRO</c:v>
                </c:pt>
                <c:pt idx="4">
                  <c:v>CORRAL MARISCAL ALVARO WENCESLAO</c:v>
                </c:pt>
                <c:pt idx="5">
                  <c:v>INFORMATICA Y DESARROLLO SA DE CV</c:v>
                </c:pt>
                <c:pt idx="6">
                  <c:v>OLIVAS MONTOYA JOSE LUIS</c:v>
                </c:pt>
                <c:pt idx="7">
                  <c:v>CLN CORPORATIVO JURIDICO, SC</c:v>
                </c:pt>
                <c:pt idx="8">
                  <c:v>INETUM MEXICO SA DE CV</c:v>
                </c:pt>
                <c:pt idx="9">
                  <c:v>DUARTE GARCIA ARTURO</c:v>
                </c:pt>
                <c:pt idx="10">
                  <c:v>BAEZ GERARDO ISMAEL</c:v>
                </c:pt>
                <c:pt idx="11">
                  <c:v>DATOS Y CIFRAS COAHUILA SA DE CV</c:v>
                </c:pt>
              </c:strCache>
            </c:strRef>
          </c:cat>
          <c:val>
            <c:numRef>
              <c:f>HON!$B$22:$B$33</c:f>
              <c:numCache>
                <c:formatCode>#,##0.00</c:formatCode>
                <c:ptCount val="12"/>
                <c:pt idx="0">
                  <c:v>8000</c:v>
                </c:pt>
                <c:pt idx="1">
                  <c:v>11600</c:v>
                </c:pt>
                <c:pt idx="2">
                  <c:v>20000</c:v>
                </c:pt>
                <c:pt idx="3">
                  <c:v>23409</c:v>
                </c:pt>
                <c:pt idx="4">
                  <c:v>28268.080000000002</c:v>
                </c:pt>
                <c:pt idx="5">
                  <c:v>34800</c:v>
                </c:pt>
                <c:pt idx="6">
                  <c:v>34800</c:v>
                </c:pt>
                <c:pt idx="7">
                  <c:v>52200</c:v>
                </c:pt>
                <c:pt idx="8">
                  <c:v>64359.87</c:v>
                </c:pt>
                <c:pt idx="9">
                  <c:v>98500</c:v>
                </c:pt>
                <c:pt idx="10">
                  <c:v>100000</c:v>
                </c:pt>
                <c:pt idx="11">
                  <c:v>145000</c:v>
                </c:pt>
              </c:numCache>
            </c:numRef>
          </c:val>
          <c:extLst>
            <c:ext xmlns:c16="http://schemas.microsoft.com/office/drawing/2014/chart" uri="{C3380CC4-5D6E-409C-BE32-E72D297353CC}">
              <c16:uniqueId val="{00000000-2245-49A8-8E78-E4F17586D6A6}"/>
            </c:ext>
          </c:extLst>
        </c:ser>
        <c:dLbls>
          <c:showLegendKey val="0"/>
          <c:showVal val="1"/>
          <c:showCatName val="0"/>
          <c:showSerName val="0"/>
          <c:showPercent val="0"/>
          <c:showBubbleSize val="0"/>
        </c:dLbls>
        <c:gapWidth val="150"/>
        <c:shape val="box"/>
        <c:axId val="387924848"/>
        <c:axId val="312783200"/>
        <c:axId val="0"/>
      </c:bar3DChart>
      <c:catAx>
        <c:axId val="387924848"/>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312783200"/>
        <c:crosses val="autoZero"/>
        <c:auto val="1"/>
        <c:lblAlgn val="ctr"/>
        <c:lblOffset val="100"/>
        <c:noMultiLvlLbl val="0"/>
      </c:catAx>
      <c:valAx>
        <c:axId val="312783200"/>
        <c:scaling>
          <c:orientation val="minMax"/>
        </c:scaling>
        <c:delete val="1"/>
        <c:axPos val="b"/>
        <c:numFmt formatCode="#,##0.00" sourceLinked="1"/>
        <c:majorTickMark val="none"/>
        <c:minorTickMark val="none"/>
        <c:tickLblPos val="nextTo"/>
        <c:crossAx val="3879248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rPr>
              <a:t>Gasto Mensual en Honorarios de 2023</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HON!$B$52</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HON!$A$53:$A$61</c:f>
              <c:strCache>
                <c:ptCount val="9"/>
                <c:pt idx="0">
                  <c:v>ENERO</c:v>
                </c:pt>
                <c:pt idx="1">
                  <c:v>FEBRERO</c:v>
                </c:pt>
                <c:pt idx="2">
                  <c:v>MARZO</c:v>
                </c:pt>
                <c:pt idx="3">
                  <c:v>ABRIL</c:v>
                </c:pt>
                <c:pt idx="4">
                  <c:v>MAYO</c:v>
                </c:pt>
                <c:pt idx="5">
                  <c:v>JUNIO</c:v>
                </c:pt>
                <c:pt idx="6">
                  <c:v>JULIO</c:v>
                </c:pt>
                <c:pt idx="7">
                  <c:v>AGOSTO</c:v>
                </c:pt>
                <c:pt idx="8">
                  <c:v>SEPTIEMBRE</c:v>
                </c:pt>
              </c:strCache>
            </c:strRef>
          </c:cat>
          <c:val>
            <c:numRef>
              <c:f>HON!$B$53:$B$61</c:f>
              <c:numCache>
                <c:formatCode>#,##0.00</c:formatCode>
                <c:ptCount val="9"/>
                <c:pt idx="0">
                  <c:v>117624</c:v>
                </c:pt>
                <c:pt idx="1">
                  <c:v>0</c:v>
                </c:pt>
                <c:pt idx="2">
                  <c:v>540259.74</c:v>
                </c:pt>
                <c:pt idx="3">
                  <c:v>313716.52</c:v>
                </c:pt>
                <c:pt idx="4">
                  <c:v>373115.35000000003</c:v>
                </c:pt>
                <c:pt idx="5">
                  <c:v>355816.54000000004</c:v>
                </c:pt>
                <c:pt idx="6">
                  <c:v>1700532.1500000001</c:v>
                </c:pt>
                <c:pt idx="7">
                  <c:v>707488</c:v>
                </c:pt>
                <c:pt idx="8">
                  <c:v>620936.94999999995</c:v>
                </c:pt>
              </c:numCache>
            </c:numRef>
          </c:val>
          <c:extLst>
            <c:ext xmlns:c16="http://schemas.microsoft.com/office/drawing/2014/chart" uri="{C3380CC4-5D6E-409C-BE32-E72D297353CC}">
              <c16:uniqueId val="{00000000-E6DE-415C-84D3-4E4970FF3E4A}"/>
            </c:ext>
          </c:extLst>
        </c:ser>
        <c:dLbls>
          <c:showLegendKey val="0"/>
          <c:showVal val="1"/>
          <c:showCatName val="0"/>
          <c:showSerName val="0"/>
          <c:showPercent val="0"/>
          <c:showBubbleSize val="0"/>
        </c:dLbls>
        <c:gapWidth val="150"/>
        <c:shape val="box"/>
        <c:axId val="222773152"/>
        <c:axId val="380679600"/>
        <c:axId val="0"/>
      </c:bar3DChart>
      <c:catAx>
        <c:axId val="2227731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380679600"/>
        <c:crosses val="autoZero"/>
        <c:auto val="1"/>
        <c:lblAlgn val="ctr"/>
        <c:lblOffset val="100"/>
        <c:noMultiLvlLbl val="0"/>
      </c:catAx>
      <c:valAx>
        <c:axId val="380679600"/>
        <c:scaling>
          <c:orientation val="minMax"/>
        </c:scaling>
        <c:delete val="1"/>
        <c:axPos val="l"/>
        <c:numFmt formatCode="#,##0.00" sourceLinked="1"/>
        <c:majorTickMark val="none"/>
        <c:minorTickMark val="none"/>
        <c:tickLblPos val="nextTo"/>
        <c:crossAx val="222773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MX" sz="1800" b="1" i="0" u="none" strike="noStrike" kern="1200" baseline="0">
                <a:solidFill>
                  <a:sysClr val="windowText" lastClr="000000">
                    <a:lumMod val="75000"/>
                    <a:lumOff val="25000"/>
                  </a:sysClr>
                </a:solidFill>
                <a:effectLst/>
              </a:rPr>
              <a:t>Gasto en Obra </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r>
              <a:rPr lang="en-US"/>
              <a:t>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OBRAS!$B$27</c:f>
              <c:strCache>
                <c:ptCount val="1"/>
                <c:pt idx="0">
                  <c:v>Suma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OBRAS!$A$28:$A$40</c:f>
              <c:strCache>
                <c:ptCount val="13"/>
                <c:pt idx="0">
                  <c:v>VENEGAS LORETO MARTIN EDUARDO</c:v>
                </c:pt>
                <c:pt idx="1">
                  <c:v>VENEGAS LORETO MARTIN EDUARDO</c:v>
                </c:pt>
                <c:pt idx="2">
                  <c:v>BOJORQUEZ BAEZ MIGUEL ANGEL</c:v>
                </c:pt>
                <c:pt idx="3">
                  <c:v>FHIDERCON SA DE CV</c:v>
                </c:pt>
                <c:pt idx="4">
                  <c:v>GREENSTAR EDIFICACIONES SA DE CV</c:v>
                </c:pt>
                <c:pt idx="5">
                  <c:v>SELCOSIN, SA DE CV</c:v>
                </c:pt>
                <c:pt idx="6">
                  <c:v>CHAPEM SA DE CV</c:v>
                </c:pt>
                <c:pt idx="7">
                  <c:v>CONSTRUCTORA HUPARE, SA DE CV</c:v>
                </c:pt>
                <c:pt idx="8">
                  <c:v>INGENIERIA Y OBRAS DEL PACIFICO URBA SA DE V</c:v>
                </c:pt>
                <c:pt idx="9">
                  <c:v>JALFIV S.A. DE C.V.</c:v>
                </c:pt>
                <c:pt idx="10">
                  <c:v>SALLAS CASTILLO MANUEL</c:v>
                </c:pt>
                <c:pt idx="11">
                  <c:v>MK, URBANIZACIONES, S.A DE C.V.</c:v>
                </c:pt>
                <c:pt idx="12">
                  <c:v>ZAVEL COMERCIAL SINALOENSE SA DE CV.</c:v>
                </c:pt>
              </c:strCache>
            </c:strRef>
          </c:cat>
          <c:val>
            <c:numRef>
              <c:f>OBRAS!$B$28:$B$40</c:f>
              <c:numCache>
                <c:formatCode>#,##0.00</c:formatCode>
                <c:ptCount val="13"/>
                <c:pt idx="0">
                  <c:v>164353.37</c:v>
                </c:pt>
                <c:pt idx="1">
                  <c:v>205913.85</c:v>
                </c:pt>
                <c:pt idx="2">
                  <c:v>212555.49</c:v>
                </c:pt>
                <c:pt idx="3">
                  <c:v>237590</c:v>
                </c:pt>
                <c:pt idx="4">
                  <c:v>252704.55</c:v>
                </c:pt>
                <c:pt idx="5">
                  <c:v>260972.6</c:v>
                </c:pt>
                <c:pt idx="6">
                  <c:v>344080.65</c:v>
                </c:pt>
                <c:pt idx="7">
                  <c:v>422676.2</c:v>
                </c:pt>
                <c:pt idx="8">
                  <c:v>565075.80999999994</c:v>
                </c:pt>
                <c:pt idx="9">
                  <c:v>636766.63</c:v>
                </c:pt>
                <c:pt idx="10">
                  <c:v>886841.37</c:v>
                </c:pt>
                <c:pt idx="11">
                  <c:v>1522267.5299999998</c:v>
                </c:pt>
                <c:pt idx="12">
                  <c:v>1542034.46</c:v>
                </c:pt>
              </c:numCache>
            </c:numRef>
          </c:val>
          <c:extLst>
            <c:ext xmlns:c16="http://schemas.microsoft.com/office/drawing/2014/chart" uri="{C3380CC4-5D6E-409C-BE32-E72D297353CC}">
              <c16:uniqueId val="{00000000-6108-4ECE-9674-791703937094}"/>
            </c:ext>
          </c:extLst>
        </c:ser>
        <c:dLbls>
          <c:showLegendKey val="0"/>
          <c:showVal val="1"/>
          <c:showCatName val="0"/>
          <c:showSerName val="0"/>
          <c:showPercent val="0"/>
          <c:showBubbleSize val="0"/>
        </c:dLbls>
        <c:gapWidth val="150"/>
        <c:shape val="box"/>
        <c:axId val="398114144"/>
        <c:axId val="391402656"/>
        <c:axId val="0"/>
      </c:bar3DChart>
      <c:catAx>
        <c:axId val="39811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391402656"/>
        <c:crosses val="autoZero"/>
        <c:auto val="1"/>
        <c:lblAlgn val="ctr"/>
        <c:lblOffset val="100"/>
        <c:noMultiLvlLbl val="0"/>
      </c:catAx>
      <c:valAx>
        <c:axId val="391402656"/>
        <c:scaling>
          <c:orientation val="minMax"/>
        </c:scaling>
        <c:delete val="1"/>
        <c:axPos val="b"/>
        <c:numFmt formatCode="#,##0.00" sourceLinked="1"/>
        <c:majorTickMark val="none"/>
        <c:minorTickMark val="none"/>
        <c:tickLblPos val="nextTo"/>
        <c:crossAx val="39811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Obra Publica</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OBRAS!$B$57</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OBRAS!$A$58:$A$66</c:f>
              <c:strCache>
                <c:ptCount val="9"/>
                <c:pt idx="0">
                  <c:v>ENERO</c:v>
                </c:pt>
                <c:pt idx="1">
                  <c:v>FEBRERO</c:v>
                </c:pt>
                <c:pt idx="2">
                  <c:v>MARZO</c:v>
                </c:pt>
                <c:pt idx="3">
                  <c:v>ABRIL</c:v>
                </c:pt>
                <c:pt idx="4">
                  <c:v>MAYO</c:v>
                </c:pt>
                <c:pt idx="5">
                  <c:v>JUNIO</c:v>
                </c:pt>
                <c:pt idx="6">
                  <c:v>JULIO</c:v>
                </c:pt>
                <c:pt idx="7">
                  <c:v>AGOSTO</c:v>
                </c:pt>
                <c:pt idx="8">
                  <c:v>SEPTIEMBRE</c:v>
                </c:pt>
              </c:strCache>
            </c:strRef>
          </c:cat>
          <c:val>
            <c:numRef>
              <c:f>OBRAS!$B$58:$B$66</c:f>
              <c:numCache>
                <c:formatCode>#,##0.00</c:formatCode>
                <c:ptCount val="9"/>
                <c:pt idx="0">
                  <c:v>8944574.8000000007</c:v>
                </c:pt>
                <c:pt idx="1">
                  <c:v>2569315.17</c:v>
                </c:pt>
                <c:pt idx="2">
                  <c:v>1242390.96</c:v>
                </c:pt>
                <c:pt idx="3">
                  <c:v>5257679.43</c:v>
                </c:pt>
                <c:pt idx="4">
                  <c:v>5967872.2300000004</c:v>
                </c:pt>
                <c:pt idx="5">
                  <c:v>11553314.42</c:v>
                </c:pt>
                <c:pt idx="6">
                  <c:v>13662085.75</c:v>
                </c:pt>
                <c:pt idx="7">
                  <c:v>7718775.4199999999</c:v>
                </c:pt>
                <c:pt idx="8">
                  <c:v>7253832.5100000007</c:v>
                </c:pt>
              </c:numCache>
            </c:numRef>
          </c:val>
          <c:extLst>
            <c:ext xmlns:c16="http://schemas.microsoft.com/office/drawing/2014/chart" uri="{C3380CC4-5D6E-409C-BE32-E72D297353CC}">
              <c16:uniqueId val="{00000000-EFE9-41A1-A7CE-B590C4CAAF86}"/>
            </c:ext>
          </c:extLst>
        </c:ser>
        <c:dLbls>
          <c:showLegendKey val="0"/>
          <c:showVal val="1"/>
          <c:showCatName val="0"/>
          <c:showSerName val="0"/>
          <c:showPercent val="0"/>
          <c:showBubbleSize val="0"/>
        </c:dLbls>
        <c:gapWidth val="150"/>
        <c:shape val="box"/>
        <c:axId val="1226322512"/>
        <c:axId val="568939328"/>
        <c:axId val="0"/>
      </c:bar3DChart>
      <c:catAx>
        <c:axId val="122632251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568939328"/>
        <c:crosses val="autoZero"/>
        <c:auto val="1"/>
        <c:lblAlgn val="ctr"/>
        <c:lblOffset val="100"/>
        <c:noMultiLvlLbl val="0"/>
      </c:catAx>
      <c:valAx>
        <c:axId val="568939328"/>
        <c:scaling>
          <c:orientation val="minMax"/>
        </c:scaling>
        <c:delete val="1"/>
        <c:axPos val="l"/>
        <c:numFmt formatCode="#,##0.00" sourceLinked="1"/>
        <c:majorTickMark val="none"/>
        <c:minorTickMark val="none"/>
        <c:tickLblPos val="nextTo"/>
        <c:crossAx val="1226322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2</xdr:col>
      <xdr:colOff>257174</xdr:colOff>
      <xdr:row>33</xdr:row>
      <xdr:rowOff>14286</xdr:rowOff>
    </xdr:from>
    <xdr:to>
      <xdr:col>5</xdr:col>
      <xdr:colOff>609599</xdr:colOff>
      <xdr:row>64</xdr:row>
      <xdr:rowOff>9524</xdr:rowOff>
    </xdr:to>
    <xdr:graphicFrame macro="">
      <xdr:nvGraphicFramePr>
        <xdr:cNvPr id="2" name="Gráfico 1">
          <a:extLst>
            <a:ext uri="{FF2B5EF4-FFF2-40B4-BE49-F238E27FC236}">
              <a16:creationId xmlns:a16="http://schemas.microsoft.com/office/drawing/2014/main" id="{FFD711E0-BB60-2EA9-92F4-64C67D99FA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123825</xdr:colOff>
      <xdr:row>66</xdr:row>
      <xdr:rowOff>157162</xdr:rowOff>
    </xdr:from>
    <xdr:to>
      <xdr:col>7</xdr:col>
      <xdr:colOff>28575</xdr:colOff>
      <xdr:row>89</xdr:row>
      <xdr:rowOff>9525</xdr:rowOff>
    </xdr:to>
    <xdr:graphicFrame macro="">
      <xdr:nvGraphicFramePr>
        <xdr:cNvPr id="3" name="Gráfico 2">
          <a:extLst>
            <a:ext uri="{FF2B5EF4-FFF2-40B4-BE49-F238E27FC236}">
              <a16:creationId xmlns:a16="http://schemas.microsoft.com/office/drawing/2014/main" id="{FB9F6C2F-C6B0-E27B-7315-C6A0F29762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133350</xdr:colOff>
      <xdr:row>91</xdr:row>
      <xdr:rowOff>4761</xdr:rowOff>
    </xdr:from>
    <xdr:to>
      <xdr:col>7</xdr:col>
      <xdr:colOff>38100</xdr:colOff>
      <xdr:row>111</xdr:row>
      <xdr:rowOff>142874</xdr:rowOff>
    </xdr:to>
    <xdr:graphicFrame macro="">
      <xdr:nvGraphicFramePr>
        <xdr:cNvPr id="4" name="Gráfico 3">
          <a:extLst>
            <a:ext uri="{FF2B5EF4-FFF2-40B4-BE49-F238E27FC236}">
              <a16:creationId xmlns:a16="http://schemas.microsoft.com/office/drawing/2014/main" id="{F4EC4009-5D1A-832E-0AA7-6380A3EFA6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142874</xdr:colOff>
      <xdr:row>3</xdr:row>
      <xdr:rowOff>138111</xdr:rowOff>
    </xdr:from>
    <xdr:to>
      <xdr:col>8</xdr:col>
      <xdr:colOff>28574</xdr:colOff>
      <xdr:row>28</xdr:row>
      <xdr:rowOff>76199</xdr:rowOff>
    </xdr:to>
    <xdr:graphicFrame macro="">
      <xdr:nvGraphicFramePr>
        <xdr:cNvPr id="2" name="Gráfico 1">
          <a:extLst>
            <a:ext uri="{FF2B5EF4-FFF2-40B4-BE49-F238E27FC236}">
              <a16:creationId xmlns:a16="http://schemas.microsoft.com/office/drawing/2014/main" id="{401F32C5-BEF7-1D10-D73F-3A5A7D5DAE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114299</xdr:colOff>
      <xdr:row>31</xdr:row>
      <xdr:rowOff>138111</xdr:rowOff>
    </xdr:from>
    <xdr:to>
      <xdr:col>7</xdr:col>
      <xdr:colOff>761999</xdr:colOff>
      <xdr:row>54</xdr:row>
      <xdr:rowOff>66674</xdr:rowOff>
    </xdr:to>
    <xdr:graphicFrame macro="">
      <xdr:nvGraphicFramePr>
        <xdr:cNvPr id="3" name="Gráfico 2">
          <a:extLst>
            <a:ext uri="{FF2B5EF4-FFF2-40B4-BE49-F238E27FC236}">
              <a16:creationId xmlns:a16="http://schemas.microsoft.com/office/drawing/2014/main" id="{8504A910-B8AD-CC20-BDC4-C671E6A30F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190499</xdr:colOff>
      <xdr:row>20</xdr:row>
      <xdr:rowOff>80962</xdr:rowOff>
    </xdr:from>
    <xdr:to>
      <xdr:col>7</xdr:col>
      <xdr:colOff>761999</xdr:colOff>
      <xdr:row>40</xdr:row>
      <xdr:rowOff>152400</xdr:rowOff>
    </xdr:to>
    <xdr:graphicFrame macro="">
      <xdr:nvGraphicFramePr>
        <xdr:cNvPr id="2" name="Gráfico 1">
          <a:extLst>
            <a:ext uri="{FF2B5EF4-FFF2-40B4-BE49-F238E27FC236}">
              <a16:creationId xmlns:a16="http://schemas.microsoft.com/office/drawing/2014/main" id="{F64DFA53-20B9-954C-2AFF-DCF3FA3E26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161925</xdr:colOff>
      <xdr:row>44</xdr:row>
      <xdr:rowOff>4762</xdr:rowOff>
    </xdr:from>
    <xdr:to>
      <xdr:col>8</xdr:col>
      <xdr:colOff>38100</xdr:colOff>
      <xdr:row>66</xdr:row>
      <xdr:rowOff>19050</xdr:rowOff>
    </xdr:to>
    <xdr:graphicFrame macro="">
      <xdr:nvGraphicFramePr>
        <xdr:cNvPr id="3" name="Gráfico 2">
          <a:extLst>
            <a:ext uri="{FF2B5EF4-FFF2-40B4-BE49-F238E27FC236}">
              <a16:creationId xmlns:a16="http://schemas.microsoft.com/office/drawing/2014/main" id="{582392D0-D890-0539-AD13-10634E9481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95249</xdr:colOff>
      <xdr:row>68</xdr:row>
      <xdr:rowOff>4761</xdr:rowOff>
    </xdr:from>
    <xdr:to>
      <xdr:col>8</xdr:col>
      <xdr:colOff>95249</xdr:colOff>
      <xdr:row>93</xdr:row>
      <xdr:rowOff>28574</xdr:rowOff>
    </xdr:to>
    <xdr:graphicFrame macro="">
      <xdr:nvGraphicFramePr>
        <xdr:cNvPr id="4" name="Gráfico 3">
          <a:extLst>
            <a:ext uri="{FF2B5EF4-FFF2-40B4-BE49-F238E27FC236}">
              <a16:creationId xmlns:a16="http://schemas.microsoft.com/office/drawing/2014/main" id="{E5C481B5-C722-142C-E689-95F3DF34DE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209549</xdr:colOff>
      <xdr:row>6</xdr:row>
      <xdr:rowOff>138112</xdr:rowOff>
    </xdr:from>
    <xdr:to>
      <xdr:col>5</xdr:col>
      <xdr:colOff>752475</xdr:colOff>
      <xdr:row>23</xdr:row>
      <xdr:rowOff>128587</xdr:rowOff>
    </xdr:to>
    <xdr:graphicFrame macro="">
      <xdr:nvGraphicFramePr>
        <xdr:cNvPr id="2" name="Gráfico 1">
          <a:extLst>
            <a:ext uri="{FF2B5EF4-FFF2-40B4-BE49-F238E27FC236}">
              <a16:creationId xmlns:a16="http://schemas.microsoft.com/office/drawing/2014/main" id="{D59379C7-D403-72B3-3B87-A30EE017CF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133350</xdr:colOff>
      <xdr:row>25</xdr:row>
      <xdr:rowOff>147637</xdr:rowOff>
    </xdr:from>
    <xdr:to>
      <xdr:col>5</xdr:col>
      <xdr:colOff>752475</xdr:colOff>
      <xdr:row>49</xdr:row>
      <xdr:rowOff>142875</xdr:rowOff>
    </xdr:to>
    <xdr:graphicFrame macro="">
      <xdr:nvGraphicFramePr>
        <xdr:cNvPr id="3" name="Gráfico 2">
          <a:extLst>
            <a:ext uri="{FF2B5EF4-FFF2-40B4-BE49-F238E27FC236}">
              <a16:creationId xmlns:a16="http://schemas.microsoft.com/office/drawing/2014/main" id="{C415E8EC-7B71-2D87-3056-D900945D8F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133350</xdr:colOff>
      <xdr:row>51</xdr:row>
      <xdr:rowOff>138111</xdr:rowOff>
    </xdr:from>
    <xdr:to>
      <xdr:col>5</xdr:col>
      <xdr:colOff>752475</xdr:colOff>
      <xdr:row>73</xdr:row>
      <xdr:rowOff>152399</xdr:rowOff>
    </xdr:to>
    <xdr:graphicFrame macro="">
      <xdr:nvGraphicFramePr>
        <xdr:cNvPr id="4" name="Gráfico 3">
          <a:extLst>
            <a:ext uri="{FF2B5EF4-FFF2-40B4-BE49-F238E27FC236}">
              <a16:creationId xmlns:a16="http://schemas.microsoft.com/office/drawing/2014/main" id="{3CCB9D52-FBB7-186C-DFAB-55D2CE5F7E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104774</xdr:colOff>
      <xdr:row>77</xdr:row>
      <xdr:rowOff>157161</xdr:rowOff>
    </xdr:from>
    <xdr:to>
      <xdr:col>6</xdr:col>
      <xdr:colOff>0</xdr:colOff>
      <xdr:row>153</xdr:row>
      <xdr:rowOff>104775</xdr:rowOff>
    </xdr:to>
    <xdr:graphicFrame macro="">
      <xdr:nvGraphicFramePr>
        <xdr:cNvPr id="2" name="Gráfico 1">
          <a:extLst>
            <a:ext uri="{FF2B5EF4-FFF2-40B4-BE49-F238E27FC236}">
              <a16:creationId xmlns:a16="http://schemas.microsoft.com/office/drawing/2014/main" id="{3A86AE75-8FA4-5203-B11A-F34A3F0F39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180975</xdr:colOff>
      <xdr:row>157</xdr:row>
      <xdr:rowOff>61912</xdr:rowOff>
    </xdr:from>
    <xdr:to>
      <xdr:col>5</xdr:col>
      <xdr:colOff>742950</xdr:colOff>
      <xdr:row>181</xdr:row>
      <xdr:rowOff>38100</xdr:rowOff>
    </xdr:to>
    <xdr:graphicFrame macro="">
      <xdr:nvGraphicFramePr>
        <xdr:cNvPr id="3" name="Gráfico 2">
          <a:extLst>
            <a:ext uri="{FF2B5EF4-FFF2-40B4-BE49-F238E27FC236}">
              <a16:creationId xmlns:a16="http://schemas.microsoft.com/office/drawing/2014/main" id="{FFFAA7D3-F600-59F0-85BD-89EE20E9ED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152399</xdr:colOff>
      <xdr:row>183</xdr:row>
      <xdr:rowOff>33337</xdr:rowOff>
    </xdr:from>
    <xdr:to>
      <xdr:col>6</xdr:col>
      <xdr:colOff>19049</xdr:colOff>
      <xdr:row>204</xdr:row>
      <xdr:rowOff>0</xdr:rowOff>
    </xdr:to>
    <xdr:graphicFrame macro="">
      <xdr:nvGraphicFramePr>
        <xdr:cNvPr id="4" name="Gráfico 3">
          <a:extLst>
            <a:ext uri="{FF2B5EF4-FFF2-40B4-BE49-F238E27FC236}">
              <a16:creationId xmlns:a16="http://schemas.microsoft.com/office/drawing/2014/main" id="{4C223B58-58B6-0B8E-707D-E4CDFAD4F1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171449</xdr:colOff>
      <xdr:row>15</xdr:row>
      <xdr:rowOff>157161</xdr:rowOff>
    </xdr:from>
    <xdr:to>
      <xdr:col>7</xdr:col>
      <xdr:colOff>38099</xdr:colOff>
      <xdr:row>37</xdr:row>
      <xdr:rowOff>28574</xdr:rowOff>
    </xdr:to>
    <xdr:graphicFrame macro="">
      <xdr:nvGraphicFramePr>
        <xdr:cNvPr id="2" name="Gráfico 1">
          <a:extLst>
            <a:ext uri="{FF2B5EF4-FFF2-40B4-BE49-F238E27FC236}">
              <a16:creationId xmlns:a16="http://schemas.microsoft.com/office/drawing/2014/main" id="{2C6E88E5-07F4-CDE7-7424-354B659CD0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114300</xdr:colOff>
      <xdr:row>40</xdr:row>
      <xdr:rowOff>14286</xdr:rowOff>
    </xdr:from>
    <xdr:to>
      <xdr:col>7</xdr:col>
      <xdr:colOff>28575</xdr:colOff>
      <xdr:row>63</xdr:row>
      <xdr:rowOff>9524</xdr:rowOff>
    </xdr:to>
    <xdr:graphicFrame macro="">
      <xdr:nvGraphicFramePr>
        <xdr:cNvPr id="3" name="Gráfico 2">
          <a:extLst>
            <a:ext uri="{FF2B5EF4-FFF2-40B4-BE49-F238E27FC236}">
              <a16:creationId xmlns:a16="http://schemas.microsoft.com/office/drawing/2014/main" id="{2D8B8C0A-C081-C6C3-A28E-A27494900E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123825</xdr:colOff>
      <xdr:row>64</xdr:row>
      <xdr:rowOff>128587</xdr:rowOff>
    </xdr:from>
    <xdr:to>
      <xdr:col>7</xdr:col>
      <xdr:colOff>19050</xdr:colOff>
      <xdr:row>83</xdr:row>
      <xdr:rowOff>38100</xdr:rowOff>
    </xdr:to>
    <xdr:graphicFrame macro="">
      <xdr:nvGraphicFramePr>
        <xdr:cNvPr id="4" name="Gráfico 3">
          <a:extLst>
            <a:ext uri="{FF2B5EF4-FFF2-40B4-BE49-F238E27FC236}">
              <a16:creationId xmlns:a16="http://schemas.microsoft.com/office/drawing/2014/main" id="{C2A89B9B-1FD9-4242-45E9-4D4BD9DF10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247649</xdr:colOff>
      <xdr:row>32</xdr:row>
      <xdr:rowOff>157162</xdr:rowOff>
    </xdr:from>
    <xdr:to>
      <xdr:col>6</xdr:col>
      <xdr:colOff>57149</xdr:colOff>
      <xdr:row>63</xdr:row>
      <xdr:rowOff>66675</xdr:rowOff>
    </xdr:to>
    <xdr:graphicFrame macro="">
      <xdr:nvGraphicFramePr>
        <xdr:cNvPr id="2" name="Gráfico 1">
          <a:extLst>
            <a:ext uri="{FF2B5EF4-FFF2-40B4-BE49-F238E27FC236}">
              <a16:creationId xmlns:a16="http://schemas.microsoft.com/office/drawing/2014/main" id="{BC8CCB6B-3BB5-9B69-26FF-9FA7A1F9EB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180974</xdr:colOff>
      <xdr:row>66</xdr:row>
      <xdr:rowOff>157162</xdr:rowOff>
    </xdr:from>
    <xdr:to>
      <xdr:col>6</xdr:col>
      <xdr:colOff>47624</xdr:colOff>
      <xdr:row>90</xdr:row>
      <xdr:rowOff>114300</xdr:rowOff>
    </xdr:to>
    <xdr:graphicFrame macro="">
      <xdr:nvGraphicFramePr>
        <xdr:cNvPr id="3" name="Gráfico 2">
          <a:extLst>
            <a:ext uri="{FF2B5EF4-FFF2-40B4-BE49-F238E27FC236}">
              <a16:creationId xmlns:a16="http://schemas.microsoft.com/office/drawing/2014/main" id="{3D31FD71-D35F-9F1D-05E6-25DD6E59ED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742949</xdr:colOff>
      <xdr:row>17</xdr:row>
      <xdr:rowOff>80962</xdr:rowOff>
    </xdr:from>
    <xdr:to>
      <xdr:col>13</xdr:col>
      <xdr:colOff>123825</xdr:colOff>
      <xdr:row>50</xdr:row>
      <xdr:rowOff>66675</xdr:rowOff>
    </xdr:to>
    <xdr:graphicFrame macro="">
      <xdr:nvGraphicFramePr>
        <xdr:cNvPr id="2" name="Gráfico 1">
          <a:extLst>
            <a:ext uri="{FF2B5EF4-FFF2-40B4-BE49-F238E27FC236}">
              <a16:creationId xmlns:a16="http://schemas.microsoft.com/office/drawing/2014/main" id="{0CAE4984-F8A8-95A8-FAAF-5C4DE2B9BA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257174</xdr:colOff>
      <xdr:row>17</xdr:row>
      <xdr:rowOff>119062</xdr:rowOff>
    </xdr:from>
    <xdr:to>
      <xdr:col>6</xdr:col>
      <xdr:colOff>85724</xdr:colOff>
      <xdr:row>43</xdr:row>
      <xdr:rowOff>76200</xdr:rowOff>
    </xdr:to>
    <xdr:graphicFrame macro="">
      <xdr:nvGraphicFramePr>
        <xdr:cNvPr id="3" name="Gráfico 2">
          <a:extLst>
            <a:ext uri="{FF2B5EF4-FFF2-40B4-BE49-F238E27FC236}">
              <a16:creationId xmlns:a16="http://schemas.microsoft.com/office/drawing/2014/main" id="{CFCBDB0D-D2A9-5134-CC5A-2B5802A855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123824</xdr:colOff>
      <xdr:row>46</xdr:row>
      <xdr:rowOff>157162</xdr:rowOff>
    </xdr:from>
    <xdr:to>
      <xdr:col>6</xdr:col>
      <xdr:colOff>47624</xdr:colOff>
      <xdr:row>71</xdr:row>
      <xdr:rowOff>9525</xdr:rowOff>
    </xdr:to>
    <xdr:graphicFrame macro="">
      <xdr:nvGraphicFramePr>
        <xdr:cNvPr id="4" name="Gráfico 3">
          <a:extLst>
            <a:ext uri="{FF2B5EF4-FFF2-40B4-BE49-F238E27FC236}">
              <a16:creationId xmlns:a16="http://schemas.microsoft.com/office/drawing/2014/main" id="{427A124D-C970-D76E-9590-926706679F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180974</xdr:colOff>
      <xdr:row>24</xdr:row>
      <xdr:rowOff>42861</xdr:rowOff>
    </xdr:from>
    <xdr:to>
      <xdr:col>5</xdr:col>
      <xdr:colOff>714374</xdr:colOff>
      <xdr:row>49</xdr:row>
      <xdr:rowOff>133349</xdr:rowOff>
    </xdr:to>
    <xdr:graphicFrame macro="">
      <xdr:nvGraphicFramePr>
        <xdr:cNvPr id="2" name="Gráfico 1">
          <a:extLst>
            <a:ext uri="{FF2B5EF4-FFF2-40B4-BE49-F238E27FC236}">
              <a16:creationId xmlns:a16="http://schemas.microsoft.com/office/drawing/2014/main" id="{BB4A4370-C04B-C46E-46C8-7B9D6C310A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85724</xdr:colOff>
      <xdr:row>52</xdr:row>
      <xdr:rowOff>157162</xdr:rowOff>
    </xdr:from>
    <xdr:to>
      <xdr:col>6</xdr:col>
      <xdr:colOff>9524</xdr:colOff>
      <xdr:row>77</xdr:row>
      <xdr:rowOff>28575</xdr:rowOff>
    </xdr:to>
    <xdr:graphicFrame macro="">
      <xdr:nvGraphicFramePr>
        <xdr:cNvPr id="3" name="Gráfico 2">
          <a:extLst>
            <a:ext uri="{FF2B5EF4-FFF2-40B4-BE49-F238E27FC236}">
              <a16:creationId xmlns:a16="http://schemas.microsoft.com/office/drawing/2014/main" id="{16AE854C-CF92-5DC0-1EB1-EAD8C78284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13"/>
  <sheetViews>
    <sheetView tabSelected="1" workbookViewId="0">
      <selection activeCell="A14" sqref="A14"/>
    </sheetView>
  </sheetViews>
  <sheetFormatPr baseColWidth="10" defaultColWidth="9.140625" defaultRowHeight="12.75" x14ac:dyDescent="0.2"/>
  <cols>
    <col min="1" max="1" width="67.85546875" style="1" customWidth="1"/>
    <col min="2" max="2" width="16" style="2" customWidth="1"/>
    <col min="3" max="3" width="65.85546875" style="1" customWidth="1"/>
    <col min="4" max="4" width="19.5703125" style="1" bestFit="1" customWidth="1"/>
    <col min="5" max="5" width="19" style="1" customWidth="1"/>
    <col min="6" max="16384" width="9.140625" style="1"/>
  </cols>
  <sheetData>
    <row r="1" spans="1:5" x14ac:dyDescent="0.2">
      <c r="A1" s="7" t="s">
        <v>0</v>
      </c>
      <c r="B1" s="7" t="s">
        <v>754</v>
      </c>
      <c r="C1" s="7" t="s">
        <v>755</v>
      </c>
      <c r="D1" s="7" t="s">
        <v>756</v>
      </c>
      <c r="E1" s="8" t="s">
        <v>757</v>
      </c>
    </row>
    <row r="2" spans="1:5" x14ac:dyDescent="0.2">
      <c r="A2" s="3" t="s">
        <v>174</v>
      </c>
      <c r="B2" s="4">
        <v>45176</v>
      </c>
      <c r="C2" t="s">
        <v>175</v>
      </c>
      <c r="D2" s="5">
        <v>2458</v>
      </c>
    </row>
    <row r="3" spans="1:5" x14ac:dyDescent="0.2">
      <c r="A3" s="3" t="s">
        <v>413</v>
      </c>
      <c r="B3" s="4">
        <v>45183</v>
      </c>
      <c r="C3" t="s">
        <v>414</v>
      </c>
      <c r="D3" s="5">
        <v>15911.09</v>
      </c>
    </row>
    <row r="4" spans="1:5" x14ac:dyDescent="0.2">
      <c r="A4" s="3" t="s">
        <v>415</v>
      </c>
      <c r="B4" s="4">
        <v>45183</v>
      </c>
      <c r="C4" s="3" t="s">
        <v>416</v>
      </c>
      <c r="D4" s="5">
        <v>14940.78</v>
      </c>
    </row>
    <row r="5" spans="1:5" x14ac:dyDescent="0.2">
      <c r="A5" s="3" t="s">
        <v>57</v>
      </c>
      <c r="B5" s="4">
        <v>45174</v>
      </c>
      <c r="C5" s="19" t="s">
        <v>58</v>
      </c>
      <c r="D5" s="5">
        <v>56013.5</v>
      </c>
    </row>
    <row r="6" spans="1:5" x14ac:dyDescent="0.2">
      <c r="A6" s="3" t="s">
        <v>57</v>
      </c>
      <c r="B6" s="4">
        <v>45190</v>
      </c>
      <c r="C6" s="3" t="s">
        <v>67</v>
      </c>
      <c r="D6" s="5">
        <v>87040</v>
      </c>
    </row>
    <row r="7" spans="1:5" x14ac:dyDescent="0.2">
      <c r="A7" s="3" t="s">
        <v>176</v>
      </c>
      <c r="B7" s="4">
        <v>45176</v>
      </c>
      <c r="C7" s="3" t="s">
        <v>177</v>
      </c>
      <c r="D7" s="5">
        <v>2458</v>
      </c>
    </row>
    <row r="8" spans="1:5" x14ac:dyDescent="0.2">
      <c r="A8" s="3" t="s">
        <v>178</v>
      </c>
      <c r="B8" s="4">
        <v>45176</v>
      </c>
      <c r="C8" s="3" t="s">
        <v>175</v>
      </c>
      <c r="D8" s="5">
        <v>2458</v>
      </c>
    </row>
    <row r="9" spans="1:5" x14ac:dyDescent="0.2">
      <c r="A9" s="3" t="s">
        <v>179</v>
      </c>
      <c r="B9" s="4">
        <v>45176</v>
      </c>
      <c r="C9" s="3" t="s">
        <v>175</v>
      </c>
      <c r="D9" s="5">
        <v>2458</v>
      </c>
    </row>
    <row r="10" spans="1:5" x14ac:dyDescent="0.2">
      <c r="A10" s="3" t="s">
        <v>417</v>
      </c>
      <c r="B10" s="4">
        <v>45183</v>
      </c>
      <c r="C10" s="3" t="s">
        <v>2</v>
      </c>
      <c r="D10" s="5">
        <v>24756.79</v>
      </c>
    </row>
    <row r="11" spans="1:5" x14ac:dyDescent="0.2">
      <c r="A11" s="3" t="s">
        <v>149</v>
      </c>
      <c r="B11" s="4">
        <v>45175</v>
      </c>
      <c r="C11" t="s">
        <v>150</v>
      </c>
      <c r="D11" s="5">
        <v>28161.83</v>
      </c>
    </row>
    <row r="12" spans="1:5" x14ac:dyDescent="0.2">
      <c r="A12" s="3" t="s">
        <v>180</v>
      </c>
      <c r="B12" s="4">
        <v>45176</v>
      </c>
      <c r="C12" s="3" t="s">
        <v>175</v>
      </c>
      <c r="D12" s="5">
        <v>2458</v>
      </c>
    </row>
    <row r="13" spans="1:5" x14ac:dyDescent="0.2">
      <c r="A13" s="3" t="s">
        <v>181</v>
      </c>
      <c r="B13" s="4">
        <v>45176</v>
      </c>
      <c r="C13" s="3" t="s">
        <v>175</v>
      </c>
      <c r="D13" s="5">
        <v>2458</v>
      </c>
    </row>
    <row r="14" spans="1:5" x14ac:dyDescent="0.2">
      <c r="A14" s="3" t="s">
        <v>617</v>
      </c>
      <c r="B14" s="4">
        <v>45187</v>
      </c>
      <c r="C14" s="3" t="s">
        <v>32</v>
      </c>
      <c r="D14" s="5">
        <v>3796.54</v>
      </c>
    </row>
    <row r="15" spans="1:5" x14ac:dyDescent="0.2">
      <c r="A15" s="3" t="s">
        <v>182</v>
      </c>
      <c r="B15" s="4">
        <v>45176</v>
      </c>
      <c r="C15" s="19" t="s">
        <v>175</v>
      </c>
      <c r="D15" s="5">
        <v>2458</v>
      </c>
    </row>
    <row r="16" spans="1:5" x14ac:dyDescent="0.2">
      <c r="A16" s="3" t="s">
        <v>183</v>
      </c>
      <c r="B16" s="4">
        <v>45176</v>
      </c>
      <c r="C16" s="3" t="s">
        <v>175</v>
      </c>
      <c r="D16" s="5">
        <v>2458</v>
      </c>
    </row>
    <row r="17" spans="1:4" x14ac:dyDescent="0.2">
      <c r="A17" s="3" t="s">
        <v>418</v>
      </c>
      <c r="B17" s="4">
        <v>45183</v>
      </c>
      <c r="C17" s="3" t="s">
        <v>12</v>
      </c>
      <c r="D17" s="5">
        <v>38280</v>
      </c>
    </row>
    <row r="18" spans="1:4" x14ac:dyDescent="0.2">
      <c r="A18" s="3" t="s">
        <v>1</v>
      </c>
      <c r="B18" s="4">
        <v>45170</v>
      </c>
      <c r="C18" s="3" t="s">
        <v>2</v>
      </c>
      <c r="D18" s="5">
        <v>24756.79</v>
      </c>
    </row>
    <row r="19" spans="1:4" x14ac:dyDescent="0.2">
      <c r="A19" s="3" t="s">
        <v>1</v>
      </c>
      <c r="B19" s="4">
        <v>45176</v>
      </c>
      <c r="C19" s="3" t="s">
        <v>175</v>
      </c>
      <c r="D19" s="5">
        <v>2458</v>
      </c>
    </row>
    <row r="20" spans="1:4" x14ac:dyDescent="0.2">
      <c r="A20" s="3" t="s">
        <v>419</v>
      </c>
      <c r="B20" s="4">
        <v>45183</v>
      </c>
      <c r="C20" s="3" t="s">
        <v>56</v>
      </c>
      <c r="D20" s="5">
        <v>100000</v>
      </c>
    </row>
    <row r="21" spans="1:4" x14ac:dyDescent="0.2">
      <c r="A21" s="3" t="s">
        <v>419</v>
      </c>
      <c r="B21" s="4">
        <v>45190</v>
      </c>
      <c r="C21" s="3" t="s">
        <v>56</v>
      </c>
      <c r="D21" s="5">
        <v>150000</v>
      </c>
    </row>
    <row r="22" spans="1:4" x14ac:dyDescent="0.2">
      <c r="A22" s="3" t="s">
        <v>420</v>
      </c>
      <c r="B22" s="4">
        <v>45183</v>
      </c>
      <c r="C22" s="3" t="s">
        <v>62</v>
      </c>
      <c r="D22" s="5">
        <v>100000</v>
      </c>
    </row>
    <row r="23" spans="1:4" x14ac:dyDescent="0.2">
      <c r="A23" s="3" t="s">
        <v>420</v>
      </c>
      <c r="B23" s="4">
        <v>45190</v>
      </c>
      <c r="C23" s="3" t="s">
        <v>62</v>
      </c>
      <c r="D23" s="5">
        <v>108800</v>
      </c>
    </row>
    <row r="24" spans="1:4" x14ac:dyDescent="0.2">
      <c r="A24" s="3" t="s">
        <v>59</v>
      </c>
      <c r="B24" s="4">
        <v>45174</v>
      </c>
      <c r="C24" t="s">
        <v>60</v>
      </c>
      <c r="D24" s="5">
        <v>400000</v>
      </c>
    </row>
    <row r="25" spans="1:4" x14ac:dyDescent="0.2">
      <c r="A25" s="3" t="s">
        <v>421</v>
      </c>
      <c r="B25" s="4">
        <v>45183</v>
      </c>
      <c r="C25" s="3" t="s">
        <v>422</v>
      </c>
      <c r="D25" s="5">
        <v>44339.839999999997</v>
      </c>
    </row>
    <row r="26" spans="1:4" x14ac:dyDescent="0.2">
      <c r="A26" s="3" t="s">
        <v>262</v>
      </c>
      <c r="B26" s="4">
        <v>45177</v>
      </c>
      <c r="C26" s="3" t="s">
        <v>175</v>
      </c>
      <c r="D26" s="5">
        <v>2458</v>
      </c>
    </row>
    <row r="27" spans="1:4" x14ac:dyDescent="0.2">
      <c r="A27" s="3" t="s">
        <v>61</v>
      </c>
      <c r="B27" s="4">
        <v>45174</v>
      </c>
      <c r="C27" s="3" t="s">
        <v>62</v>
      </c>
      <c r="D27" s="5">
        <v>20768.18</v>
      </c>
    </row>
    <row r="28" spans="1:4" x14ac:dyDescent="0.2">
      <c r="A28" s="3" t="s">
        <v>184</v>
      </c>
      <c r="B28" s="4">
        <v>45176</v>
      </c>
      <c r="C28" s="3" t="s">
        <v>175</v>
      </c>
      <c r="D28" s="5">
        <v>2458</v>
      </c>
    </row>
    <row r="29" spans="1:4" x14ac:dyDescent="0.2">
      <c r="A29" s="3" t="s">
        <v>660</v>
      </c>
      <c r="B29" s="4">
        <v>45190</v>
      </c>
      <c r="C29" s="3" t="s">
        <v>12</v>
      </c>
      <c r="D29" s="5">
        <v>116000</v>
      </c>
    </row>
    <row r="30" spans="1:4" x14ac:dyDescent="0.2">
      <c r="A30" s="3" t="s">
        <v>423</v>
      </c>
      <c r="B30" s="4">
        <v>45183</v>
      </c>
      <c r="C30" t="s">
        <v>424</v>
      </c>
      <c r="D30" s="5">
        <v>3000</v>
      </c>
    </row>
    <row r="31" spans="1:4" x14ac:dyDescent="0.2">
      <c r="A31" s="3" t="s">
        <v>315</v>
      </c>
      <c r="B31" s="4">
        <v>45181</v>
      </c>
      <c r="C31" s="3" t="s">
        <v>12</v>
      </c>
      <c r="D31" s="5">
        <v>17400</v>
      </c>
    </row>
    <row r="32" spans="1:4" x14ac:dyDescent="0.2">
      <c r="A32" s="3" t="s">
        <v>63</v>
      </c>
      <c r="B32" s="4">
        <v>45174</v>
      </c>
      <c r="C32" s="3" t="s">
        <v>58</v>
      </c>
      <c r="D32" s="5">
        <v>25212.89</v>
      </c>
    </row>
    <row r="33" spans="1:4" x14ac:dyDescent="0.2">
      <c r="A33" s="3" t="s">
        <v>63</v>
      </c>
      <c r="B33" s="4">
        <v>45183</v>
      </c>
      <c r="C33" s="3" t="s">
        <v>58</v>
      </c>
      <c r="D33" s="5">
        <v>182429.59</v>
      </c>
    </row>
    <row r="34" spans="1:4" x14ac:dyDescent="0.2">
      <c r="A34" s="3" t="s">
        <v>63</v>
      </c>
      <c r="B34" s="4">
        <v>45190</v>
      </c>
      <c r="C34" s="3" t="s">
        <v>58</v>
      </c>
      <c r="D34" s="5">
        <v>56282.58</v>
      </c>
    </row>
    <row r="35" spans="1:4" x14ac:dyDescent="0.2">
      <c r="A35" s="3" t="s">
        <v>742</v>
      </c>
      <c r="B35" s="4">
        <v>45198</v>
      </c>
      <c r="C35" s="3" t="s">
        <v>743</v>
      </c>
      <c r="D35" s="5">
        <v>246712.5</v>
      </c>
    </row>
    <row r="36" spans="1:4" x14ac:dyDescent="0.2">
      <c r="A36" s="3" t="s">
        <v>742</v>
      </c>
      <c r="B36" s="4">
        <v>45198</v>
      </c>
      <c r="C36" s="3" t="s">
        <v>743</v>
      </c>
      <c r="D36" s="5">
        <v>94095</v>
      </c>
    </row>
    <row r="37" spans="1:4" x14ac:dyDescent="0.2">
      <c r="A37" s="3" t="s">
        <v>64</v>
      </c>
      <c r="B37" s="4">
        <v>45174</v>
      </c>
      <c r="C37" t="s">
        <v>65</v>
      </c>
      <c r="D37" s="5">
        <v>590715.6</v>
      </c>
    </row>
    <row r="38" spans="1:4" x14ac:dyDescent="0.2">
      <c r="A38" s="3" t="s">
        <v>64</v>
      </c>
      <c r="B38" s="4">
        <v>45174</v>
      </c>
      <c r="C38" t="s">
        <v>65</v>
      </c>
      <c r="D38" s="5">
        <v>1956010.17</v>
      </c>
    </row>
    <row r="39" spans="1:4" x14ac:dyDescent="0.2">
      <c r="A39" s="3" t="s">
        <v>64</v>
      </c>
      <c r="B39" s="4">
        <v>45198</v>
      </c>
      <c r="C39" t="s">
        <v>65</v>
      </c>
      <c r="D39" s="5">
        <v>611262</v>
      </c>
    </row>
    <row r="40" spans="1:4" x14ac:dyDescent="0.2">
      <c r="A40" s="3" t="s">
        <v>64</v>
      </c>
      <c r="B40" s="4">
        <v>45198</v>
      </c>
      <c r="C40" t="s">
        <v>65</v>
      </c>
      <c r="D40" s="5">
        <v>1940822.2</v>
      </c>
    </row>
    <row r="41" spans="1:4" x14ac:dyDescent="0.2">
      <c r="A41" s="3" t="s">
        <v>374</v>
      </c>
      <c r="B41" s="4">
        <v>45182</v>
      </c>
      <c r="C41" s="3" t="s">
        <v>49</v>
      </c>
      <c r="D41" s="5">
        <v>500</v>
      </c>
    </row>
    <row r="42" spans="1:4" x14ac:dyDescent="0.2">
      <c r="A42" s="3" t="s">
        <v>316</v>
      </c>
      <c r="B42" s="4">
        <v>45181</v>
      </c>
      <c r="C42" s="3" t="s">
        <v>12</v>
      </c>
      <c r="D42" s="5">
        <v>11600</v>
      </c>
    </row>
    <row r="43" spans="1:4" x14ac:dyDescent="0.2">
      <c r="A43" s="3" t="s">
        <v>66</v>
      </c>
      <c r="B43" s="4">
        <v>45174</v>
      </c>
      <c r="C43" s="3" t="s">
        <v>67</v>
      </c>
      <c r="D43" s="5">
        <v>7650</v>
      </c>
    </row>
    <row r="44" spans="1:4" x14ac:dyDescent="0.2">
      <c r="A44" s="3" t="s">
        <v>66</v>
      </c>
      <c r="B44" s="4">
        <v>45190</v>
      </c>
      <c r="C44" s="3" t="s">
        <v>67</v>
      </c>
      <c r="D44" s="5">
        <v>70124.990000000005</v>
      </c>
    </row>
    <row r="45" spans="1:4" x14ac:dyDescent="0.2">
      <c r="A45" s="3" t="s">
        <v>38</v>
      </c>
      <c r="B45" s="4">
        <v>45173</v>
      </c>
      <c r="C45" s="3" t="s">
        <v>39</v>
      </c>
      <c r="D45" s="5">
        <v>30000</v>
      </c>
    </row>
    <row r="46" spans="1:4" x14ac:dyDescent="0.2">
      <c r="A46" s="3" t="s">
        <v>38</v>
      </c>
      <c r="B46" s="4">
        <v>45177</v>
      </c>
      <c r="C46" s="3" t="s">
        <v>49</v>
      </c>
      <c r="D46" s="5">
        <v>8000</v>
      </c>
    </row>
    <row r="47" spans="1:4" x14ac:dyDescent="0.2">
      <c r="A47" s="3" t="s">
        <v>68</v>
      </c>
      <c r="B47" s="4">
        <v>45174</v>
      </c>
      <c r="C47" s="3" t="s">
        <v>2</v>
      </c>
      <c r="D47" s="5">
        <v>16504.52</v>
      </c>
    </row>
    <row r="48" spans="1:4" x14ac:dyDescent="0.2">
      <c r="A48" s="3" t="s">
        <v>151</v>
      </c>
      <c r="B48" s="4">
        <v>45175</v>
      </c>
      <c r="C48" t="s">
        <v>152</v>
      </c>
      <c r="D48" s="5">
        <v>10166.42</v>
      </c>
    </row>
    <row r="49" spans="1:4" x14ac:dyDescent="0.2">
      <c r="A49" s="3" t="s">
        <v>151</v>
      </c>
      <c r="B49" s="4">
        <v>45184</v>
      </c>
      <c r="C49" s="3" t="s">
        <v>144</v>
      </c>
      <c r="D49" s="5">
        <v>20000</v>
      </c>
    </row>
    <row r="50" spans="1:4" x14ac:dyDescent="0.2">
      <c r="A50" s="3" t="s">
        <v>661</v>
      </c>
      <c r="B50" s="4">
        <v>45190</v>
      </c>
      <c r="C50" s="3" t="s">
        <v>432</v>
      </c>
      <c r="D50" s="5">
        <v>1000</v>
      </c>
    </row>
    <row r="51" spans="1:4" x14ac:dyDescent="0.2">
      <c r="A51" s="3" t="s">
        <v>425</v>
      </c>
      <c r="B51" s="4">
        <v>45183</v>
      </c>
      <c r="C51" s="3" t="s">
        <v>62</v>
      </c>
      <c r="D51" s="5">
        <v>12319.56</v>
      </c>
    </row>
    <row r="52" spans="1:4" x14ac:dyDescent="0.2">
      <c r="A52" s="3" t="s">
        <v>696</v>
      </c>
      <c r="B52" s="4">
        <v>45190</v>
      </c>
      <c r="C52" s="3" t="s">
        <v>32</v>
      </c>
      <c r="D52" s="5">
        <v>816</v>
      </c>
    </row>
    <row r="53" spans="1:4" x14ac:dyDescent="0.2">
      <c r="A53" s="3" t="s">
        <v>3</v>
      </c>
      <c r="B53" s="4">
        <v>45170</v>
      </c>
      <c r="C53" s="3" t="s">
        <v>2</v>
      </c>
      <c r="D53" s="5">
        <v>21252.78</v>
      </c>
    </row>
    <row r="54" spans="1:4" x14ac:dyDescent="0.2">
      <c r="A54" s="3" t="s">
        <v>185</v>
      </c>
      <c r="B54" s="4">
        <v>45176</v>
      </c>
      <c r="C54" s="3" t="s">
        <v>175</v>
      </c>
      <c r="D54" s="5">
        <v>2458</v>
      </c>
    </row>
    <row r="55" spans="1:4" x14ac:dyDescent="0.2">
      <c r="A55" s="3" t="s">
        <v>633</v>
      </c>
      <c r="B55" s="4">
        <v>45189</v>
      </c>
      <c r="C55" s="3" t="s">
        <v>634</v>
      </c>
      <c r="D55" s="5">
        <v>50000</v>
      </c>
    </row>
    <row r="56" spans="1:4" x14ac:dyDescent="0.2">
      <c r="A56" s="3" t="s">
        <v>186</v>
      </c>
      <c r="B56" s="4">
        <v>45176</v>
      </c>
      <c r="C56" s="3" t="s">
        <v>175</v>
      </c>
      <c r="D56" s="5">
        <v>2458</v>
      </c>
    </row>
    <row r="57" spans="1:4" x14ac:dyDescent="0.2">
      <c r="A57" s="3" t="s">
        <v>704</v>
      </c>
      <c r="B57" s="4">
        <v>45194</v>
      </c>
      <c r="C57" s="3" t="s">
        <v>705</v>
      </c>
      <c r="D57" s="5">
        <v>22752.16</v>
      </c>
    </row>
    <row r="58" spans="1:4" x14ac:dyDescent="0.2">
      <c r="A58" s="3" t="s">
        <v>317</v>
      </c>
      <c r="B58" s="4">
        <v>45181</v>
      </c>
      <c r="C58" s="3" t="s">
        <v>12</v>
      </c>
      <c r="D58" s="5">
        <v>11600</v>
      </c>
    </row>
    <row r="59" spans="1:4" x14ac:dyDescent="0.2">
      <c r="A59" s="3" t="s">
        <v>403</v>
      </c>
      <c r="B59" s="4">
        <v>45182</v>
      </c>
      <c r="C59" s="3" t="s">
        <v>34</v>
      </c>
      <c r="D59" s="5">
        <v>38333.33</v>
      </c>
    </row>
    <row r="60" spans="1:4" x14ac:dyDescent="0.2">
      <c r="A60" s="3" t="s">
        <v>375</v>
      </c>
      <c r="B60" s="4">
        <v>45182</v>
      </c>
      <c r="C60" s="3" t="s">
        <v>91</v>
      </c>
      <c r="D60" s="5">
        <v>8176.11</v>
      </c>
    </row>
    <row r="61" spans="1:4" x14ac:dyDescent="0.2">
      <c r="A61" s="3" t="s">
        <v>375</v>
      </c>
      <c r="B61" s="4">
        <v>45183</v>
      </c>
      <c r="C61" s="3" t="s">
        <v>91</v>
      </c>
      <c r="D61" s="5">
        <v>8122.23</v>
      </c>
    </row>
    <row r="62" spans="1:4" x14ac:dyDescent="0.2">
      <c r="A62" s="3" t="s">
        <v>187</v>
      </c>
      <c r="B62" s="4">
        <v>45176</v>
      </c>
      <c r="C62" s="3" t="s">
        <v>175</v>
      </c>
      <c r="D62" s="5">
        <v>2458</v>
      </c>
    </row>
    <row r="63" spans="1:4" x14ac:dyDescent="0.2">
      <c r="A63" s="3" t="s">
        <v>426</v>
      </c>
      <c r="B63" s="4">
        <v>45183</v>
      </c>
      <c r="C63" s="3" t="s">
        <v>427</v>
      </c>
      <c r="D63" s="5">
        <v>41950.31</v>
      </c>
    </row>
    <row r="64" spans="1:4" x14ac:dyDescent="0.2">
      <c r="A64" s="3" t="s">
        <v>69</v>
      </c>
      <c r="B64" s="4">
        <v>45174</v>
      </c>
      <c r="C64" s="3" t="s">
        <v>2</v>
      </c>
      <c r="D64" s="5">
        <v>16740.72</v>
      </c>
    </row>
    <row r="65" spans="1:4" x14ac:dyDescent="0.2">
      <c r="A65" s="3" t="s">
        <v>301</v>
      </c>
      <c r="B65" s="4">
        <v>45180</v>
      </c>
      <c r="C65" t="s">
        <v>65</v>
      </c>
      <c r="D65" s="5">
        <v>188</v>
      </c>
    </row>
    <row r="66" spans="1:4" x14ac:dyDescent="0.2">
      <c r="A66" s="3" t="s">
        <v>301</v>
      </c>
      <c r="B66" s="4">
        <v>45180</v>
      </c>
      <c r="C66" t="s">
        <v>65</v>
      </c>
      <c r="D66" s="5">
        <v>4836</v>
      </c>
    </row>
    <row r="67" spans="1:4" x14ac:dyDescent="0.2">
      <c r="A67" s="3" t="s">
        <v>302</v>
      </c>
      <c r="B67" s="4">
        <v>45180</v>
      </c>
      <c r="C67" t="s">
        <v>65</v>
      </c>
      <c r="D67" s="5">
        <v>27497.82</v>
      </c>
    </row>
    <row r="68" spans="1:4" x14ac:dyDescent="0.2">
      <c r="A68" s="3" t="s">
        <v>302</v>
      </c>
      <c r="B68" s="4">
        <v>45180</v>
      </c>
      <c r="C68" t="s">
        <v>65</v>
      </c>
      <c r="D68" s="5">
        <v>83165.55</v>
      </c>
    </row>
    <row r="69" spans="1:4" x14ac:dyDescent="0.2">
      <c r="A69" s="3" t="s">
        <v>428</v>
      </c>
      <c r="B69" s="4">
        <v>45183</v>
      </c>
      <c r="C69" s="3" t="s">
        <v>429</v>
      </c>
      <c r="D69" s="5">
        <v>12528</v>
      </c>
    </row>
    <row r="70" spans="1:4" x14ac:dyDescent="0.2">
      <c r="A70" s="3" t="s">
        <v>153</v>
      </c>
      <c r="B70" s="4">
        <v>45175</v>
      </c>
      <c r="C70" t="s">
        <v>154</v>
      </c>
      <c r="D70" s="5">
        <v>11153.77</v>
      </c>
    </row>
    <row r="71" spans="1:4" x14ac:dyDescent="0.2">
      <c r="A71" s="3" t="s">
        <v>662</v>
      </c>
      <c r="B71" s="4">
        <v>45190</v>
      </c>
      <c r="C71" t="s">
        <v>663</v>
      </c>
      <c r="D71" s="5">
        <v>4805.5200000000004</v>
      </c>
    </row>
    <row r="72" spans="1:4" x14ac:dyDescent="0.2">
      <c r="A72" s="3" t="s">
        <v>70</v>
      </c>
      <c r="B72" s="4">
        <v>45174</v>
      </c>
      <c r="C72" s="3" t="s">
        <v>2</v>
      </c>
      <c r="D72" s="5">
        <v>21491.17</v>
      </c>
    </row>
    <row r="73" spans="1:4" x14ac:dyDescent="0.2">
      <c r="A73" s="3" t="s">
        <v>188</v>
      </c>
      <c r="B73" s="4">
        <v>45176</v>
      </c>
      <c r="C73" s="3" t="s">
        <v>175</v>
      </c>
      <c r="D73" s="5">
        <v>2458</v>
      </c>
    </row>
    <row r="74" spans="1:4" x14ac:dyDescent="0.2">
      <c r="A74" s="3" t="s">
        <v>189</v>
      </c>
      <c r="B74" s="4">
        <v>45176</v>
      </c>
      <c r="C74" s="3" t="s">
        <v>175</v>
      </c>
      <c r="D74" s="5">
        <v>2458</v>
      </c>
    </row>
    <row r="75" spans="1:4" x14ac:dyDescent="0.2">
      <c r="A75" s="3" t="s">
        <v>143</v>
      </c>
      <c r="B75" s="4">
        <v>45174</v>
      </c>
      <c r="C75" s="3" t="s">
        <v>144</v>
      </c>
      <c r="D75" s="5">
        <v>50000</v>
      </c>
    </row>
    <row r="76" spans="1:4" x14ac:dyDescent="0.2">
      <c r="A76" s="3" t="s">
        <v>143</v>
      </c>
      <c r="B76" s="4">
        <v>45183</v>
      </c>
      <c r="C76" s="3" t="s">
        <v>144</v>
      </c>
      <c r="D76" s="5">
        <v>50000</v>
      </c>
    </row>
    <row r="77" spans="1:4" x14ac:dyDescent="0.2">
      <c r="A77" s="3" t="s">
        <v>71</v>
      </c>
      <c r="B77" s="4">
        <v>45174</v>
      </c>
      <c r="C77" s="3" t="s">
        <v>2</v>
      </c>
      <c r="D77" s="5">
        <v>12173.9</v>
      </c>
    </row>
    <row r="78" spans="1:4" x14ac:dyDescent="0.2">
      <c r="A78" s="3" t="s">
        <v>190</v>
      </c>
      <c r="B78" s="4">
        <v>45176</v>
      </c>
      <c r="C78" s="3" t="s">
        <v>175</v>
      </c>
      <c r="D78" s="5">
        <v>2458</v>
      </c>
    </row>
    <row r="79" spans="1:4" x14ac:dyDescent="0.2">
      <c r="A79" s="3" t="s">
        <v>191</v>
      </c>
      <c r="B79" s="4">
        <v>45176</v>
      </c>
      <c r="C79" s="3" t="s">
        <v>175</v>
      </c>
      <c r="D79" s="5">
        <v>2458</v>
      </c>
    </row>
    <row r="80" spans="1:4" x14ac:dyDescent="0.2">
      <c r="A80" s="3" t="s">
        <v>192</v>
      </c>
      <c r="B80" s="4">
        <v>45176</v>
      </c>
      <c r="C80" s="3" t="s">
        <v>193</v>
      </c>
      <c r="D80" s="5">
        <v>6800</v>
      </c>
    </row>
    <row r="81" spans="1:4" x14ac:dyDescent="0.2">
      <c r="A81" s="3" t="s">
        <v>740</v>
      </c>
      <c r="B81" s="4">
        <v>45197</v>
      </c>
      <c r="C81" s="3" t="s">
        <v>34</v>
      </c>
      <c r="D81" s="5">
        <v>40500</v>
      </c>
    </row>
    <row r="82" spans="1:4" x14ac:dyDescent="0.2">
      <c r="A82" s="3" t="s">
        <v>318</v>
      </c>
      <c r="B82" s="4">
        <v>45181</v>
      </c>
      <c r="C82" s="3" t="s">
        <v>12</v>
      </c>
      <c r="D82" s="5">
        <v>12859.91</v>
      </c>
    </row>
    <row r="83" spans="1:4" x14ac:dyDescent="0.2">
      <c r="A83" s="3" t="s">
        <v>194</v>
      </c>
      <c r="B83" s="4">
        <v>45176</v>
      </c>
      <c r="C83" s="3" t="s">
        <v>175</v>
      </c>
      <c r="D83" s="5">
        <v>2458</v>
      </c>
    </row>
    <row r="84" spans="1:4" x14ac:dyDescent="0.2">
      <c r="A84" s="3" t="s">
        <v>195</v>
      </c>
      <c r="B84" s="4">
        <v>45176</v>
      </c>
      <c r="C84" s="3" t="s">
        <v>175</v>
      </c>
      <c r="D84" s="5">
        <v>2458</v>
      </c>
    </row>
    <row r="85" spans="1:4" x14ac:dyDescent="0.2">
      <c r="A85" s="3" t="s">
        <v>196</v>
      </c>
      <c r="B85" s="4">
        <v>45176</v>
      </c>
      <c r="C85" s="3" t="s">
        <v>175</v>
      </c>
      <c r="D85" s="5">
        <v>2458</v>
      </c>
    </row>
    <row r="86" spans="1:4" x14ac:dyDescent="0.2">
      <c r="A86" s="3" t="s">
        <v>430</v>
      </c>
      <c r="B86" s="4">
        <v>45183</v>
      </c>
      <c r="C86" s="3" t="s">
        <v>91</v>
      </c>
      <c r="D86" s="5">
        <v>78474.98</v>
      </c>
    </row>
    <row r="87" spans="1:4" x14ac:dyDescent="0.2">
      <c r="A87" s="3" t="s">
        <v>430</v>
      </c>
      <c r="B87" s="4">
        <v>45190</v>
      </c>
      <c r="C87" s="3" t="s">
        <v>91</v>
      </c>
      <c r="D87" s="5">
        <v>16335.01</v>
      </c>
    </row>
    <row r="88" spans="1:4" x14ac:dyDescent="0.2">
      <c r="A88" s="3" t="s">
        <v>197</v>
      </c>
      <c r="B88" s="4">
        <v>45176</v>
      </c>
      <c r="C88" s="3" t="s">
        <v>175</v>
      </c>
      <c r="D88" s="5">
        <v>2458</v>
      </c>
    </row>
    <row r="89" spans="1:4" x14ac:dyDescent="0.2">
      <c r="A89" s="3" t="s">
        <v>198</v>
      </c>
      <c r="B89" s="4">
        <v>45176</v>
      </c>
      <c r="C89" s="3" t="s">
        <v>175</v>
      </c>
      <c r="D89" s="5">
        <v>2458</v>
      </c>
    </row>
    <row r="90" spans="1:4" x14ac:dyDescent="0.2">
      <c r="A90" s="3" t="s">
        <v>718</v>
      </c>
      <c r="B90" s="4">
        <v>45197</v>
      </c>
      <c r="C90" s="3" t="s">
        <v>95</v>
      </c>
      <c r="D90" s="5">
        <v>4000</v>
      </c>
    </row>
    <row r="91" spans="1:4" x14ac:dyDescent="0.2">
      <c r="A91" s="3" t="s">
        <v>199</v>
      </c>
      <c r="B91" s="4">
        <v>45176</v>
      </c>
      <c r="C91" s="3" t="s">
        <v>175</v>
      </c>
      <c r="D91" s="5">
        <v>2458</v>
      </c>
    </row>
    <row r="92" spans="1:4" x14ac:dyDescent="0.2">
      <c r="A92" s="3" t="s">
        <v>200</v>
      </c>
      <c r="B92" s="4">
        <v>45176</v>
      </c>
      <c r="C92" s="3" t="s">
        <v>175</v>
      </c>
      <c r="D92" s="5">
        <v>2458</v>
      </c>
    </row>
    <row r="93" spans="1:4" x14ac:dyDescent="0.2">
      <c r="A93" s="3" t="s">
        <v>719</v>
      </c>
      <c r="B93" s="4">
        <v>45197</v>
      </c>
      <c r="C93" s="3" t="s">
        <v>34</v>
      </c>
      <c r="D93" s="5">
        <v>3666.66</v>
      </c>
    </row>
    <row r="94" spans="1:4" x14ac:dyDescent="0.2">
      <c r="A94" s="3" t="s">
        <v>4</v>
      </c>
      <c r="B94" s="4">
        <v>45170</v>
      </c>
      <c r="C94" s="3" t="s">
        <v>5</v>
      </c>
      <c r="D94" s="5">
        <v>568220.31999999995</v>
      </c>
    </row>
    <row r="95" spans="1:4" x14ac:dyDescent="0.2">
      <c r="A95" s="3" t="s">
        <v>4</v>
      </c>
      <c r="B95" s="4">
        <v>45197</v>
      </c>
      <c r="C95" s="3" t="s">
        <v>720</v>
      </c>
      <c r="D95" s="5">
        <v>212555.49</v>
      </c>
    </row>
    <row r="96" spans="1:4" x14ac:dyDescent="0.2">
      <c r="A96" s="3" t="s">
        <v>6</v>
      </c>
      <c r="B96" s="4">
        <v>45170</v>
      </c>
      <c r="C96" s="3" t="s">
        <v>2</v>
      </c>
      <c r="D96" s="5">
        <v>21491.17</v>
      </c>
    </row>
    <row r="97" spans="1:4" x14ac:dyDescent="0.2">
      <c r="A97" s="3" t="s">
        <v>201</v>
      </c>
      <c r="B97" s="4">
        <v>45176</v>
      </c>
      <c r="C97" s="3" t="s">
        <v>175</v>
      </c>
      <c r="D97" s="5">
        <v>2458</v>
      </c>
    </row>
    <row r="98" spans="1:4" x14ac:dyDescent="0.2">
      <c r="A98" s="3" t="s">
        <v>72</v>
      </c>
      <c r="B98" s="4">
        <v>45174</v>
      </c>
      <c r="C98" s="3" t="s">
        <v>2</v>
      </c>
      <c r="D98" s="5">
        <v>15767.5</v>
      </c>
    </row>
    <row r="99" spans="1:4" x14ac:dyDescent="0.2">
      <c r="A99" s="3" t="s">
        <v>431</v>
      </c>
      <c r="B99" s="4">
        <v>45183</v>
      </c>
      <c r="C99" s="3" t="s">
        <v>432</v>
      </c>
      <c r="D99" s="5">
        <v>5000</v>
      </c>
    </row>
    <row r="100" spans="1:4" x14ac:dyDescent="0.2">
      <c r="A100" s="3" t="s">
        <v>202</v>
      </c>
      <c r="B100" s="4">
        <v>45176</v>
      </c>
      <c r="C100" s="3" t="s">
        <v>175</v>
      </c>
      <c r="D100" s="5">
        <v>2458</v>
      </c>
    </row>
    <row r="101" spans="1:4" x14ac:dyDescent="0.2">
      <c r="A101" s="3" t="s">
        <v>203</v>
      </c>
      <c r="B101" s="4">
        <v>45176</v>
      </c>
      <c r="C101" s="3" t="s">
        <v>175</v>
      </c>
      <c r="D101" s="5">
        <v>2458</v>
      </c>
    </row>
    <row r="102" spans="1:4" x14ac:dyDescent="0.2">
      <c r="A102" s="3" t="s">
        <v>433</v>
      </c>
      <c r="B102" s="4">
        <v>45183</v>
      </c>
      <c r="C102" s="3" t="s">
        <v>434</v>
      </c>
      <c r="D102" s="5">
        <v>80850.84</v>
      </c>
    </row>
    <row r="103" spans="1:4" x14ac:dyDescent="0.2">
      <c r="A103" s="3" t="s">
        <v>7</v>
      </c>
      <c r="B103" s="4">
        <v>45170</v>
      </c>
      <c r="C103" s="3" t="s">
        <v>2</v>
      </c>
      <c r="D103" s="5">
        <v>23920.76</v>
      </c>
    </row>
    <row r="104" spans="1:4" x14ac:dyDescent="0.2">
      <c r="A104" s="3" t="s">
        <v>204</v>
      </c>
      <c r="B104" s="4">
        <v>45176</v>
      </c>
      <c r="C104" s="3" t="s">
        <v>175</v>
      </c>
      <c r="D104" s="5">
        <v>2458</v>
      </c>
    </row>
    <row r="105" spans="1:4" x14ac:dyDescent="0.2">
      <c r="A105" s="3" t="s">
        <v>635</v>
      </c>
      <c r="B105" s="4">
        <v>45189</v>
      </c>
      <c r="C105" s="3" t="s">
        <v>2</v>
      </c>
      <c r="D105" s="5">
        <v>22007.11</v>
      </c>
    </row>
    <row r="106" spans="1:4" x14ac:dyDescent="0.2">
      <c r="A106" s="3" t="s">
        <v>706</v>
      </c>
      <c r="B106" s="4">
        <v>45194</v>
      </c>
      <c r="C106" s="3" t="s">
        <v>705</v>
      </c>
      <c r="D106" s="5">
        <v>22752.16</v>
      </c>
    </row>
    <row r="107" spans="1:4" x14ac:dyDescent="0.2">
      <c r="A107" s="3" t="s">
        <v>697</v>
      </c>
      <c r="B107" s="4">
        <v>45190</v>
      </c>
      <c r="C107" s="3" t="s">
        <v>32</v>
      </c>
      <c r="D107" s="5">
        <v>760</v>
      </c>
    </row>
    <row r="108" spans="1:4" x14ac:dyDescent="0.2">
      <c r="A108" s="3" t="s">
        <v>205</v>
      </c>
      <c r="B108" s="4">
        <v>45176</v>
      </c>
      <c r="C108" s="3" t="s">
        <v>175</v>
      </c>
      <c r="D108" s="5">
        <v>2458</v>
      </c>
    </row>
    <row r="109" spans="1:4" x14ac:dyDescent="0.2">
      <c r="A109" s="3" t="s">
        <v>206</v>
      </c>
      <c r="B109" s="4">
        <v>45176</v>
      </c>
      <c r="C109" s="3" t="s">
        <v>175</v>
      </c>
      <c r="D109" s="5">
        <v>2458</v>
      </c>
    </row>
    <row r="110" spans="1:4" x14ac:dyDescent="0.2">
      <c r="A110" s="3" t="s">
        <v>207</v>
      </c>
      <c r="B110" s="4">
        <v>45176</v>
      </c>
      <c r="C110" s="3" t="s">
        <v>175</v>
      </c>
      <c r="D110" s="5">
        <v>2458</v>
      </c>
    </row>
    <row r="111" spans="1:4" x14ac:dyDescent="0.2">
      <c r="A111" s="3" t="s">
        <v>263</v>
      </c>
      <c r="B111" s="4">
        <v>45177</v>
      </c>
      <c r="C111" s="3" t="s">
        <v>264</v>
      </c>
      <c r="D111" s="5">
        <v>7500</v>
      </c>
    </row>
    <row r="112" spans="1:4" x14ac:dyDescent="0.2">
      <c r="A112" s="3" t="s">
        <v>435</v>
      </c>
      <c r="B112" s="4">
        <v>45183</v>
      </c>
      <c r="C112" s="3" t="s">
        <v>12</v>
      </c>
      <c r="D112" s="5">
        <v>23200</v>
      </c>
    </row>
    <row r="113" spans="1:4" x14ac:dyDescent="0.2">
      <c r="A113" s="3" t="s">
        <v>319</v>
      </c>
      <c r="B113" s="4">
        <v>45181</v>
      </c>
      <c r="C113" s="3" t="s">
        <v>12</v>
      </c>
      <c r="D113" s="5">
        <v>22950</v>
      </c>
    </row>
    <row r="114" spans="1:4" x14ac:dyDescent="0.2">
      <c r="A114" s="3" t="s">
        <v>73</v>
      </c>
      <c r="B114" s="4">
        <v>45174</v>
      </c>
      <c r="C114" s="3" t="s">
        <v>62</v>
      </c>
      <c r="D114" s="5">
        <v>27000</v>
      </c>
    </row>
    <row r="115" spans="1:4" x14ac:dyDescent="0.2">
      <c r="A115" s="3" t="s">
        <v>74</v>
      </c>
      <c r="B115" s="4">
        <v>45174</v>
      </c>
      <c r="C115" s="3" t="s">
        <v>37</v>
      </c>
      <c r="D115" s="5">
        <v>7725.6</v>
      </c>
    </row>
    <row r="116" spans="1:4" x14ac:dyDescent="0.2">
      <c r="A116" s="3" t="s">
        <v>74</v>
      </c>
      <c r="B116" s="4">
        <v>45183</v>
      </c>
      <c r="C116" s="3" t="s">
        <v>37</v>
      </c>
      <c r="D116" s="5">
        <v>37633.870000000003</v>
      </c>
    </row>
    <row r="117" spans="1:4" x14ac:dyDescent="0.2">
      <c r="A117" s="3" t="s">
        <v>208</v>
      </c>
      <c r="B117" s="4">
        <v>45176</v>
      </c>
      <c r="C117" s="3" t="s">
        <v>175</v>
      </c>
      <c r="D117" s="5">
        <v>2458</v>
      </c>
    </row>
    <row r="118" spans="1:4" x14ac:dyDescent="0.2">
      <c r="A118" s="3" t="s">
        <v>320</v>
      </c>
      <c r="B118" s="4">
        <v>45181</v>
      </c>
      <c r="C118" s="3" t="s">
        <v>12</v>
      </c>
      <c r="D118" s="5">
        <v>17400</v>
      </c>
    </row>
    <row r="119" spans="1:4" x14ac:dyDescent="0.2">
      <c r="A119" s="3" t="s">
        <v>636</v>
      </c>
      <c r="B119" s="4">
        <v>45189</v>
      </c>
      <c r="C119" s="3" t="s">
        <v>2</v>
      </c>
      <c r="D119" s="5">
        <v>25111.08</v>
      </c>
    </row>
    <row r="120" spans="1:4" x14ac:dyDescent="0.2">
      <c r="A120" s="3" t="s">
        <v>209</v>
      </c>
      <c r="B120" s="4">
        <v>45176</v>
      </c>
      <c r="C120" s="3" t="s">
        <v>175</v>
      </c>
      <c r="D120" s="5">
        <v>2458</v>
      </c>
    </row>
    <row r="121" spans="1:4" x14ac:dyDescent="0.2">
      <c r="A121" s="3" t="s">
        <v>155</v>
      </c>
      <c r="B121" s="4">
        <v>45175</v>
      </c>
      <c r="C121" t="s">
        <v>156</v>
      </c>
      <c r="D121" s="5">
        <v>13653.2</v>
      </c>
    </row>
    <row r="122" spans="1:4" x14ac:dyDescent="0.2">
      <c r="A122" s="3" t="s">
        <v>210</v>
      </c>
      <c r="B122" s="4">
        <v>45176</v>
      </c>
      <c r="C122" s="3" t="s">
        <v>175</v>
      </c>
      <c r="D122" s="5">
        <v>2458</v>
      </c>
    </row>
    <row r="123" spans="1:4" x14ac:dyDescent="0.2">
      <c r="A123" s="3" t="s">
        <v>664</v>
      </c>
      <c r="B123" s="4">
        <v>45190</v>
      </c>
      <c r="C123" s="3" t="s">
        <v>67</v>
      </c>
      <c r="D123" s="5">
        <v>6000</v>
      </c>
    </row>
    <row r="124" spans="1:4" x14ac:dyDescent="0.2">
      <c r="A124" s="3" t="s">
        <v>721</v>
      </c>
      <c r="B124" s="4">
        <v>45197</v>
      </c>
      <c r="C124" s="3" t="s">
        <v>34</v>
      </c>
      <c r="D124" s="5">
        <v>3666.66</v>
      </c>
    </row>
    <row r="125" spans="1:4" x14ac:dyDescent="0.2">
      <c r="A125" s="3" t="s">
        <v>33</v>
      </c>
      <c r="B125" s="4">
        <v>45170</v>
      </c>
      <c r="C125" s="3" t="s">
        <v>34</v>
      </c>
      <c r="D125" s="5">
        <v>33000</v>
      </c>
    </row>
    <row r="126" spans="1:4" x14ac:dyDescent="0.2">
      <c r="A126" s="3" t="s">
        <v>33</v>
      </c>
      <c r="B126" s="4">
        <v>45197</v>
      </c>
      <c r="C126" s="3" t="s">
        <v>34</v>
      </c>
      <c r="D126" s="5">
        <v>33000</v>
      </c>
    </row>
    <row r="127" spans="1:4" x14ac:dyDescent="0.2">
      <c r="A127" s="3" t="s">
        <v>404</v>
      </c>
      <c r="B127" s="4">
        <v>45182</v>
      </c>
      <c r="C127" s="3" t="s">
        <v>34</v>
      </c>
      <c r="D127" s="5">
        <v>22500</v>
      </c>
    </row>
    <row r="128" spans="1:4" x14ac:dyDescent="0.2">
      <c r="A128" s="3" t="s">
        <v>436</v>
      </c>
      <c r="B128" s="4">
        <v>45183</v>
      </c>
      <c r="C128" s="3" t="s">
        <v>432</v>
      </c>
      <c r="D128" s="5">
        <v>3000</v>
      </c>
    </row>
    <row r="129" spans="1:4" x14ac:dyDescent="0.2">
      <c r="A129" s="3" t="s">
        <v>321</v>
      </c>
      <c r="B129" s="4">
        <v>45181</v>
      </c>
      <c r="C129" s="3" t="s">
        <v>2</v>
      </c>
      <c r="D129" s="5">
        <v>29760.29</v>
      </c>
    </row>
    <row r="130" spans="1:4" x14ac:dyDescent="0.2">
      <c r="A130" s="3" t="s">
        <v>211</v>
      </c>
      <c r="B130" s="4">
        <v>45176</v>
      </c>
      <c r="C130" s="3" t="s">
        <v>175</v>
      </c>
      <c r="D130" s="5">
        <v>2458</v>
      </c>
    </row>
    <row r="131" spans="1:4" x14ac:dyDescent="0.2">
      <c r="A131" s="3" t="s">
        <v>212</v>
      </c>
      <c r="B131" s="4">
        <v>45176</v>
      </c>
      <c r="C131" s="3" t="s">
        <v>175</v>
      </c>
      <c r="D131" s="5">
        <v>2458</v>
      </c>
    </row>
    <row r="132" spans="1:4" x14ac:dyDescent="0.2">
      <c r="A132" s="3" t="s">
        <v>40</v>
      </c>
      <c r="B132" s="4">
        <v>45173</v>
      </c>
      <c r="C132" s="3" t="s">
        <v>39</v>
      </c>
      <c r="D132" s="5">
        <v>30000</v>
      </c>
    </row>
    <row r="133" spans="1:4" x14ac:dyDescent="0.2">
      <c r="A133" s="3" t="s">
        <v>40</v>
      </c>
      <c r="B133" s="4">
        <v>45177</v>
      </c>
      <c r="C133" s="3" t="s">
        <v>49</v>
      </c>
      <c r="D133" s="5">
        <v>8000</v>
      </c>
    </row>
    <row r="134" spans="1:4" x14ac:dyDescent="0.2">
      <c r="A134" t="s">
        <v>40</v>
      </c>
      <c r="B134" s="4">
        <v>45189</v>
      </c>
      <c r="C134" t="s">
        <v>659</v>
      </c>
      <c r="D134" s="5">
        <v>21000</v>
      </c>
    </row>
    <row r="135" spans="1:4" x14ac:dyDescent="0.2">
      <c r="A135" s="3" t="s">
        <v>722</v>
      </c>
      <c r="B135" s="4">
        <v>45197</v>
      </c>
      <c r="C135" s="3" t="s">
        <v>34</v>
      </c>
      <c r="D135" s="5">
        <v>3666.66</v>
      </c>
    </row>
    <row r="136" spans="1:4" x14ac:dyDescent="0.2">
      <c r="A136" s="3" t="s">
        <v>723</v>
      </c>
      <c r="B136" s="4">
        <v>45197</v>
      </c>
      <c r="C136" s="3" t="s">
        <v>34</v>
      </c>
      <c r="D136" s="5">
        <v>3666.66</v>
      </c>
    </row>
    <row r="137" spans="1:4" x14ac:dyDescent="0.2">
      <c r="A137" s="3" t="s">
        <v>322</v>
      </c>
      <c r="B137" s="4">
        <v>45181</v>
      </c>
      <c r="C137" s="3" t="s">
        <v>12</v>
      </c>
      <c r="D137" s="5">
        <v>20880</v>
      </c>
    </row>
    <row r="138" spans="1:4" x14ac:dyDescent="0.2">
      <c r="A138" s="3" t="s">
        <v>75</v>
      </c>
      <c r="B138" s="4">
        <v>45174</v>
      </c>
      <c r="C138" s="3" t="s">
        <v>2</v>
      </c>
      <c r="D138" s="5">
        <v>14168.52</v>
      </c>
    </row>
    <row r="139" spans="1:4" x14ac:dyDescent="0.2">
      <c r="A139" s="3" t="s">
        <v>724</v>
      </c>
      <c r="B139" s="4">
        <v>45197</v>
      </c>
      <c r="C139" s="3" t="s">
        <v>34</v>
      </c>
      <c r="D139" s="5">
        <v>3666.66</v>
      </c>
    </row>
    <row r="140" spans="1:4" x14ac:dyDescent="0.2">
      <c r="A140" s="3" t="s">
        <v>213</v>
      </c>
      <c r="B140" s="4">
        <v>45176</v>
      </c>
      <c r="C140" s="3" t="s">
        <v>175</v>
      </c>
      <c r="D140" s="5">
        <v>2458</v>
      </c>
    </row>
    <row r="141" spans="1:4" x14ac:dyDescent="0.2">
      <c r="A141" s="3" t="s">
        <v>637</v>
      </c>
      <c r="B141" s="4">
        <v>45189</v>
      </c>
      <c r="C141" s="3" t="s">
        <v>2</v>
      </c>
      <c r="D141" s="5">
        <v>25052.25</v>
      </c>
    </row>
    <row r="142" spans="1:4" x14ac:dyDescent="0.2">
      <c r="A142" s="3" t="s">
        <v>76</v>
      </c>
      <c r="B142" s="4">
        <v>45174</v>
      </c>
      <c r="C142" s="3" t="s">
        <v>2</v>
      </c>
      <c r="D142" s="5">
        <v>16504.52</v>
      </c>
    </row>
    <row r="143" spans="1:4" x14ac:dyDescent="0.2">
      <c r="A143" s="3" t="s">
        <v>214</v>
      </c>
      <c r="B143" s="4">
        <v>45176</v>
      </c>
      <c r="C143" s="3" t="s">
        <v>175</v>
      </c>
      <c r="D143" s="5">
        <v>2458</v>
      </c>
    </row>
    <row r="144" spans="1:4" x14ac:dyDescent="0.2">
      <c r="A144" s="3" t="s">
        <v>265</v>
      </c>
      <c r="B144" s="4">
        <v>45177</v>
      </c>
      <c r="C144" s="3" t="s">
        <v>266</v>
      </c>
      <c r="D144" s="5">
        <v>7500</v>
      </c>
    </row>
    <row r="145" spans="1:4" x14ac:dyDescent="0.2">
      <c r="A145" s="3" t="s">
        <v>265</v>
      </c>
      <c r="B145" s="4">
        <v>45177</v>
      </c>
      <c r="C145" s="3" t="s">
        <v>267</v>
      </c>
      <c r="D145" s="5">
        <v>7500</v>
      </c>
    </row>
    <row r="146" spans="1:4" x14ac:dyDescent="0.2">
      <c r="A146" s="3" t="s">
        <v>437</v>
      </c>
      <c r="B146" s="4">
        <v>45183</v>
      </c>
      <c r="C146" s="3" t="s">
        <v>2</v>
      </c>
      <c r="D146" s="5">
        <v>21491.16</v>
      </c>
    </row>
    <row r="147" spans="1:4" x14ac:dyDescent="0.2">
      <c r="A147" s="3" t="s">
        <v>215</v>
      </c>
      <c r="B147" s="4">
        <v>45176</v>
      </c>
      <c r="C147" s="3" t="s">
        <v>175</v>
      </c>
      <c r="D147" s="5">
        <v>2458</v>
      </c>
    </row>
    <row r="148" spans="1:4" x14ac:dyDescent="0.2">
      <c r="A148" s="3" t="s">
        <v>216</v>
      </c>
      <c r="B148" s="4">
        <v>45176</v>
      </c>
      <c r="C148" s="3" t="s">
        <v>175</v>
      </c>
      <c r="D148" s="5">
        <v>2458</v>
      </c>
    </row>
    <row r="149" spans="1:4" x14ac:dyDescent="0.2">
      <c r="A149" s="3" t="s">
        <v>376</v>
      </c>
      <c r="B149" s="4">
        <v>45182</v>
      </c>
      <c r="C149" s="3" t="s">
        <v>377</v>
      </c>
      <c r="D149" s="5">
        <v>52668</v>
      </c>
    </row>
    <row r="150" spans="1:4" x14ac:dyDescent="0.2">
      <c r="A150" s="3" t="s">
        <v>376</v>
      </c>
      <c r="B150" s="4">
        <v>45183</v>
      </c>
      <c r="C150" s="3" t="s">
        <v>377</v>
      </c>
      <c r="D150" s="5">
        <v>10068</v>
      </c>
    </row>
    <row r="151" spans="1:4" x14ac:dyDescent="0.2">
      <c r="A151" s="3" t="s">
        <v>376</v>
      </c>
      <c r="B151" s="4">
        <v>45188</v>
      </c>
      <c r="C151" s="3" t="s">
        <v>377</v>
      </c>
      <c r="D151" s="5">
        <v>194</v>
      </c>
    </row>
    <row r="152" spans="1:4" x14ac:dyDescent="0.2">
      <c r="A152" s="3" t="s">
        <v>376</v>
      </c>
      <c r="B152" s="4">
        <v>45190</v>
      </c>
      <c r="C152" s="3" t="s">
        <v>34</v>
      </c>
      <c r="D152" s="5">
        <v>35435.58</v>
      </c>
    </row>
    <row r="153" spans="1:4" x14ac:dyDescent="0.2">
      <c r="A153" s="3" t="s">
        <v>217</v>
      </c>
      <c r="B153" s="4">
        <v>45176</v>
      </c>
      <c r="C153" s="3" t="s">
        <v>175</v>
      </c>
      <c r="D153" s="5">
        <v>2458</v>
      </c>
    </row>
    <row r="154" spans="1:4" x14ac:dyDescent="0.2">
      <c r="A154" s="3" t="s">
        <v>218</v>
      </c>
      <c r="B154" s="4">
        <v>45176</v>
      </c>
      <c r="C154" s="3" t="s">
        <v>175</v>
      </c>
      <c r="D154" s="5">
        <v>2458</v>
      </c>
    </row>
    <row r="155" spans="1:4" x14ac:dyDescent="0.2">
      <c r="A155" s="3" t="s">
        <v>219</v>
      </c>
      <c r="B155" s="4">
        <v>45176</v>
      </c>
      <c r="C155" s="3" t="s">
        <v>175</v>
      </c>
      <c r="D155" s="5">
        <v>2458</v>
      </c>
    </row>
    <row r="156" spans="1:4" x14ac:dyDescent="0.2">
      <c r="A156" s="3" t="s">
        <v>638</v>
      </c>
      <c r="B156" s="4">
        <v>45189</v>
      </c>
      <c r="C156" s="3" t="s">
        <v>611</v>
      </c>
      <c r="D156" s="5">
        <v>344080.65</v>
      </c>
    </row>
    <row r="157" spans="1:4" x14ac:dyDescent="0.2">
      <c r="A157" s="3" t="s">
        <v>220</v>
      </c>
      <c r="B157" s="4">
        <v>45176</v>
      </c>
      <c r="C157" s="3" t="s">
        <v>175</v>
      </c>
      <c r="D157" s="5">
        <v>2458</v>
      </c>
    </row>
    <row r="158" spans="1:4" x14ac:dyDescent="0.2">
      <c r="A158" s="3" t="s">
        <v>438</v>
      </c>
      <c r="B158" s="4">
        <v>45183</v>
      </c>
      <c r="C158" s="3" t="s">
        <v>432</v>
      </c>
      <c r="D158" s="5">
        <v>1500</v>
      </c>
    </row>
    <row r="159" spans="1:4" x14ac:dyDescent="0.2">
      <c r="A159" s="3" t="s">
        <v>35</v>
      </c>
      <c r="B159" s="4">
        <v>45170</v>
      </c>
      <c r="C159" s="3" t="s">
        <v>34</v>
      </c>
      <c r="D159" s="5">
        <v>6666.66</v>
      </c>
    </row>
    <row r="160" spans="1:4" x14ac:dyDescent="0.2">
      <c r="A160" s="3" t="s">
        <v>35</v>
      </c>
      <c r="B160" s="4">
        <v>45197</v>
      </c>
      <c r="C160" s="3" t="s">
        <v>34</v>
      </c>
      <c r="D160" s="5">
        <v>6666.66</v>
      </c>
    </row>
    <row r="161" spans="1:4" x14ac:dyDescent="0.2">
      <c r="A161" s="3" t="s">
        <v>405</v>
      </c>
      <c r="B161" s="4">
        <v>45182</v>
      </c>
      <c r="C161" s="3" t="s">
        <v>34</v>
      </c>
      <c r="D161" s="5">
        <v>7500</v>
      </c>
    </row>
    <row r="162" spans="1:4" x14ac:dyDescent="0.2">
      <c r="A162" s="3" t="s">
        <v>439</v>
      </c>
      <c r="B162" s="4">
        <v>45183</v>
      </c>
      <c r="C162" s="3" t="s">
        <v>416</v>
      </c>
      <c r="D162" s="5">
        <v>5200</v>
      </c>
    </row>
    <row r="163" spans="1:4" x14ac:dyDescent="0.2">
      <c r="A163" s="3" t="s">
        <v>300</v>
      </c>
      <c r="B163" s="4">
        <v>45177</v>
      </c>
      <c r="C163" s="3" t="s">
        <v>144</v>
      </c>
      <c r="D163" s="5">
        <v>52200</v>
      </c>
    </row>
    <row r="164" spans="1:4" x14ac:dyDescent="0.2">
      <c r="A164" s="3" t="s">
        <v>440</v>
      </c>
      <c r="B164" s="4">
        <v>45183</v>
      </c>
      <c r="C164" s="3" t="s">
        <v>2</v>
      </c>
      <c r="D164" s="5">
        <v>50000</v>
      </c>
    </row>
    <row r="165" spans="1:4" x14ac:dyDescent="0.2">
      <c r="A165" s="3" t="s">
        <v>440</v>
      </c>
      <c r="B165" s="4">
        <v>45190</v>
      </c>
      <c r="C165" s="3" t="s">
        <v>2</v>
      </c>
      <c r="D165" s="5">
        <v>124539.06</v>
      </c>
    </row>
    <row r="166" spans="1:4" x14ac:dyDescent="0.2">
      <c r="A166" s="3" t="s">
        <v>441</v>
      </c>
      <c r="B166" s="4">
        <v>45183</v>
      </c>
      <c r="C166" s="3" t="s">
        <v>442</v>
      </c>
      <c r="D166" s="5">
        <v>50000</v>
      </c>
    </row>
    <row r="167" spans="1:4" x14ac:dyDescent="0.2">
      <c r="A167" s="3" t="s">
        <v>441</v>
      </c>
      <c r="B167" s="4">
        <v>45190</v>
      </c>
      <c r="C167" s="3" t="s">
        <v>442</v>
      </c>
      <c r="D167" s="5">
        <v>95000</v>
      </c>
    </row>
    <row r="168" spans="1:4" x14ac:dyDescent="0.2">
      <c r="A168" s="3" t="s">
        <v>77</v>
      </c>
      <c r="B168" s="4">
        <v>45174</v>
      </c>
      <c r="C168" s="3" t="s">
        <v>78</v>
      </c>
      <c r="D168" s="5">
        <v>480732.8</v>
      </c>
    </row>
    <row r="169" spans="1:4" x14ac:dyDescent="0.2">
      <c r="A169" s="3" t="s">
        <v>77</v>
      </c>
      <c r="B169" s="4">
        <v>45190</v>
      </c>
      <c r="C169" t="s">
        <v>78</v>
      </c>
      <c r="D169" s="5">
        <v>236973.6</v>
      </c>
    </row>
    <row r="170" spans="1:4" x14ac:dyDescent="0.2">
      <c r="A170" s="3" t="s">
        <v>8</v>
      </c>
      <c r="B170" s="4">
        <v>45170</v>
      </c>
      <c r="C170" s="3" t="s">
        <v>9</v>
      </c>
      <c r="D170" s="5">
        <v>472979.98</v>
      </c>
    </row>
    <row r="171" spans="1:4" x14ac:dyDescent="0.2">
      <c r="A171" s="3" t="s">
        <v>8</v>
      </c>
      <c r="B171" s="4">
        <v>45176</v>
      </c>
      <c r="C171" s="3" t="s">
        <v>221</v>
      </c>
      <c r="D171" s="5">
        <v>3000000</v>
      </c>
    </row>
    <row r="172" spans="1:4" x14ac:dyDescent="0.2">
      <c r="A172" s="3" t="s">
        <v>8</v>
      </c>
      <c r="B172" s="4">
        <v>45180</v>
      </c>
      <c r="C172" s="3" t="s">
        <v>9</v>
      </c>
      <c r="D172" s="5">
        <v>851094.67</v>
      </c>
    </row>
    <row r="173" spans="1:4" x14ac:dyDescent="0.2">
      <c r="A173" s="3" t="s">
        <v>406</v>
      </c>
      <c r="B173" s="4">
        <v>45182</v>
      </c>
      <c r="C173" s="3" t="s">
        <v>34</v>
      </c>
      <c r="D173" s="5">
        <v>14285</v>
      </c>
    </row>
    <row r="174" spans="1:4" x14ac:dyDescent="0.2">
      <c r="A174" s="3" t="s">
        <v>79</v>
      </c>
      <c r="B174" s="4">
        <v>45174</v>
      </c>
      <c r="C174" s="3" t="s">
        <v>12</v>
      </c>
      <c r="D174" s="5">
        <v>116000</v>
      </c>
    </row>
    <row r="175" spans="1:4" x14ac:dyDescent="0.2">
      <c r="A175" s="3" t="s">
        <v>79</v>
      </c>
      <c r="B175" s="4">
        <v>45190</v>
      </c>
      <c r="C175" s="3" t="s">
        <v>12</v>
      </c>
      <c r="D175" s="5">
        <v>116000</v>
      </c>
    </row>
    <row r="176" spans="1:4" x14ac:dyDescent="0.2">
      <c r="A176" s="3" t="s">
        <v>80</v>
      </c>
      <c r="B176" s="4">
        <v>45174</v>
      </c>
      <c r="C176" s="3" t="s">
        <v>81</v>
      </c>
      <c r="D176" s="5">
        <v>169569.66</v>
      </c>
    </row>
    <row r="177" spans="1:4" x14ac:dyDescent="0.2">
      <c r="A177" s="3" t="s">
        <v>80</v>
      </c>
      <c r="B177" s="4">
        <v>45174</v>
      </c>
      <c r="C177" s="3" t="s">
        <v>81</v>
      </c>
      <c r="D177" s="5">
        <v>157398.44</v>
      </c>
    </row>
    <row r="178" spans="1:4" x14ac:dyDescent="0.2">
      <c r="A178" s="3" t="s">
        <v>80</v>
      </c>
      <c r="B178" s="4">
        <v>45174</v>
      </c>
      <c r="C178" s="3" t="s">
        <v>81</v>
      </c>
      <c r="D178" s="5">
        <v>219075.67</v>
      </c>
    </row>
    <row r="179" spans="1:4" x14ac:dyDescent="0.2">
      <c r="A179" s="3" t="s">
        <v>443</v>
      </c>
      <c r="B179" s="4">
        <v>45183</v>
      </c>
      <c r="C179" s="3" t="s">
        <v>422</v>
      </c>
      <c r="D179" s="5">
        <v>52241.24</v>
      </c>
    </row>
    <row r="180" spans="1:4" x14ac:dyDescent="0.2">
      <c r="A180" s="3" t="s">
        <v>639</v>
      </c>
      <c r="B180" s="4">
        <v>45189</v>
      </c>
      <c r="C180" s="3" t="s">
        <v>611</v>
      </c>
      <c r="D180" s="5">
        <v>422676.2</v>
      </c>
    </row>
    <row r="181" spans="1:4" x14ac:dyDescent="0.2">
      <c r="A181" s="3" t="s">
        <v>444</v>
      </c>
      <c r="B181" s="4">
        <v>45183</v>
      </c>
      <c r="C181" s="3" t="s">
        <v>2</v>
      </c>
      <c r="D181" s="5">
        <v>23418.080000000002</v>
      </c>
    </row>
    <row r="182" spans="1:4" x14ac:dyDescent="0.2">
      <c r="A182" s="3" t="s">
        <v>444</v>
      </c>
      <c r="B182" s="4">
        <v>45190</v>
      </c>
      <c r="C182" s="3" t="s">
        <v>2</v>
      </c>
      <c r="D182" s="5">
        <v>11709.04</v>
      </c>
    </row>
    <row r="183" spans="1:4" x14ac:dyDescent="0.2">
      <c r="A183" s="3" t="s">
        <v>640</v>
      </c>
      <c r="B183" s="4">
        <v>45189</v>
      </c>
      <c r="C183" s="3" t="s">
        <v>5</v>
      </c>
      <c r="D183" s="5">
        <v>318463.71000000002</v>
      </c>
    </row>
    <row r="184" spans="1:4" x14ac:dyDescent="0.2">
      <c r="A184" s="3" t="s">
        <v>303</v>
      </c>
      <c r="B184" s="4">
        <v>45180</v>
      </c>
      <c r="C184" t="s">
        <v>65</v>
      </c>
      <c r="D184" s="5">
        <v>396963.32</v>
      </c>
    </row>
    <row r="185" spans="1:4" x14ac:dyDescent="0.2">
      <c r="A185" s="3" t="s">
        <v>303</v>
      </c>
      <c r="B185" s="4">
        <v>45180</v>
      </c>
      <c r="C185" t="s">
        <v>65</v>
      </c>
      <c r="D185" s="5">
        <v>1128701.93</v>
      </c>
    </row>
    <row r="186" spans="1:4" x14ac:dyDescent="0.2">
      <c r="A186" s="3" t="s">
        <v>665</v>
      </c>
      <c r="B186" s="4">
        <v>45190</v>
      </c>
      <c r="C186" s="3" t="s">
        <v>12</v>
      </c>
      <c r="D186" s="5">
        <v>34800</v>
      </c>
    </row>
    <row r="187" spans="1:4" x14ac:dyDescent="0.2">
      <c r="A187" s="3" t="s">
        <v>323</v>
      </c>
      <c r="B187" s="4">
        <v>45181</v>
      </c>
      <c r="C187" s="3" t="s">
        <v>12</v>
      </c>
      <c r="D187" s="5">
        <v>11475</v>
      </c>
    </row>
    <row r="188" spans="1:4" x14ac:dyDescent="0.2">
      <c r="A188" s="3" t="s">
        <v>445</v>
      </c>
      <c r="B188" s="4">
        <v>45183</v>
      </c>
      <c r="C188" s="3" t="s">
        <v>446</v>
      </c>
      <c r="D188" s="5">
        <v>50000</v>
      </c>
    </row>
    <row r="189" spans="1:4" x14ac:dyDescent="0.2">
      <c r="A189" s="3" t="s">
        <v>222</v>
      </c>
      <c r="B189" s="4">
        <v>45176</v>
      </c>
      <c r="C189" s="3" t="s">
        <v>175</v>
      </c>
      <c r="D189" s="5">
        <v>2458</v>
      </c>
    </row>
    <row r="190" spans="1:4" x14ac:dyDescent="0.2">
      <c r="A190" s="3" t="s">
        <v>618</v>
      </c>
      <c r="B190" s="4">
        <v>45188</v>
      </c>
      <c r="C190" s="3" t="s">
        <v>259</v>
      </c>
      <c r="D190" s="5">
        <v>469</v>
      </c>
    </row>
    <row r="191" spans="1:4" x14ac:dyDescent="0.2">
      <c r="A191" s="3" t="s">
        <v>145</v>
      </c>
      <c r="B191" s="4">
        <v>45174</v>
      </c>
      <c r="C191" s="3" t="s">
        <v>144</v>
      </c>
      <c r="D191" s="5">
        <v>14134.04</v>
      </c>
    </row>
    <row r="192" spans="1:4" x14ac:dyDescent="0.2">
      <c r="A192" s="3" t="s">
        <v>145</v>
      </c>
      <c r="B192" s="4">
        <v>45194</v>
      </c>
      <c r="C192" s="3" t="s">
        <v>144</v>
      </c>
      <c r="D192" s="5">
        <v>14134.04</v>
      </c>
    </row>
    <row r="193" spans="1:4" x14ac:dyDescent="0.2">
      <c r="A193" s="3" t="s">
        <v>223</v>
      </c>
      <c r="B193" s="4">
        <v>45176</v>
      </c>
      <c r="C193" s="3" t="s">
        <v>175</v>
      </c>
      <c r="D193" s="5">
        <v>2458</v>
      </c>
    </row>
    <row r="194" spans="1:4" x14ac:dyDescent="0.2">
      <c r="A194" s="3" t="s">
        <v>224</v>
      </c>
      <c r="B194" s="4">
        <v>45176</v>
      </c>
      <c r="C194" s="3" t="s">
        <v>175</v>
      </c>
      <c r="D194" s="5">
        <v>2458</v>
      </c>
    </row>
    <row r="195" spans="1:4" x14ac:dyDescent="0.2">
      <c r="A195" s="3" t="s">
        <v>225</v>
      </c>
      <c r="B195" s="4">
        <v>45176</v>
      </c>
      <c r="C195" s="3" t="s">
        <v>175</v>
      </c>
      <c r="D195" s="5">
        <v>2458</v>
      </c>
    </row>
    <row r="196" spans="1:4" x14ac:dyDescent="0.2">
      <c r="A196" s="3" t="s">
        <v>324</v>
      </c>
      <c r="B196" s="4">
        <v>45181</v>
      </c>
      <c r="C196" s="3" t="s">
        <v>12</v>
      </c>
      <c r="D196" s="5">
        <v>8700</v>
      </c>
    </row>
    <row r="197" spans="1:4" x14ac:dyDescent="0.2">
      <c r="A197" s="3" t="s">
        <v>744</v>
      </c>
      <c r="B197" s="4">
        <v>45198</v>
      </c>
      <c r="C197" s="3" t="s">
        <v>67</v>
      </c>
      <c r="D197" s="5">
        <v>34884</v>
      </c>
    </row>
    <row r="198" spans="1:4" x14ac:dyDescent="0.2">
      <c r="A198" s="3" t="s">
        <v>447</v>
      </c>
      <c r="B198" s="4">
        <v>45183</v>
      </c>
      <c r="C198" s="3" t="s">
        <v>432</v>
      </c>
      <c r="D198" s="5">
        <v>5000</v>
      </c>
    </row>
    <row r="199" spans="1:4" x14ac:dyDescent="0.2">
      <c r="A199" s="3" t="s">
        <v>325</v>
      </c>
      <c r="B199" s="4">
        <v>45181</v>
      </c>
      <c r="C199" s="3" t="s">
        <v>2</v>
      </c>
      <c r="D199" s="5">
        <v>3250</v>
      </c>
    </row>
    <row r="200" spans="1:4" x14ac:dyDescent="0.2">
      <c r="A200" s="3" t="s">
        <v>725</v>
      </c>
      <c r="B200" s="4">
        <v>45197</v>
      </c>
      <c r="C200" s="3" t="s">
        <v>34</v>
      </c>
      <c r="D200" s="5">
        <v>3666.66</v>
      </c>
    </row>
    <row r="201" spans="1:4" x14ac:dyDescent="0.2">
      <c r="A201" s="3" t="s">
        <v>31</v>
      </c>
      <c r="B201" s="4">
        <v>45170</v>
      </c>
      <c r="C201" t="s">
        <v>32</v>
      </c>
      <c r="D201" s="5">
        <v>2650</v>
      </c>
    </row>
    <row r="202" spans="1:4" x14ac:dyDescent="0.2">
      <c r="A202" s="3" t="s">
        <v>31</v>
      </c>
      <c r="B202" s="4">
        <v>45170</v>
      </c>
      <c r="C202" t="s">
        <v>32</v>
      </c>
      <c r="D202" s="5">
        <v>2650</v>
      </c>
    </row>
    <row r="203" spans="1:4" x14ac:dyDescent="0.2">
      <c r="A203" s="3" t="s">
        <v>31</v>
      </c>
      <c r="B203" s="4">
        <v>45177</v>
      </c>
      <c r="C203" t="s">
        <v>32</v>
      </c>
      <c r="D203" s="5">
        <v>2650</v>
      </c>
    </row>
    <row r="204" spans="1:4" x14ac:dyDescent="0.2">
      <c r="A204" s="3" t="s">
        <v>31</v>
      </c>
      <c r="B204" s="4">
        <v>45177</v>
      </c>
      <c r="C204" t="s">
        <v>32</v>
      </c>
      <c r="D204" s="5">
        <v>2650</v>
      </c>
    </row>
    <row r="205" spans="1:4" x14ac:dyDescent="0.2">
      <c r="A205" s="3" t="s">
        <v>31</v>
      </c>
      <c r="B205" s="4">
        <v>45183</v>
      </c>
      <c r="C205" t="s">
        <v>32</v>
      </c>
      <c r="D205" s="5">
        <v>2650</v>
      </c>
    </row>
    <row r="206" spans="1:4" x14ac:dyDescent="0.2">
      <c r="A206" s="3" t="s">
        <v>31</v>
      </c>
      <c r="B206" s="4">
        <v>45183</v>
      </c>
      <c r="C206" t="s">
        <v>32</v>
      </c>
      <c r="D206" s="5">
        <v>2650</v>
      </c>
    </row>
    <row r="207" spans="1:4" x14ac:dyDescent="0.2">
      <c r="A207" s="3" t="s">
        <v>31</v>
      </c>
      <c r="B207" s="4">
        <v>45183</v>
      </c>
      <c r="C207" t="s">
        <v>32</v>
      </c>
      <c r="D207" s="5">
        <v>2650</v>
      </c>
    </row>
    <row r="208" spans="1:4" x14ac:dyDescent="0.2">
      <c r="A208" s="3" t="s">
        <v>326</v>
      </c>
      <c r="B208" s="4">
        <v>45181</v>
      </c>
      <c r="C208" s="3" t="s">
        <v>12</v>
      </c>
      <c r="D208" s="5">
        <v>11475</v>
      </c>
    </row>
    <row r="209" spans="1:4" x14ac:dyDescent="0.2">
      <c r="A209" s="3" t="s">
        <v>226</v>
      </c>
      <c r="B209" s="4">
        <v>45176</v>
      </c>
      <c r="C209" s="3" t="s">
        <v>175</v>
      </c>
      <c r="D209" s="5">
        <v>2458</v>
      </c>
    </row>
    <row r="210" spans="1:4" x14ac:dyDescent="0.2">
      <c r="A210" s="3" t="s">
        <v>227</v>
      </c>
      <c r="B210" s="4">
        <v>45176</v>
      </c>
      <c r="C210" s="3" t="s">
        <v>175</v>
      </c>
      <c r="D210" s="5">
        <v>2458</v>
      </c>
    </row>
    <row r="211" spans="1:4" x14ac:dyDescent="0.2">
      <c r="A211" s="3" t="s">
        <v>666</v>
      </c>
      <c r="B211" s="4">
        <v>45190</v>
      </c>
      <c r="C211" t="s">
        <v>667</v>
      </c>
      <c r="D211" s="5">
        <v>21196.18</v>
      </c>
    </row>
    <row r="212" spans="1:4" x14ac:dyDescent="0.2">
      <c r="A212" s="3" t="s">
        <v>716</v>
      </c>
      <c r="B212" s="4">
        <v>45196</v>
      </c>
      <c r="C212" s="3" t="s">
        <v>705</v>
      </c>
      <c r="D212" s="5">
        <v>23000</v>
      </c>
    </row>
    <row r="213" spans="1:4" x14ac:dyDescent="0.2">
      <c r="A213" s="3" t="s">
        <v>82</v>
      </c>
      <c r="B213" s="4">
        <v>45174</v>
      </c>
      <c r="C213" s="3" t="s">
        <v>2</v>
      </c>
      <c r="D213" s="5">
        <v>14790.56</v>
      </c>
    </row>
    <row r="214" spans="1:4" x14ac:dyDescent="0.2">
      <c r="A214" s="3" t="s">
        <v>378</v>
      </c>
      <c r="B214" s="4">
        <v>45182</v>
      </c>
      <c r="C214" s="3" t="s">
        <v>49</v>
      </c>
      <c r="D214" s="5">
        <v>972.5</v>
      </c>
    </row>
    <row r="215" spans="1:4" x14ac:dyDescent="0.2">
      <c r="A215" s="3" t="s">
        <v>83</v>
      </c>
      <c r="B215" s="4">
        <v>45174</v>
      </c>
      <c r="C215" s="3" t="s">
        <v>2</v>
      </c>
      <c r="D215" s="5">
        <v>21491.17</v>
      </c>
    </row>
    <row r="216" spans="1:4" x14ac:dyDescent="0.2">
      <c r="A216" s="3" t="s">
        <v>327</v>
      </c>
      <c r="B216" s="4">
        <v>45181</v>
      </c>
      <c r="C216" s="3" t="s">
        <v>2</v>
      </c>
      <c r="D216" s="5">
        <v>3250</v>
      </c>
    </row>
    <row r="217" spans="1:4" x14ac:dyDescent="0.2">
      <c r="A217" s="3" t="s">
        <v>10</v>
      </c>
      <c r="B217" s="4">
        <v>45170</v>
      </c>
      <c r="C217" s="3" t="s">
        <v>2</v>
      </c>
      <c r="D217" s="5">
        <v>16848.36</v>
      </c>
    </row>
    <row r="218" spans="1:4" x14ac:dyDescent="0.2">
      <c r="A218" s="3" t="s">
        <v>157</v>
      </c>
      <c r="B218" s="4">
        <v>45175</v>
      </c>
      <c r="C218" s="3" t="s">
        <v>62</v>
      </c>
      <c r="D218" s="5">
        <v>171677.6</v>
      </c>
    </row>
    <row r="219" spans="1:4" x14ac:dyDescent="0.2">
      <c r="A219" s="3" t="s">
        <v>407</v>
      </c>
      <c r="B219" s="4">
        <v>45182</v>
      </c>
      <c r="C219" s="3" t="s">
        <v>34</v>
      </c>
      <c r="D219" s="5">
        <v>93750</v>
      </c>
    </row>
    <row r="220" spans="1:4" x14ac:dyDescent="0.2">
      <c r="A220" s="3" t="s">
        <v>228</v>
      </c>
      <c r="B220" s="4">
        <v>45176</v>
      </c>
      <c r="C220" s="3" t="s">
        <v>175</v>
      </c>
      <c r="D220" s="5">
        <v>2458</v>
      </c>
    </row>
    <row r="221" spans="1:4" x14ac:dyDescent="0.2">
      <c r="A221" s="3" t="s">
        <v>229</v>
      </c>
      <c r="B221" s="4">
        <v>45176</v>
      </c>
      <c r="C221" s="3" t="s">
        <v>175</v>
      </c>
      <c r="D221" s="5">
        <v>2458</v>
      </c>
    </row>
    <row r="222" spans="1:4" x14ac:dyDescent="0.2">
      <c r="A222" s="3" t="s">
        <v>230</v>
      </c>
      <c r="B222" s="4">
        <v>45176</v>
      </c>
      <c r="C222" s="3" t="s">
        <v>175</v>
      </c>
      <c r="D222" s="5">
        <v>2458</v>
      </c>
    </row>
    <row r="223" spans="1:4" x14ac:dyDescent="0.2">
      <c r="A223" s="3" t="s">
        <v>84</v>
      </c>
      <c r="B223" s="4">
        <v>45174</v>
      </c>
      <c r="C223" s="3" t="s">
        <v>2</v>
      </c>
      <c r="D223" s="5">
        <v>400000</v>
      </c>
    </row>
    <row r="224" spans="1:4" x14ac:dyDescent="0.2">
      <c r="A224" s="3" t="s">
        <v>84</v>
      </c>
      <c r="B224" s="4">
        <v>45190</v>
      </c>
      <c r="C224" s="3" t="s">
        <v>2</v>
      </c>
      <c r="D224" s="5">
        <v>150000</v>
      </c>
    </row>
    <row r="225" spans="1:4" x14ac:dyDescent="0.2">
      <c r="A225" s="3" t="s">
        <v>695</v>
      </c>
      <c r="B225" s="4">
        <v>45190</v>
      </c>
      <c r="C225" s="3" t="s">
        <v>144</v>
      </c>
      <c r="D225" s="5">
        <v>145000</v>
      </c>
    </row>
    <row r="226" spans="1:4" x14ac:dyDescent="0.2">
      <c r="A226" s="3" t="s">
        <v>448</v>
      </c>
      <c r="B226" s="4">
        <v>45183</v>
      </c>
      <c r="C226" s="3" t="s">
        <v>91</v>
      </c>
      <c r="D226" s="5">
        <v>35646.800000000003</v>
      </c>
    </row>
    <row r="227" spans="1:4" x14ac:dyDescent="0.2">
      <c r="A227" s="3" t="s">
        <v>231</v>
      </c>
      <c r="B227" s="4">
        <v>45176</v>
      </c>
      <c r="C227" s="3" t="s">
        <v>175</v>
      </c>
      <c r="D227" s="5">
        <v>2458</v>
      </c>
    </row>
    <row r="228" spans="1:4" x14ac:dyDescent="0.2">
      <c r="A228" s="3" t="s">
        <v>232</v>
      </c>
      <c r="B228" s="4">
        <v>45176</v>
      </c>
      <c r="C228" s="3" t="s">
        <v>175</v>
      </c>
      <c r="D228" s="5">
        <v>2458</v>
      </c>
    </row>
    <row r="229" spans="1:4" x14ac:dyDescent="0.2">
      <c r="A229" s="3" t="s">
        <v>328</v>
      </c>
      <c r="B229" s="4">
        <v>45181</v>
      </c>
      <c r="C229" s="3" t="s">
        <v>2</v>
      </c>
      <c r="D229" s="5">
        <v>32236.76</v>
      </c>
    </row>
    <row r="230" spans="1:4" x14ac:dyDescent="0.2">
      <c r="A230" s="3" t="s">
        <v>233</v>
      </c>
      <c r="B230" s="4">
        <v>45176</v>
      </c>
      <c r="C230" s="3" t="s">
        <v>175</v>
      </c>
      <c r="D230" s="5">
        <v>2458</v>
      </c>
    </row>
    <row r="231" spans="1:4" x14ac:dyDescent="0.2">
      <c r="A231" s="3" t="s">
        <v>449</v>
      </c>
      <c r="B231" s="4">
        <v>45183</v>
      </c>
      <c r="C231" t="s">
        <v>95</v>
      </c>
      <c r="D231" s="5">
        <v>50000</v>
      </c>
    </row>
    <row r="232" spans="1:4" x14ac:dyDescent="0.2">
      <c r="A232" s="3" t="s">
        <v>703</v>
      </c>
      <c r="B232" s="4">
        <v>45191</v>
      </c>
      <c r="C232" s="3" t="s">
        <v>144</v>
      </c>
      <c r="D232" s="5">
        <v>98500</v>
      </c>
    </row>
    <row r="233" spans="1:4" x14ac:dyDescent="0.2">
      <c r="A233" s="3" t="s">
        <v>234</v>
      </c>
      <c r="B233" s="4">
        <v>45176</v>
      </c>
      <c r="C233" s="3" t="s">
        <v>175</v>
      </c>
      <c r="D233" s="5">
        <v>2458</v>
      </c>
    </row>
    <row r="234" spans="1:4" x14ac:dyDescent="0.2">
      <c r="A234" s="3" t="s">
        <v>450</v>
      </c>
      <c r="B234" s="4">
        <v>45183</v>
      </c>
      <c r="C234" s="3" t="s">
        <v>416</v>
      </c>
      <c r="D234" s="5">
        <v>58015.43</v>
      </c>
    </row>
    <row r="235" spans="1:4" x14ac:dyDescent="0.2">
      <c r="A235" s="3" t="s">
        <v>11</v>
      </c>
      <c r="B235" s="4">
        <v>45170</v>
      </c>
      <c r="C235" s="3" t="s">
        <v>12</v>
      </c>
      <c r="D235" s="5">
        <v>115736.8</v>
      </c>
    </row>
    <row r="236" spans="1:4" x14ac:dyDescent="0.2">
      <c r="A236" s="3" t="s">
        <v>11</v>
      </c>
      <c r="B236" s="4">
        <v>45183</v>
      </c>
      <c r="C236" s="3" t="s">
        <v>12</v>
      </c>
      <c r="D236" s="5">
        <v>50000</v>
      </c>
    </row>
    <row r="237" spans="1:4" x14ac:dyDescent="0.2">
      <c r="A237" s="3" t="s">
        <v>11</v>
      </c>
      <c r="B237" s="4">
        <v>45190</v>
      </c>
      <c r="C237" s="3" t="s">
        <v>12</v>
      </c>
      <c r="D237" s="5">
        <v>212392</v>
      </c>
    </row>
    <row r="238" spans="1:4" x14ac:dyDescent="0.2">
      <c r="A238" s="3" t="s">
        <v>85</v>
      </c>
      <c r="B238" s="4">
        <v>45174</v>
      </c>
      <c r="C238" s="3" t="s">
        <v>86</v>
      </c>
      <c r="D238" s="5">
        <v>998.76</v>
      </c>
    </row>
    <row r="239" spans="1:4" x14ac:dyDescent="0.2">
      <c r="A239" s="3" t="s">
        <v>85</v>
      </c>
      <c r="B239" s="4">
        <v>45188</v>
      </c>
      <c r="C239" s="3" t="s">
        <v>619</v>
      </c>
      <c r="D239" s="5">
        <v>520345.73</v>
      </c>
    </row>
    <row r="240" spans="1:4" x14ac:dyDescent="0.2">
      <c r="A240" s="3" t="s">
        <v>451</v>
      </c>
      <c r="B240" s="4">
        <v>45183</v>
      </c>
      <c r="C240" s="3" t="s">
        <v>58</v>
      </c>
      <c r="D240" s="5">
        <v>6960</v>
      </c>
    </row>
    <row r="241" spans="1:4" x14ac:dyDescent="0.2">
      <c r="A241" s="3" t="s">
        <v>452</v>
      </c>
      <c r="B241" s="4">
        <v>45183</v>
      </c>
      <c r="C241" s="3" t="s">
        <v>49</v>
      </c>
      <c r="D241" s="5">
        <v>25589.14</v>
      </c>
    </row>
    <row r="242" spans="1:4" x14ac:dyDescent="0.2">
      <c r="A242" s="3" t="s">
        <v>235</v>
      </c>
      <c r="B242" s="4">
        <v>45176</v>
      </c>
      <c r="C242" s="3" t="s">
        <v>175</v>
      </c>
      <c r="D242" s="5">
        <v>2458</v>
      </c>
    </row>
    <row r="243" spans="1:4" x14ac:dyDescent="0.2">
      <c r="A243" s="3" t="s">
        <v>236</v>
      </c>
      <c r="B243" s="4">
        <v>45176</v>
      </c>
      <c r="C243" s="3" t="s">
        <v>175</v>
      </c>
      <c r="D243" s="5">
        <v>2458</v>
      </c>
    </row>
    <row r="244" spans="1:4" x14ac:dyDescent="0.2">
      <c r="A244" s="3" t="s">
        <v>453</v>
      </c>
      <c r="B244" s="4">
        <v>45183</v>
      </c>
      <c r="C244" s="3" t="s">
        <v>89</v>
      </c>
      <c r="D244" s="5">
        <v>31148.67</v>
      </c>
    </row>
    <row r="245" spans="1:4" x14ac:dyDescent="0.2">
      <c r="A245" s="3" t="s">
        <v>454</v>
      </c>
      <c r="B245" s="4">
        <v>45183</v>
      </c>
      <c r="C245" s="3" t="s">
        <v>12</v>
      </c>
      <c r="D245" s="5">
        <v>23200</v>
      </c>
    </row>
    <row r="246" spans="1:4" x14ac:dyDescent="0.2">
      <c r="A246" s="3" t="s">
        <v>455</v>
      </c>
      <c r="B246" s="4">
        <v>45183</v>
      </c>
      <c r="C246" s="3" t="s">
        <v>58</v>
      </c>
      <c r="D246" s="5">
        <v>50000</v>
      </c>
    </row>
    <row r="247" spans="1:4" x14ac:dyDescent="0.2">
      <c r="A247" s="3" t="s">
        <v>455</v>
      </c>
      <c r="B247" s="4">
        <v>45190</v>
      </c>
      <c r="C247" s="3" t="s">
        <v>136</v>
      </c>
      <c r="D247" s="5">
        <v>109964</v>
      </c>
    </row>
    <row r="248" spans="1:4" x14ac:dyDescent="0.2">
      <c r="A248" s="3" t="s">
        <v>237</v>
      </c>
      <c r="B248" s="4">
        <v>45176</v>
      </c>
      <c r="C248" s="3" t="s">
        <v>175</v>
      </c>
      <c r="D248" s="5">
        <v>2458</v>
      </c>
    </row>
    <row r="249" spans="1:4" x14ac:dyDescent="0.2">
      <c r="A249" s="3" t="s">
        <v>456</v>
      </c>
      <c r="B249" s="4">
        <v>45183</v>
      </c>
      <c r="C249" s="3" t="s">
        <v>457</v>
      </c>
      <c r="D249" s="5">
        <v>123846.25</v>
      </c>
    </row>
    <row r="250" spans="1:4" x14ac:dyDescent="0.2">
      <c r="A250" s="3" t="s">
        <v>458</v>
      </c>
      <c r="B250" s="4">
        <v>45183</v>
      </c>
      <c r="C250" s="3" t="s">
        <v>12</v>
      </c>
      <c r="D250" s="5">
        <v>17400</v>
      </c>
    </row>
    <row r="251" spans="1:4" x14ac:dyDescent="0.2">
      <c r="A251" s="3" t="s">
        <v>268</v>
      </c>
      <c r="B251" s="4">
        <v>45177</v>
      </c>
      <c r="C251" s="3" t="s">
        <v>269</v>
      </c>
      <c r="D251" s="5">
        <v>30000</v>
      </c>
    </row>
    <row r="252" spans="1:4" x14ac:dyDescent="0.2">
      <c r="A252" s="3" t="s">
        <v>459</v>
      </c>
      <c r="B252" s="4">
        <v>45183</v>
      </c>
      <c r="C252" s="3" t="s">
        <v>62</v>
      </c>
      <c r="D252" s="5">
        <v>5022.2700000000004</v>
      </c>
    </row>
    <row r="253" spans="1:4" x14ac:dyDescent="0.2">
      <c r="A253" s="3" t="s">
        <v>238</v>
      </c>
      <c r="B253" s="4">
        <v>45176</v>
      </c>
      <c r="C253" s="3" t="s">
        <v>175</v>
      </c>
      <c r="D253" s="5">
        <v>2458</v>
      </c>
    </row>
    <row r="254" spans="1:4" x14ac:dyDescent="0.2">
      <c r="A254" s="3" t="s">
        <v>460</v>
      </c>
      <c r="B254" s="4">
        <v>45183</v>
      </c>
      <c r="C254" s="3" t="s">
        <v>461</v>
      </c>
      <c r="D254" s="5">
        <v>50904.25</v>
      </c>
    </row>
    <row r="255" spans="1:4" x14ac:dyDescent="0.2">
      <c r="A255" s="3" t="s">
        <v>460</v>
      </c>
      <c r="B255" s="4">
        <v>45190</v>
      </c>
      <c r="C255" s="3" t="s">
        <v>67</v>
      </c>
      <c r="D255" s="5">
        <v>13454.21</v>
      </c>
    </row>
    <row r="256" spans="1:4" x14ac:dyDescent="0.2">
      <c r="A256" s="3" t="s">
        <v>460</v>
      </c>
      <c r="B256" s="4">
        <v>45191</v>
      </c>
      <c r="C256" t="s">
        <v>700</v>
      </c>
      <c r="D256" s="5">
        <v>82797.63</v>
      </c>
    </row>
    <row r="257" spans="1:4" x14ac:dyDescent="0.2">
      <c r="A257" s="3" t="s">
        <v>239</v>
      </c>
      <c r="B257" s="4">
        <v>45176</v>
      </c>
      <c r="C257" s="3" t="s">
        <v>175</v>
      </c>
      <c r="D257" s="5">
        <v>2458</v>
      </c>
    </row>
    <row r="258" spans="1:4" x14ac:dyDescent="0.2">
      <c r="A258" s="3" t="s">
        <v>462</v>
      </c>
      <c r="B258" s="4">
        <v>45183</v>
      </c>
      <c r="C258" s="3" t="s">
        <v>432</v>
      </c>
      <c r="D258" s="5">
        <v>1595</v>
      </c>
    </row>
    <row r="259" spans="1:4" x14ac:dyDescent="0.2">
      <c r="A259" s="3" t="s">
        <v>329</v>
      </c>
      <c r="B259" s="4">
        <v>45181</v>
      </c>
      <c r="C259" s="3" t="s">
        <v>91</v>
      </c>
      <c r="D259" s="5">
        <v>5311.27</v>
      </c>
    </row>
    <row r="260" spans="1:4" x14ac:dyDescent="0.2">
      <c r="A260" s="3" t="s">
        <v>329</v>
      </c>
      <c r="B260" s="4">
        <v>45181</v>
      </c>
      <c r="C260" s="3" t="s">
        <v>91</v>
      </c>
      <c r="D260" s="5">
        <v>5311.27</v>
      </c>
    </row>
    <row r="261" spans="1:4" x14ac:dyDescent="0.2">
      <c r="A261" s="3" t="s">
        <v>329</v>
      </c>
      <c r="B261" s="4">
        <v>45183</v>
      </c>
      <c r="C261" s="3" t="s">
        <v>91</v>
      </c>
      <c r="D261" s="5">
        <v>6352.52</v>
      </c>
    </row>
    <row r="262" spans="1:4" x14ac:dyDescent="0.2">
      <c r="A262" s="3" t="s">
        <v>329</v>
      </c>
      <c r="B262" s="4">
        <v>45183</v>
      </c>
      <c r="C262" s="3" t="s">
        <v>91</v>
      </c>
      <c r="D262" s="5">
        <v>6080.65</v>
      </c>
    </row>
    <row r="263" spans="1:4" x14ac:dyDescent="0.2">
      <c r="A263" s="3" t="s">
        <v>379</v>
      </c>
      <c r="B263" s="4">
        <v>45182</v>
      </c>
      <c r="C263" s="3" t="s">
        <v>291</v>
      </c>
      <c r="D263" s="5">
        <v>1114.06</v>
      </c>
    </row>
    <row r="264" spans="1:4" x14ac:dyDescent="0.2">
      <c r="A264" s="3" t="s">
        <v>240</v>
      </c>
      <c r="B264" s="4">
        <v>45176</v>
      </c>
      <c r="C264" s="3" t="s">
        <v>175</v>
      </c>
      <c r="D264" s="5">
        <v>2458</v>
      </c>
    </row>
    <row r="265" spans="1:4" x14ac:dyDescent="0.2">
      <c r="A265" s="3" t="s">
        <v>463</v>
      </c>
      <c r="B265" s="4">
        <v>45183</v>
      </c>
      <c r="C265" s="3" t="s">
        <v>427</v>
      </c>
      <c r="D265" s="5">
        <v>4956.57</v>
      </c>
    </row>
    <row r="266" spans="1:4" x14ac:dyDescent="0.2">
      <c r="A266" s="3" t="s">
        <v>463</v>
      </c>
      <c r="B266" s="4">
        <v>45190</v>
      </c>
      <c r="C266" s="3" t="s">
        <v>427</v>
      </c>
      <c r="D266" s="5">
        <v>8312.75</v>
      </c>
    </row>
    <row r="267" spans="1:4" x14ac:dyDescent="0.2">
      <c r="A267" s="3" t="s">
        <v>270</v>
      </c>
      <c r="B267" s="4">
        <v>45177</v>
      </c>
      <c r="C267" s="3" t="s">
        <v>175</v>
      </c>
      <c r="D267" s="5">
        <v>2458</v>
      </c>
    </row>
    <row r="268" spans="1:4" x14ac:dyDescent="0.2">
      <c r="A268" s="3" t="s">
        <v>241</v>
      </c>
      <c r="B268" s="4">
        <v>45176</v>
      </c>
      <c r="C268" s="3" t="s">
        <v>175</v>
      </c>
      <c r="D268" s="5">
        <v>2458</v>
      </c>
    </row>
    <row r="269" spans="1:4" x14ac:dyDescent="0.2">
      <c r="A269" s="3" t="s">
        <v>242</v>
      </c>
      <c r="B269" s="4">
        <v>45176</v>
      </c>
      <c r="C269" s="3" t="s">
        <v>175</v>
      </c>
      <c r="D269" s="5">
        <v>2458</v>
      </c>
    </row>
    <row r="270" spans="1:4" x14ac:dyDescent="0.2">
      <c r="A270" s="3" t="s">
        <v>620</v>
      </c>
      <c r="B270" s="4">
        <v>45188</v>
      </c>
      <c r="C270" s="3" t="s">
        <v>2</v>
      </c>
      <c r="D270" s="5">
        <v>540319.97</v>
      </c>
    </row>
    <row r="271" spans="1:4" x14ac:dyDescent="0.2">
      <c r="A271" s="3" t="s">
        <v>621</v>
      </c>
      <c r="B271" s="4">
        <v>45188</v>
      </c>
      <c r="C271" s="3" t="s">
        <v>86</v>
      </c>
      <c r="D271" s="5">
        <v>500000</v>
      </c>
    </row>
    <row r="272" spans="1:4" x14ac:dyDescent="0.2">
      <c r="A272" s="3" t="s">
        <v>621</v>
      </c>
      <c r="B272" s="4">
        <v>45190</v>
      </c>
      <c r="C272" s="3" t="s">
        <v>2</v>
      </c>
      <c r="D272" s="5">
        <v>250000</v>
      </c>
    </row>
    <row r="273" spans="1:4" x14ac:dyDescent="0.2">
      <c r="A273" s="3" t="s">
        <v>745</v>
      </c>
      <c r="B273" s="4">
        <v>45198</v>
      </c>
      <c r="C273" s="3" t="s">
        <v>746</v>
      </c>
      <c r="D273" s="5">
        <v>237590</v>
      </c>
    </row>
    <row r="274" spans="1:4" x14ac:dyDescent="0.2">
      <c r="A274" s="3" t="s">
        <v>726</v>
      </c>
      <c r="B274" s="4">
        <v>45197</v>
      </c>
      <c r="C274" s="3" t="s">
        <v>34</v>
      </c>
      <c r="D274" s="5">
        <v>3666.66</v>
      </c>
    </row>
    <row r="275" spans="1:4" x14ac:dyDescent="0.2">
      <c r="A275" s="3" t="s">
        <v>243</v>
      </c>
      <c r="B275" s="4">
        <v>45176</v>
      </c>
      <c r="C275" s="3" t="s">
        <v>175</v>
      </c>
      <c r="D275" s="5">
        <v>2458</v>
      </c>
    </row>
    <row r="276" spans="1:4" x14ac:dyDescent="0.2">
      <c r="A276" s="3" t="s">
        <v>727</v>
      </c>
      <c r="B276" s="4">
        <v>45197</v>
      </c>
      <c r="C276" s="3" t="s">
        <v>34</v>
      </c>
      <c r="D276" s="5">
        <v>3666.66</v>
      </c>
    </row>
    <row r="277" spans="1:4" x14ac:dyDescent="0.2">
      <c r="A277" s="3" t="s">
        <v>244</v>
      </c>
      <c r="B277" s="4">
        <v>45176</v>
      </c>
      <c r="C277" s="3" t="s">
        <v>175</v>
      </c>
      <c r="D277" s="5">
        <v>2458</v>
      </c>
    </row>
    <row r="278" spans="1:4" x14ac:dyDescent="0.2">
      <c r="A278" s="3" t="s">
        <v>330</v>
      </c>
      <c r="B278" s="4">
        <v>45181</v>
      </c>
      <c r="C278" s="3" t="s">
        <v>12</v>
      </c>
      <c r="D278" s="5">
        <v>11475</v>
      </c>
    </row>
    <row r="279" spans="1:4" x14ac:dyDescent="0.2">
      <c r="A279" s="3" t="s">
        <v>464</v>
      </c>
      <c r="B279" s="4">
        <v>45183</v>
      </c>
      <c r="C279" t="s">
        <v>465</v>
      </c>
      <c r="D279" s="5">
        <v>1559.28</v>
      </c>
    </row>
    <row r="280" spans="1:4" x14ac:dyDescent="0.2">
      <c r="A280" s="3" t="s">
        <v>464</v>
      </c>
      <c r="B280" s="4">
        <v>45183</v>
      </c>
      <c r="C280" t="s">
        <v>466</v>
      </c>
      <c r="D280" s="5">
        <v>2900.62</v>
      </c>
    </row>
    <row r="281" spans="1:4" x14ac:dyDescent="0.2">
      <c r="A281" s="3" t="s">
        <v>464</v>
      </c>
      <c r="B281" s="4">
        <v>45183</v>
      </c>
      <c r="C281" t="s">
        <v>465</v>
      </c>
      <c r="D281" s="5">
        <v>2900.62</v>
      </c>
    </row>
    <row r="282" spans="1:4" x14ac:dyDescent="0.2">
      <c r="A282" s="3" t="s">
        <v>464</v>
      </c>
      <c r="B282" s="4">
        <v>45183</v>
      </c>
      <c r="C282" t="s">
        <v>465</v>
      </c>
      <c r="D282" s="5">
        <v>2252</v>
      </c>
    </row>
    <row r="283" spans="1:4" x14ac:dyDescent="0.2">
      <c r="A283" s="3" t="s">
        <v>464</v>
      </c>
      <c r="B283" s="4">
        <v>45183</v>
      </c>
      <c r="C283" t="s">
        <v>466</v>
      </c>
      <c r="D283" s="5">
        <v>2037.68</v>
      </c>
    </row>
    <row r="284" spans="1:4" x14ac:dyDescent="0.2">
      <c r="A284" s="3" t="s">
        <v>87</v>
      </c>
      <c r="B284" s="4">
        <v>45174</v>
      </c>
      <c r="C284" s="3" t="s">
        <v>2</v>
      </c>
      <c r="D284" s="5">
        <v>21491.17</v>
      </c>
    </row>
    <row r="285" spans="1:4" x14ac:dyDescent="0.2">
      <c r="A285" s="3" t="s">
        <v>271</v>
      </c>
      <c r="B285" s="4">
        <v>45177</v>
      </c>
      <c r="C285" s="3" t="s">
        <v>175</v>
      </c>
      <c r="D285" s="5">
        <v>2458</v>
      </c>
    </row>
    <row r="286" spans="1:4" x14ac:dyDescent="0.2">
      <c r="A286" s="3" t="s">
        <v>88</v>
      </c>
      <c r="B286" s="4">
        <v>45174</v>
      </c>
      <c r="C286" s="3" t="s">
        <v>89</v>
      </c>
      <c r="D286" s="5">
        <v>263320</v>
      </c>
    </row>
    <row r="287" spans="1:4" x14ac:dyDescent="0.2">
      <c r="A287" s="3" t="s">
        <v>90</v>
      </c>
      <c r="B287" s="4">
        <v>45174</v>
      </c>
      <c r="C287" s="3" t="s">
        <v>91</v>
      </c>
      <c r="D287" s="5">
        <v>8537.6</v>
      </c>
    </row>
    <row r="288" spans="1:4" x14ac:dyDescent="0.2">
      <c r="A288" s="3" t="s">
        <v>408</v>
      </c>
      <c r="B288" s="4">
        <v>45182</v>
      </c>
      <c r="C288" s="3" t="s">
        <v>34</v>
      </c>
      <c r="D288" s="5">
        <v>66667</v>
      </c>
    </row>
    <row r="289" spans="1:4" x14ac:dyDescent="0.2">
      <c r="A289" s="3" t="s">
        <v>245</v>
      </c>
      <c r="B289" s="4">
        <v>45176</v>
      </c>
      <c r="C289" s="3" t="s">
        <v>175</v>
      </c>
      <c r="D289" s="5">
        <v>2458</v>
      </c>
    </row>
    <row r="290" spans="1:4" x14ac:dyDescent="0.2">
      <c r="A290" s="3" t="s">
        <v>331</v>
      </c>
      <c r="B290" s="4">
        <v>45181</v>
      </c>
      <c r="C290" s="3" t="s">
        <v>12</v>
      </c>
      <c r="D290" s="5">
        <v>23200</v>
      </c>
    </row>
    <row r="291" spans="1:4" x14ac:dyDescent="0.2">
      <c r="A291" s="3" t="s">
        <v>467</v>
      </c>
      <c r="B291" s="4">
        <v>45183</v>
      </c>
      <c r="C291" s="3" t="s">
        <v>432</v>
      </c>
      <c r="D291" s="5">
        <v>4000</v>
      </c>
    </row>
    <row r="292" spans="1:4" x14ac:dyDescent="0.2">
      <c r="A292" s="3" t="s">
        <v>641</v>
      </c>
      <c r="B292" s="4">
        <v>45189</v>
      </c>
      <c r="C292" s="3" t="s">
        <v>56</v>
      </c>
      <c r="D292" s="5">
        <v>143550</v>
      </c>
    </row>
    <row r="293" spans="1:4" x14ac:dyDescent="0.2">
      <c r="A293" s="3" t="s">
        <v>468</v>
      </c>
      <c r="B293" s="4">
        <v>45183</v>
      </c>
      <c r="C293" s="3" t="s">
        <v>469</v>
      </c>
      <c r="D293" s="5">
        <v>100000</v>
      </c>
    </row>
    <row r="294" spans="1:4" x14ac:dyDescent="0.2">
      <c r="A294" s="3" t="s">
        <v>468</v>
      </c>
      <c r="B294" s="4">
        <v>45190</v>
      </c>
      <c r="C294" s="3" t="s">
        <v>469</v>
      </c>
      <c r="D294" s="5">
        <v>150000</v>
      </c>
    </row>
    <row r="295" spans="1:4" x14ac:dyDescent="0.2">
      <c r="A295" s="3" t="s">
        <v>246</v>
      </c>
      <c r="B295" s="4">
        <v>45176</v>
      </c>
      <c r="C295" s="3" t="s">
        <v>175</v>
      </c>
      <c r="D295" s="5">
        <v>2458</v>
      </c>
    </row>
    <row r="296" spans="1:4" x14ac:dyDescent="0.2">
      <c r="A296" s="3" t="s">
        <v>247</v>
      </c>
      <c r="B296" s="4">
        <v>45176</v>
      </c>
      <c r="C296" s="3" t="s">
        <v>175</v>
      </c>
      <c r="D296" s="5">
        <v>2458</v>
      </c>
    </row>
    <row r="297" spans="1:4" x14ac:dyDescent="0.2">
      <c r="A297" s="3" t="s">
        <v>470</v>
      </c>
      <c r="B297" s="4">
        <v>45183</v>
      </c>
      <c r="C297" s="3" t="s">
        <v>12</v>
      </c>
      <c r="D297" s="5">
        <v>17400</v>
      </c>
    </row>
    <row r="298" spans="1:4" x14ac:dyDescent="0.2">
      <c r="A298" s="3" t="s">
        <v>248</v>
      </c>
      <c r="B298" s="4">
        <v>45176</v>
      </c>
      <c r="C298" s="3" t="s">
        <v>175</v>
      </c>
      <c r="D298" s="5">
        <v>2458</v>
      </c>
    </row>
    <row r="299" spans="1:4" x14ac:dyDescent="0.2">
      <c r="A299" s="3" t="s">
        <v>249</v>
      </c>
      <c r="B299" s="4">
        <v>45176</v>
      </c>
      <c r="C299" s="3" t="s">
        <v>175</v>
      </c>
      <c r="D299" s="5">
        <v>2458</v>
      </c>
    </row>
    <row r="300" spans="1:4" x14ac:dyDescent="0.2">
      <c r="A300" s="3" t="s">
        <v>471</v>
      </c>
      <c r="B300" s="4">
        <v>45183</v>
      </c>
      <c r="C300" t="s">
        <v>472</v>
      </c>
      <c r="D300" s="5">
        <v>2495.63</v>
      </c>
    </row>
    <row r="301" spans="1:4" x14ac:dyDescent="0.2">
      <c r="A301" s="3" t="s">
        <v>250</v>
      </c>
      <c r="B301" s="4">
        <v>45176</v>
      </c>
      <c r="C301" s="3" t="s">
        <v>175</v>
      </c>
      <c r="D301" s="5">
        <v>2458</v>
      </c>
    </row>
    <row r="302" spans="1:4" x14ac:dyDescent="0.2">
      <c r="A302" s="3" t="s">
        <v>380</v>
      </c>
      <c r="B302" s="4">
        <v>45182</v>
      </c>
      <c r="C302" s="3" t="s">
        <v>95</v>
      </c>
      <c r="D302" s="5">
        <v>6987.62</v>
      </c>
    </row>
    <row r="303" spans="1:4" x14ac:dyDescent="0.2">
      <c r="A303" s="3" t="s">
        <v>380</v>
      </c>
      <c r="B303" s="4">
        <v>45190</v>
      </c>
      <c r="C303" s="3" t="s">
        <v>136</v>
      </c>
      <c r="D303" s="5">
        <v>1000</v>
      </c>
    </row>
    <row r="304" spans="1:4" x14ac:dyDescent="0.2">
      <c r="A304" s="3" t="s">
        <v>380</v>
      </c>
      <c r="B304" s="4">
        <v>45190</v>
      </c>
      <c r="C304" s="3" t="s">
        <v>136</v>
      </c>
      <c r="D304" s="5">
        <v>1500</v>
      </c>
    </row>
    <row r="305" spans="1:4" x14ac:dyDescent="0.2">
      <c r="A305" s="3" t="s">
        <v>380</v>
      </c>
      <c r="B305" s="4">
        <v>45190</v>
      </c>
      <c r="C305" s="3" t="s">
        <v>32</v>
      </c>
      <c r="D305" s="5">
        <v>2178</v>
      </c>
    </row>
    <row r="306" spans="1:4" x14ac:dyDescent="0.2">
      <c r="A306" s="3" t="s">
        <v>380</v>
      </c>
      <c r="B306" s="4">
        <v>45190</v>
      </c>
      <c r="C306" s="3" t="s">
        <v>32</v>
      </c>
      <c r="D306" s="5">
        <v>565</v>
      </c>
    </row>
    <row r="307" spans="1:4" x14ac:dyDescent="0.2">
      <c r="A307" s="3" t="s">
        <v>158</v>
      </c>
      <c r="B307" s="4">
        <v>45175</v>
      </c>
      <c r="C307" t="s">
        <v>159</v>
      </c>
      <c r="D307" s="5">
        <v>14988.01</v>
      </c>
    </row>
    <row r="308" spans="1:4" x14ac:dyDescent="0.2">
      <c r="A308" s="3" t="s">
        <v>473</v>
      </c>
      <c r="B308" s="4">
        <v>45183</v>
      </c>
      <c r="C308" s="3" t="s">
        <v>37</v>
      </c>
      <c r="D308" s="5">
        <v>7864.8</v>
      </c>
    </row>
    <row r="309" spans="1:4" x14ac:dyDescent="0.2">
      <c r="A309" s="3" t="s">
        <v>92</v>
      </c>
      <c r="B309" s="4">
        <v>45174</v>
      </c>
      <c r="C309" s="3" t="s">
        <v>2</v>
      </c>
      <c r="D309" s="5">
        <v>16848.36</v>
      </c>
    </row>
    <row r="310" spans="1:4" x14ac:dyDescent="0.2">
      <c r="A310" s="3" t="s">
        <v>272</v>
      </c>
      <c r="B310" s="4">
        <v>45177</v>
      </c>
      <c r="C310" s="3" t="s">
        <v>273</v>
      </c>
      <c r="D310" s="5">
        <v>8000</v>
      </c>
    </row>
    <row r="311" spans="1:4" x14ac:dyDescent="0.2">
      <c r="A311" s="3" t="s">
        <v>698</v>
      </c>
      <c r="B311" s="4">
        <v>45190</v>
      </c>
      <c r="C311" s="3" t="s">
        <v>32</v>
      </c>
      <c r="D311" s="5">
        <v>949</v>
      </c>
    </row>
    <row r="312" spans="1:4" x14ac:dyDescent="0.2">
      <c r="A312" s="3" t="s">
        <v>13</v>
      </c>
      <c r="B312" s="4">
        <v>45170</v>
      </c>
      <c r="C312" t="s">
        <v>14</v>
      </c>
      <c r="D312" s="5">
        <v>26085.72</v>
      </c>
    </row>
    <row r="313" spans="1:4" x14ac:dyDescent="0.2">
      <c r="A313" s="3" t="s">
        <v>13</v>
      </c>
      <c r="B313" s="4">
        <v>45183</v>
      </c>
      <c r="C313" t="s">
        <v>14</v>
      </c>
      <c r="D313" s="5">
        <v>29010</v>
      </c>
    </row>
    <row r="314" spans="1:4" x14ac:dyDescent="0.2">
      <c r="A314" s="3" t="s">
        <v>13</v>
      </c>
      <c r="B314" s="4">
        <v>45190</v>
      </c>
      <c r="C314" t="s">
        <v>14</v>
      </c>
      <c r="D314" s="5">
        <v>28890</v>
      </c>
    </row>
    <row r="315" spans="1:4" x14ac:dyDescent="0.2">
      <c r="A315" s="3" t="s">
        <v>668</v>
      </c>
      <c r="B315" s="4">
        <v>45190</v>
      </c>
      <c r="C315" s="3" t="s">
        <v>67</v>
      </c>
      <c r="D315" s="5">
        <v>31125</v>
      </c>
    </row>
    <row r="316" spans="1:4" x14ac:dyDescent="0.2">
      <c r="A316" s="3" t="s">
        <v>717</v>
      </c>
      <c r="B316" s="4">
        <v>45196</v>
      </c>
      <c r="C316" s="3" t="s">
        <v>705</v>
      </c>
      <c r="D316" s="5">
        <v>22752.16</v>
      </c>
    </row>
    <row r="317" spans="1:4" x14ac:dyDescent="0.2">
      <c r="A317" s="3" t="s">
        <v>474</v>
      </c>
      <c r="B317" s="4">
        <v>45183</v>
      </c>
      <c r="C317" s="3" t="s">
        <v>432</v>
      </c>
      <c r="D317" s="5">
        <v>2000</v>
      </c>
    </row>
    <row r="318" spans="1:4" x14ac:dyDescent="0.2">
      <c r="A318" s="3" t="s">
        <v>251</v>
      </c>
      <c r="B318" s="4">
        <v>45176</v>
      </c>
      <c r="C318" s="3" t="s">
        <v>175</v>
      </c>
      <c r="D318" s="5">
        <v>2458</v>
      </c>
    </row>
    <row r="319" spans="1:4" x14ac:dyDescent="0.2">
      <c r="A319" s="3" t="s">
        <v>93</v>
      </c>
      <c r="B319" s="4">
        <v>45174</v>
      </c>
      <c r="C319" s="3" t="s">
        <v>2</v>
      </c>
      <c r="D319" s="5">
        <v>16284.67</v>
      </c>
    </row>
    <row r="320" spans="1:4" x14ac:dyDescent="0.2">
      <c r="A320" s="3" t="s">
        <v>475</v>
      </c>
      <c r="B320" s="4">
        <v>45183</v>
      </c>
      <c r="C320" s="3" t="s">
        <v>476</v>
      </c>
      <c r="D320" s="5">
        <v>50000</v>
      </c>
    </row>
    <row r="321" spans="1:4" x14ac:dyDescent="0.2">
      <c r="A321" s="3" t="s">
        <v>475</v>
      </c>
      <c r="B321" s="4">
        <v>45190</v>
      </c>
      <c r="C321" s="3" t="s">
        <v>669</v>
      </c>
      <c r="D321" s="5">
        <v>80000</v>
      </c>
    </row>
    <row r="322" spans="1:4" x14ac:dyDescent="0.2">
      <c r="A322" s="3" t="s">
        <v>94</v>
      </c>
      <c r="B322" s="4">
        <v>45174</v>
      </c>
      <c r="C322" s="3" t="s">
        <v>95</v>
      </c>
      <c r="D322" s="5">
        <v>4474.3999999999996</v>
      </c>
    </row>
    <row r="323" spans="1:4" x14ac:dyDescent="0.2">
      <c r="A323" s="3" t="s">
        <v>94</v>
      </c>
      <c r="B323" s="4">
        <v>45183</v>
      </c>
      <c r="C323" t="s">
        <v>477</v>
      </c>
      <c r="D323" s="5">
        <v>43924</v>
      </c>
    </row>
    <row r="324" spans="1:4" x14ac:dyDescent="0.2">
      <c r="A324" s="3" t="s">
        <v>94</v>
      </c>
      <c r="B324" s="4">
        <v>45190</v>
      </c>
      <c r="C324" s="3" t="s">
        <v>291</v>
      </c>
      <c r="D324" s="5">
        <v>5074.55</v>
      </c>
    </row>
    <row r="325" spans="1:4" x14ac:dyDescent="0.2">
      <c r="A325" s="3" t="s">
        <v>96</v>
      </c>
      <c r="B325" s="4">
        <v>45174</v>
      </c>
      <c r="C325" s="3" t="s">
        <v>2</v>
      </c>
      <c r="D325" s="5">
        <v>16504.52</v>
      </c>
    </row>
    <row r="326" spans="1:4" x14ac:dyDescent="0.2">
      <c r="A326" s="3" t="s">
        <v>606</v>
      </c>
      <c r="B326" s="4">
        <v>45183</v>
      </c>
      <c r="C326" s="3" t="s">
        <v>32</v>
      </c>
      <c r="D326" s="5">
        <v>9274</v>
      </c>
    </row>
    <row r="327" spans="1:4" x14ac:dyDescent="0.2">
      <c r="A327" s="3" t="s">
        <v>606</v>
      </c>
      <c r="B327" s="4">
        <v>45190</v>
      </c>
      <c r="C327" s="3" t="s">
        <v>32</v>
      </c>
      <c r="D327" s="5">
        <v>44122</v>
      </c>
    </row>
    <row r="328" spans="1:4" x14ac:dyDescent="0.2">
      <c r="A328" s="3" t="s">
        <v>97</v>
      </c>
      <c r="B328" s="4">
        <v>45174</v>
      </c>
      <c r="C328" s="3" t="s">
        <v>89</v>
      </c>
      <c r="D328" s="5">
        <v>162000</v>
      </c>
    </row>
    <row r="329" spans="1:4" x14ac:dyDescent="0.2">
      <c r="A329" s="3" t="s">
        <v>97</v>
      </c>
      <c r="B329" s="4">
        <v>45174</v>
      </c>
      <c r="C329" s="3" t="s">
        <v>89</v>
      </c>
      <c r="D329" s="5">
        <v>147000</v>
      </c>
    </row>
    <row r="330" spans="1:4" x14ac:dyDescent="0.2">
      <c r="A330" s="3" t="s">
        <v>332</v>
      </c>
      <c r="B330" s="4">
        <v>45181</v>
      </c>
      <c r="C330" s="3" t="s">
        <v>2</v>
      </c>
      <c r="D330" s="5">
        <v>25111.08</v>
      </c>
    </row>
    <row r="331" spans="1:4" x14ac:dyDescent="0.2">
      <c r="A331" s="3" t="s">
        <v>332</v>
      </c>
      <c r="B331" s="4">
        <v>45190</v>
      </c>
      <c r="C331" s="3" t="s">
        <v>2</v>
      </c>
      <c r="D331" s="5">
        <v>628</v>
      </c>
    </row>
    <row r="332" spans="1:4" x14ac:dyDescent="0.2">
      <c r="A332" s="3" t="s">
        <v>252</v>
      </c>
      <c r="B332" s="4">
        <v>45176</v>
      </c>
      <c r="C332" s="3" t="s">
        <v>175</v>
      </c>
      <c r="D332" s="5">
        <v>2458</v>
      </c>
    </row>
    <row r="333" spans="1:4" x14ac:dyDescent="0.2">
      <c r="A333" s="3" t="s">
        <v>253</v>
      </c>
      <c r="B333" s="4">
        <v>45176</v>
      </c>
      <c r="C333" s="3" t="s">
        <v>175</v>
      </c>
      <c r="D333" s="5">
        <v>2458</v>
      </c>
    </row>
    <row r="334" spans="1:4" x14ac:dyDescent="0.2">
      <c r="A334" s="3" t="s">
        <v>478</v>
      </c>
      <c r="B334" s="4">
        <v>45183</v>
      </c>
      <c r="C334" s="3" t="s">
        <v>12</v>
      </c>
      <c r="D334" s="5">
        <v>11600</v>
      </c>
    </row>
    <row r="335" spans="1:4" x14ac:dyDescent="0.2">
      <c r="A335" s="3" t="s">
        <v>254</v>
      </c>
      <c r="B335" s="4">
        <v>45176</v>
      </c>
      <c r="C335" s="3" t="s">
        <v>175</v>
      </c>
      <c r="D335" s="5">
        <v>2458</v>
      </c>
    </row>
    <row r="336" spans="1:4" x14ac:dyDescent="0.2">
      <c r="A336" s="3" t="s">
        <v>707</v>
      </c>
      <c r="B336" s="4">
        <v>45194</v>
      </c>
      <c r="C336" s="3" t="s">
        <v>705</v>
      </c>
      <c r="D336" s="5">
        <v>22752.16</v>
      </c>
    </row>
    <row r="337" spans="1:4" x14ac:dyDescent="0.2">
      <c r="A337" s="3" t="s">
        <v>274</v>
      </c>
      <c r="B337" s="4">
        <v>45177</v>
      </c>
      <c r="C337" t="s">
        <v>275</v>
      </c>
      <c r="D337" s="5">
        <v>13285.59</v>
      </c>
    </row>
    <row r="338" spans="1:4" x14ac:dyDescent="0.2">
      <c r="A338" s="3" t="s">
        <v>728</v>
      </c>
      <c r="B338" s="4">
        <v>45197</v>
      </c>
      <c r="C338" s="3" t="s">
        <v>34</v>
      </c>
      <c r="D338" s="5">
        <v>3666.66</v>
      </c>
    </row>
    <row r="339" spans="1:4" x14ac:dyDescent="0.2">
      <c r="A339" s="3" t="s">
        <v>479</v>
      </c>
      <c r="B339" s="4">
        <v>45183</v>
      </c>
      <c r="C339" t="s">
        <v>480</v>
      </c>
      <c r="D339" s="5">
        <v>1499</v>
      </c>
    </row>
    <row r="340" spans="1:4" x14ac:dyDescent="0.2">
      <c r="A340" s="3" t="s">
        <v>479</v>
      </c>
      <c r="B340" s="4">
        <v>45183</v>
      </c>
      <c r="C340" s="3" t="s">
        <v>481</v>
      </c>
      <c r="D340" s="5">
        <v>12099</v>
      </c>
    </row>
    <row r="341" spans="1:4" x14ac:dyDescent="0.2">
      <c r="A341" s="3" t="s">
        <v>479</v>
      </c>
      <c r="B341" s="4">
        <v>45183</v>
      </c>
      <c r="C341" s="3" t="s">
        <v>482</v>
      </c>
      <c r="D341" s="5">
        <v>16597</v>
      </c>
    </row>
    <row r="342" spans="1:4" x14ac:dyDescent="0.2">
      <c r="A342" s="3" t="s">
        <v>670</v>
      </c>
      <c r="B342" s="4">
        <v>45190</v>
      </c>
      <c r="C342" s="3" t="s">
        <v>58</v>
      </c>
      <c r="D342" s="5">
        <v>12547.15</v>
      </c>
    </row>
    <row r="343" spans="1:4" x14ac:dyDescent="0.2">
      <c r="A343" s="3" t="s">
        <v>699</v>
      </c>
      <c r="B343" s="4">
        <v>45190</v>
      </c>
      <c r="C343" s="3" t="s">
        <v>34</v>
      </c>
      <c r="D343" s="5">
        <v>30000</v>
      </c>
    </row>
    <row r="344" spans="1:4" x14ac:dyDescent="0.2">
      <c r="A344" s="3" t="s">
        <v>642</v>
      </c>
      <c r="B344" s="4">
        <v>45189</v>
      </c>
      <c r="C344" s="3" t="s">
        <v>611</v>
      </c>
      <c r="D344" s="5">
        <v>252704.55</v>
      </c>
    </row>
    <row r="345" spans="1:4" x14ac:dyDescent="0.2">
      <c r="A345" s="3" t="s">
        <v>671</v>
      </c>
      <c r="B345" s="4">
        <v>45190</v>
      </c>
      <c r="C345" s="3" t="s">
        <v>12</v>
      </c>
      <c r="D345" s="5">
        <v>174000</v>
      </c>
    </row>
    <row r="346" spans="1:4" x14ac:dyDescent="0.2">
      <c r="A346" s="3" t="s">
        <v>708</v>
      </c>
      <c r="B346" s="4">
        <v>45194</v>
      </c>
      <c r="C346" s="3" t="s">
        <v>709</v>
      </c>
      <c r="D346" s="5">
        <v>25000</v>
      </c>
    </row>
    <row r="347" spans="1:4" x14ac:dyDescent="0.2">
      <c r="A347" s="3" t="s">
        <v>483</v>
      </c>
      <c r="B347" s="4">
        <v>45183</v>
      </c>
      <c r="C347" s="3" t="s">
        <v>141</v>
      </c>
      <c r="D347" s="5">
        <v>81010.64</v>
      </c>
    </row>
    <row r="348" spans="1:4" x14ac:dyDescent="0.2">
      <c r="A348" s="3" t="s">
        <v>409</v>
      </c>
      <c r="B348" s="4">
        <v>45182</v>
      </c>
      <c r="C348" s="3" t="s">
        <v>34</v>
      </c>
      <c r="D348" s="5">
        <v>26000</v>
      </c>
    </row>
    <row r="349" spans="1:4" x14ac:dyDescent="0.2">
      <c r="A349" s="3" t="s">
        <v>484</v>
      </c>
      <c r="B349" s="4">
        <v>45183</v>
      </c>
      <c r="C349" s="3" t="s">
        <v>62</v>
      </c>
      <c r="D349" s="5">
        <v>21549.8</v>
      </c>
    </row>
    <row r="350" spans="1:4" x14ac:dyDescent="0.2">
      <c r="A350" s="3" t="s">
        <v>98</v>
      </c>
      <c r="B350" s="4">
        <v>45174</v>
      </c>
      <c r="C350" s="3" t="s">
        <v>99</v>
      </c>
      <c r="D350" s="5">
        <v>440.8</v>
      </c>
    </row>
    <row r="351" spans="1:4" x14ac:dyDescent="0.2">
      <c r="A351" s="3" t="s">
        <v>98</v>
      </c>
      <c r="B351" s="4">
        <v>45183</v>
      </c>
      <c r="C351" s="3" t="s">
        <v>485</v>
      </c>
      <c r="D351" s="5">
        <v>24360</v>
      </c>
    </row>
    <row r="352" spans="1:4" x14ac:dyDescent="0.2">
      <c r="A352" s="3" t="s">
        <v>710</v>
      </c>
      <c r="B352" s="4">
        <v>45194</v>
      </c>
      <c r="C352" s="3" t="s">
        <v>432</v>
      </c>
      <c r="D352" s="5">
        <v>3000</v>
      </c>
    </row>
    <row r="353" spans="1:4" x14ac:dyDescent="0.2">
      <c r="A353" s="3" t="s">
        <v>276</v>
      </c>
      <c r="B353" s="4">
        <v>45177</v>
      </c>
      <c r="C353" s="3" t="s">
        <v>277</v>
      </c>
      <c r="D353" s="5">
        <v>7500</v>
      </c>
    </row>
    <row r="354" spans="1:4" x14ac:dyDescent="0.2">
      <c r="A354" s="3" t="s">
        <v>486</v>
      </c>
      <c r="B354" s="4">
        <v>45183</v>
      </c>
      <c r="C354" s="3" t="s">
        <v>487</v>
      </c>
      <c r="D354" s="5">
        <v>50000</v>
      </c>
    </row>
    <row r="355" spans="1:4" x14ac:dyDescent="0.2">
      <c r="A355" s="3" t="s">
        <v>333</v>
      </c>
      <c r="B355" s="4">
        <v>45181</v>
      </c>
      <c r="C355" s="3" t="s">
        <v>12</v>
      </c>
      <c r="D355" s="5">
        <v>17212.5</v>
      </c>
    </row>
    <row r="356" spans="1:4" x14ac:dyDescent="0.2">
      <c r="A356" s="3" t="s">
        <v>278</v>
      </c>
      <c r="B356" s="4">
        <v>45177</v>
      </c>
      <c r="C356" s="3" t="s">
        <v>279</v>
      </c>
      <c r="D356" s="5">
        <v>7500</v>
      </c>
    </row>
    <row r="357" spans="1:4" x14ac:dyDescent="0.2">
      <c r="A357" s="3" t="s">
        <v>278</v>
      </c>
      <c r="B357" s="4">
        <v>45182</v>
      </c>
      <c r="C357" s="3" t="s">
        <v>95</v>
      </c>
      <c r="D357" s="5">
        <v>2778.5</v>
      </c>
    </row>
    <row r="358" spans="1:4" x14ac:dyDescent="0.2">
      <c r="A358" s="3" t="s">
        <v>278</v>
      </c>
      <c r="B358" s="4">
        <v>45190</v>
      </c>
      <c r="C358" s="3" t="s">
        <v>32</v>
      </c>
      <c r="D358" s="5">
        <v>192</v>
      </c>
    </row>
    <row r="359" spans="1:4" x14ac:dyDescent="0.2">
      <c r="A359" s="3" t="s">
        <v>278</v>
      </c>
      <c r="B359" s="4">
        <v>45190</v>
      </c>
      <c r="C359" s="3" t="s">
        <v>32</v>
      </c>
      <c r="D359" s="5">
        <v>550</v>
      </c>
    </row>
    <row r="360" spans="1:4" x14ac:dyDescent="0.2">
      <c r="A360" s="3" t="s">
        <v>278</v>
      </c>
      <c r="B360" s="4">
        <v>45190</v>
      </c>
      <c r="C360" s="3" t="s">
        <v>32</v>
      </c>
      <c r="D360" s="5">
        <v>8613.86</v>
      </c>
    </row>
    <row r="361" spans="1:4" x14ac:dyDescent="0.2">
      <c r="A361" s="3" t="s">
        <v>488</v>
      </c>
      <c r="B361" s="4">
        <v>45183</v>
      </c>
      <c r="C361" s="3" t="s">
        <v>12</v>
      </c>
      <c r="D361" s="5">
        <v>17400</v>
      </c>
    </row>
    <row r="362" spans="1:4" x14ac:dyDescent="0.2">
      <c r="A362" s="3" t="s">
        <v>334</v>
      </c>
      <c r="B362" s="4">
        <v>45181</v>
      </c>
      <c r="C362" s="3" t="s">
        <v>12</v>
      </c>
      <c r="D362" s="5">
        <v>17212.5</v>
      </c>
    </row>
    <row r="363" spans="1:4" x14ac:dyDescent="0.2">
      <c r="A363" s="3" t="s">
        <v>381</v>
      </c>
      <c r="B363" s="4">
        <v>45182</v>
      </c>
      <c r="C363" s="3" t="s">
        <v>95</v>
      </c>
      <c r="D363" s="5">
        <v>5061.51</v>
      </c>
    </row>
    <row r="364" spans="1:4" x14ac:dyDescent="0.2">
      <c r="A364" s="3" t="s">
        <v>489</v>
      </c>
      <c r="B364" s="4">
        <v>45183</v>
      </c>
      <c r="C364" s="3" t="s">
        <v>12</v>
      </c>
      <c r="D364" s="5">
        <v>17400</v>
      </c>
    </row>
    <row r="365" spans="1:4" x14ac:dyDescent="0.2">
      <c r="A365" s="3" t="s">
        <v>335</v>
      </c>
      <c r="B365" s="4">
        <v>45181</v>
      </c>
      <c r="C365" s="3" t="s">
        <v>12</v>
      </c>
      <c r="D365" s="5">
        <v>11600</v>
      </c>
    </row>
    <row r="366" spans="1:4" x14ac:dyDescent="0.2">
      <c r="A366" s="3" t="s">
        <v>410</v>
      </c>
      <c r="B366" s="4">
        <v>45182</v>
      </c>
      <c r="C366" s="3" t="s">
        <v>34</v>
      </c>
      <c r="D366" s="5">
        <v>180000</v>
      </c>
    </row>
    <row r="367" spans="1:4" x14ac:dyDescent="0.2">
      <c r="A367" s="3" t="s">
        <v>410</v>
      </c>
      <c r="B367" s="4">
        <v>45190</v>
      </c>
      <c r="C367" s="3" t="s">
        <v>58</v>
      </c>
      <c r="D367" s="5">
        <v>50000</v>
      </c>
    </row>
    <row r="368" spans="1:4" x14ac:dyDescent="0.2">
      <c r="A368" s="3" t="s">
        <v>304</v>
      </c>
      <c r="B368" s="4">
        <v>45180</v>
      </c>
      <c r="C368" t="s">
        <v>65</v>
      </c>
      <c r="D368" s="5">
        <v>2406.89</v>
      </c>
    </row>
    <row r="369" spans="1:4" x14ac:dyDescent="0.2">
      <c r="A369" s="3" t="s">
        <v>490</v>
      </c>
      <c r="B369" s="4">
        <v>45183</v>
      </c>
      <c r="C369" s="3" t="s">
        <v>259</v>
      </c>
      <c r="D369" s="5">
        <v>150000</v>
      </c>
    </row>
    <row r="370" spans="1:4" x14ac:dyDescent="0.2">
      <c r="A370" s="3" t="s">
        <v>601</v>
      </c>
      <c r="B370" s="4">
        <v>45183</v>
      </c>
      <c r="C370" s="3" t="s">
        <v>144</v>
      </c>
      <c r="D370" s="5">
        <v>64359.87</v>
      </c>
    </row>
    <row r="371" spans="1:4" x14ac:dyDescent="0.2">
      <c r="A371" s="3" t="s">
        <v>255</v>
      </c>
      <c r="B371" s="4">
        <v>45176</v>
      </c>
      <c r="C371" t="s">
        <v>256</v>
      </c>
      <c r="D371" s="5">
        <v>407495.24</v>
      </c>
    </row>
    <row r="372" spans="1:4" x14ac:dyDescent="0.2">
      <c r="A372" s="3" t="s">
        <v>255</v>
      </c>
      <c r="B372" s="4">
        <v>45176</v>
      </c>
      <c r="C372" t="s">
        <v>257</v>
      </c>
      <c r="D372" s="5">
        <v>216417.59</v>
      </c>
    </row>
    <row r="373" spans="1:4" x14ac:dyDescent="0.2">
      <c r="A373" s="3" t="s">
        <v>602</v>
      </c>
      <c r="B373" s="4">
        <v>45183</v>
      </c>
      <c r="C373" s="3" t="s">
        <v>144</v>
      </c>
      <c r="D373" s="5">
        <v>34800</v>
      </c>
    </row>
    <row r="374" spans="1:4" x14ac:dyDescent="0.2">
      <c r="A374" s="3" t="s">
        <v>160</v>
      </c>
      <c r="B374" s="4">
        <v>45175</v>
      </c>
      <c r="C374" s="3" t="s">
        <v>161</v>
      </c>
      <c r="D374" s="5">
        <v>92508.55</v>
      </c>
    </row>
    <row r="375" spans="1:4" x14ac:dyDescent="0.2">
      <c r="A375" s="3" t="s">
        <v>160</v>
      </c>
      <c r="B375" s="4">
        <v>45177</v>
      </c>
      <c r="C375" s="3" t="s">
        <v>161</v>
      </c>
      <c r="D375" s="5">
        <v>102114.32</v>
      </c>
    </row>
    <row r="376" spans="1:4" x14ac:dyDescent="0.2">
      <c r="A376" s="3" t="s">
        <v>160</v>
      </c>
      <c r="B376" s="4">
        <v>45184</v>
      </c>
      <c r="C376" s="3" t="s">
        <v>161</v>
      </c>
      <c r="D376" s="5">
        <v>121333.19</v>
      </c>
    </row>
    <row r="377" spans="1:4" x14ac:dyDescent="0.2">
      <c r="A377" s="3" t="s">
        <v>160</v>
      </c>
      <c r="B377" s="4">
        <v>45184</v>
      </c>
      <c r="C377" s="3" t="s">
        <v>161</v>
      </c>
      <c r="D377" s="5">
        <v>123401.4</v>
      </c>
    </row>
    <row r="378" spans="1:4" x14ac:dyDescent="0.2">
      <c r="A378" s="3" t="s">
        <v>160</v>
      </c>
      <c r="B378" s="4">
        <v>45184</v>
      </c>
      <c r="C378" s="3" t="s">
        <v>161</v>
      </c>
      <c r="D378" s="5">
        <v>125718.35</v>
      </c>
    </row>
    <row r="379" spans="1:4" x14ac:dyDescent="0.2">
      <c r="A379" s="3" t="s">
        <v>491</v>
      </c>
      <c r="B379" s="4">
        <v>45183</v>
      </c>
      <c r="C379" s="3" t="s">
        <v>62</v>
      </c>
      <c r="D379" s="5">
        <v>18121.52</v>
      </c>
    </row>
    <row r="380" spans="1:4" x14ac:dyDescent="0.2">
      <c r="A380" s="3" t="s">
        <v>100</v>
      </c>
      <c r="B380" s="4">
        <v>45174</v>
      </c>
      <c r="C380" s="3" t="s">
        <v>62</v>
      </c>
      <c r="D380" s="5">
        <v>6763.67</v>
      </c>
    </row>
    <row r="381" spans="1:4" x14ac:dyDescent="0.2">
      <c r="A381" s="3" t="s">
        <v>100</v>
      </c>
      <c r="B381" s="4">
        <v>45183</v>
      </c>
      <c r="C381" s="3" t="s">
        <v>62</v>
      </c>
      <c r="D381" s="5">
        <v>6763.67</v>
      </c>
    </row>
    <row r="382" spans="1:4" x14ac:dyDescent="0.2">
      <c r="A382" s="3" t="s">
        <v>492</v>
      </c>
      <c r="B382" s="4">
        <v>45183</v>
      </c>
      <c r="C382" t="s">
        <v>493</v>
      </c>
      <c r="D382" s="5">
        <v>1160</v>
      </c>
    </row>
    <row r="383" spans="1:4" x14ac:dyDescent="0.2">
      <c r="A383" s="3" t="s">
        <v>741</v>
      </c>
      <c r="B383" s="4">
        <v>45197</v>
      </c>
      <c r="C383" s="3" t="s">
        <v>34</v>
      </c>
      <c r="D383" s="5">
        <v>18750</v>
      </c>
    </row>
    <row r="384" spans="1:4" x14ac:dyDescent="0.2">
      <c r="A384" s="3" t="s">
        <v>305</v>
      </c>
      <c r="B384" s="4">
        <v>45180</v>
      </c>
      <c r="C384" s="3" t="s">
        <v>306</v>
      </c>
      <c r="D384" s="5">
        <v>12547677.289999999</v>
      </c>
    </row>
    <row r="385" spans="1:4" x14ac:dyDescent="0.2">
      <c r="A385" s="3" t="s">
        <v>41</v>
      </c>
      <c r="B385" s="4">
        <v>45173</v>
      </c>
      <c r="C385" s="3" t="s">
        <v>42</v>
      </c>
      <c r="D385" s="5">
        <v>162400</v>
      </c>
    </row>
    <row r="386" spans="1:4" x14ac:dyDescent="0.2">
      <c r="A386" s="3" t="s">
        <v>41</v>
      </c>
      <c r="B386" s="4">
        <v>45177</v>
      </c>
      <c r="C386" s="3" t="s">
        <v>42</v>
      </c>
      <c r="D386" s="5">
        <v>50000</v>
      </c>
    </row>
    <row r="387" spans="1:4" x14ac:dyDescent="0.2">
      <c r="A387" s="3" t="s">
        <v>41</v>
      </c>
      <c r="B387" s="4">
        <v>45177</v>
      </c>
      <c r="C387" s="3" t="s">
        <v>42</v>
      </c>
      <c r="D387" s="5">
        <v>284684</v>
      </c>
    </row>
    <row r="388" spans="1:4" x14ac:dyDescent="0.2">
      <c r="A388" s="3" t="s">
        <v>41</v>
      </c>
      <c r="B388" s="4">
        <v>45183</v>
      </c>
      <c r="C388" s="3" t="s">
        <v>42</v>
      </c>
      <c r="D388" s="5">
        <v>580000</v>
      </c>
    </row>
    <row r="389" spans="1:4" x14ac:dyDescent="0.2">
      <c r="A389" s="3" t="s">
        <v>41</v>
      </c>
      <c r="B389" s="4">
        <v>45184</v>
      </c>
      <c r="C389" s="19" t="s">
        <v>42</v>
      </c>
      <c r="D389" s="5">
        <v>1020800</v>
      </c>
    </row>
    <row r="390" spans="1:4" x14ac:dyDescent="0.2">
      <c r="A390" s="3" t="s">
        <v>41</v>
      </c>
      <c r="B390" s="4">
        <v>45184</v>
      </c>
      <c r="C390" s="3" t="s">
        <v>42</v>
      </c>
      <c r="D390" s="5">
        <v>657599.23</v>
      </c>
    </row>
    <row r="391" spans="1:4" x14ac:dyDescent="0.2">
      <c r="A391" s="3" t="s">
        <v>41</v>
      </c>
      <c r="B391" s="4">
        <v>45198</v>
      </c>
      <c r="C391" s="3" t="s">
        <v>42</v>
      </c>
      <c r="D391" s="5">
        <v>494397.75</v>
      </c>
    </row>
    <row r="392" spans="1:4" x14ac:dyDescent="0.2">
      <c r="A392" s="3" t="s">
        <v>494</v>
      </c>
      <c r="B392" s="4">
        <v>45183</v>
      </c>
      <c r="C392" s="3" t="s">
        <v>495</v>
      </c>
      <c r="D392" s="5">
        <v>20180</v>
      </c>
    </row>
    <row r="393" spans="1:4" x14ac:dyDescent="0.2">
      <c r="A393" s="3" t="s">
        <v>607</v>
      </c>
      <c r="B393" s="4">
        <v>45184</v>
      </c>
      <c r="C393" s="3" t="s">
        <v>608</v>
      </c>
      <c r="D393" s="5">
        <v>250000</v>
      </c>
    </row>
    <row r="394" spans="1:4" x14ac:dyDescent="0.2">
      <c r="A394" s="3" t="s">
        <v>607</v>
      </c>
      <c r="B394" s="4">
        <v>45198</v>
      </c>
      <c r="C394" s="3" t="s">
        <v>608</v>
      </c>
      <c r="D394" s="5">
        <v>100000</v>
      </c>
    </row>
    <row r="395" spans="1:4" x14ac:dyDescent="0.2">
      <c r="A395" s="3" t="s">
        <v>496</v>
      </c>
      <c r="B395" s="4">
        <v>45183</v>
      </c>
      <c r="C395" s="3" t="s">
        <v>497</v>
      </c>
      <c r="D395" s="5">
        <v>1150000</v>
      </c>
    </row>
    <row r="396" spans="1:4" x14ac:dyDescent="0.2">
      <c r="A396" s="3" t="s">
        <v>496</v>
      </c>
      <c r="B396" s="4">
        <v>45198</v>
      </c>
      <c r="C396" s="3" t="s">
        <v>497</v>
      </c>
      <c r="D396" s="5">
        <v>643260.6</v>
      </c>
    </row>
    <row r="397" spans="1:4" x14ac:dyDescent="0.2">
      <c r="A397" s="3" t="s">
        <v>498</v>
      </c>
      <c r="B397" s="4">
        <v>45183</v>
      </c>
      <c r="C397" s="3" t="s">
        <v>499</v>
      </c>
      <c r="D397" s="5">
        <v>100000</v>
      </c>
    </row>
    <row r="398" spans="1:4" x14ac:dyDescent="0.2">
      <c r="A398" s="3" t="s">
        <v>498</v>
      </c>
      <c r="B398" s="4">
        <v>45199</v>
      </c>
      <c r="C398" s="3" t="s">
        <v>499</v>
      </c>
      <c r="D398" s="5">
        <v>90000</v>
      </c>
    </row>
    <row r="399" spans="1:4" x14ac:dyDescent="0.2">
      <c r="A399" s="3" t="s">
        <v>500</v>
      </c>
      <c r="B399" s="4">
        <v>45183</v>
      </c>
      <c r="C399" s="3" t="s">
        <v>12</v>
      </c>
      <c r="D399" s="5">
        <v>34800</v>
      </c>
    </row>
    <row r="400" spans="1:4" x14ac:dyDescent="0.2">
      <c r="A400" s="3" t="s">
        <v>307</v>
      </c>
      <c r="B400" s="4">
        <v>45180</v>
      </c>
      <c r="C400" t="s">
        <v>65</v>
      </c>
      <c r="D400" s="5">
        <v>70453.929999999993</v>
      </c>
    </row>
    <row r="401" spans="1:4" x14ac:dyDescent="0.2">
      <c r="A401" s="3" t="s">
        <v>307</v>
      </c>
      <c r="B401" s="4">
        <v>45180</v>
      </c>
      <c r="C401" t="s">
        <v>65</v>
      </c>
      <c r="D401" s="5">
        <v>137983.20000000001</v>
      </c>
    </row>
    <row r="402" spans="1:4" x14ac:dyDescent="0.2">
      <c r="A402" s="3" t="s">
        <v>336</v>
      </c>
      <c r="B402" s="4">
        <v>45181</v>
      </c>
      <c r="C402" s="3" t="s">
        <v>12</v>
      </c>
      <c r="D402" s="5">
        <v>17400</v>
      </c>
    </row>
    <row r="403" spans="1:4" x14ac:dyDescent="0.2">
      <c r="A403" s="3" t="s">
        <v>501</v>
      </c>
      <c r="B403" s="4">
        <v>45183</v>
      </c>
      <c r="C403" s="3" t="s">
        <v>62</v>
      </c>
      <c r="D403" s="5">
        <v>31800</v>
      </c>
    </row>
    <row r="404" spans="1:4" x14ac:dyDescent="0.2">
      <c r="A404" s="3" t="s">
        <v>382</v>
      </c>
      <c r="B404" s="4">
        <v>45182</v>
      </c>
      <c r="C404" s="3" t="s">
        <v>291</v>
      </c>
      <c r="D404" s="5">
        <v>602</v>
      </c>
    </row>
    <row r="405" spans="1:4" x14ac:dyDescent="0.2">
      <c r="A405" s="3" t="s">
        <v>15</v>
      </c>
      <c r="B405" s="4">
        <v>45170</v>
      </c>
      <c r="C405" s="3" t="s">
        <v>16</v>
      </c>
      <c r="D405" s="5">
        <v>363341.51</v>
      </c>
    </row>
    <row r="406" spans="1:4" x14ac:dyDescent="0.2">
      <c r="A406" s="3" t="s">
        <v>15</v>
      </c>
      <c r="B406" s="4">
        <v>45180</v>
      </c>
      <c r="C406" s="3" t="s">
        <v>163</v>
      </c>
      <c r="D406" s="5">
        <v>273425.12</v>
      </c>
    </row>
    <row r="407" spans="1:4" x14ac:dyDescent="0.2">
      <c r="A407" s="3" t="s">
        <v>672</v>
      </c>
      <c r="B407" s="4">
        <v>45190</v>
      </c>
      <c r="C407" s="3" t="s">
        <v>56</v>
      </c>
      <c r="D407" s="5">
        <v>143550</v>
      </c>
    </row>
    <row r="408" spans="1:4" x14ac:dyDescent="0.2">
      <c r="A408" s="3" t="s">
        <v>673</v>
      </c>
      <c r="B408" s="4">
        <v>45190</v>
      </c>
      <c r="C408" t="s">
        <v>674</v>
      </c>
      <c r="D408" s="5">
        <v>10918.05</v>
      </c>
    </row>
    <row r="409" spans="1:4" x14ac:dyDescent="0.2">
      <c r="A409" s="3" t="s">
        <v>337</v>
      </c>
      <c r="B409" s="4">
        <v>45181</v>
      </c>
      <c r="C409" s="3" t="s">
        <v>12</v>
      </c>
      <c r="D409" s="5">
        <v>8606.25</v>
      </c>
    </row>
    <row r="410" spans="1:4" x14ac:dyDescent="0.2">
      <c r="A410" s="3" t="s">
        <v>17</v>
      </c>
      <c r="B410" s="4">
        <v>45170</v>
      </c>
      <c r="C410" s="3" t="s">
        <v>18</v>
      </c>
      <c r="D410" s="5">
        <v>1628115.46</v>
      </c>
    </row>
    <row r="411" spans="1:4" x14ac:dyDescent="0.2">
      <c r="A411" s="3" t="s">
        <v>17</v>
      </c>
      <c r="B411" s="4">
        <v>45170</v>
      </c>
      <c r="C411" s="3" t="s">
        <v>19</v>
      </c>
      <c r="D411" s="5">
        <v>443196.33</v>
      </c>
    </row>
    <row r="412" spans="1:4" x14ac:dyDescent="0.2">
      <c r="A412" s="3" t="s">
        <v>17</v>
      </c>
      <c r="B412" s="4">
        <v>45174</v>
      </c>
      <c r="C412" s="3" t="s">
        <v>19</v>
      </c>
      <c r="D412" s="5">
        <v>474324</v>
      </c>
    </row>
    <row r="413" spans="1:4" x14ac:dyDescent="0.2">
      <c r="A413" s="3" t="s">
        <v>17</v>
      </c>
      <c r="B413" s="4">
        <v>45181</v>
      </c>
      <c r="C413" s="3" t="s">
        <v>18</v>
      </c>
      <c r="D413" s="5">
        <v>88251.45</v>
      </c>
    </row>
    <row r="414" spans="1:4" x14ac:dyDescent="0.2">
      <c r="A414" s="3" t="s">
        <v>17</v>
      </c>
      <c r="B414" s="4">
        <v>45188</v>
      </c>
      <c r="C414" s="3" t="s">
        <v>622</v>
      </c>
      <c r="D414" s="5">
        <v>1000000</v>
      </c>
    </row>
    <row r="415" spans="1:4" x14ac:dyDescent="0.2">
      <c r="A415" s="3" t="s">
        <v>17</v>
      </c>
      <c r="B415" s="4">
        <v>45188</v>
      </c>
      <c r="C415" s="3" t="s">
        <v>18</v>
      </c>
      <c r="D415" s="5">
        <v>1300748.6299999999</v>
      </c>
    </row>
    <row r="416" spans="1:4" x14ac:dyDescent="0.2">
      <c r="A416" s="3" t="s">
        <v>17</v>
      </c>
      <c r="B416" s="4">
        <v>45189</v>
      </c>
      <c r="C416" s="3" t="s">
        <v>643</v>
      </c>
      <c r="D416" s="5">
        <v>178854.64</v>
      </c>
    </row>
    <row r="417" spans="1:4" x14ac:dyDescent="0.2">
      <c r="A417" s="3" t="s">
        <v>17</v>
      </c>
      <c r="B417" s="4">
        <v>45197</v>
      </c>
      <c r="C417" s="3" t="s">
        <v>18</v>
      </c>
      <c r="D417" s="5">
        <v>528180.02</v>
      </c>
    </row>
    <row r="418" spans="1:4" x14ac:dyDescent="0.2">
      <c r="A418" s="3" t="s">
        <v>17</v>
      </c>
      <c r="B418" s="4">
        <v>45197</v>
      </c>
      <c r="C418" s="3" t="s">
        <v>729</v>
      </c>
      <c r="D418" s="5">
        <v>298910.40999999997</v>
      </c>
    </row>
    <row r="419" spans="1:4" x14ac:dyDescent="0.2">
      <c r="A419" s="3" t="s">
        <v>17</v>
      </c>
      <c r="B419" s="4">
        <v>45197</v>
      </c>
      <c r="C419" s="3" t="s">
        <v>19</v>
      </c>
      <c r="D419" s="5">
        <v>1340086.96</v>
      </c>
    </row>
    <row r="420" spans="1:4" x14ac:dyDescent="0.2">
      <c r="A420" s="3" t="s">
        <v>17</v>
      </c>
      <c r="B420" s="4">
        <v>45198</v>
      </c>
      <c r="C420" s="3" t="s">
        <v>622</v>
      </c>
      <c r="D420" s="5">
        <v>1750000</v>
      </c>
    </row>
    <row r="421" spans="1:4" x14ac:dyDescent="0.2">
      <c r="A421" s="3" t="s">
        <v>644</v>
      </c>
      <c r="B421" s="4">
        <v>45189</v>
      </c>
      <c r="C421" t="s">
        <v>645</v>
      </c>
      <c r="D421" s="5">
        <v>20400</v>
      </c>
    </row>
    <row r="422" spans="1:4" x14ac:dyDescent="0.2">
      <c r="A422" s="3" t="s">
        <v>502</v>
      </c>
      <c r="B422" s="4">
        <v>45183</v>
      </c>
      <c r="C422" s="3" t="s">
        <v>503</v>
      </c>
      <c r="D422" s="5">
        <v>2264.34</v>
      </c>
    </row>
    <row r="423" spans="1:4" x14ac:dyDescent="0.2">
      <c r="A423" s="3" t="s">
        <v>502</v>
      </c>
      <c r="B423" s="4">
        <v>45190</v>
      </c>
      <c r="C423" s="3" t="s">
        <v>675</v>
      </c>
      <c r="D423" s="5">
        <v>2025.93</v>
      </c>
    </row>
    <row r="424" spans="1:4" x14ac:dyDescent="0.2">
      <c r="A424" s="3" t="s">
        <v>646</v>
      </c>
      <c r="B424" s="4">
        <v>45189</v>
      </c>
      <c r="C424" s="3" t="s">
        <v>2</v>
      </c>
      <c r="D424" s="5">
        <v>21491.16</v>
      </c>
    </row>
    <row r="425" spans="1:4" x14ac:dyDescent="0.2">
      <c r="A425" s="3" t="s">
        <v>647</v>
      </c>
      <c r="B425" s="4">
        <v>45189</v>
      </c>
      <c r="C425" s="3" t="s">
        <v>2</v>
      </c>
      <c r="D425" s="5">
        <v>24990.34</v>
      </c>
    </row>
    <row r="426" spans="1:4" x14ac:dyDescent="0.2">
      <c r="A426" s="3" t="s">
        <v>101</v>
      </c>
      <c r="B426" s="4">
        <v>45174</v>
      </c>
      <c r="C426" s="3" t="s">
        <v>2</v>
      </c>
      <c r="D426" s="5">
        <v>16740.72</v>
      </c>
    </row>
    <row r="427" spans="1:4" x14ac:dyDescent="0.2">
      <c r="A427" s="3" t="s">
        <v>102</v>
      </c>
      <c r="B427" s="4">
        <v>45174</v>
      </c>
      <c r="C427" s="3" t="s">
        <v>2</v>
      </c>
      <c r="D427" s="5">
        <v>16504.52</v>
      </c>
    </row>
    <row r="428" spans="1:4" x14ac:dyDescent="0.2">
      <c r="A428" s="3" t="s">
        <v>103</v>
      </c>
      <c r="B428" s="4">
        <v>45174</v>
      </c>
      <c r="C428" s="3" t="s">
        <v>2</v>
      </c>
      <c r="D428" s="5">
        <v>16284.67</v>
      </c>
    </row>
    <row r="429" spans="1:4" x14ac:dyDescent="0.2">
      <c r="A429" s="3" t="s">
        <v>504</v>
      </c>
      <c r="B429" s="4">
        <v>45183</v>
      </c>
      <c r="C429" t="s">
        <v>505</v>
      </c>
      <c r="D429" s="5">
        <v>223.76</v>
      </c>
    </row>
    <row r="430" spans="1:4" x14ac:dyDescent="0.2">
      <c r="A430" s="3" t="s">
        <v>104</v>
      </c>
      <c r="B430" s="4">
        <v>45174</v>
      </c>
      <c r="C430" s="3" t="s">
        <v>12</v>
      </c>
      <c r="D430" s="5">
        <v>162400</v>
      </c>
    </row>
    <row r="431" spans="1:4" x14ac:dyDescent="0.2">
      <c r="A431" s="3" t="s">
        <v>506</v>
      </c>
      <c r="B431" s="4">
        <v>45183</v>
      </c>
      <c r="C431" t="s">
        <v>505</v>
      </c>
      <c r="D431" s="5">
        <v>721.65</v>
      </c>
    </row>
    <row r="432" spans="1:4" x14ac:dyDescent="0.2">
      <c r="A432" s="3" t="s">
        <v>105</v>
      </c>
      <c r="B432" s="4">
        <v>45174</v>
      </c>
      <c r="C432" t="s">
        <v>106</v>
      </c>
      <c r="D432" s="5">
        <v>24050</v>
      </c>
    </row>
    <row r="433" spans="1:4" x14ac:dyDescent="0.2">
      <c r="A433" s="3" t="s">
        <v>105</v>
      </c>
      <c r="B433" s="4">
        <v>45176</v>
      </c>
      <c r="C433" t="s">
        <v>258</v>
      </c>
      <c r="D433" s="5">
        <v>114010</v>
      </c>
    </row>
    <row r="434" spans="1:4" x14ac:dyDescent="0.2">
      <c r="A434" s="3" t="s">
        <v>105</v>
      </c>
      <c r="B434" s="4">
        <v>45190</v>
      </c>
      <c r="C434" s="3" t="s">
        <v>58</v>
      </c>
      <c r="D434" s="5">
        <v>5175</v>
      </c>
    </row>
    <row r="435" spans="1:4" x14ac:dyDescent="0.2">
      <c r="A435" s="3" t="s">
        <v>507</v>
      </c>
      <c r="B435" s="4">
        <v>45183</v>
      </c>
      <c r="C435" s="3" t="s">
        <v>432</v>
      </c>
      <c r="D435" s="5">
        <v>3000</v>
      </c>
    </row>
    <row r="436" spans="1:4" x14ac:dyDescent="0.2">
      <c r="A436" s="3" t="s">
        <v>338</v>
      </c>
      <c r="B436" s="4">
        <v>45181</v>
      </c>
      <c r="C436" s="3" t="s">
        <v>12</v>
      </c>
      <c r="D436" s="5">
        <v>11600</v>
      </c>
    </row>
    <row r="437" spans="1:4" x14ac:dyDescent="0.2">
      <c r="A437" s="3" t="s">
        <v>43</v>
      </c>
      <c r="B437" s="4">
        <v>45173</v>
      </c>
      <c r="C437" s="3" t="s">
        <v>39</v>
      </c>
      <c r="D437" s="5">
        <v>30000</v>
      </c>
    </row>
    <row r="438" spans="1:4" x14ac:dyDescent="0.2">
      <c r="A438" s="3" t="s">
        <v>43</v>
      </c>
      <c r="B438" s="4">
        <v>45177</v>
      </c>
      <c r="C438" s="3" t="s">
        <v>49</v>
      </c>
      <c r="D438" s="5">
        <v>8000</v>
      </c>
    </row>
    <row r="439" spans="1:4" x14ac:dyDescent="0.2">
      <c r="A439" s="3" t="s">
        <v>508</v>
      </c>
      <c r="B439" s="4">
        <v>45183</v>
      </c>
      <c r="C439" s="3" t="s">
        <v>12</v>
      </c>
      <c r="D439" s="5">
        <v>5800</v>
      </c>
    </row>
    <row r="440" spans="1:4" x14ac:dyDescent="0.2">
      <c r="A440" s="3" t="s">
        <v>509</v>
      </c>
      <c r="B440" s="4">
        <v>45183</v>
      </c>
      <c r="C440" s="3" t="s">
        <v>510</v>
      </c>
      <c r="D440" s="5">
        <v>56587.25</v>
      </c>
    </row>
    <row r="441" spans="1:4" x14ac:dyDescent="0.2">
      <c r="A441" s="3" t="s">
        <v>339</v>
      </c>
      <c r="B441" s="4">
        <v>45181</v>
      </c>
      <c r="C441" s="3" t="s">
        <v>12</v>
      </c>
      <c r="D441" s="5">
        <v>17400</v>
      </c>
    </row>
    <row r="442" spans="1:4" x14ac:dyDescent="0.2">
      <c r="A442" s="3" t="s">
        <v>107</v>
      </c>
      <c r="B442" s="4">
        <v>45174</v>
      </c>
      <c r="C442" s="3" t="s">
        <v>2</v>
      </c>
      <c r="D442" s="5">
        <v>16504.52</v>
      </c>
    </row>
    <row r="443" spans="1:4" x14ac:dyDescent="0.2">
      <c r="A443" s="3" t="s">
        <v>340</v>
      </c>
      <c r="B443" s="4">
        <v>45181</v>
      </c>
      <c r="C443" s="3" t="s">
        <v>12</v>
      </c>
      <c r="D443" s="5">
        <v>11600</v>
      </c>
    </row>
    <row r="444" spans="1:4" x14ac:dyDescent="0.2">
      <c r="A444" s="3" t="s">
        <v>146</v>
      </c>
      <c r="B444" s="4">
        <v>45174</v>
      </c>
      <c r="C444" s="3" t="s">
        <v>144</v>
      </c>
      <c r="D444" s="5">
        <v>23409</v>
      </c>
    </row>
    <row r="445" spans="1:4" x14ac:dyDescent="0.2">
      <c r="A445" s="3" t="s">
        <v>511</v>
      </c>
      <c r="B445" s="4">
        <v>45183</v>
      </c>
      <c r="C445" s="3" t="s">
        <v>62</v>
      </c>
      <c r="D445" s="5">
        <v>34425</v>
      </c>
    </row>
    <row r="446" spans="1:4" x14ac:dyDescent="0.2">
      <c r="A446" s="3" t="s">
        <v>36</v>
      </c>
      <c r="B446" s="4">
        <v>45171</v>
      </c>
      <c r="C446" s="3" t="s">
        <v>37</v>
      </c>
      <c r="D446" s="5">
        <v>51759</v>
      </c>
    </row>
    <row r="447" spans="1:4" x14ac:dyDescent="0.2">
      <c r="A447" s="3" t="s">
        <v>36</v>
      </c>
      <c r="B447" s="4">
        <v>45183</v>
      </c>
      <c r="C447" s="3" t="s">
        <v>37</v>
      </c>
      <c r="D447" s="5">
        <v>37371</v>
      </c>
    </row>
    <row r="448" spans="1:4" x14ac:dyDescent="0.2">
      <c r="A448" s="3" t="s">
        <v>44</v>
      </c>
      <c r="B448" s="4">
        <v>45173</v>
      </c>
      <c r="C448" t="s">
        <v>45</v>
      </c>
      <c r="D448" s="5">
        <v>6611.16</v>
      </c>
    </row>
    <row r="449" spans="1:4" x14ac:dyDescent="0.2">
      <c r="A449" s="3" t="s">
        <v>44</v>
      </c>
      <c r="B449" s="4">
        <v>45197</v>
      </c>
      <c r="C449" s="3" t="s">
        <v>49</v>
      </c>
      <c r="D449" s="5">
        <v>4876.4799999999996</v>
      </c>
    </row>
    <row r="450" spans="1:4" x14ac:dyDescent="0.2">
      <c r="A450" s="3" t="s">
        <v>341</v>
      </c>
      <c r="B450" s="4">
        <v>45181</v>
      </c>
      <c r="C450" s="3" t="s">
        <v>2</v>
      </c>
      <c r="D450" s="5">
        <v>21491.17</v>
      </c>
    </row>
    <row r="451" spans="1:4" x14ac:dyDescent="0.2">
      <c r="A451" s="3" t="s">
        <v>711</v>
      </c>
      <c r="B451" s="4">
        <v>45194</v>
      </c>
      <c r="C451" s="3" t="s">
        <v>705</v>
      </c>
      <c r="D451" s="5">
        <v>29966.25</v>
      </c>
    </row>
    <row r="452" spans="1:4" x14ac:dyDescent="0.2">
      <c r="A452" s="3" t="s">
        <v>648</v>
      </c>
      <c r="B452" s="4">
        <v>45189</v>
      </c>
      <c r="C452" s="3" t="s">
        <v>56</v>
      </c>
      <c r="D452" s="5">
        <v>140940</v>
      </c>
    </row>
    <row r="453" spans="1:4" x14ac:dyDescent="0.2">
      <c r="A453" s="3" t="s">
        <v>648</v>
      </c>
      <c r="B453" s="4">
        <v>45189</v>
      </c>
      <c r="C453" s="3" t="s">
        <v>56</v>
      </c>
      <c r="D453" s="5">
        <v>150800</v>
      </c>
    </row>
    <row r="454" spans="1:4" x14ac:dyDescent="0.2">
      <c r="A454" s="3" t="s">
        <v>383</v>
      </c>
      <c r="B454" s="4">
        <v>45182</v>
      </c>
      <c r="C454" s="3" t="s">
        <v>95</v>
      </c>
      <c r="D454" s="5">
        <v>1985.97</v>
      </c>
    </row>
    <row r="455" spans="1:4" x14ac:dyDescent="0.2">
      <c r="A455" s="3" t="s">
        <v>108</v>
      </c>
      <c r="B455" s="4">
        <v>45174</v>
      </c>
      <c r="C455" s="3" t="s">
        <v>2</v>
      </c>
      <c r="D455" s="5">
        <v>15767.5</v>
      </c>
    </row>
    <row r="456" spans="1:4" x14ac:dyDescent="0.2">
      <c r="A456" s="3" t="s">
        <v>512</v>
      </c>
      <c r="B456" s="4">
        <v>45183</v>
      </c>
      <c r="C456" s="3" t="s">
        <v>432</v>
      </c>
      <c r="D456" s="5">
        <v>950</v>
      </c>
    </row>
    <row r="457" spans="1:4" x14ac:dyDescent="0.2">
      <c r="A457" s="3" t="s">
        <v>513</v>
      </c>
      <c r="B457" s="4">
        <v>45183</v>
      </c>
      <c r="C457" s="3" t="s">
        <v>432</v>
      </c>
      <c r="D457" s="5">
        <v>1420</v>
      </c>
    </row>
    <row r="458" spans="1:4" x14ac:dyDescent="0.2">
      <c r="A458" s="3" t="s">
        <v>342</v>
      </c>
      <c r="B458" s="4">
        <v>45181</v>
      </c>
      <c r="C458" s="3" t="s">
        <v>2</v>
      </c>
      <c r="D458" s="5">
        <v>628</v>
      </c>
    </row>
    <row r="459" spans="1:4" x14ac:dyDescent="0.2">
      <c r="A459" s="3" t="s">
        <v>676</v>
      </c>
      <c r="B459" s="4">
        <v>45190</v>
      </c>
      <c r="C459" s="3" t="s">
        <v>86</v>
      </c>
      <c r="D459" s="5">
        <v>5730.4</v>
      </c>
    </row>
    <row r="460" spans="1:4" x14ac:dyDescent="0.2">
      <c r="A460" s="3" t="s">
        <v>308</v>
      </c>
      <c r="B460" s="4">
        <v>45180</v>
      </c>
      <c r="C460" s="3" t="s">
        <v>34</v>
      </c>
      <c r="D460" s="5">
        <v>9400</v>
      </c>
    </row>
    <row r="461" spans="1:4" x14ac:dyDescent="0.2">
      <c r="A461" s="3" t="s">
        <v>308</v>
      </c>
      <c r="B461" s="4">
        <v>45197</v>
      </c>
      <c r="C461" s="3" t="s">
        <v>34</v>
      </c>
      <c r="D461" s="5">
        <v>9400</v>
      </c>
    </row>
    <row r="462" spans="1:4" x14ac:dyDescent="0.2">
      <c r="A462" s="3" t="s">
        <v>280</v>
      </c>
      <c r="B462" s="4">
        <v>45177</v>
      </c>
      <c r="C462" s="3" t="s">
        <v>281</v>
      </c>
      <c r="D462" s="5">
        <v>7500</v>
      </c>
    </row>
    <row r="463" spans="1:4" x14ac:dyDescent="0.2">
      <c r="A463" s="3" t="s">
        <v>20</v>
      </c>
      <c r="B463" s="4">
        <v>45170</v>
      </c>
      <c r="C463" s="3" t="s">
        <v>2</v>
      </c>
      <c r="D463" s="5">
        <v>16504.52</v>
      </c>
    </row>
    <row r="464" spans="1:4" x14ac:dyDescent="0.2">
      <c r="A464" s="3" t="s">
        <v>514</v>
      </c>
      <c r="B464" s="4">
        <v>45183</v>
      </c>
      <c r="C464" s="3" t="s">
        <v>2</v>
      </c>
      <c r="D464" s="5">
        <v>24756.79</v>
      </c>
    </row>
    <row r="465" spans="1:4" x14ac:dyDescent="0.2">
      <c r="A465" s="3" t="s">
        <v>343</v>
      </c>
      <c r="B465" s="4">
        <v>45181</v>
      </c>
      <c r="C465" s="3" t="s">
        <v>2</v>
      </c>
      <c r="D465" s="5">
        <v>1556</v>
      </c>
    </row>
    <row r="466" spans="1:4" x14ac:dyDescent="0.2">
      <c r="A466" s="3" t="s">
        <v>747</v>
      </c>
      <c r="B466" s="4">
        <v>45198</v>
      </c>
      <c r="C466" s="3" t="s">
        <v>89</v>
      </c>
      <c r="D466" s="5">
        <v>306038.25</v>
      </c>
    </row>
    <row r="467" spans="1:4" x14ac:dyDescent="0.2">
      <c r="A467" s="3" t="s">
        <v>515</v>
      </c>
      <c r="B467" s="4">
        <v>45183</v>
      </c>
      <c r="C467" s="3" t="s">
        <v>422</v>
      </c>
      <c r="D467" s="5">
        <v>21912.400000000001</v>
      </c>
    </row>
    <row r="468" spans="1:4" x14ac:dyDescent="0.2">
      <c r="A468" s="3" t="s">
        <v>701</v>
      </c>
      <c r="B468" s="4">
        <v>45191</v>
      </c>
      <c r="C468" s="3" t="s">
        <v>702</v>
      </c>
      <c r="D468" s="5">
        <v>150000</v>
      </c>
    </row>
    <row r="469" spans="1:4" x14ac:dyDescent="0.2">
      <c r="A469" s="3" t="s">
        <v>384</v>
      </c>
      <c r="B469" s="4">
        <v>45182</v>
      </c>
      <c r="C469" s="3" t="s">
        <v>291</v>
      </c>
      <c r="D469" s="5">
        <v>1623.5</v>
      </c>
    </row>
    <row r="470" spans="1:4" x14ac:dyDescent="0.2">
      <c r="A470" s="3" t="s">
        <v>344</v>
      </c>
      <c r="B470" s="4">
        <v>45181</v>
      </c>
      <c r="C470" s="3" t="s">
        <v>12</v>
      </c>
      <c r="D470" s="5">
        <v>11475</v>
      </c>
    </row>
    <row r="471" spans="1:4" x14ac:dyDescent="0.2">
      <c r="A471" s="3" t="s">
        <v>516</v>
      </c>
      <c r="B471" s="4">
        <v>45183</v>
      </c>
      <c r="C471" s="3" t="s">
        <v>2</v>
      </c>
      <c r="D471" s="5">
        <v>50000</v>
      </c>
    </row>
    <row r="472" spans="1:4" x14ac:dyDescent="0.2">
      <c r="A472" s="3" t="s">
        <v>517</v>
      </c>
      <c r="B472" s="4">
        <v>45183</v>
      </c>
      <c r="C472" s="3" t="s">
        <v>12</v>
      </c>
      <c r="D472" s="5">
        <v>12760</v>
      </c>
    </row>
    <row r="473" spans="1:4" x14ac:dyDescent="0.2">
      <c r="A473" s="3" t="s">
        <v>649</v>
      </c>
      <c r="B473" s="4">
        <v>45189</v>
      </c>
      <c r="C473" s="3" t="s">
        <v>95</v>
      </c>
      <c r="D473" s="5">
        <v>3000</v>
      </c>
    </row>
    <row r="474" spans="1:4" x14ac:dyDescent="0.2">
      <c r="A474" s="3" t="s">
        <v>649</v>
      </c>
      <c r="B474" s="4">
        <v>45189</v>
      </c>
      <c r="C474" s="3" t="s">
        <v>273</v>
      </c>
      <c r="D474" s="5">
        <v>2204</v>
      </c>
    </row>
    <row r="475" spans="1:4" x14ac:dyDescent="0.2">
      <c r="A475" s="3" t="s">
        <v>649</v>
      </c>
      <c r="B475" s="4">
        <v>45189</v>
      </c>
      <c r="C475" s="3" t="s">
        <v>650</v>
      </c>
      <c r="D475" s="5">
        <v>885.42</v>
      </c>
    </row>
    <row r="476" spans="1:4" x14ac:dyDescent="0.2">
      <c r="A476" s="3" t="s">
        <v>649</v>
      </c>
      <c r="B476" s="4">
        <v>45189</v>
      </c>
      <c r="C476" s="3" t="s">
        <v>58</v>
      </c>
      <c r="D476" s="5">
        <v>680</v>
      </c>
    </row>
    <row r="477" spans="1:4" x14ac:dyDescent="0.2">
      <c r="A477" s="3" t="s">
        <v>649</v>
      </c>
      <c r="B477" s="4">
        <v>45189</v>
      </c>
      <c r="C477" s="3" t="s">
        <v>32</v>
      </c>
      <c r="D477" s="5">
        <v>3844.91</v>
      </c>
    </row>
    <row r="478" spans="1:4" x14ac:dyDescent="0.2">
      <c r="A478" s="3" t="s">
        <v>649</v>
      </c>
      <c r="B478" s="4">
        <v>45189</v>
      </c>
      <c r="C478" s="3" t="s">
        <v>32</v>
      </c>
      <c r="D478" s="5">
        <v>1433.3</v>
      </c>
    </row>
    <row r="479" spans="1:4" x14ac:dyDescent="0.2">
      <c r="A479" s="3" t="s">
        <v>649</v>
      </c>
      <c r="B479" s="4">
        <v>45194</v>
      </c>
      <c r="C479" s="3" t="s">
        <v>32</v>
      </c>
      <c r="D479" s="5">
        <v>10724</v>
      </c>
    </row>
    <row r="480" spans="1:4" x14ac:dyDescent="0.2">
      <c r="A480" s="3" t="s">
        <v>651</v>
      </c>
      <c r="B480" s="4">
        <v>45189</v>
      </c>
      <c r="C480" s="3" t="s">
        <v>2</v>
      </c>
      <c r="D480" s="5">
        <v>23518.080000000002</v>
      </c>
    </row>
    <row r="481" spans="1:4" x14ac:dyDescent="0.2">
      <c r="A481" s="3" t="s">
        <v>518</v>
      </c>
      <c r="B481" s="4">
        <v>45183</v>
      </c>
      <c r="C481" s="3" t="s">
        <v>12</v>
      </c>
      <c r="D481" s="5">
        <v>58000</v>
      </c>
    </row>
    <row r="482" spans="1:4" x14ac:dyDescent="0.2">
      <c r="A482" s="3" t="s">
        <v>109</v>
      </c>
      <c r="B482" s="4">
        <v>45174</v>
      </c>
      <c r="C482" s="3" t="s">
        <v>62</v>
      </c>
      <c r="D482" s="5">
        <v>4130.8100000000004</v>
      </c>
    </row>
    <row r="483" spans="1:4" x14ac:dyDescent="0.2">
      <c r="A483" s="3" t="s">
        <v>519</v>
      </c>
      <c r="B483" s="4">
        <v>45183</v>
      </c>
      <c r="C483" t="s">
        <v>520</v>
      </c>
      <c r="D483" s="5">
        <v>1913.1</v>
      </c>
    </row>
    <row r="484" spans="1:4" x14ac:dyDescent="0.2">
      <c r="A484" s="3" t="s">
        <v>282</v>
      </c>
      <c r="B484" s="4">
        <v>45177</v>
      </c>
      <c r="C484" s="3" t="s">
        <v>283</v>
      </c>
      <c r="D484" s="5">
        <v>7500</v>
      </c>
    </row>
    <row r="485" spans="1:4" x14ac:dyDescent="0.2">
      <c r="A485" s="3" t="s">
        <v>282</v>
      </c>
      <c r="B485" s="4">
        <v>45182</v>
      </c>
      <c r="C485" s="3" t="s">
        <v>49</v>
      </c>
      <c r="D485" s="5">
        <v>2000</v>
      </c>
    </row>
    <row r="486" spans="1:4" x14ac:dyDescent="0.2">
      <c r="A486" s="3" t="s">
        <v>521</v>
      </c>
      <c r="B486" s="4">
        <v>45183</v>
      </c>
      <c r="C486" s="3" t="s">
        <v>2</v>
      </c>
      <c r="D486" s="5">
        <v>26978.67</v>
      </c>
    </row>
    <row r="487" spans="1:4" x14ac:dyDescent="0.2">
      <c r="A487" s="3" t="s">
        <v>522</v>
      </c>
      <c r="B487" s="4">
        <v>45183</v>
      </c>
      <c r="C487" s="3" t="s">
        <v>49</v>
      </c>
      <c r="D487" s="5">
        <v>50000</v>
      </c>
    </row>
    <row r="488" spans="1:4" x14ac:dyDescent="0.2">
      <c r="A488" s="3" t="s">
        <v>677</v>
      </c>
      <c r="B488" s="4">
        <v>45190</v>
      </c>
      <c r="C488" s="3" t="s">
        <v>58</v>
      </c>
      <c r="D488" s="5">
        <v>2295</v>
      </c>
    </row>
    <row r="489" spans="1:4" x14ac:dyDescent="0.2">
      <c r="A489" s="3" t="s">
        <v>162</v>
      </c>
      <c r="B489" s="4">
        <v>45175</v>
      </c>
      <c r="C489" s="3" t="s">
        <v>163</v>
      </c>
      <c r="D489" s="5">
        <v>1246376.3999999999</v>
      </c>
    </row>
    <row r="490" spans="1:4" x14ac:dyDescent="0.2">
      <c r="A490" s="3" t="s">
        <v>162</v>
      </c>
      <c r="B490" s="4">
        <v>45184</v>
      </c>
      <c r="C490" s="3" t="s">
        <v>609</v>
      </c>
      <c r="D490" s="5">
        <v>275891.13</v>
      </c>
    </row>
    <row r="491" spans="1:4" x14ac:dyDescent="0.2">
      <c r="A491" s="3" t="s">
        <v>712</v>
      </c>
      <c r="B491" s="4">
        <v>45194</v>
      </c>
      <c r="C491" s="3" t="s">
        <v>705</v>
      </c>
      <c r="D491" s="5">
        <v>22752.16</v>
      </c>
    </row>
    <row r="492" spans="1:4" x14ac:dyDescent="0.2">
      <c r="A492" s="3" t="s">
        <v>46</v>
      </c>
      <c r="B492" s="4">
        <v>45173</v>
      </c>
      <c r="C492" t="s">
        <v>45</v>
      </c>
      <c r="D492" s="5">
        <v>1250</v>
      </c>
    </row>
    <row r="493" spans="1:4" x14ac:dyDescent="0.2">
      <c r="A493" s="3" t="s">
        <v>46</v>
      </c>
      <c r="B493" s="4">
        <v>45173</v>
      </c>
      <c r="C493" t="s">
        <v>45</v>
      </c>
      <c r="D493" s="5">
        <v>1250</v>
      </c>
    </row>
    <row r="494" spans="1:4" x14ac:dyDescent="0.2">
      <c r="A494" s="3" t="s">
        <v>46</v>
      </c>
      <c r="B494" s="4">
        <v>45173</v>
      </c>
      <c r="C494" t="s">
        <v>45</v>
      </c>
      <c r="D494" s="5">
        <v>2722.01</v>
      </c>
    </row>
    <row r="495" spans="1:4" x14ac:dyDescent="0.2">
      <c r="A495" s="3" t="s">
        <v>46</v>
      </c>
      <c r="B495" s="4">
        <v>45173</v>
      </c>
      <c r="C495" t="s">
        <v>45</v>
      </c>
      <c r="D495" s="5">
        <v>2149</v>
      </c>
    </row>
    <row r="496" spans="1:4" x14ac:dyDescent="0.2">
      <c r="A496" s="3" t="s">
        <v>46</v>
      </c>
      <c r="B496" s="4">
        <v>45197</v>
      </c>
      <c r="C496" t="s">
        <v>45</v>
      </c>
      <c r="D496" s="5">
        <v>5426.68</v>
      </c>
    </row>
    <row r="497" spans="1:4" x14ac:dyDescent="0.2">
      <c r="A497" s="3" t="s">
        <v>110</v>
      </c>
      <c r="B497" s="4">
        <v>45174</v>
      </c>
      <c r="C497" s="3" t="s">
        <v>2</v>
      </c>
      <c r="D497" s="5">
        <v>12248.26</v>
      </c>
    </row>
    <row r="498" spans="1:4" x14ac:dyDescent="0.2">
      <c r="A498" s="3" t="s">
        <v>678</v>
      </c>
      <c r="B498" s="4">
        <v>45190</v>
      </c>
      <c r="C498" s="3" t="s">
        <v>58</v>
      </c>
      <c r="D498" s="5">
        <v>2886.49</v>
      </c>
    </row>
    <row r="499" spans="1:4" x14ac:dyDescent="0.2">
      <c r="A499" s="3" t="s">
        <v>678</v>
      </c>
      <c r="B499" s="4">
        <v>45190</v>
      </c>
      <c r="C499" s="3" t="s">
        <v>32</v>
      </c>
      <c r="D499" s="5">
        <v>672</v>
      </c>
    </row>
    <row r="500" spans="1:4" x14ac:dyDescent="0.2">
      <c r="A500" s="3" t="s">
        <v>111</v>
      </c>
      <c r="B500" s="4">
        <v>45174</v>
      </c>
      <c r="C500" s="3" t="s">
        <v>2</v>
      </c>
      <c r="D500" s="5">
        <v>16504.52</v>
      </c>
    </row>
    <row r="501" spans="1:4" x14ac:dyDescent="0.2">
      <c r="A501" s="3" t="s">
        <v>523</v>
      </c>
      <c r="B501" s="4">
        <v>45183</v>
      </c>
      <c r="C501" s="3" t="s">
        <v>89</v>
      </c>
      <c r="D501" s="5">
        <v>50000</v>
      </c>
    </row>
    <row r="502" spans="1:4" x14ac:dyDescent="0.2">
      <c r="A502" s="3" t="s">
        <v>524</v>
      </c>
      <c r="B502" s="4">
        <v>45183</v>
      </c>
      <c r="C502" s="3" t="s">
        <v>432</v>
      </c>
      <c r="D502" s="5">
        <v>3000</v>
      </c>
    </row>
    <row r="503" spans="1:4" x14ac:dyDescent="0.2">
      <c r="A503" s="3" t="s">
        <v>284</v>
      </c>
      <c r="B503" s="4">
        <v>45177</v>
      </c>
      <c r="C503" s="3" t="s">
        <v>285</v>
      </c>
      <c r="D503" s="5">
        <v>7500</v>
      </c>
    </row>
    <row r="504" spans="1:4" x14ac:dyDescent="0.2">
      <c r="A504" s="3" t="s">
        <v>284</v>
      </c>
      <c r="B504" s="4">
        <v>45190</v>
      </c>
      <c r="C504" s="3" t="s">
        <v>49</v>
      </c>
      <c r="D504" s="5">
        <v>5000</v>
      </c>
    </row>
    <row r="505" spans="1:4" x14ac:dyDescent="0.2">
      <c r="A505" s="3" t="s">
        <v>525</v>
      </c>
      <c r="B505" s="4">
        <v>45183</v>
      </c>
      <c r="C505" s="3" t="s">
        <v>12</v>
      </c>
      <c r="D505" s="5">
        <v>5800</v>
      </c>
    </row>
    <row r="506" spans="1:4" x14ac:dyDescent="0.2">
      <c r="A506" s="3" t="s">
        <v>309</v>
      </c>
      <c r="B506" s="4">
        <v>45180</v>
      </c>
      <c r="C506" t="s">
        <v>65</v>
      </c>
      <c r="D506" s="5">
        <v>4126.29</v>
      </c>
    </row>
    <row r="507" spans="1:4" x14ac:dyDescent="0.2">
      <c r="A507" s="3" t="s">
        <v>309</v>
      </c>
      <c r="B507" s="4">
        <v>45180</v>
      </c>
      <c r="C507" t="s">
        <v>65</v>
      </c>
      <c r="D507" s="5">
        <v>714.87</v>
      </c>
    </row>
    <row r="508" spans="1:4" x14ac:dyDescent="0.2">
      <c r="A508" s="3" t="s">
        <v>309</v>
      </c>
      <c r="B508" s="4">
        <v>45183</v>
      </c>
      <c r="C508" t="s">
        <v>526</v>
      </c>
      <c r="D508" s="5">
        <v>4000</v>
      </c>
    </row>
    <row r="509" spans="1:4" x14ac:dyDescent="0.2">
      <c r="A509" s="3" t="s">
        <v>309</v>
      </c>
      <c r="B509" s="4">
        <v>45190</v>
      </c>
      <c r="C509" t="s">
        <v>526</v>
      </c>
      <c r="D509" s="5">
        <v>5000</v>
      </c>
    </row>
    <row r="510" spans="1:4" x14ac:dyDescent="0.2">
      <c r="A510" s="3" t="s">
        <v>527</v>
      </c>
      <c r="B510" s="4">
        <v>45183</v>
      </c>
      <c r="C510" s="3" t="s">
        <v>37</v>
      </c>
      <c r="D510" s="5">
        <v>32298.48</v>
      </c>
    </row>
    <row r="511" spans="1:4" x14ac:dyDescent="0.2">
      <c r="A511" s="3" t="s">
        <v>112</v>
      </c>
      <c r="B511" s="4">
        <v>45174</v>
      </c>
      <c r="C511" s="3" t="s">
        <v>2</v>
      </c>
      <c r="D511" s="5">
        <v>16504.52</v>
      </c>
    </row>
    <row r="512" spans="1:4" x14ac:dyDescent="0.2">
      <c r="A512" s="3" t="s">
        <v>345</v>
      </c>
      <c r="B512" s="4">
        <v>45181</v>
      </c>
      <c r="C512" s="3" t="s">
        <v>2</v>
      </c>
      <c r="D512" s="5">
        <v>30761.83</v>
      </c>
    </row>
    <row r="513" spans="1:4" x14ac:dyDescent="0.2">
      <c r="A513" s="3" t="s">
        <v>346</v>
      </c>
      <c r="B513" s="4">
        <v>45181</v>
      </c>
      <c r="C513" s="3" t="s">
        <v>2</v>
      </c>
      <c r="D513" s="5">
        <v>21491.17</v>
      </c>
    </row>
    <row r="514" spans="1:4" x14ac:dyDescent="0.2">
      <c r="A514" s="3" t="s">
        <v>385</v>
      </c>
      <c r="B514" s="4">
        <v>45182</v>
      </c>
      <c r="C514" s="3" t="s">
        <v>2</v>
      </c>
      <c r="D514" s="5">
        <v>628</v>
      </c>
    </row>
    <row r="515" spans="1:4" x14ac:dyDescent="0.2">
      <c r="A515" s="3" t="s">
        <v>528</v>
      </c>
      <c r="B515" s="4">
        <v>45183</v>
      </c>
      <c r="C515" s="3" t="s">
        <v>91</v>
      </c>
      <c r="D515" s="5">
        <v>3286</v>
      </c>
    </row>
    <row r="516" spans="1:4" x14ac:dyDescent="0.2">
      <c r="A516" s="3" t="s">
        <v>347</v>
      </c>
      <c r="B516" s="4">
        <v>45181</v>
      </c>
      <c r="C516" s="3" t="s">
        <v>2</v>
      </c>
      <c r="D516" s="5">
        <v>628</v>
      </c>
    </row>
    <row r="517" spans="1:4" x14ac:dyDescent="0.2">
      <c r="A517" s="3" t="s">
        <v>529</v>
      </c>
      <c r="B517" s="4">
        <v>45183</v>
      </c>
      <c r="C517" s="3" t="s">
        <v>530</v>
      </c>
      <c r="D517" s="5">
        <v>14957</v>
      </c>
    </row>
    <row r="518" spans="1:4" x14ac:dyDescent="0.2">
      <c r="A518" s="3" t="s">
        <v>529</v>
      </c>
      <c r="B518" s="4">
        <v>45183</v>
      </c>
      <c r="C518" s="3" t="s">
        <v>531</v>
      </c>
      <c r="D518" s="5">
        <v>5499</v>
      </c>
    </row>
    <row r="519" spans="1:4" x14ac:dyDescent="0.2">
      <c r="A519" s="3" t="s">
        <v>529</v>
      </c>
      <c r="B519" s="4">
        <v>45183</v>
      </c>
      <c r="C519" s="3" t="s">
        <v>532</v>
      </c>
      <c r="D519" s="5">
        <v>5499</v>
      </c>
    </row>
    <row r="520" spans="1:4" x14ac:dyDescent="0.2">
      <c r="A520" s="3" t="s">
        <v>529</v>
      </c>
      <c r="B520" s="4">
        <v>45183</v>
      </c>
      <c r="C520" s="3" t="s">
        <v>533</v>
      </c>
      <c r="D520" s="5">
        <v>8499</v>
      </c>
    </row>
    <row r="521" spans="1:4" x14ac:dyDescent="0.2">
      <c r="A521" s="3" t="s">
        <v>529</v>
      </c>
      <c r="B521" s="4">
        <v>45183</v>
      </c>
      <c r="C521" s="3" t="s">
        <v>534</v>
      </c>
      <c r="D521" s="5">
        <v>10699</v>
      </c>
    </row>
    <row r="522" spans="1:4" x14ac:dyDescent="0.2">
      <c r="A522" s="3" t="s">
        <v>529</v>
      </c>
      <c r="B522" s="4">
        <v>45183</v>
      </c>
      <c r="C522" s="3" t="s">
        <v>535</v>
      </c>
      <c r="D522" s="5">
        <v>16998</v>
      </c>
    </row>
    <row r="523" spans="1:4" x14ac:dyDescent="0.2">
      <c r="A523" s="3" t="s">
        <v>529</v>
      </c>
      <c r="B523" s="4">
        <v>45183</v>
      </c>
      <c r="C523" s="3" t="s">
        <v>536</v>
      </c>
      <c r="D523" s="5">
        <v>13499</v>
      </c>
    </row>
    <row r="524" spans="1:4" x14ac:dyDescent="0.2">
      <c r="A524" s="3" t="s">
        <v>411</v>
      </c>
      <c r="B524" s="4">
        <v>45182</v>
      </c>
      <c r="C524" s="3" t="s">
        <v>34</v>
      </c>
      <c r="D524" s="5">
        <v>7500</v>
      </c>
    </row>
    <row r="525" spans="1:4" x14ac:dyDescent="0.2">
      <c r="A525" s="3" t="s">
        <v>537</v>
      </c>
      <c r="B525" s="4">
        <v>45183</v>
      </c>
      <c r="C525" s="3" t="s">
        <v>538</v>
      </c>
      <c r="D525" s="5">
        <v>50000</v>
      </c>
    </row>
    <row r="526" spans="1:4" x14ac:dyDescent="0.2">
      <c r="A526" s="3" t="s">
        <v>537</v>
      </c>
      <c r="B526" s="4">
        <v>45190</v>
      </c>
      <c r="C526" s="3" t="s">
        <v>538</v>
      </c>
      <c r="D526" s="5">
        <v>100000</v>
      </c>
    </row>
    <row r="527" spans="1:4" x14ac:dyDescent="0.2">
      <c r="A527" s="3" t="s">
        <v>164</v>
      </c>
      <c r="B527" s="4">
        <v>45175</v>
      </c>
      <c r="C527" s="3" t="s">
        <v>165</v>
      </c>
      <c r="D527" s="5">
        <v>6000</v>
      </c>
    </row>
    <row r="528" spans="1:4" x14ac:dyDescent="0.2">
      <c r="A528" s="3" t="s">
        <v>164</v>
      </c>
      <c r="B528" s="4">
        <v>45175</v>
      </c>
      <c r="C528" s="3" t="s">
        <v>166</v>
      </c>
      <c r="D528" s="5">
        <v>1196515.67</v>
      </c>
    </row>
    <row r="529" spans="1:4" x14ac:dyDescent="0.2">
      <c r="A529" s="3" t="s">
        <v>164</v>
      </c>
      <c r="B529" s="4">
        <v>45175</v>
      </c>
      <c r="C529" s="3" t="s">
        <v>166</v>
      </c>
      <c r="D529" s="5">
        <v>328169.15000000002</v>
      </c>
    </row>
    <row r="530" spans="1:4" x14ac:dyDescent="0.2">
      <c r="A530" s="3" t="s">
        <v>164</v>
      </c>
      <c r="B530" s="4">
        <v>45176</v>
      </c>
      <c r="C530" s="3" t="s">
        <v>259</v>
      </c>
      <c r="D530" s="5">
        <v>25220</v>
      </c>
    </row>
    <row r="531" spans="1:4" x14ac:dyDescent="0.2">
      <c r="A531" s="3" t="s">
        <v>164</v>
      </c>
      <c r="B531" s="4">
        <v>45177</v>
      </c>
      <c r="C531" s="3" t="s">
        <v>166</v>
      </c>
      <c r="D531" s="5">
        <v>20646.2</v>
      </c>
    </row>
    <row r="532" spans="1:4" x14ac:dyDescent="0.2">
      <c r="A532" s="3" t="s">
        <v>113</v>
      </c>
      <c r="B532" s="4">
        <v>45174</v>
      </c>
      <c r="C532" s="3" t="s">
        <v>2</v>
      </c>
      <c r="D532" s="5">
        <v>15678.72</v>
      </c>
    </row>
    <row r="533" spans="1:4" x14ac:dyDescent="0.2">
      <c r="A533" s="3" t="s">
        <v>623</v>
      </c>
      <c r="B533" s="4">
        <v>45188</v>
      </c>
      <c r="C533" t="s">
        <v>624</v>
      </c>
      <c r="D533" s="5">
        <v>5973.28</v>
      </c>
    </row>
    <row r="534" spans="1:4" x14ac:dyDescent="0.2">
      <c r="A534" s="3" t="s">
        <v>348</v>
      </c>
      <c r="B534" s="4">
        <v>45181</v>
      </c>
      <c r="C534" s="3" t="s">
        <v>12</v>
      </c>
      <c r="D534" s="5">
        <v>11600</v>
      </c>
    </row>
    <row r="535" spans="1:4" x14ac:dyDescent="0.2">
      <c r="A535" s="3" t="s">
        <v>730</v>
      </c>
      <c r="B535" s="4">
        <v>45197</v>
      </c>
      <c r="C535" s="3" t="s">
        <v>432</v>
      </c>
      <c r="D535" s="5">
        <v>3000</v>
      </c>
    </row>
    <row r="536" spans="1:4" x14ac:dyDescent="0.2">
      <c r="A536" s="3" t="s">
        <v>625</v>
      </c>
      <c r="B536" s="4">
        <v>45188</v>
      </c>
      <c r="C536" t="s">
        <v>626</v>
      </c>
      <c r="D536" s="5">
        <v>25311.11</v>
      </c>
    </row>
    <row r="537" spans="1:4" x14ac:dyDescent="0.2">
      <c r="A537" s="3" t="s">
        <v>539</v>
      </c>
      <c r="B537" s="4">
        <v>45183</v>
      </c>
      <c r="C537" s="3" t="s">
        <v>58</v>
      </c>
      <c r="D537" s="5">
        <v>9454</v>
      </c>
    </row>
    <row r="538" spans="1:4" x14ac:dyDescent="0.2">
      <c r="A538" s="3" t="s">
        <v>114</v>
      </c>
      <c r="B538" s="4">
        <v>45174</v>
      </c>
      <c r="C538" s="3" t="s">
        <v>2</v>
      </c>
      <c r="D538" s="5">
        <v>16504.52</v>
      </c>
    </row>
    <row r="539" spans="1:4" x14ac:dyDescent="0.2">
      <c r="A539" s="3" t="s">
        <v>540</v>
      </c>
      <c r="B539" s="4">
        <v>45183</v>
      </c>
      <c r="C539" s="3" t="s">
        <v>2</v>
      </c>
      <c r="D539" s="5">
        <v>24537.279999999999</v>
      </c>
    </row>
    <row r="540" spans="1:4" x14ac:dyDescent="0.2">
      <c r="A540" s="3" t="s">
        <v>541</v>
      </c>
      <c r="B540" s="4">
        <v>45183</v>
      </c>
      <c r="C540" t="s">
        <v>542</v>
      </c>
      <c r="D540" s="5">
        <v>50000</v>
      </c>
    </row>
    <row r="541" spans="1:4" x14ac:dyDescent="0.2">
      <c r="A541" s="3" t="s">
        <v>541</v>
      </c>
      <c r="B541" s="4">
        <v>45190</v>
      </c>
      <c r="C541" s="3" t="s">
        <v>679</v>
      </c>
      <c r="D541" s="5">
        <v>86500</v>
      </c>
    </row>
    <row r="542" spans="1:4" x14ac:dyDescent="0.2">
      <c r="A542" s="3" t="s">
        <v>603</v>
      </c>
      <c r="B542" s="4">
        <v>45183</v>
      </c>
      <c r="C542" s="3" t="s">
        <v>144</v>
      </c>
      <c r="D542" s="5">
        <v>8000</v>
      </c>
    </row>
    <row r="543" spans="1:4" x14ac:dyDescent="0.2">
      <c r="A543" s="3" t="s">
        <v>543</v>
      </c>
      <c r="B543" s="4">
        <v>45183</v>
      </c>
      <c r="C543" s="3" t="s">
        <v>2</v>
      </c>
      <c r="D543" s="5">
        <v>23964.34</v>
      </c>
    </row>
    <row r="544" spans="1:4" x14ac:dyDescent="0.2">
      <c r="A544" s="3" t="s">
        <v>604</v>
      </c>
      <c r="B544" s="4">
        <v>45183</v>
      </c>
      <c r="C544" s="3" t="s">
        <v>144</v>
      </c>
      <c r="D544" s="5">
        <v>34800</v>
      </c>
    </row>
    <row r="545" spans="1:4" x14ac:dyDescent="0.2">
      <c r="A545" s="3" t="s">
        <v>748</v>
      </c>
      <c r="B545" s="4">
        <v>45198</v>
      </c>
      <c r="C545" s="3" t="s">
        <v>749</v>
      </c>
      <c r="D545" s="5">
        <v>6000000</v>
      </c>
    </row>
    <row r="546" spans="1:4" x14ac:dyDescent="0.2">
      <c r="A546" s="3" t="s">
        <v>544</v>
      </c>
      <c r="B546" s="4">
        <v>45183</v>
      </c>
      <c r="C546" s="3" t="s">
        <v>58</v>
      </c>
      <c r="D546" s="5">
        <v>4640</v>
      </c>
    </row>
    <row r="547" spans="1:4" x14ac:dyDescent="0.2">
      <c r="A547" s="3" t="s">
        <v>544</v>
      </c>
      <c r="B547" s="4">
        <v>45190</v>
      </c>
      <c r="C547" s="3" t="s">
        <v>86</v>
      </c>
      <c r="D547" s="5">
        <v>130000</v>
      </c>
    </row>
    <row r="548" spans="1:4" x14ac:dyDescent="0.2">
      <c r="A548" s="3" t="s">
        <v>545</v>
      </c>
      <c r="B548" s="4">
        <v>45183</v>
      </c>
      <c r="C548" s="3" t="s">
        <v>2</v>
      </c>
      <c r="D548" s="5">
        <v>32236.76</v>
      </c>
    </row>
    <row r="549" spans="1:4" x14ac:dyDescent="0.2">
      <c r="A549" s="3" t="s">
        <v>546</v>
      </c>
      <c r="B549" s="4">
        <v>45183</v>
      </c>
      <c r="C549" s="3" t="s">
        <v>91</v>
      </c>
      <c r="D549" s="5">
        <v>2082.7199999999998</v>
      </c>
    </row>
    <row r="550" spans="1:4" x14ac:dyDescent="0.2">
      <c r="A550" s="3" t="s">
        <v>546</v>
      </c>
      <c r="B550" s="4">
        <v>45190</v>
      </c>
      <c r="C550" s="3" t="s">
        <v>91</v>
      </c>
      <c r="D550" s="5">
        <v>1893.38</v>
      </c>
    </row>
    <row r="551" spans="1:4" x14ac:dyDescent="0.2">
      <c r="A551" s="3" t="s">
        <v>115</v>
      </c>
      <c r="B551" s="4">
        <v>45174</v>
      </c>
      <c r="C551" s="3" t="s">
        <v>37</v>
      </c>
      <c r="D551" s="5">
        <v>19314</v>
      </c>
    </row>
    <row r="552" spans="1:4" x14ac:dyDescent="0.2">
      <c r="A552" s="3" t="s">
        <v>116</v>
      </c>
      <c r="B552" s="4">
        <v>45174</v>
      </c>
      <c r="C552" s="3" t="s">
        <v>2</v>
      </c>
      <c r="D552" s="5">
        <v>16740.72</v>
      </c>
    </row>
    <row r="553" spans="1:4" x14ac:dyDescent="0.2">
      <c r="A553" s="3" t="s">
        <v>652</v>
      </c>
      <c r="B553" s="4">
        <v>45189</v>
      </c>
      <c r="C553" s="3" t="s">
        <v>2</v>
      </c>
      <c r="D553" s="5">
        <v>25052.22</v>
      </c>
    </row>
    <row r="554" spans="1:4" x14ac:dyDescent="0.2">
      <c r="A554" s="3" t="s">
        <v>653</v>
      </c>
      <c r="B554" s="4">
        <v>45189</v>
      </c>
      <c r="C554" s="3" t="s">
        <v>2</v>
      </c>
      <c r="D554" s="5">
        <v>25125.47</v>
      </c>
    </row>
    <row r="555" spans="1:4" x14ac:dyDescent="0.2">
      <c r="A555" s="3" t="s">
        <v>731</v>
      </c>
      <c r="B555" s="4">
        <v>45197</v>
      </c>
      <c r="C555" t="s">
        <v>732</v>
      </c>
      <c r="D555" s="5">
        <v>9474.89</v>
      </c>
    </row>
    <row r="556" spans="1:4" x14ac:dyDescent="0.2">
      <c r="A556" s="3" t="s">
        <v>547</v>
      </c>
      <c r="B556" s="4">
        <v>45183</v>
      </c>
      <c r="C556" s="3" t="s">
        <v>422</v>
      </c>
      <c r="D556" s="5">
        <v>93379.01</v>
      </c>
    </row>
    <row r="557" spans="1:4" x14ac:dyDescent="0.2">
      <c r="A557" s="3" t="s">
        <v>548</v>
      </c>
      <c r="B557" s="4">
        <v>45183</v>
      </c>
      <c r="C557" s="3" t="s">
        <v>432</v>
      </c>
      <c r="D557" s="5">
        <v>1000</v>
      </c>
    </row>
    <row r="558" spans="1:4" x14ac:dyDescent="0.2">
      <c r="A558" s="3" t="s">
        <v>654</v>
      </c>
      <c r="B558" s="4">
        <v>45189</v>
      </c>
      <c r="C558" s="3" t="s">
        <v>2</v>
      </c>
      <c r="D558" s="5">
        <v>32236.76</v>
      </c>
    </row>
    <row r="559" spans="1:4" x14ac:dyDescent="0.2">
      <c r="A559" s="3" t="s">
        <v>549</v>
      </c>
      <c r="B559" s="4">
        <v>45183</v>
      </c>
      <c r="C559" s="3" t="s">
        <v>550</v>
      </c>
      <c r="D559" s="5">
        <v>100000</v>
      </c>
    </row>
    <row r="560" spans="1:4" x14ac:dyDescent="0.2">
      <c r="A560" s="3" t="s">
        <v>549</v>
      </c>
      <c r="B560" s="4">
        <v>45190</v>
      </c>
      <c r="C560" s="3" t="s">
        <v>550</v>
      </c>
      <c r="D560" s="5">
        <v>150000</v>
      </c>
    </row>
    <row r="561" spans="1:4" x14ac:dyDescent="0.2">
      <c r="A561" s="3" t="s">
        <v>551</v>
      </c>
      <c r="B561" s="4">
        <v>45183</v>
      </c>
      <c r="C561" s="3" t="s">
        <v>62</v>
      </c>
      <c r="D561" s="5">
        <v>13394.44</v>
      </c>
    </row>
    <row r="562" spans="1:4" x14ac:dyDescent="0.2">
      <c r="A562" s="3" t="s">
        <v>552</v>
      </c>
      <c r="B562" s="4">
        <v>45183</v>
      </c>
      <c r="C562" s="3" t="s">
        <v>12</v>
      </c>
      <c r="D562" s="5">
        <v>15000</v>
      </c>
    </row>
    <row r="563" spans="1:4" x14ac:dyDescent="0.2">
      <c r="A563" s="3" t="s">
        <v>349</v>
      </c>
      <c r="B563" s="4">
        <v>45181</v>
      </c>
      <c r="C563" s="3" t="s">
        <v>2</v>
      </c>
      <c r="D563" s="5">
        <v>1556</v>
      </c>
    </row>
    <row r="564" spans="1:4" x14ac:dyDescent="0.2">
      <c r="A564" s="3" t="s">
        <v>350</v>
      </c>
      <c r="B564" s="4">
        <v>45181</v>
      </c>
      <c r="C564" s="3" t="s">
        <v>2</v>
      </c>
      <c r="D564" s="5">
        <v>22395.15</v>
      </c>
    </row>
    <row r="565" spans="1:4" x14ac:dyDescent="0.2">
      <c r="A565" s="3" t="s">
        <v>553</v>
      </c>
      <c r="B565" s="4">
        <v>45183</v>
      </c>
      <c r="C565" s="3" t="s">
        <v>49</v>
      </c>
      <c r="D565" s="5">
        <v>1379.66</v>
      </c>
    </row>
    <row r="566" spans="1:4" x14ac:dyDescent="0.2">
      <c r="A566" s="3" t="s">
        <v>386</v>
      </c>
      <c r="B566" s="4">
        <v>45182</v>
      </c>
      <c r="C566" s="3" t="s">
        <v>67</v>
      </c>
      <c r="D566" s="5">
        <v>13000</v>
      </c>
    </row>
    <row r="567" spans="1:4" x14ac:dyDescent="0.2">
      <c r="A567" s="3" t="s">
        <v>400</v>
      </c>
      <c r="B567" s="4">
        <v>45182</v>
      </c>
      <c r="C567" s="3" t="s">
        <v>401</v>
      </c>
      <c r="D567" s="5">
        <v>33333.33</v>
      </c>
    </row>
    <row r="568" spans="1:4" x14ac:dyDescent="0.2">
      <c r="A568" s="3" t="s">
        <v>400</v>
      </c>
      <c r="B568" s="4">
        <v>45190</v>
      </c>
      <c r="C568" s="3" t="s">
        <v>401</v>
      </c>
      <c r="D568" s="5">
        <v>100000</v>
      </c>
    </row>
    <row r="569" spans="1:4" x14ac:dyDescent="0.2">
      <c r="A569" s="3" t="s">
        <v>400</v>
      </c>
      <c r="B569" s="4">
        <v>45194</v>
      </c>
      <c r="C569" s="3" t="s">
        <v>401</v>
      </c>
      <c r="D569" s="5">
        <v>350000</v>
      </c>
    </row>
    <row r="570" spans="1:4" x14ac:dyDescent="0.2">
      <c r="A570" s="3" t="s">
        <v>715</v>
      </c>
      <c r="B570" s="4">
        <v>45194</v>
      </c>
      <c r="C570" s="3" t="s">
        <v>34</v>
      </c>
      <c r="D570" s="5">
        <v>150000</v>
      </c>
    </row>
    <row r="571" spans="1:4" x14ac:dyDescent="0.2">
      <c r="A571" s="3" t="s">
        <v>147</v>
      </c>
      <c r="B571" s="4">
        <v>45174</v>
      </c>
      <c r="C571" s="3" t="s">
        <v>148</v>
      </c>
      <c r="D571" s="5">
        <v>1016893.84</v>
      </c>
    </row>
    <row r="572" spans="1:4" x14ac:dyDescent="0.2">
      <c r="A572" s="3" t="s">
        <v>627</v>
      </c>
      <c r="B572" s="4">
        <v>45188</v>
      </c>
      <c r="C572" t="s">
        <v>628</v>
      </c>
      <c r="D572" s="5">
        <v>26838.7</v>
      </c>
    </row>
    <row r="573" spans="1:4" x14ac:dyDescent="0.2">
      <c r="A573" s="3" t="s">
        <v>387</v>
      </c>
      <c r="B573" s="4">
        <v>45182</v>
      </c>
      <c r="C573" s="3" t="s">
        <v>95</v>
      </c>
      <c r="D573" s="5">
        <v>2767.38</v>
      </c>
    </row>
    <row r="574" spans="1:4" x14ac:dyDescent="0.2">
      <c r="A574" s="3" t="s">
        <v>351</v>
      </c>
      <c r="B574" s="4">
        <v>45181</v>
      </c>
      <c r="C574" s="3" t="s">
        <v>12</v>
      </c>
      <c r="D574" s="5">
        <v>11600</v>
      </c>
    </row>
    <row r="575" spans="1:4" x14ac:dyDescent="0.2">
      <c r="A575" s="3" t="s">
        <v>554</v>
      </c>
      <c r="B575" s="4">
        <v>45183</v>
      </c>
      <c r="C575" s="3" t="s">
        <v>62</v>
      </c>
      <c r="D575" s="5">
        <v>9056.74</v>
      </c>
    </row>
    <row r="576" spans="1:4" x14ac:dyDescent="0.2">
      <c r="A576" s="3" t="s">
        <v>373</v>
      </c>
      <c r="B576" s="4">
        <v>45181</v>
      </c>
      <c r="C576" s="3" t="s">
        <v>32</v>
      </c>
      <c r="D576" s="5">
        <v>10000</v>
      </c>
    </row>
    <row r="577" spans="1:4" x14ac:dyDescent="0.2">
      <c r="A577" s="3" t="s">
        <v>373</v>
      </c>
      <c r="B577" s="4">
        <v>45197</v>
      </c>
      <c r="C577" t="s">
        <v>45</v>
      </c>
      <c r="D577" s="5">
        <v>1769</v>
      </c>
    </row>
    <row r="578" spans="1:4" x14ac:dyDescent="0.2">
      <c r="A578" s="3" t="s">
        <v>373</v>
      </c>
      <c r="B578" s="4">
        <v>45197</v>
      </c>
      <c r="C578" s="3" t="s">
        <v>32</v>
      </c>
      <c r="D578" s="5">
        <v>882</v>
      </c>
    </row>
    <row r="579" spans="1:4" x14ac:dyDescent="0.2">
      <c r="A579" s="3" t="s">
        <v>388</v>
      </c>
      <c r="B579" s="4">
        <v>45182</v>
      </c>
      <c r="C579" s="3" t="s">
        <v>291</v>
      </c>
      <c r="D579" s="5">
        <v>982</v>
      </c>
    </row>
    <row r="580" spans="1:4" x14ac:dyDescent="0.2">
      <c r="A580" s="3" t="s">
        <v>655</v>
      </c>
      <c r="B580" s="4">
        <v>45189</v>
      </c>
      <c r="C580" s="3" t="s">
        <v>2</v>
      </c>
      <c r="D580" s="5">
        <v>32236.76</v>
      </c>
    </row>
    <row r="581" spans="1:4" x14ac:dyDescent="0.2">
      <c r="A581" s="3" t="s">
        <v>47</v>
      </c>
      <c r="B581" s="4">
        <v>45173</v>
      </c>
      <c r="C581" s="3" t="s">
        <v>39</v>
      </c>
      <c r="D581" s="5">
        <v>30000</v>
      </c>
    </row>
    <row r="582" spans="1:4" x14ac:dyDescent="0.2">
      <c r="A582" s="3" t="s">
        <v>47</v>
      </c>
      <c r="B582" s="4">
        <v>45177</v>
      </c>
      <c r="C582" s="3" t="s">
        <v>49</v>
      </c>
      <c r="D582" s="5">
        <v>8000</v>
      </c>
    </row>
    <row r="583" spans="1:4" x14ac:dyDescent="0.2">
      <c r="A583" t="s">
        <v>47</v>
      </c>
      <c r="B583" s="4">
        <v>45189</v>
      </c>
      <c r="C583" t="s">
        <v>659</v>
      </c>
      <c r="D583" s="5">
        <v>21000</v>
      </c>
    </row>
    <row r="584" spans="1:4" x14ac:dyDescent="0.2">
      <c r="A584" s="3" t="s">
        <v>555</v>
      </c>
      <c r="B584" s="4">
        <v>45183</v>
      </c>
      <c r="C584" t="s">
        <v>505</v>
      </c>
      <c r="D584" s="5">
        <v>346.39</v>
      </c>
    </row>
    <row r="585" spans="1:4" x14ac:dyDescent="0.2">
      <c r="A585" s="3" t="s">
        <v>117</v>
      </c>
      <c r="B585" s="4">
        <v>45174</v>
      </c>
      <c r="C585" s="3" t="s">
        <v>89</v>
      </c>
      <c r="D585" s="5">
        <v>273760</v>
      </c>
    </row>
    <row r="586" spans="1:4" x14ac:dyDescent="0.2">
      <c r="A586" s="3" t="s">
        <v>48</v>
      </c>
      <c r="B586" s="4">
        <v>45173</v>
      </c>
      <c r="C586" s="3" t="s">
        <v>49</v>
      </c>
      <c r="D586" s="5">
        <v>3964.03</v>
      </c>
    </row>
    <row r="587" spans="1:4" x14ac:dyDescent="0.2">
      <c r="A587" s="3" t="s">
        <v>48</v>
      </c>
      <c r="B587" s="4">
        <v>45173</v>
      </c>
      <c r="C587" t="s">
        <v>45</v>
      </c>
      <c r="D587" s="5">
        <v>6540.2</v>
      </c>
    </row>
    <row r="588" spans="1:4" x14ac:dyDescent="0.2">
      <c r="A588" s="3" t="s">
        <v>48</v>
      </c>
      <c r="B588" s="4">
        <v>45197</v>
      </c>
      <c r="C588" s="3" t="s">
        <v>95</v>
      </c>
      <c r="D588" s="5">
        <v>4000</v>
      </c>
    </row>
    <row r="589" spans="1:4" x14ac:dyDescent="0.2">
      <c r="A589" s="3" t="s">
        <v>48</v>
      </c>
      <c r="B589" s="4">
        <v>45197</v>
      </c>
      <c r="C589" t="s">
        <v>45</v>
      </c>
      <c r="D589" s="5">
        <v>5246.03</v>
      </c>
    </row>
    <row r="590" spans="1:4" x14ac:dyDescent="0.2">
      <c r="A590" s="3" t="s">
        <v>389</v>
      </c>
      <c r="B590" s="4">
        <v>45182</v>
      </c>
      <c r="C590" s="3" t="s">
        <v>95</v>
      </c>
      <c r="D590" s="5">
        <v>1983.35</v>
      </c>
    </row>
    <row r="591" spans="1:4" x14ac:dyDescent="0.2">
      <c r="A591" s="3" t="s">
        <v>556</v>
      </c>
      <c r="B591" s="4">
        <v>45183</v>
      </c>
      <c r="C591" s="3" t="s">
        <v>49</v>
      </c>
      <c r="D591" s="5">
        <v>2000</v>
      </c>
    </row>
    <row r="592" spans="1:4" x14ac:dyDescent="0.2">
      <c r="A592" s="3" t="s">
        <v>310</v>
      </c>
      <c r="B592" s="4">
        <v>45180</v>
      </c>
      <c r="C592" t="s">
        <v>65</v>
      </c>
      <c r="D592" s="5">
        <v>15274.77</v>
      </c>
    </row>
    <row r="593" spans="1:4" x14ac:dyDescent="0.2">
      <c r="A593" s="3" t="s">
        <v>310</v>
      </c>
      <c r="B593" s="4">
        <v>45180</v>
      </c>
      <c r="C593" t="s">
        <v>65</v>
      </c>
      <c r="D593" s="5">
        <v>28221.06</v>
      </c>
    </row>
    <row r="594" spans="1:4" x14ac:dyDescent="0.2">
      <c r="A594" s="3" t="s">
        <v>167</v>
      </c>
      <c r="B594" s="4">
        <v>45175</v>
      </c>
      <c r="C594" s="3" t="s">
        <v>168</v>
      </c>
      <c r="D594" s="5">
        <v>9300</v>
      </c>
    </row>
    <row r="595" spans="1:4" x14ac:dyDescent="0.2">
      <c r="A595" s="3" t="s">
        <v>167</v>
      </c>
      <c r="B595" s="4">
        <v>45183</v>
      </c>
      <c r="C595" s="3" t="s">
        <v>168</v>
      </c>
      <c r="D595" s="5">
        <v>5187</v>
      </c>
    </row>
    <row r="596" spans="1:4" x14ac:dyDescent="0.2">
      <c r="A596" s="3" t="s">
        <v>118</v>
      </c>
      <c r="B596" s="4">
        <v>45174</v>
      </c>
      <c r="C596" s="3" t="s">
        <v>62</v>
      </c>
      <c r="D596" s="5">
        <v>46400</v>
      </c>
    </row>
    <row r="597" spans="1:4" x14ac:dyDescent="0.2">
      <c r="A597" s="3" t="s">
        <v>118</v>
      </c>
      <c r="B597" s="4">
        <v>45183</v>
      </c>
      <c r="C597" s="3" t="s">
        <v>62</v>
      </c>
      <c r="D597" s="5">
        <v>46400</v>
      </c>
    </row>
    <row r="598" spans="1:4" x14ac:dyDescent="0.2">
      <c r="A598" s="3" t="s">
        <v>412</v>
      </c>
      <c r="B598" s="4">
        <v>45182</v>
      </c>
      <c r="C598" s="3" t="s">
        <v>34</v>
      </c>
      <c r="D598" s="5">
        <v>44000</v>
      </c>
    </row>
    <row r="599" spans="1:4" x14ac:dyDescent="0.2">
      <c r="A599" s="3" t="s">
        <v>680</v>
      </c>
      <c r="B599" s="4">
        <v>45190</v>
      </c>
      <c r="C599" s="3" t="s">
        <v>58</v>
      </c>
      <c r="D599" s="5">
        <v>350000</v>
      </c>
    </row>
    <row r="600" spans="1:4" x14ac:dyDescent="0.2">
      <c r="A600" s="3" t="s">
        <v>557</v>
      </c>
      <c r="B600" s="4">
        <v>45183</v>
      </c>
      <c r="C600" s="3" t="s">
        <v>12</v>
      </c>
      <c r="D600" s="5">
        <v>12760</v>
      </c>
    </row>
    <row r="601" spans="1:4" x14ac:dyDescent="0.2">
      <c r="A601" s="3" t="s">
        <v>352</v>
      </c>
      <c r="B601" s="4">
        <v>45181</v>
      </c>
      <c r="C601" s="3" t="s">
        <v>12</v>
      </c>
      <c r="D601" s="5">
        <v>17400</v>
      </c>
    </row>
    <row r="602" spans="1:4" x14ac:dyDescent="0.2">
      <c r="A602" s="3" t="s">
        <v>119</v>
      </c>
      <c r="B602" s="4">
        <v>45174</v>
      </c>
      <c r="C602" s="3" t="s">
        <v>2</v>
      </c>
      <c r="D602" s="5">
        <v>12248.26</v>
      </c>
    </row>
    <row r="603" spans="1:4" x14ac:dyDescent="0.2">
      <c r="A603" s="3" t="s">
        <v>120</v>
      </c>
      <c r="B603" s="4">
        <v>45174</v>
      </c>
      <c r="C603" s="3" t="s">
        <v>2</v>
      </c>
      <c r="D603" s="5">
        <v>16740.72</v>
      </c>
    </row>
    <row r="604" spans="1:4" x14ac:dyDescent="0.2">
      <c r="A604" s="3" t="s">
        <v>558</v>
      </c>
      <c r="B604" s="4">
        <v>45183</v>
      </c>
      <c r="C604" s="3" t="s">
        <v>12</v>
      </c>
      <c r="D604" s="5">
        <v>34800</v>
      </c>
    </row>
    <row r="605" spans="1:4" x14ac:dyDescent="0.2">
      <c r="A605" s="3" t="s">
        <v>121</v>
      </c>
      <c r="B605" s="4">
        <v>45174</v>
      </c>
      <c r="C605" s="3" t="s">
        <v>12</v>
      </c>
      <c r="D605" s="5">
        <v>145000</v>
      </c>
    </row>
    <row r="606" spans="1:4" x14ac:dyDescent="0.2">
      <c r="A606" s="3" t="s">
        <v>121</v>
      </c>
      <c r="B606" s="4">
        <v>45190</v>
      </c>
      <c r="C606" s="3" t="s">
        <v>12</v>
      </c>
      <c r="D606" s="5">
        <v>145000</v>
      </c>
    </row>
    <row r="607" spans="1:4" x14ac:dyDescent="0.2">
      <c r="A607" s="3" t="s">
        <v>681</v>
      </c>
      <c r="B607" s="4">
        <v>45190</v>
      </c>
      <c r="C607" s="3" t="s">
        <v>12</v>
      </c>
      <c r="D607" s="5">
        <v>100000</v>
      </c>
    </row>
    <row r="608" spans="1:4" x14ac:dyDescent="0.2">
      <c r="A608" s="3" t="s">
        <v>733</v>
      </c>
      <c r="B608" s="4">
        <v>45197</v>
      </c>
      <c r="C608" s="3" t="s">
        <v>34</v>
      </c>
      <c r="D608" s="5">
        <v>3666.66</v>
      </c>
    </row>
    <row r="609" spans="1:4" x14ac:dyDescent="0.2">
      <c r="A609" s="3" t="s">
        <v>353</v>
      </c>
      <c r="B609" s="4">
        <v>45181</v>
      </c>
      <c r="C609" s="3" t="s">
        <v>2</v>
      </c>
      <c r="D609" s="5">
        <v>25467.02</v>
      </c>
    </row>
    <row r="610" spans="1:4" x14ac:dyDescent="0.2">
      <c r="A610" s="3" t="s">
        <v>559</v>
      </c>
      <c r="B610" s="4">
        <v>45183</v>
      </c>
      <c r="C610" t="s">
        <v>560</v>
      </c>
      <c r="D610" s="5">
        <v>2026</v>
      </c>
    </row>
    <row r="611" spans="1:4" x14ac:dyDescent="0.2">
      <c r="A611" s="3" t="s">
        <v>561</v>
      </c>
      <c r="B611" s="4">
        <v>45183</v>
      </c>
      <c r="C611" s="3" t="s">
        <v>12</v>
      </c>
      <c r="D611" s="5">
        <v>23200</v>
      </c>
    </row>
    <row r="612" spans="1:4" x14ac:dyDescent="0.2">
      <c r="A612" s="3" t="s">
        <v>562</v>
      </c>
      <c r="B612" s="4">
        <v>45183</v>
      </c>
      <c r="C612" s="3" t="s">
        <v>58</v>
      </c>
      <c r="D612" s="5">
        <v>18119.2</v>
      </c>
    </row>
    <row r="613" spans="1:4" x14ac:dyDescent="0.2">
      <c r="A613" s="3" t="s">
        <v>354</v>
      </c>
      <c r="B613" s="4">
        <v>45181</v>
      </c>
      <c r="C613" s="3" t="s">
        <v>12</v>
      </c>
      <c r="D613" s="5">
        <v>11600</v>
      </c>
    </row>
    <row r="614" spans="1:4" x14ac:dyDescent="0.2">
      <c r="A614" s="3" t="s">
        <v>122</v>
      </c>
      <c r="B614" s="4">
        <v>45174</v>
      </c>
      <c r="C614" s="3" t="s">
        <v>2</v>
      </c>
      <c r="D614" s="5">
        <v>16504.52</v>
      </c>
    </row>
    <row r="615" spans="1:4" x14ac:dyDescent="0.2">
      <c r="A615" s="3" t="s">
        <v>734</v>
      </c>
      <c r="B615" s="4">
        <v>45197</v>
      </c>
      <c r="C615" s="3" t="s">
        <v>34</v>
      </c>
      <c r="D615" s="5">
        <v>3666.66</v>
      </c>
    </row>
    <row r="616" spans="1:4" x14ac:dyDescent="0.2">
      <c r="A616" s="3" t="s">
        <v>735</v>
      </c>
      <c r="B616" s="4">
        <v>45197</v>
      </c>
      <c r="C616" s="3" t="s">
        <v>34</v>
      </c>
      <c r="D616" s="5">
        <v>3666.66</v>
      </c>
    </row>
    <row r="617" spans="1:4" x14ac:dyDescent="0.2">
      <c r="A617" s="3" t="s">
        <v>390</v>
      </c>
      <c r="B617" s="4">
        <v>45182</v>
      </c>
      <c r="C617" s="3" t="s">
        <v>291</v>
      </c>
      <c r="D617" s="5">
        <v>1322.65</v>
      </c>
    </row>
    <row r="618" spans="1:4" x14ac:dyDescent="0.2">
      <c r="A618" s="3" t="s">
        <v>753</v>
      </c>
      <c r="B618" s="4">
        <v>45198</v>
      </c>
      <c r="C618" s="3" t="s">
        <v>32</v>
      </c>
      <c r="D618" s="5">
        <v>900</v>
      </c>
    </row>
    <row r="619" spans="1:4" x14ac:dyDescent="0.2">
      <c r="A619" s="3" t="s">
        <v>563</v>
      </c>
      <c r="B619" s="4">
        <v>45183</v>
      </c>
      <c r="C619" s="3" t="s">
        <v>564</v>
      </c>
      <c r="D619" s="5">
        <v>50000</v>
      </c>
    </row>
    <row r="620" spans="1:4" x14ac:dyDescent="0.2">
      <c r="A620" s="3" t="s">
        <v>563</v>
      </c>
      <c r="B620" s="4">
        <v>45190</v>
      </c>
      <c r="C620" s="3" t="s">
        <v>564</v>
      </c>
      <c r="D620" s="5">
        <v>275995.82</v>
      </c>
    </row>
    <row r="621" spans="1:4" x14ac:dyDescent="0.2">
      <c r="A621" s="3" t="s">
        <v>391</v>
      </c>
      <c r="B621" s="4">
        <v>45182</v>
      </c>
      <c r="C621" t="s">
        <v>392</v>
      </c>
      <c r="D621" s="5">
        <v>12230.35</v>
      </c>
    </row>
    <row r="622" spans="1:4" x14ac:dyDescent="0.2">
      <c r="A622" s="3" t="s">
        <v>682</v>
      </c>
      <c r="B622" s="4">
        <v>45190</v>
      </c>
      <c r="C622" s="3" t="s">
        <v>95</v>
      </c>
      <c r="D622" s="5">
        <v>2000</v>
      </c>
    </row>
    <row r="623" spans="1:4" x14ac:dyDescent="0.2">
      <c r="A623" s="3" t="s">
        <v>682</v>
      </c>
      <c r="B623" s="4">
        <v>45190</v>
      </c>
      <c r="C623" s="3" t="s">
        <v>67</v>
      </c>
      <c r="D623" s="5">
        <v>1292.45</v>
      </c>
    </row>
    <row r="624" spans="1:4" x14ac:dyDescent="0.2">
      <c r="A624" s="3" t="s">
        <v>682</v>
      </c>
      <c r="B624" s="4">
        <v>45190</v>
      </c>
      <c r="C624" s="3" t="s">
        <v>67</v>
      </c>
      <c r="D624" s="5">
        <v>977.98</v>
      </c>
    </row>
    <row r="625" spans="1:4" x14ac:dyDescent="0.2">
      <c r="A625" s="3" t="s">
        <v>682</v>
      </c>
      <c r="B625" s="4">
        <v>45190</v>
      </c>
      <c r="C625" s="3" t="s">
        <v>683</v>
      </c>
      <c r="D625" s="5">
        <v>16000</v>
      </c>
    </row>
    <row r="626" spans="1:4" x14ac:dyDescent="0.2">
      <c r="A626" s="3" t="s">
        <v>682</v>
      </c>
      <c r="B626" s="4">
        <v>45190</v>
      </c>
      <c r="C626" s="3" t="s">
        <v>32</v>
      </c>
      <c r="D626" s="5">
        <v>3856</v>
      </c>
    </row>
    <row r="627" spans="1:4" x14ac:dyDescent="0.2">
      <c r="A627" s="3" t="s">
        <v>682</v>
      </c>
      <c r="B627" s="4">
        <v>45190</v>
      </c>
      <c r="C627" s="3" t="s">
        <v>32</v>
      </c>
      <c r="D627" s="5">
        <v>576</v>
      </c>
    </row>
    <row r="628" spans="1:4" x14ac:dyDescent="0.2">
      <c r="A628" s="3" t="s">
        <v>682</v>
      </c>
      <c r="B628" s="4">
        <v>45190</v>
      </c>
      <c r="C628" s="3" t="s">
        <v>32</v>
      </c>
      <c r="D628" s="5">
        <v>768</v>
      </c>
    </row>
    <row r="629" spans="1:4" x14ac:dyDescent="0.2">
      <c r="A629" s="3" t="s">
        <v>682</v>
      </c>
      <c r="B629" s="4">
        <v>45190</v>
      </c>
      <c r="C629" s="3" t="s">
        <v>32</v>
      </c>
      <c r="D629" s="5">
        <v>975.01</v>
      </c>
    </row>
    <row r="630" spans="1:4" x14ac:dyDescent="0.2">
      <c r="A630" s="3" t="s">
        <v>355</v>
      </c>
      <c r="B630" s="4">
        <v>45181</v>
      </c>
      <c r="C630" s="3" t="s">
        <v>12</v>
      </c>
      <c r="D630" s="5">
        <v>11600</v>
      </c>
    </row>
    <row r="631" spans="1:4" x14ac:dyDescent="0.2">
      <c r="A631" s="3" t="s">
        <v>21</v>
      </c>
      <c r="B631" s="4">
        <v>45170</v>
      </c>
      <c r="C631" s="3" t="s">
        <v>2</v>
      </c>
      <c r="D631" s="5">
        <v>16284.67</v>
      </c>
    </row>
    <row r="632" spans="1:4" x14ac:dyDescent="0.2">
      <c r="A632" s="3" t="s">
        <v>286</v>
      </c>
      <c r="B632" s="4">
        <v>45177</v>
      </c>
      <c r="C632" s="3" t="s">
        <v>287</v>
      </c>
      <c r="D632" s="5">
        <v>7500</v>
      </c>
    </row>
    <row r="633" spans="1:4" x14ac:dyDescent="0.2">
      <c r="A633" s="3" t="s">
        <v>565</v>
      </c>
      <c r="B633" s="4">
        <v>45183</v>
      </c>
      <c r="C633" s="3" t="s">
        <v>422</v>
      </c>
      <c r="D633" s="5">
        <v>50000</v>
      </c>
    </row>
    <row r="634" spans="1:4" x14ac:dyDescent="0.2">
      <c r="A634" s="3" t="s">
        <v>566</v>
      </c>
      <c r="B634" s="4">
        <v>45183</v>
      </c>
      <c r="C634" t="s">
        <v>567</v>
      </c>
      <c r="D634" s="5">
        <v>7682.38</v>
      </c>
    </row>
    <row r="635" spans="1:4" x14ac:dyDescent="0.2">
      <c r="A635" s="3" t="s">
        <v>568</v>
      </c>
      <c r="B635" s="4">
        <v>45183</v>
      </c>
      <c r="C635" s="3" t="s">
        <v>62</v>
      </c>
      <c r="D635" s="5">
        <v>11380.16</v>
      </c>
    </row>
    <row r="636" spans="1:4" x14ac:dyDescent="0.2">
      <c r="A636" s="3" t="s">
        <v>569</v>
      </c>
      <c r="B636" s="4">
        <v>45183</v>
      </c>
      <c r="C636" s="3" t="s">
        <v>432</v>
      </c>
      <c r="D636" s="5">
        <v>3000</v>
      </c>
    </row>
    <row r="637" spans="1:4" x14ac:dyDescent="0.2">
      <c r="A637" s="3" t="s">
        <v>570</v>
      </c>
      <c r="B637" s="4">
        <v>45183</v>
      </c>
      <c r="C637" s="3" t="s">
        <v>571</v>
      </c>
      <c r="D637" s="5">
        <v>4131</v>
      </c>
    </row>
    <row r="638" spans="1:4" x14ac:dyDescent="0.2">
      <c r="A638" s="3" t="s">
        <v>393</v>
      </c>
      <c r="B638" s="4">
        <v>45182</v>
      </c>
      <c r="C638" s="3" t="s">
        <v>49</v>
      </c>
      <c r="D638" s="5">
        <v>7963.17</v>
      </c>
    </row>
    <row r="639" spans="1:4" x14ac:dyDescent="0.2">
      <c r="A639" s="3" t="s">
        <v>572</v>
      </c>
      <c r="B639" s="4">
        <v>45183</v>
      </c>
      <c r="C639" s="3" t="s">
        <v>291</v>
      </c>
      <c r="D639" s="5">
        <v>3859.43</v>
      </c>
    </row>
    <row r="640" spans="1:4" x14ac:dyDescent="0.2">
      <c r="A640" s="3" t="s">
        <v>572</v>
      </c>
      <c r="B640" s="4">
        <v>45190</v>
      </c>
      <c r="C640" s="3" t="s">
        <v>469</v>
      </c>
      <c r="D640" s="5">
        <v>2453.16</v>
      </c>
    </row>
    <row r="641" spans="1:4" x14ac:dyDescent="0.2">
      <c r="A641" s="3" t="s">
        <v>572</v>
      </c>
      <c r="B641" s="4">
        <v>45190</v>
      </c>
      <c r="C641" s="3" t="s">
        <v>469</v>
      </c>
      <c r="D641" s="5">
        <v>2453.16</v>
      </c>
    </row>
    <row r="642" spans="1:4" x14ac:dyDescent="0.2">
      <c r="A642" s="3" t="s">
        <v>572</v>
      </c>
      <c r="B642" s="4">
        <v>45190</v>
      </c>
      <c r="C642" s="3" t="s">
        <v>32</v>
      </c>
      <c r="D642" s="5">
        <v>960.02</v>
      </c>
    </row>
    <row r="643" spans="1:4" x14ac:dyDescent="0.2">
      <c r="A643" s="3" t="s">
        <v>394</v>
      </c>
      <c r="B643" s="4">
        <v>45182</v>
      </c>
      <c r="C643" t="s">
        <v>395</v>
      </c>
      <c r="D643" s="5">
        <v>19164.25</v>
      </c>
    </row>
    <row r="644" spans="1:4" x14ac:dyDescent="0.2">
      <c r="A644" s="3" t="s">
        <v>356</v>
      </c>
      <c r="B644" s="4">
        <v>45181</v>
      </c>
      <c r="C644" s="3" t="s">
        <v>12</v>
      </c>
      <c r="D644" s="5">
        <v>11600</v>
      </c>
    </row>
    <row r="645" spans="1:4" x14ac:dyDescent="0.2">
      <c r="A645" s="3" t="s">
        <v>123</v>
      </c>
      <c r="B645" s="4">
        <v>45174</v>
      </c>
      <c r="C645" s="3" t="s">
        <v>2</v>
      </c>
      <c r="D645" s="5">
        <v>14168.52</v>
      </c>
    </row>
    <row r="646" spans="1:4" x14ac:dyDescent="0.2">
      <c r="A646" s="3" t="s">
        <v>573</v>
      </c>
      <c r="B646" s="4">
        <v>45183</v>
      </c>
      <c r="C646" s="3" t="s">
        <v>432</v>
      </c>
      <c r="D646" s="5">
        <v>1000</v>
      </c>
    </row>
    <row r="647" spans="1:4" x14ac:dyDescent="0.2">
      <c r="A647" s="3" t="s">
        <v>22</v>
      </c>
      <c r="B647" s="4">
        <v>45170</v>
      </c>
      <c r="C647" t="s">
        <v>23</v>
      </c>
      <c r="D647" s="5">
        <v>10000</v>
      </c>
    </row>
    <row r="648" spans="1:4" x14ac:dyDescent="0.2">
      <c r="A648" s="3" t="s">
        <v>22</v>
      </c>
      <c r="B648" s="4">
        <v>45170</v>
      </c>
      <c r="C648" s="3" t="s">
        <v>32</v>
      </c>
      <c r="D648" s="5">
        <v>192</v>
      </c>
    </row>
    <row r="649" spans="1:4" x14ac:dyDescent="0.2">
      <c r="A649" s="3" t="s">
        <v>22</v>
      </c>
      <c r="B649" s="4">
        <v>45190</v>
      </c>
      <c r="C649" s="3" t="s">
        <v>95</v>
      </c>
      <c r="D649" s="5">
        <v>2000</v>
      </c>
    </row>
    <row r="650" spans="1:4" x14ac:dyDescent="0.2">
      <c r="A650" s="3" t="s">
        <v>357</v>
      </c>
      <c r="B650" s="4">
        <v>45181</v>
      </c>
      <c r="C650" s="3" t="s">
        <v>12</v>
      </c>
      <c r="D650" s="5">
        <v>23200</v>
      </c>
    </row>
    <row r="651" spans="1:4" x14ac:dyDescent="0.2">
      <c r="A651" s="3" t="s">
        <v>684</v>
      </c>
      <c r="B651" s="4">
        <v>45190</v>
      </c>
      <c r="C651" t="s">
        <v>685</v>
      </c>
      <c r="D651" s="5">
        <v>15457.09</v>
      </c>
    </row>
    <row r="652" spans="1:4" x14ac:dyDescent="0.2">
      <c r="A652" s="3" t="s">
        <v>124</v>
      </c>
      <c r="B652" s="4">
        <v>45174</v>
      </c>
      <c r="C652" s="3" t="s">
        <v>2</v>
      </c>
      <c r="D652" s="5">
        <v>21491.17</v>
      </c>
    </row>
    <row r="653" spans="1:4" x14ac:dyDescent="0.2">
      <c r="A653" s="3" t="s">
        <v>574</v>
      </c>
      <c r="B653" s="4">
        <v>45183</v>
      </c>
      <c r="C653" s="3" t="s">
        <v>2</v>
      </c>
      <c r="D653" s="5">
        <v>21491.17</v>
      </c>
    </row>
    <row r="654" spans="1:4" x14ac:dyDescent="0.2">
      <c r="A654" s="3" t="s">
        <v>169</v>
      </c>
      <c r="B654" s="4">
        <v>45175</v>
      </c>
      <c r="C654" t="s">
        <v>170</v>
      </c>
      <c r="D654" s="5">
        <v>26477.81</v>
      </c>
    </row>
    <row r="655" spans="1:4" x14ac:dyDescent="0.2">
      <c r="A655" s="3" t="s">
        <v>125</v>
      </c>
      <c r="B655" s="4">
        <v>45174</v>
      </c>
      <c r="C655" s="3" t="s">
        <v>2</v>
      </c>
      <c r="D655" s="5">
        <v>8370.36</v>
      </c>
    </row>
    <row r="656" spans="1:4" x14ac:dyDescent="0.2">
      <c r="A656" s="3" t="s">
        <v>575</v>
      </c>
      <c r="B656" s="4">
        <v>45183</v>
      </c>
      <c r="C656" s="3" t="s">
        <v>58</v>
      </c>
      <c r="D656" s="5">
        <v>27492</v>
      </c>
    </row>
    <row r="657" spans="1:4" x14ac:dyDescent="0.2">
      <c r="A657" s="3" t="s">
        <v>358</v>
      </c>
      <c r="B657" s="4">
        <v>45181</v>
      </c>
      <c r="C657" t="s">
        <v>359</v>
      </c>
      <c r="D657" s="5">
        <v>98345.1</v>
      </c>
    </row>
    <row r="658" spans="1:4" x14ac:dyDescent="0.2">
      <c r="A658" s="3" t="s">
        <v>576</v>
      </c>
      <c r="B658" s="4">
        <v>45183</v>
      </c>
      <c r="C658" s="3" t="s">
        <v>62</v>
      </c>
      <c r="D658" s="5">
        <v>15849</v>
      </c>
    </row>
    <row r="659" spans="1:4" x14ac:dyDescent="0.2">
      <c r="A659" s="3" t="s">
        <v>577</v>
      </c>
      <c r="B659" s="4">
        <v>45183</v>
      </c>
      <c r="C659" s="3" t="s">
        <v>2</v>
      </c>
      <c r="D659" s="5">
        <v>25347.98</v>
      </c>
    </row>
    <row r="660" spans="1:4" x14ac:dyDescent="0.2">
      <c r="A660" s="3" t="s">
        <v>396</v>
      </c>
      <c r="B660" s="4">
        <v>45182</v>
      </c>
      <c r="C660" s="3" t="s">
        <v>397</v>
      </c>
      <c r="D660" s="5">
        <v>660903.76</v>
      </c>
    </row>
    <row r="661" spans="1:4" x14ac:dyDescent="0.2">
      <c r="A661" s="3" t="s">
        <v>24</v>
      </c>
      <c r="B661" s="4">
        <v>45170</v>
      </c>
      <c r="C661" s="3" t="s">
        <v>16</v>
      </c>
      <c r="D661" s="5">
        <v>886841.37</v>
      </c>
    </row>
    <row r="662" spans="1:4" x14ac:dyDescent="0.2">
      <c r="A662" s="3" t="s">
        <v>24</v>
      </c>
      <c r="B662" s="4">
        <v>45176</v>
      </c>
      <c r="C662" s="3" t="s">
        <v>260</v>
      </c>
      <c r="D662" s="5">
        <v>900000</v>
      </c>
    </row>
    <row r="663" spans="1:4" x14ac:dyDescent="0.2">
      <c r="A663" s="3" t="s">
        <v>24</v>
      </c>
      <c r="B663" s="4">
        <v>45183</v>
      </c>
      <c r="C663" s="3" t="s">
        <v>260</v>
      </c>
      <c r="D663" s="5">
        <v>300000</v>
      </c>
    </row>
    <row r="664" spans="1:4" x14ac:dyDescent="0.2">
      <c r="A664" s="3" t="s">
        <v>24</v>
      </c>
      <c r="B664" s="4">
        <v>45190</v>
      </c>
      <c r="C664" s="3" t="s">
        <v>260</v>
      </c>
      <c r="D664" s="5">
        <v>305378.23</v>
      </c>
    </row>
    <row r="665" spans="1:4" x14ac:dyDescent="0.2">
      <c r="A665" s="3" t="s">
        <v>288</v>
      </c>
      <c r="B665" s="4">
        <v>45177</v>
      </c>
      <c r="C665" s="3" t="s">
        <v>289</v>
      </c>
      <c r="D665" s="5">
        <v>7500</v>
      </c>
    </row>
    <row r="666" spans="1:4" x14ac:dyDescent="0.2">
      <c r="A666" s="3" t="s">
        <v>398</v>
      </c>
      <c r="B666" s="4">
        <v>45182</v>
      </c>
      <c r="C666" s="3" t="s">
        <v>95</v>
      </c>
      <c r="D666" s="5">
        <v>492.79</v>
      </c>
    </row>
    <row r="667" spans="1:4" x14ac:dyDescent="0.2">
      <c r="A667" s="3" t="s">
        <v>126</v>
      </c>
      <c r="B667" s="4">
        <v>45174</v>
      </c>
      <c r="C667" s="3" t="s">
        <v>91</v>
      </c>
      <c r="D667" s="5">
        <v>146715.23000000001</v>
      </c>
    </row>
    <row r="668" spans="1:4" x14ac:dyDescent="0.2">
      <c r="A668" s="3" t="s">
        <v>126</v>
      </c>
      <c r="B668" s="4">
        <v>45190</v>
      </c>
      <c r="C668" s="3" t="s">
        <v>91</v>
      </c>
      <c r="D668" s="5">
        <v>18314.099999999999</v>
      </c>
    </row>
    <row r="669" spans="1:4" x14ac:dyDescent="0.2">
      <c r="A669" s="3" t="s">
        <v>578</v>
      </c>
      <c r="B669" s="4">
        <v>45183</v>
      </c>
      <c r="C669" s="3" t="s">
        <v>12</v>
      </c>
      <c r="D669" s="5">
        <v>11600</v>
      </c>
    </row>
    <row r="670" spans="1:4" x14ac:dyDescent="0.2">
      <c r="A670" s="3" t="s">
        <v>399</v>
      </c>
      <c r="B670" s="4">
        <v>45182</v>
      </c>
      <c r="C670" s="3" t="s">
        <v>2</v>
      </c>
      <c r="D670" s="5">
        <v>628</v>
      </c>
    </row>
    <row r="671" spans="1:4" x14ac:dyDescent="0.2">
      <c r="A671" s="3" t="s">
        <v>360</v>
      </c>
      <c r="B671" s="4">
        <v>45181</v>
      </c>
      <c r="C671" s="3" t="s">
        <v>2</v>
      </c>
      <c r="D671" s="5">
        <v>32236.76</v>
      </c>
    </row>
    <row r="672" spans="1:4" x14ac:dyDescent="0.2">
      <c r="A672" s="3" t="s">
        <v>361</v>
      </c>
      <c r="B672" s="4">
        <v>45181</v>
      </c>
      <c r="C672" s="3" t="s">
        <v>12</v>
      </c>
      <c r="D672" s="5">
        <v>8120</v>
      </c>
    </row>
    <row r="673" spans="1:4" x14ac:dyDescent="0.2">
      <c r="A673" s="3" t="s">
        <v>50</v>
      </c>
      <c r="B673" s="4">
        <v>45173</v>
      </c>
      <c r="C673" s="3" t="s">
        <v>39</v>
      </c>
      <c r="D673" s="5">
        <v>30000</v>
      </c>
    </row>
    <row r="674" spans="1:4" x14ac:dyDescent="0.2">
      <c r="A674" s="3" t="s">
        <v>605</v>
      </c>
      <c r="B674" s="4">
        <v>45183</v>
      </c>
      <c r="C674" s="3" t="s">
        <v>144</v>
      </c>
      <c r="D674" s="5">
        <v>11600</v>
      </c>
    </row>
    <row r="675" spans="1:4" x14ac:dyDescent="0.2">
      <c r="A675" s="3" t="s">
        <v>605</v>
      </c>
      <c r="B675" s="4">
        <v>45190</v>
      </c>
      <c r="C675" s="3" t="s">
        <v>510</v>
      </c>
      <c r="D675" s="5">
        <v>1276</v>
      </c>
    </row>
    <row r="676" spans="1:4" x14ac:dyDescent="0.2">
      <c r="A676" s="3" t="s">
        <v>615</v>
      </c>
      <c r="B676" s="4">
        <v>45187</v>
      </c>
      <c r="C676" s="3" t="s">
        <v>616</v>
      </c>
      <c r="D676" s="5">
        <v>758857</v>
      </c>
    </row>
    <row r="677" spans="1:4" x14ac:dyDescent="0.2">
      <c r="A677" s="3" t="s">
        <v>615</v>
      </c>
      <c r="B677" s="4">
        <v>45188</v>
      </c>
      <c r="C677" s="3" t="s">
        <v>616</v>
      </c>
      <c r="D677" s="5">
        <v>11244</v>
      </c>
    </row>
    <row r="678" spans="1:4" x14ac:dyDescent="0.2">
      <c r="A678" s="3" t="s">
        <v>610</v>
      </c>
      <c r="B678" s="4">
        <v>45184</v>
      </c>
      <c r="C678" s="3" t="s">
        <v>611</v>
      </c>
      <c r="D678" s="5">
        <v>89190.28</v>
      </c>
    </row>
    <row r="679" spans="1:4" x14ac:dyDescent="0.2">
      <c r="A679" s="3" t="s">
        <v>610</v>
      </c>
      <c r="B679" s="4">
        <v>45184</v>
      </c>
      <c r="C679" s="3" t="s">
        <v>611</v>
      </c>
      <c r="D679" s="5">
        <v>171782.32</v>
      </c>
    </row>
    <row r="680" spans="1:4" x14ac:dyDescent="0.2">
      <c r="A680" s="3" t="s">
        <v>750</v>
      </c>
      <c r="B680" s="4">
        <v>45198</v>
      </c>
      <c r="C680" s="3" t="s">
        <v>422</v>
      </c>
      <c r="D680" s="5">
        <v>1863111.96</v>
      </c>
    </row>
    <row r="681" spans="1:4" x14ac:dyDescent="0.2">
      <c r="A681" s="3" t="s">
        <v>579</v>
      </c>
      <c r="B681" s="4">
        <v>45183</v>
      </c>
      <c r="C681" s="3" t="s">
        <v>2</v>
      </c>
      <c r="D681" s="5">
        <v>23518.080000000002</v>
      </c>
    </row>
    <row r="682" spans="1:4" x14ac:dyDescent="0.2">
      <c r="A682" s="3" t="s">
        <v>127</v>
      </c>
      <c r="B682" s="4">
        <v>45174</v>
      </c>
      <c r="C682" s="3" t="s">
        <v>2</v>
      </c>
      <c r="D682" s="5">
        <v>900</v>
      </c>
    </row>
    <row r="683" spans="1:4" x14ac:dyDescent="0.2">
      <c r="A683" s="3" t="s">
        <v>127</v>
      </c>
      <c r="B683" s="4">
        <v>45183</v>
      </c>
      <c r="C683" s="3" t="s">
        <v>2</v>
      </c>
      <c r="D683" s="5">
        <v>13600</v>
      </c>
    </row>
    <row r="684" spans="1:4" x14ac:dyDescent="0.2">
      <c r="A684" s="3" t="s">
        <v>290</v>
      </c>
      <c r="B684" s="4">
        <v>45177</v>
      </c>
      <c r="C684" s="3" t="s">
        <v>26</v>
      </c>
      <c r="D684" s="5">
        <v>110000</v>
      </c>
    </row>
    <row r="685" spans="1:4" x14ac:dyDescent="0.2">
      <c r="A685" s="3" t="s">
        <v>290</v>
      </c>
      <c r="B685" s="4">
        <v>45183</v>
      </c>
      <c r="C685" s="3" t="s">
        <v>26</v>
      </c>
      <c r="D685" s="5">
        <v>110000</v>
      </c>
    </row>
    <row r="686" spans="1:4" x14ac:dyDescent="0.2">
      <c r="A686" s="3" t="s">
        <v>290</v>
      </c>
      <c r="B686" s="4">
        <v>45190</v>
      </c>
      <c r="C686" s="3" t="s">
        <v>26</v>
      </c>
      <c r="D686" s="5">
        <v>110000</v>
      </c>
    </row>
    <row r="687" spans="1:4" x14ac:dyDescent="0.2">
      <c r="A687" s="3" t="s">
        <v>290</v>
      </c>
      <c r="B687" s="4">
        <v>45199</v>
      </c>
      <c r="C687" s="3" t="s">
        <v>26</v>
      </c>
      <c r="D687" s="5">
        <v>110000</v>
      </c>
    </row>
    <row r="688" spans="1:4" x14ac:dyDescent="0.2">
      <c r="A688" s="3" t="s">
        <v>25</v>
      </c>
      <c r="B688" s="4">
        <v>45170</v>
      </c>
      <c r="C688" s="3" t="s">
        <v>26</v>
      </c>
      <c r="D688" s="5">
        <v>2370736.7799999998</v>
      </c>
    </row>
    <row r="689" spans="1:4" x14ac:dyDescent="0.2">
      <c r="A689" s="3" t="s">
        <v>25</v>
      </c>
      <c r="B689" s="4">
        <v>45170</v>
      </c>
      <c r="C689" s="3" t="s">
        <v>26</v>
      </c>
      <c r="D689" s="5">
        <v>355740.9</v>
      </c>
    </row>
    <row r="690" spans="1:4" x14ac:dyDescent="0.2">
      <c r="A690" s="3" t="s">
        <v>25</v>
      </c>
      <c r="B690" s="4">
        <v>45175</v>
      </c>
      <c r="C690" s="3" t="s">
        <v>26</v>
      </c>
      <c r="D690" s="5">
        <v>1626912.43</v>
      </c>
    </row>
    <row r="691" spans="1:4" x14ac:dyDescent="0.2">
      <c r="A691" s="3" t="s">
        <v>25</v>
      </c>
      <c r="B691" s="4">
        <v>45177</v>
      </c>
      <c r="C691" s="3" t="s">
        <v>26</v>
      </c>
      <c r="D691" s="5">
        <v>2932681.44</v>
      </c>
    </row>
    <row r="692" spans="1:4" x14ac:dyDescent="0.2">
      <c r="A692" s="3" t="s">
        <v>25</v>
      </c>
      <c r="B692" s="4">
        <v>45177</v>
      </c>
      <c r="C692" s="3" t="s">
        <v>26</v>
      </c>
      <c r="D692" s="5">
        <v>356760</v>
      </c>
    </row>
    <row r="693" spans="1:4" x14ac:dyDescent="0.2">
      <c r="A693" s="3" t="s">
        <v>25</v>
      </c>
      <c r="B693" s="4">
        <v>45183</v>
      </c>
      <c r="C693" s="3" t="s">
        <v>26</v>
      </c>
      <c r="D693" s="5">
        <v>2210075.88</v>
      </c>
    </row>
    <row r="694" spans="1:4" x14ac:dyDescent="0.2">
      <c r="A694" s="3" t="s">
        <v>25</v>
      </c>
      <c r="B694" s="4">
        <v>45183</v>
      </c>
      <c r="C694" s="3" t="s">
        <v>26</v>
      </c>
      <c r="D694" s="5">
        <v>355930.8</v>
      </c>
    </row>
    <row r="695" spans="1:4" x14ac:dyDescent="0.2">
      <c r="A695" s="3" t="s">
        <v>25</v>
      </c>
      <c r="B695" s="4">
        <v>45190</v>
      </c>
      <c r="C695" s="3" t="s">
        <v>26</v>
      </c>
      <c r="D695" s="5">
        <v>2307821.9500000002</v>
      </c>
    </row>
    <row r="696" spans="1:4" x14ac:dyDescent="0.2">
      <c r="A696" s="3" t="s">
        <v>25</v>
      </c>
      <c r="B696" s="4">
        <v>45194</v>
      </c>
      <c r="C696" s="3" t="s">
        <v>26</v>
      </c>
      <c r="D696" s="5">
        <v>354980.4</v>
      </c>
    </row>
    <row r="697" spans="1:4" x14ac:dyDescent="0.2">
      <c r="A697" s="3" t="s">
        <v>25</v>
      </c>
      <c r="B697" s="4">
        <v>45198</v>
      </c>
      <c r="C697" s="3" t="s">
        <v>26</v>
      </c>
      <c r="D697" s="5">
        <v>3000000</v>
      </c>
    </row>
    <row r="698" spans="1:4" x14ac:dyDescent="0.2">
      <c r="A698" s="3" t="s">
        <v>362</v>
      </c>
      <c r="B698" s="4">
        <v>45181</v>
      </c>
      <c r="C698" s="3" t="s">
        <v>12</v>
      </c>
      <c r="D698" s="5">
        <v>29000</v>
      </c>
    </row>
    <row r="699" spans="1:4" x14ac:dyDescent="0.2">
      <c r="A699" s="3" t="s">
        <v>311</v>
      </c>
      <c r="B699" s="4">
        <v>45180</v>
      </c>
      <c r="C699" t="s">
        <v>65</v>
      </c>
      <c r="D699" s="5">
        <v>1100</v>
      </c>
    </row>
    <row r="700" spans="1:4" x14ac:dyDescent="0.2">
      <c r="A700" s="3" t="s">
        <v>311</v>
      </c>
      <c r="B700" s="4">
        <v>45180</v>
      </c>
      <c r="C700" t="s">
        <v>65</v>
      </c>
      <c r="D700" s="5">
        <v>165200</v>
      </c>
    </row>
    <row r="701" spans="1:4" x14ac:dyDescent="0.2">
      <c r="A701" s="3" t="s">
        <v>311</v>
      </c>
      <c r="B701" s="4">
        <v>45180</v>
      </c>
      <c r="C701" t="s">
        <v>65</v>
      </c>
      <c r="D701" s="5">
        <v>1197.4000000000001</v>
      </c>
    </row>
    <row r="702" spans="1:4" x14ac:dyDescent="0.2">
      <c r="A702" s="3" t="s">
        <v>311</v>
      </c>
      <c r="B702" s="4">
        <v>45180</v>
      </c>
      <c r="C702" t="s">
        <v>65</v>
      </c>
      <c r="D702" s="5">
        <v>525885.79</v>
      </c>
    </row>
    <row r="703" spans="1:4" x14ac:dyDescent="0.2">
      <c r="A703" s="3" t="s">
        <v>311</v>
      </c>
      <c r="B703" s="4">
        <v>45183</v>
      </c>
      <c r="C703" s="3" t="s">
        <v>2</v>
      </c>
      <c r="D703" s="5">
        <v>70201</v>
      </c>
    </row>
    <row r="704" spans="1:4" x14ac:dyDescent="0.2">
      <c r="A704" s="3" t="s">
        <v>311</v>
      </c>
      <c r="B704" s="4">
        <v>45183</v>
      </c>
      <c r="C704" s="3" t="s">
        <v>2</v>
      </c>
      <c r="D704" s="5">
        <v>20000</v>
      </c>
    </row>
    <row r="705" spans="1:4" x14ac:dyDescent="0.2">
      <c r="A705" s="3" t="s">
        <v>311</v>
      </c>
      <c r="B705" s="4">
        <v>45190</v>
      </c>
      <c r="C705" s="3" t="s">
        <v>2</v>
      </c>
      <c r="D705" s="5">
        <v>19550</v>
      </c>
    </row>
    <row r="706" spans="1:4" x14ac:dyDescent="0.2">
      <c r="A706" s="3" t="s">
        <v>311</v>
      </c>
      <c r="B706" s="4">
        <v>45190</v>
      </c>
      <c r="C706" s="3" t="s">
        <v>2</v>
      </c>
      <c r="D706" s="5">
        <v>11700</v>
      </c>
    </row>
    <row r="707" spans="1:4" x14ac:dyDescent="0.2">
      <c r="A707" s="3" t="s">
        <v>311</v>
      </c>
      <c r="B707" s="4">
        <v>45190</v>
      </c>
      <c r="C707" s="3" t="s">
        <v>2</v>
      </c>
      <c r="D707" s="5">
        <v>19500</v>
      </c>
    </row>
    <row r="708" spans="1:4" x14ac:dyDescent="0.2">
      <c r="A708" s="3" t="s">
        <v>311</v>
      </c>
      <c r="B708" s="4">
        <v>45190</v>
      </c>
      <c r="C708" s="3" t="s">
        <v>2</v>
      </c>
      <c r="D708" s="5">
        <v>19500</v>
      </c>
    </row>
    <row r="709" spans="1:4" x14ac:dyDescent="0.2">
      <c r="A709" s="3" t="s">
        <v>311</v>
      </c>
      <c r="B709" s="4">
        <v>45190</v>
      </c>
      <c r="C709" s="3" t="s">
        <v>2</v>
      </c>
      <c r="D709" s="5">
        <v>15600</v>
      </c>
    </row>
    <row r="710" spans="1:4" x14ac:dyDescent="0.2">
      <c r="A710" s="3" t="s">
        <v>311</v>
      </c>
      <c r="B710" s="4">
        <v>45190</v>
      </c>
      <c r="C710" s="3" t="s">
        <v>2</v>
      </c>
      <c r="D710" s="5">
        <v>21340</v>
      </c>
    </row>
    <row r="711" spans="1:4" x14ac:dyDescent="0.2">
      <c r="A711" s="3" t="s">
        <v>311</v>
      </c>
      <c r="B711" s="4">
        <v>45191</v>
      </c>
      <c r="C711" s="3" t="s">
        <v>2</v>
      </c>
      <c r="D711" s="5">
        <v>71597</v>
      </c>
    </row>
    <row r="712" spans="1:4" x14ac:dyDescent="0.2">
      <c r="A712" s="3" t="s">
        <v>311</v>
      </c>
      <c r="B712" s="4">
        <v>45191</v>
      </c>
      <c r="C712" s="3" t="s">
        <v>2</v>
      </c>
      <c r="D712" s="5">
        <v>68619</v>
      </c>
    </row>
    <row r="713" spans="1:4" x14ac:dyDescent="0.2">
      <c r="A713" s="3" t="s">
        <v>580</v>
      </c>
      <c r="B713" s="4">
        <v>45183</v>
      </c>
      <c r="C713" s="3" t="s">
        <v>581</v>
      </c>
      <c r="D713" s="5">
        <v>1166667</v>
      </c>
    </row>
    <row r="714" spans="1:4" x14ac:dyDescent="0.2">
      <c r="A714" s="3" t="s">
        <v>580</v>
      </c>
      <c r="B714" s="4">
        <v>45198</v>
      </c>
      <c r="C714" s="3" t="s">
        <v>581</v>
      </c>
      <c r="D714" s="5">
        <v>1000000</v>
      </c>
    </row>
    <row r="715" spans="1:4" x14ac:dyDescent="0.2">
      <c r="A715" s="3" t="s">
        <v>363</v>
      </c>
      <c r="B715" s="4">
        <v>45181</v>
      </c>
      <c r="C715" s="3" t="s">
        <v>2</v>
      </c>
      <c r="D715" s="5">
        <v>32236.76</v>
      </c>
    </row>
    <row r="716" spans="1:4" x14ac:dyDescent="0.2">
      <c r="A716" s="3" t="s">
        <v>751</v>
      </c>
      <c r="B716" s="4">
        <v>45198</v>
      </c>
      <c r="C716" s="3" t="s">
        <v>743</v>
      </c>
      <c r="D716" s="5">
        <v>355725</v>
      </c>
    </row>
    <row r="717" spans="1:4" x14ac:dyDescent="0.2">
      <c r="A717" s="3" t="s">
        <v>582</v>
      </c>
      <c r="B717" s="4">
        <v>45183</v>
      </c>
      <c r="C717" s="3" t="s">
        <v>432</v>
      </c>
      <c r="D717" s="5">
        <v>1595</v>
      </c>
    </row>
    <row r="718" spans="1:4" x14ac:dyDescent="0.2">
      <c r="A718" s="3" t="s">
        <v>686</v>
      </c>
      <c r="B718" s="4">
        <v>45190</v>
      </c>
      <c r="C718" s="3" t="s">
        <v>130</v>
      </c>
      <c r="D718" s="5">
        <v>1871</v>
      </c>
    </row>
    <row r="719" spans="1:4" x14ac:dyDescent="0.2">
      <c r="A719" s="3" t="s">
        <v>364</v>
      </c>
      <c r="B719" s="4">
        <v>45181</v>
      </c>
      <c r="C719" s="3" t="s">
        <v>2</v>
      </c>
      <c r="D719" s="5">
        <v>16848.36</v>
      </c>
    </row>
    <row r="720" spans="1:4" x14ac:dyDescent="0.2">
      <c r="A720" s="3" t="s">
        <v>583</v>
      </c>
      <c r="B720" s="4">
        <v>45183</v>
      </c>
      <c r="C720" s="3" t="s">
        <v>432</v>
      </c>
      <c r="D720" s="5">
        <v>1000</v>
      </c>
    </row>
    <row r="721" spans="1:4" x14ac:dyDescent="0.2">
      <c r="A721" s="3" t="s">
        <v>584</v>
      </c>
      <c r="B721" s="4">
        <v>45183</v>
      </c>
      <c r="C721" s="3" t="s">
        <v>58</v>
      </c>
      <c r="D721" s="5">
        <v>2350</v>
      </c>
    </row>
    <row r="722" spans="1:4" x14ac:dyDescent="0.2">
      <c r="A722" s="3" t="s">
        <v>584</v>
      </c>
      <c r="B722" s="4">
        <v>45189</v>
      </c>
      <c r="C722" s="3" t="s">
        <v>656</v>
      </c>
      <c r="D722" s="5">
        <v>1000</v>
      </c>
    </row>
    <row r="723" spans="1:4" x14ac:dyDescent="0.2">
      <c r="A723" s="3" t="s">
        <v>585</v>
      </c>
      <c r="B723" s="4">
        <v>45183</v>
      </c>
      <c r="C723" s="3" t="s">
        <v>2</v>
      </c>
      <c r="D723" s="5">
        <v>23298.27</v>
      </c>
    </row>
    <row r="724" spans="1:4" x14ac:dyDescent="0.2">
      <c r="A724" s="3" t="s">
        <v>51</v>
      </c>
      <c r="B724" s="4">
        <v>45173</v>
      </c>
      <c r="C724" t="s">
        <v>52</v>
      </c>
      <c r="D724" s="5">
        <v>16064.79</v>
      </c>
    </row>
    <row r="725" spans="1:4" x14ac:dyDescent="0.2">
      <c r="A725" s="3" t="s">
        <v>586</v>
      </c>
      <c r="B725" s="4">
        <v>45183</v>
      </c>
      <c r="C725" t="s">
        <v>587</v>
      </c>
      <c r="D725" s="5">
        <v>11504.2</v>
      </c>
    </row>
    <row r="726" spans="1:4" x14ac:dyDescent="0.2">
      <c r="A726" s="3" t="s">
        <v>312</v>
      </c>
      <c r="B726" s="4">
        <v>45180</v>
      </c>
      <c r="C726" t="s">
        <v>65</v>
      </c>
      <c r="D726" s="5">
        <v>214861.1</v>
      </c>
    </row>
    <row r="727" spans="1:4" x14ac:dyDescent="0.2">
      <c r="A727" s="3" t="s">
        <v>312</v>
      </c>
      <c r="B727" s="4">
        <v>45180</v>
      </c>
      <c r="C727" t="s">
        <v>65</v>
      </c>
      <c r="D727" s="5">
        <v>282743.09000000003</v>
      </c>
    </row>
    <row r="728" spans="1:4" x14ac:dyDescent="0.2">
      <c r="A728" s="3" t="s">
        <v>27</v>
      </c>
      <c r="B728" s="4">
        <v>45170</v>
      </c>
      <c r="C728" s="3" t="s">
        <v>2</v>
      </c>
      <c r="D728" s="5">
        <v>22185.85</v>
      </c>
    </row>
    <row r="729" spans="1:4" x14ac:dyDescent="0.2">
      <c r="A729" s="3" t="s">
        <v>588</v>
      </c>
      <c r="B729" s="4">
        <v>45183</v>
      </c>
      <c r="C729" s="3" t="s">
        <v>589</v>
      </c>
      <c r="D729" s="5">
        <v>8000</v>
      </c>
    </row>
    <row r="730" spans="1:4" x14ac:dyDescent="0.2">
      <c r="A730" s="3" t="s">
        <v>313</v>
      </c>
      <c r="B730" s="4">
        <v>45180</v>
      </c>
      <c r="C730" s="3" t="s">
        <v>259</v>
      </c>
      <c r="D730" s="5">
        <v>8583</v>
      </c>
    </row>
    <row r="731" spans="1:4" x14ac:dyDescent="0.2">
      <c r="A731" s="3" t="s">
        <v>687</v>
      </c>
      <c r="B731" s="4">
        <v>45190</v>
      </c>
      <c r="C731" s="3" t="s">
        <v>259</v>
      </c>
      <c r="D731" s="5">
        <v>30794.36</v>
      </c>
    </row>
    <row r="732" spans="1:4" x14ac:dyDescent="0.2">
      <c r="A732" s="3" t="s">
        <v>590</v>
      </c>
      <c r="B732" s="4">
        <v>45183</v>
      </c>
      <c r="C732" s="3" t="s">
        <v>12</v>
      </c>
      <c r="D732" s="5">
        <v>44444.99</v>
      </c>
    </row>
    <row r="733" spans="1:4" x14ac:dyDescent="0.2">
      <c r="A733" s="3" t="s">
        <v>128</v>
      </c>
      <c r="B733" s="4">
        <v>45174</v>
      </c>
      <c r="C733" s="3" t="s">
        <v>12</v>
      </c>
      <c r="D733" s="5">
        <v>106000</v>
      </c>
    </row>
    <row r="734" spans="1:4" x14ac:dyDescent="0.2">
      <c r="A734" s="3" t="s">
        <v>629</v>
      </c>
      <c r="B734" s="4">
        <v>45188</v>
      </c>
      <c r="C734" t="s">
        <v>630</v>
      </c>
      <c r="D734" s="5">
        <v>68354</v>
      </c>
    </row>
    <row r="735" spans="1:4" x14ac:dyDescent="0.2">
      <c r="A735" s="3" t="s">
        <v>629</v>
      </c>
      <c r="B735" s="4">
        <v>45188</v>
      </c>
      <c r="C735" t="s">
        <v>630</v>
      </c>
      <c r="D735" s="5">
        <v>2384244</v>
      </c>
    </row>
    <row r="736" spans="1:4" x14ac:dyDescent="0.2">
      <c r="A736" s="3" t="s">
        <v>591</v>
      </c>
      <c r="B736" s="4">
        <v>45183</v>
      </c>
      <c r="C736" s="3" t="s">
        <v>432</v>
      </c>
      <c r="D736" s="5">
        <v>5000</v>
      </c>
    </row>
    <row r="737" spans="1:4" x14ac:dyDescent="0.2">
      <c r="A737" s="3" t="s">
        <v>365</v>
      </c>
      <c r="B737" s="4">
        <v>45181</v>
      </c>
      <c r="C737" s="3" t="s">
        <v>12</v>
      </c>
      <c r="D737" s="5">
        <v>5800</v>
      </c>
    </row>
    <row r="738" spans="1:4" x14ac:dyDescent="0.2">
      <c r="A738" s="3" t="s">
        <v>366</v>
      </c>
      <c r="B738" s="4">
        <v>45181</v>
      </c>
      <c r="C738" s="3" t="s">
        <v>2</v>
      </c>
      <c r="D738" s="5">
        <v>32236.76</v>
      </c>
    </row>
    <row r="739" spans="1:4" x14ac:dyDescent="0.2">
      <c r="A739" s="3" t="s">
        <v>736</v>
      </c>
      <c r="B739" s="4">
        <v>45197</v>
      </c>
      <c r="C739" s="3" t="s">
        <v>34</v>
      </c>
      <c r="D739" s="5">
        <v>3666.66</v>
      </c>
    </row>
    <row r="740" spans="1:4" x14ac:dyDescent="0.2">
      <c r="A740" s="3" t="s">
        <v>752</v>
      </c>
      <c r="B740" s="4">
        <v>45198</v>
      </c>
      <c r="C740" s="3" t="s">
        <v>743</v>
      </c>
      <c r="D740" s="5">
        <v>313267.5</v>
      </c>
    </row>
    <row r="741" spans="1:4" x14ac:dyDescent="0.2">
      <c r="A741" s="3" t="s">
        <v>592</v>
      </c>
      <c r="B741" s="4">
        <v>45183</v>
      </c>
      <c r="C741" s="3" t="s">
        <v>12</v>
      </c>
      <c r="D741" s="5">
        <v>69600</v>
      </c>
    </row>
    <row r="742" spans="1:4" x14ac:dyDescent="0.2">
      <c r="A742" s="3" t="s">
        <v>129</v>
      </c>
      <c r="B742" s="4">
        <v>45174</v>
      </c>
      <c r="C742" s="3" t="s">
        <v>130</v>
      </c>
      <c r="D742" s="5">
        <v>24302</v>
      </c>
    </row>
    <row r="743" spans="1:4" x14ac:dyDescent="0.2">
      <c r="A743" s="3" t="s">
        <v>129</v>
      </c>
      <c r="B743" s="4">
        <v>45198</v>
      </c>
      <c r="C743" s="3" t="s">
        <v>67</v>
      </c>
      <c r="D743" s="5">
        <v>11030.48</v>
      </c>
    </row>
    <row r="744" spans="1:4" x14ac:dyDescent="0.2">
      <c r="A744" s="3" t="s">
        <v>593</v>
      </c>
      <c r="B744" s="4">
        <v>45183</v>
      </c>
      <c r="C744" s="3" t="s">
        <v>2</v>
      </c>
      <c r="D744" s="5">
        <v>24756.79</v>
      </c>
    </row>
    <row r="745" spans="1:4" x14ac:dyDescent="0.2">
      <c r="A745" s="3" t="s">
        <v>53</v>
      </c>
      <c r="B745" s="4">
        <v>45173</v>
      </c>
      <c r="C745" s="3" t="s">
        <v>39</v>
      </c>
      <c r="D745" s="5">
        <v>30000</v>
      </c>
    </row>
    <row r="746" spans="1:4" x14ac:dyDescent="0.2">
      <c r="A746" s="3" t="s">
        <v>53</v>
      </c>
      <c r="B746" s="4">
        <v>45177</v>
      </c>
      <c r="C746" s="3" t="s">
        <v>291</v>
      </c>
      <c r="D746" s="5">
        <v>8000</v>
      </c>
    </row>
    <row r="747" spans="1:4" x14ac:dyDescent="0.2">
      <c r="A747" t="s">
        <v>53</v>
      </c>
      <c r="B747" s="4">
        <v>45189</v>
      </c>
      <c r="C747" t="s">
        <v>659</v>
      </c>
      <c r="D747" s="5">
        <v>21000</v>
      </c>
    </row>
    <row r="748" spans="1:4" x14ac:dyDescent="0.2">
      <c r="A748" s="3" t="s">
        <v>594</v>
      </c>
      <c r="B748" s="4">
        <v>45183</v>
      </c>
      <c r="C748" s="3" t="s">
        <v>432</v>
      </c>
      <c r="D748" s="5">
        <v>3000</v>
      </c>
    </row>
    <row r="749" spans="1:4" x14ac:dyDescent="0.2">
      <c r="A749" s="3" t="s">
        <v>631</v>
      </c>
      <c r="B749" s="4">
        <v>45188</v>
      </c>
      <c r="C749" t="s">
        <v>632</v>
      </c>
      <c r="D749" s="5">
        <v>55623.76</v>
      </c>
    </row>
    <row r="750" spans="1:4" x14ac:dyDescent="0.2">
      <c r="A750" s="3" t="s">
        <v>737</v>
      </c>
      <c r="B750" s="4">
        <v>45197</v>
      </c>
      <c r="C750" s="3" t="s">
        <v>34</v>
      </c>
      <c r="D750" s="5">
        <v>3666.66</v>
      </c>
    </row>
    <row r="751" spans="1:4" x14ac:dyDescent="0.2">
      <c r="A751" s="3" t="s">
        <v>367</v>
      </c>
      <c r="B751" s="4">
        <v>45181</v>
      </c>
      <c r="C751" s="3" t="s">
        <v>12</v>
      </c>
      <c r="D751" s="5">
        <v>5737.5</v>
      </c>
    </row>
    <row r="752" spans="1:4" x14ac:dyDescent="0.2">
      <c r="A752" s="3" t="s">
        <v>292</v>
      </c>
      <c r="B752" s="4">
        <v>45177</v>
      </c>
      <c r="C752" s="3" t="s">
        <v>293</v>
      </c>
      <c r="D752" s="5">
        <v>7500</v>
      </c>
    </row>
    <row r="753" spans="1:4" x14ac:dyDescent="0.2">
      <c r="A753" s="3" t="s">
        <v>294</v>
      </c>
      <c r="B753" s="4">
        <v>45177</v>
      </c>
      <c r="C753" s="3" t="s">
        <v>295</v>
      </c>
      <c r="D753" s="5">
        <v>7500</v>
      </c>
    </row>
    <row r="754" spans="1:4" x14ac:dyDescent="0.2">
      <c r="A754" s="3" t="s">
        <v>54</v>
      </c>
      <c r="B754" s="4">
        <v>45173</v>
      </c>
      <c r="C754" s="3" t="s">
        <v>39</v>
      </c>
      <c r="D754" s="5">
        <v>30000</v>
      </c>
    </row>
    <row r="755" spans="1:4" x14ac:dyDescent="0.2">
      <c r="A755" s="3" t="s">
        <v>54</v>
      </c>
      <c r="B755" s="4">
        <v>45177</v>
      </c>
      <c r="C755" s="3" t="s">
        <v>49</v>
      </c>
      <c r="D755" s="5">
        <v>8000</v>
      </c>
    </row>
    <row r="756" spans="1:4" x14ac:dyDescent="0.2">
      <c r="A756" s="3" t="s">
        <v>54</v>
      </c>
      <c r="B756" s="4">
        <v>45197</v>
      </c>
      <c r="C756" s="3" t="s">
        <v>738</v>
      </c>
      <c r="D756" s="5">
        <v>35000</v>
      </c>
    </row>
    <row r="757" spans="1:4" x14ac:dyDescent="0.2">
      <c r="A757" s="3" t="s">
        <v>612</v>
      </c>
      <c r="B757" s="4">
        <v>45184</v>
      </c>
      <c r="C757" t="s">
        <v>613</v>
      </c>
      <c r="D757" s="5">
        <v>47389.55</v>
      </c>
    </row>
    <row r="758" spans="1:4" x14ac:dyDescent="0.2">
      <c r="A758" s="3" t="s">
        <v>713</v>
      </c>
      <c r="B758" s="4">
        <v>45194</v>
      </c>
      <c r="C758" s="3" t="s">
        <v>705</v>
      </c>
      <c r="D758" s="5">
        <v>22752.16</v>
      </c>
    </row>
    <row r="759" spans="1:4" x14ac:dyDescent="0.2">
      <c r="A759" s="3" t="s">
        <v>688</v>
      </c>
      <c r="B759" s="4">
        <v>45190</v>
      </c>
      <c r="C759" s="3" t="s">
        <v>95</v>
      </c>
      <c r="D759" s="5">
        <v>9958.4500000000007</v>
      </c>
    </row>
    <row r="760" spans="1:4" x14ac:dyDescent="0.2">
      <c r="A760" s="3" t="s">
        <v>688</v>
      </c>
      <c r="B760" s="4">
        <v>45190</v>
      </c>
      <c r="C760" s="3" t="s">
        <v>67</v>
      </c>
      <c r="D760" s="5">
        <v>3153.22</v>
      </c>
    </row>
    <row r="761" spans="1:4" x14ac:dyDescent="0.2">
      <c r="A761" s="3" t="s">
        <v>688</v>
      </c>
      <c r="B761" s="4">
        <v>45190</v>
      </c>
      <c r="C761" s="3" t="s">
        <v>67</v>
      </c>
      <c r="D761" s="5">
        <v>3325</v>
      </c>
    </row>
    <row r="762" spans="1:4" x14ac:dyDescent="0.2">
      <c r="A762" s="3" t="s">
        <v>688</v>
      </c>
      <c r="B762" s="4">
        <v>45190</v>
      </c>
      <c r="C762" s="3" t="s">
        <v>67</v>
      </c>
      <c r="D762" s="5">
        <v>3680</v>
      </c>
    </row>
    <row r="763" spans="1:4" x14ac:dyDescent="0.2">
      <c r="A763" s="3" t="s">
        <v>688</v>
      </c>
      <c r="B763" s="4">
        <v>45190</v>
      </c>
      <c r="C763" s="3" t="s">
        <v>32</v>
      </c>
      <c r="D763" s="5">
        <v>2015</v>
      </c>
    </row>
    <row r="764" spans="1:4" x14ac:dyDescent="0.2">
      <c r="A764" s="3" t="s">
        <v>131</v>
      </c>
      <c r="B764" s="4">
        <v>45174</v>
      </c>
      <c r="C764" s="3" t="s">
        <v>2</v>
      </c>
      <c r="D764" s="5">
        <v>15532.2</v>
      </c>
    </row>
    <row r="765" spans="1:4" x14ac:dyDescent="0.2">
      <c r="A765" s="3" t="s">
        <v>296</v>
      </c>
      <c r="B765" s="4">
        <v>45177</v>
      </c>
      <c r="C765" s="3" t="s">
        <v>297</v>
      </c>
      <c r="D765" s="5">
        <v>7500</v>
      </c>
    </row>
    <row r="766" spans="1:4" x14ac:dyDescent="0.2">
      <c r="A766" s="3" t="s">
        <v>171</v>
      </c>
      <c r="B766" s="4">
        <v>45175</v>
      </c>
      <c r="C766" t="s">
        <v>172</v>
      </c>
      <c r="D766" s="5">
        <v>53457.57</v>
      </c>
    </row>
    <row r="767" spans="1:4" x14ac:dyDescent="0.2">
      <c r="A767" s="3" t="s">
        <v>595</v>
      </c>
      <c r="B767" s="4">
        <v>45183</v>
      </c>
      <c r="C767" s="3" t="s">
        <v>596</v>
      </c>
      <c r="D767" s="5">
        <v>11073.38</v>
      </c>
    </row>
    <row r="768" spans="1:4" x14ac:dyDescent="0.2">
      <c r="A768" s="3" t="s">
        <v>28</v>
      </c>
      <c r="B768" s="4">
        <v>45170</v>
      </c>
      <c r="C768" s="3" t="s">
        <v>2</v>
      </c>
      <c r="D768" s="5">
        <v>21491.17</v>
      </c>
    </row>
    <row r="769" spans="1:4" x14ac:dyDescent="0.2">
      <c r="A769" s="3" t="s">
        <v>132</v>
      </c>
      <c r="B769" s="4">
        <v>45174</v>
      </c>
      <c r="C769" s="3" t="s">
        <v>2</v>
      </c>
      <c r="D769" s="5">
        <v>15532.18</v>
      </c>
    </row>
    <row r="770" spans="1:4" x14ac:dyDescent="0.2">
      <c r="A770" s="3" t="s">
        <v>402</v>
      </c>
      <c r="B770" s="4">
        <v>45182</v>
      </c>
      <c r="C770" s="3" t="s">
        <v>32</v>
      </c>
      <c r="D770" s="5">
        <v>384</v>
      </c>
    </row>
    <row r="771" spans="1:4" x14ac:dyDescent="0.2">
      <c r="A771" s="3" t="s">
        <v>402</v>
      </c>
      <c r="B771" s="4">
        <v>45183</v>
      </c>
      <c r="C771" s="3" t="s">
        <v>291</v>
      </c>
      <c r="D771" s="5">
        <v>3320</v>
      </c>
    </row>
    <row r="772" spans="1:4" x14ac:dyDescent="0.2">
      <c r="A772" s="3" t="s">
        <v>368</v>
      </c>
      <c r="B772" s="4">
        <v>45181</v>
      </c>
      <c r="C772" s="3" t="s">
        <v>12</v>
      </c>
      <c r="D772" s="5">
        <v>34800</v>
      </c>
    </row>
    <row r="773" spans="1:4" x14ac:dyDescent="0.2">
      <c r="A773" s="3" t="s">
        <v>298</v>
      </c>
      <c r="B773" s="4">
        <v>45177</v>
      </c>
      <c r="C773" s="3" t="s">
        <v>299</v>
      </c>
      <c r="D773" s="5">
        <v>7500</v>
      </c>
    </row>
    <row r="774" spans="1:4" x14ac:dyDescent="0.2">
      <c r="A774" s="3" t="s">
        <v>369</v>
      </c>
      <c r="B774" s="4">
        <v>45181</v>
      </c>
      <c r="C774" s="3" t="s">
        <v>2</v>
      </c>
      <c r="D774" s="5">
        <v>628</v>
      </c>
    </row>
    <row r="775" spans="1:4" x14ac:dyDescent="0.2">
      <c r="A775" s="3" t="s">
        <v>29</v>
      </c>
      <c r="B775" s="4">
        <v>45170</v>
      </c>
      <c r="C775" s="3" t="s">
        <v>2</v>
      </c>
      <c r="D775" s="5">
        <v>16740.72</v>
      </c>
    </row>
    <row r="776" spans="1:4" x14ac:dyDescent="0.2">
      <c r="A776" s="3" t="s">
        <v>689</v>
      </c>
      <c r="B776" s="4">
        <v>45190</v>
      </c>
      <c r="C776" s="3" t="s">
        <v>2</v>
      </c>
      <c r="D776" s="5">
        <v>628</v>
      </c>
    </row>
    <row r="777" spans="1:4" x14ac:dyDescent="0.2">
      <c r="A777" s="3" t="s">
        <v>30</v>
      </c>
      <c r="B777" s="4">
        <v>45170</v>
      </c>
      <c r="C777" s="3" t="s">
        <v>2</v>
      </c>
      <c r="D777" s="5">
        <v>18372.39</v>
      </c>
    </row>
    <row r="778" spans="1:4" x14ac:dyDescent="0.2">
      <c r="A778" s="3" t="s">
        <v>133</v>
      </c>
      <c r="B778" s="4">
        <v>45174</v>
      </c>
      <c r="C778" s="3" t="s">
        <v>2</v>
      </c>
      <c r="D778" s="5">
        <v>12173.9</v>
      </c>
    </row>
    <row r="779" spans="1:4" x14ac:dyDescent="0.2">
      <c r="A779" s="3" t="s">
        <v>134</v>
      </c>
      <c r="B779" s="4">
        <v>45174</v>
      </c>
      <c r="C779" s="3" t="s">
        <v>2</v>
      </c>
      <c r="D779" s="5">
        <v>15752.3</v>
      </c>
    </row>
    <row r="780" spans="1:4" x14ac:dyDescent="0.2">
      <c r="A780" s="3" t="s">
        <v>314</v>
      </c>
      <c r="B780" s="4">
        <v>45180</v>
      </c>
      <c r="C780" t="s">
        <v>65</v>
      </c>
      <c r="D780" s="5">
        <v>3028</v>
      </c>
    </row>
    <row r="781" spans="1:4" x14ac:dyDescent="0.2">
      <c r="A781" s="3" t="s">
        <v>314</v>
      </c>
      <c r="B781" s="4">
        <v>45180</v>
      </c>
      <c r="C781" t="s">
        <v>65</v>
      </c>
      <c r="D781" s="5">
        <v>35900.839999999997</v>
      </c>
    </row>
    <row r="782" spans="1:4" x14ac:dyDescent="0.2">
      <c r="A782" s="3" t="s">
        <v>739</v>
      </c>
      <c r="B782" s="4">
        <v>45197</v>
      </c>
      <c r="C782" s="3" t="s">
        <v>34</v>
      </c>
      <c r="D782" s="5">
        <v>3666.66</v>
      </c>
    </row>
    <row r="783" spans="1:4" x14ac:dyDescent="0.2">
      <c r="A783" s="3" t="s">
        <v>597</v>
      </c>
      <c r="B783" s="4">
        <v>45183</v>
      </c>
      <c r="C783" s="3" t="s">
        <v>432</v>
      </c>
      <c r="D783" s="5">
        <v>5000</v>
      </c>
    </row>
    <row r="784" spans="1:4" x14ac:dyDescent="0.2">
      <c r="A784" s="3" t="s">
        <v>135</v>
      </c>
      <c r="B784" s="4">
        <v>45174</v>
      </c>
      <c r="C784" s="3" t="s">
        <v>136</v>
      </c>
      <c r="D784" s="5">
        <v>441460</v>
      </c>
    </row>
    <row r="785" spans="1:4" x14ac:dyDescent="0.2">
      <c r="A785" s="3" t="s">
        <v>370</v>
      </c>
      <c r="B785" s="4">
        <v>45181</v>
      </c>
      <c r="C785" s="3" t="s">
        <v>12</v>
      </c>
      <c r="D785" s="5">
        <v>5800</v>
      </c>
    </row>
    <row r="786" spans="1:4" x14ac:dyDescent="0.2">
      <c r="A786" s="3" t="s">
        <v>657</v>
      </c>
      <c r="B786" s="4">
        <v>45189</v>
      </c>
      <c r="C786" s="3" t="s">
        <v>2</v>
      </c>
      <c r="D786" s="5">
        <v>25347.98</v>
      </c>
    </row>
    <row r="787" spans="1:4" x14ac:dyDescent="0.2">
      <c r="A787" s="3" t="s">
        <v>55</v>
      </c>
      <c r="B787" s="4">
        <v>45173</v>
      </c>
      <c r="C787" s="3" t="s">
        <v>56</v>
      </c>
      <c r="D787" s="5">
        <v>81200</v>
      </c>
    </row>
    <row r="788" spans="1:4" x14ac:dyDescent="0.2">
      <c r="A788" s="3" t="s">
        <v>137</v>
      </c>
      <c r="B788" s="4">
        <v>45174</v>
      </c>
      <c r="C788" s="3" t="s">
        <v>91</v>
      </c>
      <c r="D788" s="5">
        <v>12191.6</v>
      </c>
    </row>
    <row r="789" spans="1:4" x14ac:dyDescent="0.2">
      <c r="A789" s="3" t="s">
        <v>137</v>
      </c>
      <c r="B789" s="4">
        <v>45183</v>
      </c>
      <c r="C789" s="3" t="s">
        <v>91</v>
      </c>
      <c r="D789" s="5">
        <v>10834.4</v>
      </c>
    </row>
    <row r="790" spans="1:4" x14ac:dyDescent="0.2">
      <c r="A790" s="3" t="s">
        <v>598</v>
      </c>
      <c r="B790" s="4">
        <v>45183</v>
      </c>
      <c r="C790" t="s">
        <v>599</v>
      </c>
      <c r="D790" s="5">
        <v>85690.05</v>
      </c>
    </row>
    <row r="791" spans="1:4" x14ac:dyDescent="0.2">
      <c r="A791" s="3" t="s">
        <v>173</v>
      </c>
      <c r="B791" s="4">
        <v>45175</v>
      </c>
      <c r="C791" s="3" t="s">
        <v>161</v>
      </c>
      <c r="D791" s="5">
        <v>164353.37</v>
      </c>
    </row>
    <row r="792" spans="1:4" x14ac:dyDescent="0.2">
      <c r="A792" s="3" t="s">
        <v>173</v>
      </c>
      <c r="B792" s="4">
        <v>45177</v>
      </c>
      <c r="C792" s="3" t="s">
        <v>161</v>
      </c>
      <c r="D792" s="5">
        <v>205913.85</v>
      </c>
    </row>
    <row r="793" spans="1:4" x14ac:dyDescent="0.2">
      <c r="A793" s="3" t="s">
        <v>658</v>
      </c>
      <c r="B793" s="4">
        <v>45189</v>
      </c>
      <c r="C793" s="3" t="s">
        <v>2</v>
      </c>
      <c r="D793" s="5">
        <v>16284.67</v>
      </c>
    </row>
    <row r="794" spans="1:4" x14ac:dyDescent="0.2">
      <c r="A794" s="3" t="s">
        <v>690</v>
      </c>
      <c r="B794" s="4">
        <v>45190</v>
      </c>
      <c r="C794" s="3" t="s">
        <v>91</v>
      </c>
      <c r="D794" s="5">
        <v>4709.6000000000004</v>
      </c>
    </row>
    <row r="795" spans="1:4" x14ac:dyDescent="0.2">
      <c r="A795" s="3" t="s">
        <v>138</v>
      </c>
      <c r="B795" s="4">
        <v>45174</v>
      </c>
      <c r="C795" s="3" t="s">
        <v>2</v>
      </c>
      <c r="D795" s="5">
        <v>7084.26</v>
      </c>
    </row>
    <row r="796" spans="1:4" x14ac:dyDescent="0.2">
      <c r="A796" s="3" t="s">
        <v>600</v>
      </c>
      <c r="B796" s="4">
        <v>45183</v>
      </c>
      <c r="C796" s="3" t="s">
        <v>136</v>
      </c>
      <c r="D796" s="5">
        <v>16819</v>
      </c>
    </row>
    <row r="797" spans="1:4" x14ac:dyDescent="0.2">
      <c r="A797" s="3" t="s">
        <v>691</v>
      </c>
      <c r="B797" s="4">
        <v>45190</v>
      </c>
      <c r="C797" t="s">
        <v>692</v>
      </c>
      <c r="D797" s="5">
        <v>4687.8</v>
      </c>
    </row>
    <row r="798" spans="1:4" x14ac:dyDescent="0.2">
      <c r="A798" s="3" t="s">
        <v>139</v>
      </c>
      <c r="B798" s="4">
        <v>45174</v>
      </c>
      <c r="C798" s="3" t="s">
        <v>12</v>
      </c>
      <c r="D798" s="5">
        <v>139200</v>
      </c>
    </row>
    <row r="799" spans="1:4" x14ac:dyDescent="0.2">
      <c r="A799" s="3" t="s">
        <v>139</v>
      </c>
      <c r="B799" s="4">
        <v>45190</v>
      </c>
      <c r="C799" s="3" t="s">
        <v>12</v>
      </c>
      <c r="D799" s="5">
        <v>139200</v>
      </c>
    </row>
    <row r="800" spans="1:4" x14ac:dyDescent="0.2">
      <c r="A800" s="3" t="s">
        <v>140</v>
      </c>
      <c r="B800" s="4">
        <v>45174</v>
      </c>
      <c r="C800" s="3" t="s">
        <v>141</v>
      </c>
      <c r="D800" s="5">
        <v>100000</v>
      </c>
    </row>
    <row r="801" spans="1:4" x14ac:dyDescent="0.2">
      <c r="A801" s="3" t="s">
        <v>140</v>
      </c>
      <c r="B801" s="4">
        <v>45183</v>
      </c>
      <c r="C801" s="3" t="s">
        <v>141</v>
      </c>
      <c r="D801" s="5">
        <v>50000</v>
      </c>
    </row>
    <row r="802" spans="1:4" x14ac:dyDescent="0.2">
      <c r="A802" s="3" t="s">
        <v>140</v>
      </c>
      <c r="B802" s="4">
        <v>45190</v>
      </c>
      <c r="C802" s="3" t="s">
        <v>141</v>
      </c>
      <c r="D802" s="5">
        <v>62032.800000000003</v>
      </c>
    </row>
    <row r="803" spans="1:4" x14ac:dyDescent="0.2">
      <c r="A803" s="3" t="s">
        <v>371</v>
      </c>
      <c r="B803" s="4">
        <v>45181</v>
      </c>
      <c r="C803" s="3" t="s">
        <v>2</v>
      </c>
      <c r="D803" s="5">
        <v>24657.45</v>
      </c>
    </row>
    <row r="804" spans="1:4" x14ac:dyDescent="0.2">
      <c r="A804" s="3" t="s">
        <v>261</v>
      </c>
      <c r="B804" s="4">
        <v>45176</v>
      </c>
      <c r="C804" s="3" t="s">
        <v>2</v>
      </c>
      <c r="D804" s="5">
        <v>4000</v>
      </c>
    </row>
    <row r="805" spans="1:4" x14ac:dyDescent="0.2">
      <c r="A805" s="3" t="s">
        <v>261</v>
      </c>
      <c r="B805" s="4">
        <v>45184</v>
      </c>
      <c r="C805" t="s">
        <v>614</v>
      </c>
      <c r="D805" s="5">
        <v>6000</v>
      </c>
    </row>
    <row r="806" spans="1:4" x14ac:dyDescent="0.2">
      <c r="A806" s="3" t="s">
        <v>261</v>
      </c>
      <c r="B806" s="4">
        <v>45190</v>
      </c>
      <c r="C806" t="s">
        <v>614</v>
      </c>
      <c r="D806" s="5">
        <v>5000</v>
      </c>
    </row>
    <row r="807" spans="1:4" x14ac:dyDescent="0.2">
      <c r="A807" s="3" t="s">
        <v>372</v>
      </c>
      <c r="B807" s="4">
        <v>45181</v>
      </c>
      <c r="C807" s="3" t="s">
        <v>12</v>
      </c>
      <c r="D807" s="5">
        <v>11600</v>
      </c>
    </row>
    <row r="808" spans="1:4" x14ac:dyDescent="0.2">
      <c r="A808" s="3" t="s">
        <v>693</v>
      </c>
      <c r="B808" s="4">
        <v>45190</v>
      </c>
      <c r="C808" t="s">
        <v>694</v>
      </c>
      <c r="D808" s="5">
        <v>8041.28</v>
      </c>
    </row>
    <row r="809" spans="1:4" x14ac:dyDescent="0.2">
      <c r="A809" s="3" t="s">
        <v>142</v>
      </c>
      <c r="B809" s="4">
        <v>45174</v>
      </c>
      <c r="C809" s="3" t="s">
        <v>16</v>
      </c>
      <c r="D809" s="5">
        <v>507753.67</v>
      </c>
    </row>
    <row r="810" spans="1:4" x14ac:dyDescent="0.2">
      <c r="A810" s="3" t="s">
        <v>142</v>
      </c>
      <c r="B810" s="4">
        <v>45198</v>
      </c>
      <c r="C810" s="3" t="s">
        <v>609</v>
      </c>
      <c r="D810" s="5">
        <v>229010.44</v>
      </c>
    </row>
    <row r="811" spans="1:4" x14ac:dyDescent="0.2">
      <c r="A811" s="3" t="s">
        <v>142</v>
      </c>
      <c r="B811" s="4">
        <v>45198</v>
      </c>
      <c r="C811" s="3" t="s">
        <v>163</v>
      </c>
      <c r="D811" s="5">
        <v>805270.35</v>
      </c>
    </row>
    <row r="812" spans="1:4" x14ac:dyDescent="0.2">
      <c r="A812" s="3" t="s">
        <v>714</v>
      </c>
      <c r="B812" s="4">
        <v>45194</v>
      </c>
      <c r="C812" s="3" t="s">
        <v>705</v>
      </c>
      <c r="D812" s="5">
        <v>23000</v>
      </c>
    </row>
    <row r="813" spans="1:4" x14ac:dyDescent="0.2">
      <c r="D813" s="6">
        <f>SUM(D2:D812)</f>
        <v>106047214.44000004</v>
      </c>
    </row>
  </sheetData>
  <autoFilter ref="A1:E813" xr:uid="{00000000-0001-0000-0000-000000000000}"/>
  <sortState xmlns:xlrd2="http://schemas.microsoft.com/office/spreadsheetml/2017/richdata2" ref="A2:D812">
    <sortCondition ref="A2:A812"/>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30FAB-C212-415A-8120-7397F242128E}">
  <sheetPr filterMode="1"/>
  <dimension ref="A1:E105"/>
  <sheetViews>
    <sheetView topLeftCell="A25" workbookViewId="0">
      <selection activeCell="I39" sqref="I39"/>
    </sheetView>
  </sheetViews>
  <sheetFormatPr baseColWidth="10" defaultRowHeight="12.75" x14ac:dyDescent="0.2"/>
  <cols>
    <col min="1" max="1" width="67.85546875" customWidth="1"/>
    <col min="2" max="2" width="17.85546875" customWidth="1"/>
    <col min="3" max="3" width="51.7109375" customWidth="1"/>
    <col min="4" max="4" width="19.5703125" bestFit="1" customWidth="1"/>
    <col min="5" max="5" width="19" customWidth="1"/>
  </cols>
  <sheetData>
    <row r="1" spans="1:5" x14ac:dyDescent="0.2">
      <c r="A1" s="7" t="s">
        <v>0</v>
      </c>
      <c r="B1" s="7" t="s">
        <v>754</v>
      </c>
      <c r="C1" s="7" t="s">
        <v>755</v>
      </c>
      <c r="D1" s="7" t="s">
        <v>756</v>
      </c>
      <c r="E1" s="8" t="s">
        <v>757</v>
      </c>
    </row>
    <row r="2" spans="1:5" s="23" customFormat="1" x14ac:dyDescent="0.2">
      <c r="A2" s="20" t="s">
        <v>419</v>
      </c>
      <c r="B2" s="21">
        <v>45183</v>
      </c>
      <c r="C2" s="20" t="s">
        <v>56</v>
      </c>
      <c r="D2" s="22">
        <v>100000</v>
      </c>
      <c r="E2" s="24">
        <f>SUM(D2:D3 )</f>
        <v>250000</v>
      </c>
    </row>
    <row r="3" spans="1:5" s="23" customFormat="1" hidden="1" x14ac:dyDescent="0.2">
      <c r="A3" s="20" t="s">
        <v>419</v>
      </c>
      <c r="B3" s="21">
        <v>45190</v>
      </c>
      <c r="C3" s="20" t="s">
        <v>56</v>
      </c>
      <c r="D3" s="22">
        <v>150000</v>
      </c>
    </row>
    <row r="4" spans="1:5" x14ac:dyDescent="0.2">
      <c r="A4" s="3" t="s">
        <v>420</v>
      </c>
      <c r="B4" s="4">
        <v>45183</v>
      </c>
      <c r="C4" s="3" t="s">
        <v>62</v>
      </c>
      <c r="D4" s="5">
        <v>100000</v>
      </c>
      <c r="E4" s="9">
        <f>SUM(D4:D5 )</f>
        <v>208800</v>
      </c>
    </row>
    <row r="5" spans="1:5" hidden="1" x14ac:dyDescent="0.2">
      <c r="A5" s="3" t="s">
        <v>420</v>
      </c>
      <c r="B5" s="4">
        <v>45190</v>
      </c>
      <c r="C5" s="3" t="s">
        <v>62</v>
      </c>
      <c r="D5" s="5">
        <v>108800</v>
      </c>
    </row>
    <row r="6" spans="1:5" s="23" customFormat="1" x14ac:dyDescent="0.2">
      <c r="A6" s="20" t="s">
        <v>61</v>
      </c>
      <c r="B6" s="21">
        <v>45174</v>
      </c>
      <c r="C6" s="20" t="s">
        <v>62</v>
      </c>
      <c r="D6" s="22">
        <v>20768.18</v>
      </c>
      <c r="E6" s="22">
        <v>20768.18</v>
      </c>
    </row>
    <row r="7" spans="1:5" x14ac:dyDescent="0.2">
      <c r="A7" s="3" t="s">
        <v>425</v>
      </c>
      <c r="B7" s="4">
        <v>45183</v>
      </c>
      <c r="C7" s="3" t="s">
        <v>62</v>
      </c>
      <c r="D7" s="5">
        <v>12319.56</v>
      </c>
      <c r="E7" s="5">
        <v>12319.56</v>
      </c>
    </row>
    <row r="8" spans="1:5" s="23" customFormat="1" x14ac:dyDescent="0.2">
      <c r="A8" s="20" t="s">
        <v>73</v>
      </c>
      <c r="B8" s="21">
        <v>45174</v>
      </c>
      <c r="C8" s="20" t="s">
        <v>62</v>
      </c>
      <c r="D8" s="22">
        <v>27000</v>
      </c>
      <c r="E8" s="22">
        <v>27000</v>
      </c>
    </row>
    <row r="9" spans="1:5" x14ac:dyDescent="0.2">
      <c r="A9" s="3" t="s">
        <v>445</v>
      </c>
      <c r="B9" s="4">
        <v>45183</v>
      </c>
      <c r="C9" s="3" t="s">
        <v>446</v>
      </c>
      <c r="D9" s="5">
        <v>50000</v>
      </c>
      <c r="E9" s="5">
        <v>50000</v>
      </c>
    </row>
    <row r="10" spans="1:5" s="23" customFormat="1" x14ac:dyDescent="0.2">
      <c r="A10" s="20" t="s">
        <v>157</v>
      </c>
      <c r="B10" s="21">
        <v>45175</v>
      </c>
      <c r="C10" s="20" t="s">
        <v>62</v>
      </c>
      <c r="D10" s="22">
        <v>171677.6</v>
      </c>
      <c r="E10" s="22">
        <v>171677.6</v>
      </c>
    </row>
    <row r="11" spans="1:5" x14ac:dyDescent="0.2">
      <c r="A11" s="3" t="s">
        <v>459</v>
      </c>
      <c r="B11" s="4">
        <v>45183</v>
      </c>
      <c r="C11" s="3" t="s">
        <v>62</v>
      </c>
      <c r="D11" s="5">
        <v>5022.2700000000004</v>
      </c>
      <c r="E11" s="5">
        <v>5022.2700000000004</v>
      </c>
    </row>
    <row r="12" spans="1:5" s="23" customFormat="1" x14ac:dyDescent="0.2">
      <c r="A12" s="20" t="s">
        <v>641</v>
      </c>
      <c r="B12" s="21">
        <v>45189</v>
      </c>
      <c r="C12" s="20" t="s">
        <v>56</v>
      </c>
      <c r="D12" s="22">
        <v>143550</v>
      </c>
      <c r="E12" s="22">
        <v>143550</v>
      </c>
    </row>
    <row r="13" spans="1:5" x14ac:dyDescent="0.2">
      <c r="A13" s="3" t="s">
        <v>484</v>
      </c>
      <c r="B13" s="4">
        <v>45183</v>
      </c>
      <c r="C13" s="3" t="s">
        <v>62</v>
      </c>
      <c r="D13" s="5">
        <v>21549.8</v>
      </c>
      <c r="E13" s="5">
        <v>21549.8</v>
      </c>
    </row>
    <row r="14" spans="1:5" s="23" customFormat="1" x14ac:dyDescent="0.2">
      <c r="A14" s="20" t="s">
        <v>491</v>
      </c>
      <c r="B14" s="21">
        <v>45183</v>
      </c>
      <c r="C14" s="20" t="s">
        <v>62</v>
      </c>
      <c r="D14" s="22">
        <v>18121.52</v>
      </c>
      <c r="E14" s="22">
        <v>18121.52</v>
      </c>
    </row>
    <row r="15" spans="1:5" x14ac:dyDescent="0.2">
      <c r="A15" s="3" t="s">
        <v>100</v>
      </c>
      <c r="B15" s="4">
        <v>45174</v>
      </c>
      <c r="C15" s="3" t="s">
        <v>62</v>
      </c>
      <c r="D15" s="5">
        <v>6763.67</v>
      </c>
      <c r="E15" s="9">
        <f>SUM(D15:D16 )</f>
        <v>13527.34</v>
      </c>
    </row>
    <row r="16" spans="1:5" hidden="1" x14ac:dyDescent="0.2">
      <c r="A16" s="3" t="s">
        <v>100</v>
      </c>
      <c r="B16" s="4">
        <v>45183</v>
      </c>
      <c r="C16" s="3" t="s">
        <v>62</v>
      </c>
      <c r="D16" s="5">
        <v>6763.67</v>
      </c>
    </row>
    <row r="17" spans="1:5" s="23" customFormat="1" x14ac:dyDescent="0.2">
      <c r="A17" s="20" t="s">
        <v>501</v>
      </c>
      <c r="B17" s="21">
        <v>45183</v>
      </c>
      <c r="C17" s="20" t="s">
        <v>62</v>
      </c>
      <c r="D17" s="22">
        <v>31800</v>
      </c>
      <c r="E17" s="22">
        <v>31800</v>
      </c>
    </row>
    <row r="18" spans="1:5" x14ac:dyDescent="0.2">
      <c r="A18" s="3" t="s">
        <v>672</v>
      </c>
      <c r="B18" s="4">
        <v>45190</v>
      </c>
      <c r="C18" s="3" t="s">
        <v>56</v>
      </c>
      <c r="D18" s="5">
        <v>143550</v>
      </c>
      <c r="E18" s="5">
        <v>143550</v>
      </c>
    </row>
    <row r="19" spans="1:5" s="23" customFormat="1" x14ac:dyDescent="0.2">
      <c r="A19" s="20" t="s">
        <v>511</v>
      </c>
      <c r="B19" s="21">
        <v>45183</v>
      </c>
      <c r="C19" s="20" t="s">
        <v>62</v>
      </c>
      <c r="D19" s="22">
        <v>34425</v>
      </c>
      <c r="E19" s="22">
        <v>34425</v>
      </c>
    </row>
    <row r="20" spans="1:5" x14ac:dyDescent="0.2">
      <c r="A20" s="3" t="s">
        <v>648</v>
      </c>
      <c r="B20" s="4">
        <v>45189</v>
      </c>
      <c r="C20" s="3" t="s">
        <v>56</v>
      </c>
      <c r="D20" s="5">
        <v>140940</v>
      </c>
      <c r="E20" s="9">
        <f>SUM(D20:D21 )</f>
        <v>291740</v>
      </c>
    </row>
    <row r="21" spans="1:5" hidden="1" x14ac:dyDescent="0.2">
      <c r="A21" s="3" t="s">
        <v>648</v>
      </c>
      <c r="B21" s="4">
        <v>45189</v>
      </c>
      <c r="C21" s="3" t="s">
        <v>56</v>
      </c>
      <c r="D21" s="5">
        <v>150800</v>
      </c>
    </row>
    <row r="22" spans="1:5" s="23" customFormat="1" x14ac:dyDescent="0.2">
      <c r="A22" s="20" t="s">
        <v>109</v>
      </c>
      <c r="B22" s="21">
        <v>45174</v>
      </c>
      <c r="C22" s="20" t="s">
        <v>62</v>
      </c>
      <c r="D22" s="22">
        <v>4130.8100000000004</v>
      </c>
      <c r="E22" s="22">
        <v>4130.8100000000004</v>
      </c>
    </row>
    <row r="23" spans="1:5" x14ac:dyDescent="0.2">
      <c r="A23" s="3" t="s">
        <v>551</v>
      </c>
      <c r="B23" s="4">
        <v>45183</v>
      </c>
      <c r="C23" s="3" t="s">
        <v>62</v>
      </c>
      <c r="D23" s="5">
        <v>13394.44</v>
      </c>
      <c r="E23" s="5">
        <v>13394.44</v>
      </c>
    </row>
    <row r="24" spans="1:5" s="23" customFormat="1" x14ac:dyDescent="0.2">
      <c r="A24" s="20" t="s">
        <v>554</v>
      </c>
      <c r="B24" s="21">
        <v>45183</v>
      </c>
      <c r="C24" s="20" t="s">
        <v>62</v>
      </c>
      <c r="D24" s="22">
        <v>9056.74</v>
      </c>
      <c r="E24" s="22">
        <v>9056.74</v>
      </c>
    </row>
    <row r="25" spans="1:5" x14ac:dyDescent="0.2">
      <c r="A25" s="3" t="s">
        <v>118</v>
      </c>
      <c r="B25" s="4">
        <v>45174</v>
      </c>
      <c r="C25" s="3" t="s">
        <v>62</v>
      </c>
      <c r="D25" s="5">
        <v>46400</v>
      </c>
      <c r="E25" s="9">
        <f>SUM(D25:D26 )</f>
        <v>92800</v>
      </c>
    </row>
    <row r="26" spans="1:5" hidden="1" x14ac:dyDescent="0.2">
      <c r="A26" s="3" t="s">
        <v>118</v>
      </c>
      <c r="B26" s="4">
        <v>45183</v>
      </c>
      <c r="C26" s="3" t="s">
        <v>62</v>
      </c>
      <c r="D26" s="5">
        <v>46400</v>
      </c>
    </row>
    <row r="27" spans="1:5" s="23" customFormat="1" x14ac:dyDescent="0.2">
      <c r="A27" s="20" t="s">
        <v>568</v>
      </c>
      <c r="B27" s="21">
        <v>45183</v>
      </c>
      <c r="C27" s="20" t="s">
        <v>62</v>
      </c>
      <c r="D27" s="22">
        <v>11380.16</v>
      </c>
      <c r="E27" s="22">
        <v>11380.16</v>
      </c>
    </row>
    <row r="28" spans="1:5" x14ac:dyDescent="0.2">
      <c r="A28" s="3" t="s">
        <v>576</v>
      </c>
      <c r="B28" s="4">
        <v>45183</v>
      </c>
      <c r="C28" s="3" t="s">
        <v>62</v>
      </c>
      <c r="D28" s="5">
        <v>15849</v>
      </c>
      <c r="E28" s="5">
        <v>15849</v>
      </c>
    </row>
    <row r="29" spans="1:5" s="23" customFormat="1" x14ac:dyDescent="0.2">
      <c r="A29" s="20" t="s">
        <v>55</v>
      </c>
      <c r="B29" s="21">
        <v>45173</v>
      </c>
      <c r="C29" s="20" t="s">
        <v>56</v>
      </c>
      <c r="D29" s="22">
        <v>81200</v>
      </c>
      <c r="E29" s="22">
        <v>81200</v>
      </c>
    </row>
    <row r="30" spans="1:5" hidden="1" x14ac:dyDescent="0.2">
      <c r="D30" s="10">
        <f>SUM(D2:D29)</f>
        <v>1671662.42</v>
      </c>
    </row>
    <row r="35" spans="1:2" x14ac:dyDescent="0.2">
      <c r="A35" s="11" t="s">
        <v>0</v>
      </c>
      <c r="B35" s="12" t="s">
        <v>757</v>
      </c>
    </row>
    <row r="36" spans="1:2" x14ac:dyDescent="0.2">
      <c r="A36" s="13" t="s">
        <v>109</v>
      </c>
      <c r="B36" s="14">
        <v>4130.8100000000004</v>
      </c>
    </row>
    <row r="37" spans="1:2" x14ac:dyDescent="0.2">
      <c r="A37" s="13" t="s">
        <v>459</v>
      </c>
      <c r="B37" s="14">
        <v>5022.2700000000004</v>
      </c>
    </row>
    <row r="38" spans="1:2" x14ac:dyDescent="0.2">
      <c r="A38" s="13" t="s">
        <v>554</v>
      </c>
      <c r="B38" s="14">
        <v>9056.74</v>
      </c>
    </row>
    <row r="39" spans="1:2" x14ac:dyDescent="0.2">
      <c r="A39" s="13" t="s">
        <v>568</v>
      </c>
      <c r="B39" s="14">
        <v>11380.16</v>
      </c>
    </row>
    <row r="40" spans="1:2" x14ac:dyDescent="0.2">
      <c r="A40" s="13" t="s">
        <v>425</v>
      </c>
      <c r="B40" s="14">
        <v>12319.56</v>
      </c>
    </row>
    <row r="41" spans="1:2" x14ac:dyDescent="0.2">
      <c r="A41" s="13" t="s">
        <v>551</v>
      </c>
      <c r="B41" s="14">
        <v>13394.44</v>
      </c>
    </row>
    <row r="42" spans="1:2" x14ac:dyDescent="0.2">
      <c r="A42" s="13" t="s">
        <v>100</v>
      </c>
      <c r="B42" s="15">
        <v>13527.34</v>
      </c>
    </row>
    <row r="43" spans="1:2" x14ac:dyDescent="0.2">
      <c r="A43" s="13" t="s">
        <v>576</v>
      </c>
      <c r="B43" s="14">
        <v>15849</v>
      </c>
    </row>
    <row r="44" spans="1:2" x14ac:dyDescent="0.2">
      <c r="A44" s="13" t="s">
        <v>491</v>
      </c>
      <c r="B44" s="14">
        <v>18121.52</v>
      </c>
    </row>
    <row r="45" spans="1:2" x14ac:dyDescent="0.2">
      <c r="A45" s="13" t="s">
        <v>61</v>
      </c>
      <c r="B45" s="14">
        <v>20768.18</v>
      </c>
    </row>
    <row r="46" spans="1:2" x14ac:dyDescent="0.2">
      <c r="A46" s="13" t="s">
        <v>484</v>
      </c>
      <c r="B46" s="14">
        <v>21549.8</v>
      </c>
    </row>
    <row r="47" spans="1:2" x14ac:dyDescent="0.2">
      <c r="A47" s="13" t="s">
        <v>73</v>
      </c>
      <c r="B47" s="14">
        <v>27000</v>
      </c>
    </row>
    <row r="48" spans="1:2" x14ac:dyDescent="0.2">
      <c r="A48" s="13" t="s">
        <v>501</v>
      </c>
      <c r="B48" s="14">
        <v>31800</v>
      </c>
    </row>
    <row r="49" spans="1:2" x14ac:dyDescent="0.2">
      <c r="A49" s="13" t="s">
        <v>511</v>
      </c>
      <c r="B49" s="14">
        <v>34425</v>
      </c>
    </row>
    <row r="50" spans="1:2" x14ac:dyDescent="0.2">
      <c r="A50" s="13" t="s">
        <v>445</v>
      </c>
      <c r="B50" s="14">
        <v>50000</v>
      </c>
    </row>
    <row r="51" spans="1:2" x14ac:dyDescent="0.2">
      <c r="A51" s="13" t="s">
        <v>55</v>
      </c>
      <c r="B51" s="14">
        <v>81200</v>
      </c>
    </row>
    <row r="52" spans="1:2" x14ac:dyDescent="0.2">
      <c r="A52" s="13" t="s">
        <v>118</v>
      </c>
      <c r="B52" s="15">
        <v>92800</v>
      </c>
    </row>
    <row r="53" spans="1:2" x14ac:dyDescent="0.2">
      <c r="A53" s="13" t="s">
        <v>641</v>
      </c>
      <c r="B53" s="14">
        <v>143550</v>
      </c>
    </row>
    <row r="54" spans="1:2" x14ac:dyDescent="0.2">
      <c r="A54" s="13" t="s">
        <v>672</v>
      </c>
      <c r="B54" s="14">
        <v>143550</v>
      </c>
    </row>
    <row r="55" spans="1:2" x14ac:dyDescent="0.2">
      <c r="A55" s="13" t="s">
        <v>157</v>
      </c>
      <c r="B55" s="14">
        <v>171677.6</v>
      </c>
    </row>
    <row r="56" spans="1:2" x14ac:dyDescent="0.2">
      <c r="A56" s="13" t="s">
        <v>420</v>
      </c>
      <c r="B56" s="15">
        <v>208800</v>
      </c>
    </row>
    <row r="57" spans="1:2" x14ac:dyDescent="0.2">
      <c r="A57" s="13" t="s">
        <v>419</v>
      </c>
      <c r="B57" s="15">
        <v>250000</v>
      </c>
    </row>
    <row r="58" spans="1:2" x14ac:dyDescent="0.2">
      <c r="A58" s="13" t="s">
        <v>648</v>
      </c>
      <c r="B58" s="15">
        <v>291740</v>
      </c>
    </row>
    <row r="59" spans="1:2" x14ac:dyDescent="0.2">
      <c r="A59" s="16"/>
      <c r="B59" s="17">
        <f>SUBTOTAL(9,B36:B58)</f>
        <v>1671662.42</v>
      </c>
    </row>
    <row r="70" spans="1:2" ht="15" x14ac:dyDescent="0.25">
      <c r="A70" s="25" t="s">
        <v>774</v>
      </c>
      <c r="B70" s="26" t="s">
        <v>775</v>
      </c>
    </row>
    <row r="71" spans="1:2" x14ac:dyDescent="0.2">
      <c r="A71" s="27" t="s">
        <v>776</v>
      </c>
      <c r="B71" s="15">
        <v>14218608.359999999</v>
      </c>
    </row>
    <row r="72" spans="1:2" x14ac:dyDescent="0.2">
      <c r="A72" s="27" t="s">
        <v>777</v>
      </c>
      <c r="B72" s="28">
        <v>2915899.5200000005</v>
      </c>
    </row>
    <row r="73" spans="1:2" x14ac:dyDescent="0.2">
      <c r="A73" s="27" t="s">
        <v>778</v>
      </c>
      <c r="B73" s="29">
        <v>7918620.29</v>
      </c>
    </row>
    <row r="74" spans="1:2" x14ac:dyDescent="0.2">
      <c r="A74" s="30" t="s">
        <v>779</v>
      </c>
      <c r="B74" s="31">
        <v>6374305.3900000006</v>
      </c>
    </row>
    <row r="75" spans="1:2" x14ac:dyDescent="0.2">
      <c r="A75" s="30" t="s">
        <v>780</v>
      </c>
      <c r="B75" s="28">
        <v>6694479.1699999999</v>
      </c>
    </row>
    <row r="76" spans="1:2" x14ac:dyDescent="0.2">
      <c r="A76" s="30" t="s">
        <v>781</v>
      </c>
      <c r="B76" s="29">
        <v>6308699.2200000007</v>
      </c>
    </row>
    <row r="77" spans="1:2" x14ac:dyDescent="0.2">
      <c r="A77" s="30" t="s">
        <v>782</v>
      </c>
      <c r="B77" s="28">
        <v>5539294.4900000002</v>
      </c>
    </row>
    <row r="78" spans="1:2" x14ac:dyDescent="0.2">
      <c r="A78" s="30" t="s">
        <v>783</v>
      </c>
      <c r="B78" s="29">
        <v>5893369.4299999997</v>
      </c>
    </row>
    <row r="79" spans="1:2" x14ac:dyDescent="0.2">
      <c r="A79" s="30" t="s">
        <v>784</v>
      </c>
      <c r="B79" s="28">
        <v>1671662.42</v>
      </c>
    </row>
    <row r="80" spans="1:2" x14ac:dyDescent="0.2">
      <c r="A80" s="30" t="s">
        <v>785</v>
      </c>
      <c r="B80" s="28"/>
    </row>
    <row r="81" spans="1:2" x14ac:dyDescent="0.2">
      <c r="A81" s="30" t="s">
        <v>786</v>
      </c>
      <c r="B81" s="28"/>
    </row>
    <row r="82" spans="1:2" x14ac:dyDescent="0.2">
      <c r="A82" s="30" t="s">
        <v>787</v>
      </c>
      <c r="B82" s="28"/>
    </row>
    <row r="83" spans="1:2" ht="15" x14ac:dyDescent="0.25">
      <c r="A83" s="32" t="s">
        <v>788</v>
      </c>
      <c r="B83" s="33">
        <f>SUM(B71:B82)</f>
        <v>57534938.289999999</v>
      </c>
    </row>
    <row r="93" spans="1:2" ht="15" x14ac:dyDescent="0.25">
      <c r="A93" s="34" t="s">
        <v>789</v>
      </c>
      <c r="B93" s="34" t="s">
        <v>775</v>
      </c>
    </row>
    <row r="94" spans="1:2" ht="15" x14ac:dyDescent="0.2">
      <c r="A94" s="35" t="s">
        <v>790</v>
      </c>
      <c r="B94" s="36">
        <v>2349804.4900000002</v>
      </c>
    </row>
    <row r="95" spans="1:2" x14ac:dyDescent="0.2">
      <c r="A95" s="35" t="s">
        <v>791</v>
      </c>
      <c r="B95" s="29">
        <v>33219163.170000002</v>
      </c>
    </row>
    <row r="96" spans="1:2" x14ac:dyDescent="0.2">
      <c r="A96" s="35" t="s">
        <v>792</v>
      </c>
      <c r="B96" s="29">
        <v>41534727.170000002</v>
      </c>
    </row>
    <row r="97" spans="1:2" x14ac:dyDescent="0.2">
      <c r="A97" s="35" t="s">
        <v>793</v>
      </c>
      <c r="B97" s="29">
        <v>64623022.280000053</v>
      </c>
    </row>
    <row r="98" spans="1:2" x14ac:dyDescent="0.2">
      <c r="A98" s="35" t="s">
        <v>794</v>
      </c>
      <c r="B98" s="29">
        <v>36116924.529999986</v>
      </c>
    </row>
    <row r="99" spans="1:2" x14ac:dyDescent="0.2">
      <c r="A99" s="35" t="s">
        <v>795</v>
      </c>
      <c r="B99" s="29">
        <v>32613961.109999999</v>
      </c>
    </row>
    <row r="100" spans="1:2" x14ac:dyDescent="0.2">
      <c r="A100" s="35" t="s">
        <v>796</v>
      </c>
      <c r="B100" s="29">
        <v>39885673.149999999</v>
      </c>
    </row>
    <row r="101" spans="1:2" x14ac:dyDescent="0.2">
      <c r="A101" s="35" t="s">
        <v>797</v>
      </c>
      <c r="B101" s="29">
        <v>25196439.07</v>
      </c>
    </row>
    <row r="102" spans="1:2" ht="15" x14ac:dyDescent="0.25">
      <c r="A102" s="37" t="s">
        <v>798</v>
      </c>
      <c r="B102" s="38">
        <v>31832090.620000005</v>
      </c>
    </row>
    <row r="103" spans="1:2" ht="15" x14ac:dyDescent="0.25">
      <c r="A103" s="37" t="s">
        <v>799</v>
      </c>
      <c r="B103" s="38">
        <v>56112942.229999997</v>
      </c>
    </row>
    <row r="104" spans="1:2" ht="15" x14ac:dyDescent="0.25">
      <c r="A104" s="37" t="s">
        <v>800</v>
      </c>
      <c r="B104" s="38">
        <v>57534938.289999999</v>
      </c>
    </row>
    <row r="105" spans="1:2" ht="15" x14ac:dyDescent="0.25">
      <c r="A105" s="39" t="s">
        <v>788</v>
      </c>
      <c r="B105" s="33">
        <f>SUM(B94:B104)</f>
        <v>421019686.11000013</v>
      </c>
    </row>
  </sheetData>
  <autoFilter ref="A1:E30" xr:uid="{8F430FAB-C212-415A-8120-7397F242128E}">
    <filterColumn colId="4">
      <customFilters>
        <customFilter operator="notEqual" val=" "/>
      </customFilters>
    </filterColumn>
  </autoFilter>
  <sortState xmlns:xlrd2="http://schemas.microsoft.com/office/spreadsheetml/2017/richdata2" ref="A36:B58">
    <sortCondition ref="B58"/>
  </sortState>
  <pageMargins left="0.7" right="0.7" top="0.75" bottom="0.75" header="0.3" footer="0.3"/>
  <ignoredErrors>
    <ignoredError sqref="E2:E25" formulaRange="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969A8-84D4-436E-BD0B-ED8DAF04D335}">
  <dimension ref="A1:E48"/>
  <sheetViews>
    <sheetView topLeftCell="B31" workbookViewId="0">
      <selection activeCell="J38" sqref="J38"/>
    </sheetView>
  </sheetViews>
  <sheetFormatPr baseColWidth="10" defaultRowHeight="12.75" x14ac:dyDescent="0.2"/>
  <cols>
    <col min="1" max="1" width="67.85546875" customWidth="1"/>
    <col min="2" max="2" width="16" customWidth="1"/>
    <col min="3" max="3" width="65.85546875" customWidth="1"/>
    <col min="4" max="4" width="19.5703125" bestFit="1" customWidth="1"/>
    <col min="5" max="5" width="19" customWidth="1"/>
  </cols>
  <sheetData>
    <row r="1" spans="1:5" x14ac:dyDescent="0.2">
      <c r="A1" s="7" t="s">
        <v>0</v>
      </c>
      <c r="B1" s="7" t="s">
        <v>754</v>
      </c>
      <c r="C1" s="7" t="s">
        <v>755</v>
      </c>
      <c r="D1" s="7" t="s">
        <v>756</v>
      </c>
      <c r="E1" s="8" t="s">
        <v>757</v>
      </c>
    </row>
    <row r="2" spans="1:5" x14ac:dyDescent="0.2">
      <c r="A2" s="3" t="s">
        <v>748</v>
      </c>
      <c r="B2" s="4">
        <v>45198</v>
      </c>
      <c r="C2" s="3" t="s">
        <v>749</v>
      </c>
      <c r="D2" s="5">
        <v>6000000</v>
      </c>
    </row>
    <row r="6" spans="1:5" ht="15" x14ac:dyDescent="0.25">
      <c r="A6" s="25" t="s">
        <v>774</v>
      </c>
      <c r="B6" s="26" t="s">
        <v>775</v>
      </c>
    </row>
    <row r="7" spans="1:5" x14ac:dyDescent="0.2">
      <c r="A7" s="27" t="s">
        <v>776</v>
      </c>
      <c r="B7" s="15">
        <v>8931713.209999999</v>
      </c>
    </row>
    <row r="8" spans="1:5" x14ac:dyDescent="0.2">
      <c r="A8" s="27" t="s">
        <v>777</v>
      </c>
      <c r="B8" s="28">
        <v>11667839.16</v>
      </c>
    </row>
    <row r="9" spans="1:5" x14ac:dyDescent="0.2">
      <c r="A9" s="27" t="s">
        <v>778</v>
      </c>
      <c r="B9" s="29">
        <v>10279416.710000001</v>
      </c>
    </row>
    <row r="10" spans="1:5" x14ac:dyDescent="0.2">
      <c r="A10" s="30" t="s">
        <v>779</v>
      </c>
      <c r="B10" s="28">
        <v>10659429.290000001</v>
      </c>
    </row>
    <row r="11" spans="1:5" x14ac:dyDescent="0.2">
      <c r="A11" s="30" t="s">
        <v>780</v>
      </c>
      <c r="B11" s="28">
        <v>10606646.5</v>
      </c>
    </row>
    <row r="12" spans="1:5" x14ac:dyDescent="0.2">
      <c r="A12" s="30" t="s">
        <v>781</v>
      </c>
      <c r="B12" s="29">
        <v>10709806.73</v>
      </c>
    </row>
    <row r="13" spans="1:5" x14ac:dyDescent="0.2">
      <c r="A13" s="30" t="s">
        <v>782</v>
      </c>
      <c r="B13" s="28">
        <v>10673660.309999999</v>
      </c>
    </row>
    <row r="14" spans="1:5" x14ac:dyDescent="0.2">
      <c r="A14" s="30" t="s">
        <v>783</v>
      </c>
      <c r="B14" s="29">
        <v>10903768.25</v>
      </c>
    </row>
    <row r="15" spans="1:5" x14ac:dyDescent="0.2">
      <c r="A15" s="30" t="s">
        <v>784</v>
      </c>
      <c r="B15" s="14">
        <v>6000000</v>
      </c>
    </row>
    <row r="16" spans="1:5" x14ac:dyDescent="0.2">
      <c r="A16" s="30" t="s">
        <v>785</v>
      </c>
      <c r="B16" s="28"/>
    </row>
    <row r="17" spans="1:2" x14ac:dyDescent="0.2">
      <c r="A17" s="30" t="s">
        <v>786</v>
      </c>
      <c r="B17" s="28"/>
    </row>
    <row r="18" spans="1:2" x14ac:dyDescent="0.2">
      <c r="A18" s="30" t="s">
        <v>787</v>
      </c>
      <c r="B18" s="28"/>
    </row>
    <row r="19" spans="1:2" ht="15" x14ac:dyDescent="0.25">
      <c r="A19" s="32" t="s">
        <v>788</v>
      </c>
      <c r="B19" s="33">
        <f>SUM(B7:B18)</f>
        <v>90432280.159999996</v>
      </c>
    </row>
    <row r="37" spans="1:2" ht="15" x14ac:dyDescent="0.25">
      <c r="A37" s="34" t="s">
        <v>789</v>
      </c>
      <c r="B37" s="34" t="s">
        <v>775</v>
      </c>
    </row>
    <row r="38" spans="1:2" x14ac:dyDescent="0.2">
      <c r="A38" s="35" t="s">
        <v>791</v>
      </c>
      <c r="B38" s="29">
        <v>72183034.639999986</v>
      </c>
    </row>
    <row r="39" spans="1:2" x14ac:dyDescent="0.2">
      <c r="A39" s="35" t="s">
        <v>792</v>
      </c>
      <c r="B39" s="29">
        <v>65310368.68999999</v>
      </c>
    </row>
    <row r="40" spans="1:2" x14ac:dyDescent="0.2">
      <c r="A40" s="35" t="s">
        <v>793</v>
      </c>
      <c r="B40" s="29">
        <v>74015264.75999999</v>
      </c>
    </row>
    <row r="41" spans="1:2" x14ac:dyDescent="0.2">
      <c r="A41" s="35" t="s">
        <v>794</v>
      </c>
      <c r="B41" s="29">
        <v>71833183.890000001</v>
      </c>
    </row>
    <row r="42" spans="1:2" x14ac:dyDescent="0.2">
      <c r="A42" s="35" t="s">
        <v>795</v>
      </c>
      <c r="B42" s="29">
        <v>70965165.319999993</v>
      </c>
    </row>
    <row r="43" spans="1:2" x14ac:dyDescent="0.2">
      <c r="A43" s="35" t="s">
        <v>796</v>
      </c>
      <c r="B43" s="29">
        <v>90946679.379999995</v>
      </c>
    </row>
    <row r="44" spans="1:2" x14ac:dyDescent="0.2">
      <c r="A44" s="35" t="s">
        <v>797</v>
      </c>
      <c r="B44" s="29">
        <v>59286267.530000001</v>
      </c>
    </row>
    <row r="45" spans="1:2" ht="15" x14ac:dyDescent="0.25">
      <c r="A45" s="37" t="s">
        <v>798</v>
      </c>
      <c r="B45" s="38">
        <v>102237287.49000001</v>
      </c>
    </row>
    <row r="46" spans="1:2" ht="15" x14ac:dyDescent="0.25">
      <c r="A46" s="37" t="s">
        <v>799</v>
      </c>
      <c r="B46" s="38">
        <v>114067161.23</v>
      </c>
    </row>
    <row r="47" spans="1:2" ht="15" x14ac:dyDescent="0.25">
      <c r="A47" s="37" t="s">
        <v>800</v>
      </c>
      <c r="B47" s="38">
        <v>90432280.159999996</v>
      </c>
    </row>
    <row r="48" spans="1:2" ht="15" x14ac:dyDescent="0.25">
      <c r="A48" s="39" t="s">
        <v>788</v>
      </c>
      <c r="B48" s="33">
        <f>SUM(B38:B47)</f>
        <v>811276693.08999991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E02D2-25F9-4ED1-BFED-7340C5A0F109}">
  <sheetPr filterMode="1"/>
  <dimension ref="A1:E84"/>
  <sheetViews>
    <sheetView topLeftCell="B9" workbookViewId="0">
      <selection activeCell="K68" sqref="K68"/>
    </sheetView>
  </sheetViews>
  <sheetFormatPr baseColWidth="10" defaultRowHeight="12.75" x14ac:dyDescent="0.2"/>
  <cols>
    <col min="1" max="1" width="54" customWidth="1"/>
    <col min="2" max="2" width="16" customWidth="1"/>
    <col min="3" max="3" width="43.5703125" customWidth="1"/>
    <col min="4" max="4" width="19.5703125" bestFit="1" customWidth="1"/>
    <col min="5" max="5" width="19" customWidth="1"/>
  </cols>
  <sheetData>
    <row r="1" spans="1:5" x14ac:dyDescent="0.2">
      <c r="A1" s="7" t="s">
        <v>0</v>
      </c>
      <c r="B1" s="7" t="s">
        <v>754</v>
      </c>
      <c r="C1" s="7" t="s">
        <v>755</v>
      </c>
      <c r="D1" s="7" t="s">
        <v>756</v>
      </c>
      <c r="E1" s="8" t="s">
        <v>757</v>
      </c>
    </row>
    <row r="2" spans="1:5" s="23" customFormat="1" x14ac:dyDescent="0.2">
      <c r="A2" s="20" t="s">
        <v>13</v>
      </c>
      <c r="B2" s="21">
        <v>45170</v>
      </c>
      <c r="C2" s="23" t="s">
        <v>14</v>
      </c>
      <c r="D2" s="22">
        <v>26085.72</v>
      </c>
      <c r="E2" s="24">
        <f>SUM(D2:D4 )</f>
        <v>83985.72</v>
      </c>
    </row>
    <row r="3" spans="1:5" s="23" customFormat="1" hidden="1" x14ac:dyDescent="0.2">
      <c r="A3" s="20" t="s">
        <v>13</v>
      </c>
      <c r="B3" s="21">
        <v>45183</v>
      </c>
      <c r="C3" s="23" t="s">
        <v>14</v>
      </c>
      <c r="D3" s="22">
        <v>29010</v>
      </c>
    </row>
    <row r="4" spans="1:5" s="23" customFormat="1" hidden="1" x14ac:dyDescent="0.2">
      <c r="A4" s="20" t="s">
        <v>13</v>
      </c>
      <c r="B4" s="21">
        <v>45190</v>
      </c>
      <c r="C4" s="23" t="s">
        <v>14</v>
      </c>
      <c r="D4" s="22">
        <v>28890</v>
      </c>
    </row>
    <row r="5" spans="1:5" x14ac:dyDescent="0.2">
      <c r="A5" s="3" t="s">
        <v>290</v>
      </c>
      <c r="B5" s="4">
        <v>45177</v>
      </c>
      <c r="C5" s="3" t="s">
        <v>26</v>
      </c>
      <c r="D5" s="5">
        <v>110000</v>
      </c>
      <c r="E5" s="9">
        <f>SUM(D5:D8 )</f>
        <v>440000</v>
      </c>
    </row>
    <row r="6" spans="1:5" hidden="1" x14ac:dyDescent="0.2">
      <c r="A6" s="3" t="s">
        <v>290</v>
      </c>
      <c r="B6" s="4">
        <v>45183</v>
      </c>
      <c r="C6" s="3" t="s">
        <v>26</v>
      </c>
      <c r="D6" s="5">
        <v>110000</v>
      </c>
    </row>
    <row r="7" spans="1:5" hidden="1" x14ac:dyDescent="0.2">
      <c r="A7" s="3" t="s">
        <v>290</v>
      </c>
      <c r="B7" s="4">
        <v>45190</v>
      </c>
      <c r="C7" s="3" t="s">
        <v>26</v>
      </c>
      <c r="D7" s="5">
        <v>110000</v>
      </c>
    </row>
    <row r="8" spans="1:5" hidden="1" x14ac:dyDescent="0.2">
      <c r="A8" s="3" t="s">
        <v>290</v>
      </c>
      <c r="B8" s="4">
        <v>45199</v>
      </c>
      <c r="C8" s="3" t="s">
        <v>26</v>
      </c>
      <c r="D8" s="5">
        <v>110000</v>
      </c>
    </row>
    <row r="9" spans="1:5" s="23" customFormat="1" x14ac:dyDescent="0.2">
      <c r="A9" s="20" t="s">
        <v>25</v>
      </c>
      <c r="B9" s="21">
        <v>45170</v>
      </c>
      <c r="C9" s="20" t="s">
        <v>26</v>
      </c>
      <c r="D9" s="22">
        <v>2370736.7799999998</v>
      </c>
      <c r="E9" s="24">
        <f>SUM(D9:D18 )</f>
        <v>15871640.58</v>
      </c>
    </row>
    <row r="10" spans="1:5" s="23" customFormat="1" hidden="1" x14ac:dyDescent="0.2">
      <c r="A10" s="20" t="s">
        <v>25</v>
      </c>
      <c r="B10" s="21">
        <v>45170</v>
      </c>
      <c r="C10" s="20" t="s">
        <v>26</v>
      </c>
      <c r="D10" s="22">
        <v>355740.9</v>
      </c>
    </row>
    <row r="11" spans="1:5" s="23" customFormat="1" hidden="1" x14ac:dyDescent="0.2">
      <c r="A11" s="20" t="s">
        <v>25</v>
      </c>
      <c r="B11" s="21">
        <v>45175</v>
      </c>
      <c r="C11" s="20" t="s">
        <v>26</v>
      </c>
      <c r="D11" s="22">
        <v>1626912.43</v>
      </c>
    </row>
    <row r="12" spans="1:5" s="23" customFormat="1" hidden="1" x14ac:dyDescent="0.2">
      <c r="A12" s="20" t="s">
        <v>25</v>
      </c>
      <c r="B12" s="21">
        <v>45177</v>
      </c>
      <c r="C12" s="20" t="s">
        <v>26</v>
      </c>
      <c r="D12" s="22">
        <v>2932681.44</v>
      </c>
    </row>
    <row r="13" spans="1:5" s="23" customFormat="1" hidden="1" x14ac:dyDescent="0.2">
      <c r="A13" s="20" t="s">
        <v>25</v>
      </c>
      <c r="B13" s="21">
        <v>45177</v>
      </c>
      <c r="C13" s="20" t="s">
        <v>26</v>
      </c>
      <c r="D13" s="22">
        <v>356760</v>
      </c>
    </row>
    <row r="14" spans="1:5" s="23" customFormat="1" hidden="1" x14ac:dyDescent="0.2">
      <c r="A14" s="20" t="s">
        <v>25</v>
      </c>
      <c r="B14" s="21">
        <v>45183</v>
      </c>
      <c r="C14" s="20" t="s">
        <v>26</v>
      </c>
      <c r="D14" s="22">
        <v>2210075.88</v>
      </c>
    </row>
    <row r="15" spans="1:5" s="23" customFormat="1" hidden="1" x14ac:dyDescent="0.2">
      <c r="A15" s="20" t="s">
        <v>25</v>
      </c>
      <c r="B15" s="21">
        <v>45183</v>
      </c>
      <c r="C15" s="20" t="s">
        <v>26</v>
      </c>
      <c r="D15" s="22">
        <v>355930.8</v>
      </c>
    </row>
    <row r="16" spans="1:5" s="23" customFormat="1" hidden="1" x14ac:dyDescent="0.2">
      <c r="A16" s="20" t="s">
        <v>25</v>
      </c>
      <c r="B16" s="21">
        <v>45190</v>
      </c>
      <c r="C16" s="20" t="s">
        <v>26</v>
      </c>
      <c r="D16" s="22">
        <v>2307821.9500000002</v>
      </c>
    </row>
    <row r="17" spans="1:4" s="23" customFormat="1" hidden="1" x14ac:dyDescent="0.2">
      <c r="A17" s="20" t="s">
        <v>25</v>
      </c>
      <c r="B17" s="21">
        <v>45194</v>
      </c>
      <c r="C17" s="20" t="s">
        <v>26</v>
      </c>
      <c r="D17" s="22">
        <v>354980.4</v>
      </c>
    </row>
    <row r="18" spans="1:4" s="23" customFormat="1" hidden="1" x14ac:dyDescent="0.2">
      <c r="A18" s="20" t="s">
        <v>25</v>
      </c>
      <c r="B18" s="21">
        <v>45198</v>
      </c>
      <c r="C18" s="20" t="s">
        <v>26</v>
      </c>
      <c r="D18" s="22">
        <v>3000000</v>
      </c>
    </row>
    <row r="19" spans="1:4" hidden="1" x14ac:dyDescent="0.2">
      <c r="D19" s="9">
        <f>SUM(D2:D18)</f>
        <v>16395626.299999999</v>
      </c>
    </row>
    <row r="23" spans="1:4" x14ac:dyDescent="0.2">
      <c r="A23" s="11" t="s">
        <v>0</v>
      </c>
      <c r="B23" s="12" t="s">
        <v>757</v>
      </c>
    </row>
    <row r="24" spans="1:4" x14ac:dyDescent="0.2">
      <c r="A24" s="18" t="s">
        <v>809</v>
      </c>
      <c r="B24" s="15">
        <v>83985.72</v>
      </c>
    </row>
    <row r="25" spans="1:4" x14ac:dyDescent="0.2">
      <c r="A25" s="18" t="s">
        <v>810</v>
      </c>
      <c r="B25" s="15">
        <v>440000</v>
      </c>
    </row>
    <row r="26" spans="1:4" x14ac:dyDescent="0.2">
      <c r="A26" s="18" t="s">
        <v>811</v>
      </c>
      <c r="B26" s="15">
        <v>15871640.58</v>
      </c>
    </row>
    <row r="27" spans="1:4" x14ac:dyDescent="0.2">
      <c r="A27" s="16"/>
      <c r="B27" s="17">
        <f>SUBTOTAL(9,B24:B26)</f>
        <v>16395626.300000001</v>
      </c>
    </row>
    <row r="47" spans="1:2" ht="15" x14ac:dyDescent="0.25">
      <c r="A47" s="25" t="s">
        <v>774</v>
      </c>
      <c r="B47" s="26" t="s">
        <v>775</v>
      </c>
    </row>
    <row r="48" spans="1:2" x14ac:dyDescent="0.2">
      <c r="A48" s="27" t="s">
        <v>776</v>
      </c>
      <c r="B48" s="47">
        <v>17325984.190000001</v>
      </c>
    </row>
    <row r="49" spans="1:2" x14ac:dyDescent="0.2">
      <c r="A49" s="27" t="s">
        <v>777</v>
      </c>
      <c r="B49" s="28">
        <v>17323582.300000001</v>
      </c>
    </row>
    <row r="50" spans="1:2" x14ac:dyDescent="0.2">
      <c r="A50" s="27" t="s">
        <v>778</v>
      </c>
      <c r="B50" s="29">
        <v>18790485.23</v>
      </c>
    </row>
    <row r="51" spans="1:2" x14ac:dyDescent="0.2">
      <c r="A51" s="30" t="s">
        <v>779</v>
      </c>
      <c r="B51" s="28">
        <v>21106430.359999996</v>
      </c>
    </row>
    <row r="52" spans="1:2" x14ac:dyDescent="0.2">
      <c r="A52" s="30" t="s">
        <v>780</v>
      </c>
      <c r="B52" s="28">
        <v>16587808.259999998</v>
      </c>
    </row>
    <row r="53" spans="1:2" x14ac:dyDescent="0.2">
      <c r="A53" s="30" t="s">
        <v>781</v>
      </c>
      <c r="B53" s="29">
        <v>22312176.300000001</v>
      </c>
    </row>
    <row r="54" spans="1:2" x14ac:dyDescent="0.2">
      <c r="A54" s="30" t="s">
        <v>782</v>
      </c>
      <c r="B54" s="28">
        <v>18057040.760000002</v>
      </c>
    </row>
    <row r="55" spans="1:2" x14ac:dyDescent="0.2">
      <c r="A55" s="30" t="s">
        <v>783</v>
      </c>
      <c r="B55" s="15">
        <v>18236667.009999998</v>
      </c>
    </row>
    <row r="56" spans="1:2" x14ac:dyDescent="0.2">
      <c r="A56" s="30" t="s">
        <v>784</v>
      </c>
      <c r="B56" s="28">
        <v>16395626.300000001</v>
      </c>
    </row>
    <row r="57" spans="1:2" x14ac:dyDescent="0.2">
      <c r="A57" s="30" t="s">
        <v>785</v>
      </c>
      <c r="B57" s="28"/>
    </row>
    <row r="58" spans="1:2" x14ac:dyDescent="0.2">
      <c r="A58" s="30" t="s">
        <v>786</v>
      </c>
      <c r="B58" s="28"/>
    </row>
    <row r="59" spans="1:2" x14ac:dyDescent="0.2">
      <c r="A59" s="30" t="s">
        <v>787</v>
      </c>
      <c r="B59" s="28"/>
    </row>
    <row r="60" spans="1:2" ht="15" x14ac:dyDescent="0.25">
      <c r="A60" s="32" t="s">
        <v>788</v>
      </c>
      <c r="B60" s="33">
        <f>SUM(B48:B59)</f>
        <v>166135800.71000001</v>
      </c>
    </row>
    <row r="72" spans="1:2" ht="15" x14ac:dyDescent="0.25">
      <c r="A72" s="26" t="s">
        <v>789</v>
      </c>
      <c r="B72" s="26" t="s">
        <v>775</v>
      </c>
    </row>
    <row r="73" spans="1:2" x14ac:dyDescent="0.2">
      <c r="A73" s="48" t="s">
        <v>812</v>
      </c>
      <c r="B73" s="28">
        <v>59681317.369999997</v>
      </c>
    </row>
    <row r="74" spans="1:2" x14ac:dyDescent="0.2">
      <c r="A74" s="48" t="s">
        <v>813</v>
      </c>
      <c r="B74" s="28">
        <v>71596398.170000002</v>
      </c>
    </row>
    <row r="75" spans="1:2" x14ac:dyDescent="0.2">
      <c r="A75" s="48" t="s">
        <v>814</v>
      </c>
      <c r="B75" s="28">
        <v>80449843.450000003</v>
      </c>
    </row>
    <row r="76" spans="1:2" x14ac:dyDescent="0.2">
      <c r="A76" s="48" t="s">
        <v>815</v>
      </c>
      <c r="B76" s="28">
        <v>88997159</v>
      </c>
    </row>
    <row r="77" spans="1:2" x14ac:dyDescent="0.2">
      <c r="A77" s="48" t="s">
        <v>816</v>
      </c>
      <c r="B77" s="28">
        <v>75709421.150000006</v>
      </c>
    </row>
    <row r="78" spans="1:2" x14ac:dyDescent="0.2">
      <c r="A78" s="48" t="s">
        <v>817</v>
      </c>
      <c r="B78" s="28">
        <v>85442395.490000024</v>
      </c>
    </row>
    <row r="79" spans="1:2" x14ac:dyDescent="0.2">
      <c r="A79" s="48" t="s">
        <v>818</v>
      </c>
      <c r="B79" s="28">
        <v>110525583.23</v>
      </c>
    </row>
    <row r="80" spans="1:2" x14ac:dyDescent="0.2">
      <c r="A80" s="48" t="s">
        <v>819</v>
      </c>
      <c r="B80" s="28">
        <v>120906697.31</v>
      </c>
    </row>
    <row r="81" spans="1:2" x14ac:dyDescent="0.2">
      <c r="A81" s="48" t="s">
        <v>820</v>
      </c>
      <c r="B81" s="28">
        <v>127975375.17000002</v>
      </c>
    </row>
    <row r="82" spans="1:2" x14ac:dyDescent="0.2">
      <c r="A82" s="48" t="s">
        <v>821</v>
      </c>
      <c r="B82" s="28">
        <v>184871236.47</v>
      </c>
    </row>
    <row r="83" spans="1:2" x14ac:dyDescent="0.2">
      <c r="A83" s="48" t="s">
        <v>822</v>
      </c>
      <c r="B83" s="28">
        <v>166135800.71000001</v>
      </c>
    </row>
    <row r="84" spans="1:2" x14ac:dyDescent="0.2">
      <c r="A84" s="49" t="s">
        <v>788</v>
      </c>
      <c r="B84" s="50">
        <f>SUBTOTAL(9,B73:B83)</f>
        <v>1172291227.5200002</v>
      </c>
    </row>
  </sheetData>
  <autoFilter ref="A1:E19" xr:uid="{3E1E02D2-25F9-4ED1-BFED-7340C5A0F109}">
    <filterColumn colId="4">
      <customFilters>
        <customFilter operator="notEqual" val=" "/>
      </customFilters>
    </filterColumn>
  </autoFilter>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90865-9642-440A-BD58-1BFB62AD9837}">
  <dimension ref="A1:E67"/>
  <sheetViews>
    <sheetView topLeftCell="B1" workbookViewId="0">
      <selection activeCell="J61" sqref="J61"/>
    </sheetView>
  </sheetViews>
  <sheetFormatPr baseColWidth="10" defaultRowHeight="12.75" x14ac:dyDescent="0.2"/>
  <cols>
    <col min="1" max="1" width="55.85546875" customWidth="1"/>
    <col min="2" max="2" width="16" customWidth="1"/>
    <col min="3" max="3" width="65.85546875" customWidth="1"/>
    <col min="4" max="4" width="19.5703125" bestFit="1" customWidth="1"/>
    <col min="5" max="5" width="19" customWidth="1"/>
  </cols>
  <sheetData>
    <row r="1" spans="1:5" x14ac:dyDescent="0.2">
      <c r="A1" s="7" t="s">
        <v>0</v>
      </c>
      <c r="B1" s="7" t="s">
        <v>754</v>
      </c>
      <c r="C1" s="7" t="s">
        <v>755</v>
      </c>
      <c r="D1" s="7" t="s">
        <v>756</v>
      </c>
      <c r="E1" s="8" t="s">
        <v>757</v>
      </c>
    </row>
    <row r="2" spans="1:5" x14ac:dyDescent="0.2">
      <c r="A2" s="3" t="s">
        <v>135</v>
      </c>
      <c r="B2" s="4">
        <v>45174</v>
      </c>
      <c r="C2" s="3" t="s">
        <v>136</v>
      </c>
      <c r="D2" s="5">
        <v>441460</v>
      </c>
      <c r="E2" s="5">
        <v>441460</v>
      </c>
    </row>
    <row r="3" spans="1:5" x14ac:dyDescent="0.2">
      <c r="A3" s="3" t="s">
        <v>77</v>
      </c>
      <c r="B3" s="4">
        <v>45174</v>
      </c>
      <c r="C3" s="3" t="s">
        <v>78</v>
      </c>
      <c r="D3" s="5">
        <v>480732.8</v>
      </c>
      <c r="E3" s="9">
        <f>SUM(D3:D4 )</f>
        <v>717706.4</v>
      </c>
    </row>
    <row r="4" spans="1:5" x14ac:dyDescent="0.2">
      <c r="A4" s="3" t="s">
        <v>77</v>
      </c>
      <c r="B4" s="4">
        <v>45190</v>
      </c>
      <c r="C4" t="s">
        <v>78</v>
      </c>
      <c r="D4" s="5">
        <v>236973.6</v>
      </c>
    </row>
    <row r="10" spans="1:5" x14ac:dyDescent="0.2">
      <c r="A10" s="11" t="s">
        <v>0</v>
      </c>
      <c r="B10" s="12" t="s">
        <v>757</v>
      </c>
    </row>
    <row r="11" spans="1:5" x14ac:dyDescent="0.2">
      <c r="A11" s="13" t="s">
        <v>135</v>
      </c>
      <c r="B11" s="14">
        <v>441460</v>
      </c>
    </row>
    <row r="12" spans="1:5" x14ac:dyDescent="0.2">
      <c r="A12" s="13" t="s">
        <v>77</v>
      </c>
      <c r="B12" s="15">
        <v>717706.4</v>
      </c>
    </row>
    <row r="13" spans="1:5" x14ac:dyDescent="0.2">
      <c r="A13" s="16"/>
      <c r="B13" s="15">
        <f>SUM(B11:B12)</f>
        <v>1159166.3999999999</v>
      </c>
    </row>
    <row r="30" spans="1:2" x14ac:dyDescent="0.2">
      <c r="A30" s="51" t="s">
        <v>823</v>
      </c>
      <c r="B30" s="51" t="s">
        <v>775</v>
      </c>
    </row>
    <row r="31" spans="1:2" x14ac:dyDescent="0.2">
      <c r="A31" s="30" t="s">
        <v>824</v>
      </c>
      <c r="B31" s="31">
        <v>769350</v>
      </c>
    </row>
    <row r="32" spans="1:2" x14ac:dyDescent="0.2">
      <c r="A32" s="30" t="s">
        <v>825</v>
      </c>
      <c r="B32" s="29">
        <v>353395</v>
      </c>
    </row>
    <row r="33" spans="1:2" x14ac:dyDescent="0.2">
      <c r="A33" s="30" t="s">
        <v>826</v>
      </c>
      <c r="B33" s="29">
        <v>5494088.5999999996</v>
      </c>
    </row>
    <row r="34" spans="1:2" x14ac:dyDescent="0.2">
      <c r="A34" s="30" t="s">
        <v>827</v>
      </c>
      <c r="B34" s="29">
        <v>894140</v>
      </c>
    </row>
    <row r="35" spans="1:2" x14ac:dyDescent="0.2">
      <c r="A35" s="30" t="s">
        <v>828</v>
      </c>
      <c r="B35" s="29">
        <v>5319367.2</v>
      </c>
    </row>
    <row r="36" spans="1:2" x14ac:dyDescent="0.2">
      <c r="A36" s="30" t="s">
        <v>829</v>
      </c>
      <c r="B36" s="29">
        <v>1774872.8</v>
      </c>
    </row>
    <row r="37" spans="1:2" x14ac:dyDescent="0.2">
      <c r="A37" s="52" t="s">
        <v>830</v>
      </c>
      <c r="B37" s="15">
        <v>1274883.6000000001</v>
      </c>
    </row>
    <row r="38" spans="1:2" x14ac:dyDescent="0.2">
      <c r="A38" s="52" t="s">
        <v>831</v>
      </c>
      <c r="B38" s="31">
        <v>3315913.6</v>
      </c>
    </row>
    <row r="39" spans="1:2" x14ac:dyDescent="0.2">
      <c r="A39" s="52" t="s">
        <v>832</v>
      </c>
      <c r="B39" s="28">
        <v>1159166.3999999999</v>
      </c>
    </row>
    <row r="40" spans="1:2" x14ac:dyDescent="0.2">
      <c r="A40" s="52" t="s">
        <v>833</v>
      </c>
      <c r="B40" s="28"/>
    </row>
    <row r="41" spans="1:2" x14ac:dyDescent="0.2">
      <c r="A41" s="52" t="s">
        <v>834</v>
      </c>
      <c r="B41" s="28"/>
    </row>
    <row r="42" spans="1:2" x14ac:dyDescent="0.2">
      <c r="A42" s="52" t="s">
        <v>835</v>
      </c>
      <c r="B42" s="28"/>
    </row>
    <row r="43" spans="1:2" x14ac:dyDescent="0.2">
      <c r="A43" s="49" t="s">
        <v>788</v>
      </c>
      <c r="B43" s="50">
        <f>SUBTOTAL(9,B31:B42)</f>
        <v>20355177.199999999</v>
      </c>
    </row>
    <row r="56" spans="1:2" ht="15" x14ac:dyDescent="0.25">
      <c r="A56" s="26" t="s">
        <v>789</v>
      </c>
      <c r="B56" s="26" t="s">
        <v>775</v>
      </c>
    </row>
    <row r="57" spans="1:2" x14ac:dyDescent="0.2">
      <c r="A57" s="53" t="s">
        <v>813</v>
      </c>
      <c r="B57" s="54">
        <v>11305544.829999996</v>
      </c>
    </row>
    <row r="58" spans="1:2" x14ac:dyDescent="0.2">
      <c r="A58" s="53" t="s">
        <v>814</v>
      </c>
      <c r="B58" s="54">
        <v>12310996.85</v>
      </c>
    </row>
    <row r="59" spans="1:2" x14ac:dyDescent="0.2">
      <c r="A59" s="53" t="s">
        <v>815</v>
      </c>
      <c r="B59" s="54">
        <v>12884799.58</v>
      </c>
    </row>
    <row r="60" spans="1:2" x14ac:dyDescent="0.2">
      <c r="A60" s="53" t="s">
        <v>816</v>
      </c>
      <c r="B60" s="54">
        <v>11421600.84</v>
      </c>
    </row>
    <row r="61" spans="1:2" x14ac:dyDescent="0.2">
      <c r="A61" s="53" t="s">
        <v>817</v>
      </c>
      <c r="B61" s="54">
        <v>21823728.370000001</v>
      </c>
    </row>
    <row r="62" spans="1:2" x14ac:dyDescent="0.2">
      <c r="A62" s="53" t="s">
        <v>818</v>
      </c>
      <c r="B62" s="54">
        <v>15458588.42</v>
      </c>
    </row>
    <row r="63" spans="1:2" x14ac:dyDescent="0.2">
      <c r="A63" s="55" t="s">
        <v>819</v>
      </c>
      <c r="B63" s="56">
        <v>28213256.450000003</v>
      </c>
    </row>
    <row r="64" spans="1:2" x14ac:dyDescent="0.2">
      <c r="A64" s="55" t="s">
        <v>820</v>
      </c>
      <c r="B64" s="56">
        <v>21548946.59</v>
      </c>
    </row>
    <row r="65" spans="1:2" x14ac:dyDescent="0.2">
      <c r="A65" s="55" t="s">
        <v>821</v>
      </c>
      <c r="B65" s="56">
        <v>25384689.210000001</v>
      </c>
    </row>
    <row r="66" spans="1:2" x14ac:dyDescent="0.2">
      <c r="A66" s="55" t="s">
        <v>822</v>
      </c>
      <c r="B66" s="56">
        <v>20355177.199999999</v>
      </c>
    </row>
    <row r="67" spans="1:2" x14ac:dyDescent="0.2">
      <c r="A67" s="32" t="s">
        <v>788</v>
      </c>
      <c r="B67" s="50">
        <f>SUM(B57:B66)</f>
        <v>180707328.34</v>
      </c>
    </row>
  </sheetData>
  <pageMargins left="0.7" right="0.7" top="0.75" bottom="0.75" header="0.3" footer="0.3"/>
  <ignoredErrors>
    <ignoredError sqref="E3" formulaRange="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2BBCE-F0A3-4E18-87A7-96A2294CD0B4}">
  <sheetPr filterMode="1"/>
  <dimension ref="A1:E199"/>
  <sheetViews>
    <sheetView topLeftCell="A76" workbookViewId="0">
      <selection activeCell="A181" sqref="A181"/>
    </sheetView>
  </sheetViews>
  <sheetFormatPr baseColWidth="10" defaultRowHeight="12.75" x14ac:dyDescent="0.2"/>
  <cols>
    <col min="1" max="1" width="53.5703125" customWidth="1"/>
    <col min="2" max="2" width="16" customWidth="1"/>
    <col min="3" max="3" width="65.85546875" customWidth="1"/>
    <col min="4" max="4" width="19.5703125" bestFit="1" customWidth="1"/>
    <col min="5" max="5" width="19" customWidth="1"/>
  </cols>
  <sheetData>
    <row r="1" spans="1:5" x14ac:dyDescent="0.2">
      <c r="A1" s="7" t="s">
        <v>0</v>
      </c>
      <c r="B1" s="7" t="s">
        <v>754</v>
      </c>
      <c r="C1" s="7" t="s">
        <v>755</v>
      </c>
      <c r="D1" s="7" t="s">
        <v>756</v>
      </c>
      <c r="E1" s="8" t="s">
        <v>757</v>
      </c>
    </row>
    <row r="2" spans="1:5" x14ac:dyDescent="0.2">
      <c r="A2" s="3" t="s">
        <v>418</v>
      </c>
      <c r="B2" s="4">
        <v>45183</v>
      </c>
      <c r="C2" s="3" t="s">
        <v>12</v>
      </c>
      <c r="D2" s="5">
        <v>38280</v>
      </c>
      <c r="E2" s="5">
        <v>38280</v>
      </c>
    </row>
    <row r="3" spans="1:5" x14ac:dyDescent="0.2">
      <c r="A3" s="3" t="s">
        <v>660</v>
      </c>
      <c r="B3" s="4">
        <v>45190</v>
      </c>
      <c r="C3" s="3" t="s">
        <v>12</v>
      </c>
      <c r="D3" s="5">
        <v>116000</v>
      </c>
      <c r="E3" s="5">
        <v>116000</v>
      </c>
    </row>
    <row r="4" spans="1:5" x14ac:dyDescent="0.2">
      <c r="A4" s="3" t="s">
        <v>315</v>
      </c>
      <c r="B4" s="4">
        <v>45181</v>
      </c>
      <c r="C4" s="3" t="s">
        <v>12</v>
      </c>
      <c r="D4" s="5">
        <v>17400</v>
      </c>
      <c r="E4" s="5">
        <v>17400</v>
      </c>
    </row>
    <row r="5" spans="1:5" x14ac:dyDescent="0.2">
      <c r="A5" s="3" t="s">
        <v>316</v>
      </c>
      <c r="B5" s="4">
        <v>45181</v>
      </c>
      <c r="C5" s="3" t="s">
        <v>12</v>
      </c>
      <c r="D5" s="5">
        <v>11600</v>
      </c>
      <c r="E5" s="5">
        <v>11600</v>
      </c>
    </row>
    <row r="6" spans="1:5" x14ac:dyDescent="0.2">
      <c r="A6" s="3" t="s">
        <v>317</v>
      </c>
      <c r="B6" s="4">
        <v>45181</v>
      </c>
      <c r="C6" s="3" t="s">
        <v>12</v>
      </c>
      <c r="D6" s="5">
        <v>11600</v>
      </c>
      <c r="E6" s="5">
        <v>11600</v>
      </c>
    </row>
    <row r="7" spans="1:5" x14ac:dyDescent="0.2">
      <c r="A7" s="3" t="s">
        <v>318</v>
      </c>
      <c r="B7" s="4">
        <v>45181</v>
      </c>
      <c r="C7" s="3" t="s">
        <v>12</v>
      </c>
      <c r="D7" s="5">
        <v>12859.91</v>
      </c>
      <c r="E7" s="5">
        <v>12859.91</v>
      </c>
    </row>
    <row r="8" spans="1:5" x14ac:dyDescent="0.2">
      <c r="A8" s="3" t="s">
        <v>435</v>
      </c>
      <c r="B8" s="4">
        <v>45183</v>
      </c>
      <c r="C8" s="3" t="s">
        <v>12</v>
      </c>
      <c r="D8" s="5">
        <v>23200</v>
      </c>
      <c r="E8" s="5">
        <v>23200</v>
      </c>
    </row>
    <row r="9" spans="1:5" x14ac:dyDescent="0.2">
      <c r="A9" s="3" t="s">
        <v>319</v>
      </c>
      <c r="B9" s="4">
        <v>45181</v>
      </c>
      <c r="C9" s="3" t="s">
        <v>12</v>
      </c>
      <c r="D9" s="5">
        <v>22950</v>
      </c>
      <c r="E9" s="5">
        <v>22950</v>
      </c>
    </row>
    <row r="10" spans="1:5" x14ac:dyDescent="0.2">
      <c r="A10" s="3" t="s">
        <v>320</v>
      </c>
      <c r="B10" s="4">
        <v>45181</v>
      </c>
      <c r="C10" s="3" t="s">
        <v>12</v>
      </c>
      <c r="D10" s="5">
        <v>17400</v>
      </c>
      <c r="E10" s="5">
        <v>17400</v>
      </c>
    </row>
    <row r="11" spans="1:5" x14ac:dyDescent="0.2">
      <c r="A11" s="3" t="s">
        <v>322</v>
      </c>
      <c r="B11" s="4">
        <v>45181</v>
      </c>
      <c r="C11" s="3" t="s">
        <v>12</v>
      </c>
      <c r="D11" s="5">
        <v>20880</v>
      </c>
      <c r="E11" s="5">
        <v>20880</v>
      </c>
    </row>
    <row r="12" spans="1:5" x14ac:dyDescent="0.2">
      <c r="A12" s="3" t="s">
        <v>79</v>
      </c>
      <c r="B12" s="4">
        <v>45174</v>
      </c>
      <c r="C12" s="3" t="s">
        <v>12</v>
      </c>
      <c r="D12" s="5">
        <v>116000</v>
      </c>
      <c r="E12" s="9">
        <f>SUM(D12:D13 )</f>
        <v>232000</v>
      </c>
    </row>
    <row r="13" spans="1:5" hidden="1" x14ac:dyDescent="0.2">
      <c r="A13" s="3" t="s">
        <v>79</v>
      </c>
      <c r="B13" s="4">
        <v>45190</v>
      </c>
      <c r="C13" s="3" t="s">
        <v>12</v>
      </c>
      <c r="D13" s="5">
        <v>116000</v>
      </c>
    </row>
    <row r="14" spans="1:5" x14ac:dyDescent="0.2">
      <c r="A14" s="3" t="s">
        <v>665</v>
      </c>
      <c r="B14" s="4">
        <v>45190</v>
      </c>
      <c r="C14" s="3" t="s">
        <v>12</v>
      </c>
      <c r="D14" s="5">
        <v>34800</v>
      </c>
      <c r="E14" s="5">
        <v>34800</v>
      </c>
    </row>
    <row r="15" spans="1:5" x14ac:dyDescent="0.2">
      <c r="A15" s="3" t="s">
        <v>323</v>
      </c>
      <c r="B15" s="4">
        <v>45181</v>
      </c>
      <c r="C15" s="3" t="s">
        <v>12</v>
      </c>
      <c r="D15" s="5">
        <v>11475</v>
      </c>
      <c r="E15" s="5">
        <v>11475</v>
      </c>
    </row>
    <row r="16" spans="1:5" x14ac:dyDescent="0.2">
      <c r="A16" s="3" t="s">
        <v>324</v>
      </c>
      <c r="B16" s="4">
        <v>45181</v>
      </c>
      <c r="C16" s="3" t="s">
        <v>12</v>
      </c>
      <c r="D16" s="5">
        <v>8700</v>
      </c>
      <c r="E16" s="5">
        <v>8700</v>
      </c>
    </row>
    <row r="17" spans="1:5" x14ac:dyDescent="0.2">
      <c r="A17" s="3" t="s">
        <v>326</v>
      </c>
      <c r="B17" s="4">
        <v>45181</v>
      </c>
      <c r="C17" s="3" t="s">
        <v>12</v>
      </c>
      <c r="D17" s="5">
        <v>11475</v>
      </c>
      <c r="E17" s="5">
        <v>11475</v>
      </c>
    </row>
    <row r="18" spans="1:5" x14ac:dyDescent="0.2">
      <c r="A18" s="3" t="s">
        <v>11</v>
      </c>
      <c r="B18" s="4">
        <v>45170</v>
      </c>
      <c r="C18" s="3" t="s">
        <v>12</v>
      </c>
      <c r="D18" s="5">
        <v>115736.8</v>
      </c>
      <c r="E18" s="9">
        <f>SUM(D18:D20 )</f>
        <v>378128.8</v>
      </c>
    </row>
    <row r="19" spans="1:5" hidden="1" x14ac:dyDescent="0.2">
      <c r="A19" s="3" t="s">
        <v>11</v>
      </c>
      <c r="B19" s="4">
        <v>45183</v>
      </c>
      <c r="C19" s="3" t="s">
        <v>12</v>
      </c>
      <c r="D19" s="5">
        <v>50000</v>
      </c>
    </row>
    <row r="20" spans="1:5" hidden="1" x14ac:dyDescent="0.2">
      <c r="A20" s="3" t="s">
        <v>11</v>
      </c>
      <c r="B20" s="4">
        <v>45190</v>
      </c>
      <c r="C20" s="3" t="s">
        <v>12</v>
      </c>
      <c r="D20" s="5">
        <v>212392</v>
      </c>
    </row>
    <row r="21" spans="1:5" x14ac:dyDescent="0.2">
      <c r="A21" s="3" t="s">
        <v>454</v>
      </c>
      <c r="B21" s="4">
        <v>45183</v>
      </c>
      <c r="C21" s="3" t="s">
        <v>12</v>
      </c>
      <c r="D21" s="5">
        <v>23200</v>
      </c>
      <c r="E21" s="5">
        <v>23200</v>
      </c>
    </row>
    <row r="22" spans="1:5" x14ac:dyDescent="0.2">
      <c r="A22" s="3" t="s">
        <v>458</v>
      </c>
      <c r="B22" s="4">
        <v>45183</v>
      </c>
      <c r="C22" s="3" t="s">
        <v>12</v>
      </c>
      <c r="D22" s="5">
        <v>17400</v>
      </c>
      <c r="E22" s="5">
        <v>17400</v>
      </c>
    </row>
    <row r="23" spans="1:5" x14ac:dyDescent="0.2">
      <c r="A23" s="3" t="s">
        <v>330</v>
      </c>
      <c r="B23" s="4">
        <v>45181</v>
      </c>
      <c r="C23" s="3" t="s">
        <v>12</v>
      </c>
      <c r="D23" s="5">
        <v>11475</v>
      </c>
      <c r="E23" s="5">
        <v>11475</v>
      </c>
    </row>
    <row r="24" spans="1:5" x14ac:dyDescent="0.2">
      <c r="A24" s="3" t="s">
        <v>331</v>
      </c>
      <c r="B24" s="4">
        <v>45181</v>
      </c>
      <c r="C24" s="3" t="s">
        <v>12</v>
      </c>
      <c r="D24" s="5">
        <v>23200</v>
      </c>
      <c r="E24" s="5">
        <v>23200</v>
      </c>
    </row>
    <row r="25" spans="1:5" x14ac:dyDescent="0.2">
      <c r="A25" s="3" t="s">
        <v>470</v>
      </c>
      <c r="B25" s="4">
        <v>45183</v>
      </c>
      <c r="C25" s="3" t="s">
        <v>12</v>
      </c>
      <c r="D25" s="5">
        <v>17400</v>
      </c>
      <c r="E25" s="5">
        <v>17400</v>
      </c>
    </row>
    <row r="26" spans="1:5" x14ac:dyDescent="0.2">
      <c r="A26" s="3" t="s">
        <v>478</v>
      </c>
      <c r="B26" s="4">
        <v>45183</v>
      </c>
      <c r="C26" s="3" t="s">
        <v>12</v>
      </c>
      <c r="D26" s="5">
        <v>11600</v>
      </c>
      <c r="E26" s="5">
        <v>11600</v>
      </c>
    </row>
    <row r="27" spans="1:5" x14ac:dyDescent="0.2">
      <c r="A27" s="3" t="s">
        <v>671</v>
      </c>
      <c r="B27" s="4">
        <v>45190</v>
      </c>
      <c r="C27" s="3" t="s">
        <v>12</v>
      </c>
      <c r="D27" s="5">
        <v>174000</v>
      </c>
      <c r="E27" s="5">
        <v>174000</v>
      </c>
    </row>
    <row r="28" spans="1:5" x14ac:dyDescent="0.2">
      <c r="A28" s="3" t="s">
        <v>333</v>
      </c>
      <c r="B28" s="4">
        <v>45181</v>
      </c>
      <c r="C28" s="3" t="s">
        <v>12</v>
      </c>
      <c r="D28" s="5">
        <v>17212.5</v>
      </c>
      <c r="E28" s="5">
        <v>17212.5</v>
      </c>
    </row>
    <row r="29" spans="1:5" x14ac:dyDescent="0.2">
      <c r="A29" s="3" t="s">
        <v>488</v>
      </c>
      <c r="B29" s="4">
        <v>45183</v>
      </c>
      <c r="C29" s="3" t="s">
        <v>12</v>
      </c>
      <c r="D29" s="5">
        <v>17400</v>
      </c>
      <c r="E29" s="5">
        <v>17400</v>
      </c>
    </row>
    <row r="30" spans="1:5" x14ac:dyDescent="0.2">
      <c r="A30" s="3" t="s">
        <v>334</v>
      </c>
      <c r="B30" s="4">
        <v>45181</v>
      </c>
      <c r="C30" s="3" t="s">
        <v>12</v>
      </c>
      <c r="D30" s="5">
        <v>17212.5</v>
      </c>
      <c r="E30" s="5">
        <v>17212.5</v>
      </c>
    </row>
    <row r="31" spans="1:5" x14ac:dyDescent="0.2">
      <c r="A31" s="3" t="s">
        <v>489</v>
      </c>
      <c r="B31" s="4">
        <v>45183</v>
      </c>
      <c r="C31" s="3" t="s">
        <v>12</v>
      </c>
      <c r="D31" s="5">
        <v>17400</v>
      </c>
      <c r="E31" s="5">
        <v>17400</v>
      </c>
    </row>
    <row r="32" spans="1:5" x14ac:dyDescent="0.2">
      <c r="A32" s="3" t="s">
        <v>335</v>
      </c>
      <c r="B32" s="4">
        <v>45181</v>
      </c>
      <c r="C32" s="3" t="s">
        <v>12</v>
      </c>
      <c r="D32" s="5">
        <v>11600</v>
      </c>
      <c r="E32" s="5">
        <v>11600</v>
      </c>
    </row>
    <row r="33" spans="1:5" x14ac:dyDescent="0.2">
      <c r="A33" s="3" t="s">
        <v>500</v>
      </c>
      <c r="B33" s="4">
        <v>45183</v>
      </c>
      <c r="C33" s="3" t="s">
        <v>12</v>
      </c>
      <c r="D33" s="5">
        <v>34800</v>
      </c>
      <c r="E33" s="5">
        <v>34800</v>
      </c>
    </row>
    <row r="34" spans="1:5" x14ac:dyDescent="0.2">
      <c r="A34" s="3" t="s">
        <v>336</v>
      </c>
      <c r="B34" s="4">
        <v>45181</v>
      </c>
      <c r="C34" s="3" t="s">
        <v>12</v>
      </c>
      <c r="D34" s="5">
        <v>17400</v>
      </c>
      <c r="E34" s="5">
        <v>17400</v>
      </c>
    </row>
    <row r="35" spans="1:5" x14ac:dyDescent="0.2">
      <c r="A35" s="3" t="s">
        <v>337</v>
      </c>
      <c r="B35" s="4">
        <v>45181</v>
      </c>
      <c r="C35" s="3" t="s">
        <v>12</v>
      </c>
      <c r="D35" s="5">
        <v>8606.25</v>
      </c>
      <c r="E35" s="5">
        <v>8606.25</v>
      </c>
    </row>
    <row r="36" spans="1:5" x14ac:dyDescent="0.2">
      <c r="A36" s="3" t="s">
        <v>104</v>
      </c>
      <c r="B36" s="4">
        <v>45174</v>
      </c>
      <c r="C36" s="3" t="s">
        <v>12</v>
      </c>
      <c r="D36" s="5">
        <v>162400</v>
      </c>
      <c r="E36" s="5">
        <v>162400</v>
      </c>
    </row>
    <row r="37" spans="1:5" x14ac:dyDescent="0.2">
      <c r="A37" s="3" t="s">
        <v>338</v>
      </c>
      <c r="B37" s="4">
        <v>45181</v>
      </c>
      <c r="C37" s="3" t="s">
        <v>12</v>
      </c>
      <c r="D37" s="5">
        <v>11600</v>
      </c>
      <c r="E37" s="5">
        <v>11600</v>
      </c>
    </row>
    <row r="38" spans="1:5" x14ac:dyDescent="0.2">
      <c r="A38" s="3" t="s">
        <v>508</v>
      </c>
      <c r="B38" s="4">
        <v>45183</v>
      </c>
      <c r="C38" s="3" t="s">
        <v>12</v>
      </c>
      <c r="D38" s="5">
        <v>5800</v>
      </c>
      <c r="E38" s="5">
        <v>5800</v>
      </c>
    </row>
    <row r="39" spans="1:5" x14ac:dyDescent="0.2">
      <c r="A39" s="3" t="s">
        <v>339</v>
      </c>
      <c r="B39" s="4">
        <v>45181</v>
      </c>
      <c r="C39" s="3" t="s">
        <v>12</v>
      </c>
      <c r="D39" s="5">
        <v>17400</v>
      </c>
      <c r="E39" s="5">
        <v>17400</v>
      </c>
    </row>
    <row r="40" spans="1:5" x14ac:dyDescent="0.2">
      <c r="A40" s="3" t="s">
        <v>340</v>
      </c>
      <c r="B40" s="4">
        <v>45181</v>
      </c>
      <c r="C40" s="3" t="s">
        <v>12</v>
      </c>
      <c r="D40" s="5">
        <v>11600</v>
      </c>
      <c r="E40" s="5">
        <v>11600</v>
      </c>
    </row>
    <row r="41" spans="1:5" x14ac:dyDescent="0.2">
      <c r="A41" s="3" t="s">
        <v>344</v>
      </c>
      <c r="B41" s="4">
        <v>45181</v>
      </c>
      <c r="C41" s="3" t="s">
        <v>12</v>
      </c>
      <c r="D41" s="5">
        <v>11475</v>
      </c>
      <c r="E41" s="5">
        <v>11475</v>
      </c>
    </row>
    <row r="42" spans="1:5" x14ac:dyDescent="0.2">
      <c r="A42" s="3" t="s">
        <v>517</v>
      </c>
      <c r="B42" s="4">
        <v>45183</v>
      </c>
      <c r="C42" s="3" t="s">
        <v>12</v>
      </c>
      <c r="D42" s="5">
        <v>12760</v>
      </c>
      <c r="E42" s="5">
        <v>12760</v>
      </c>
    </row>
    <row r="43" spans="1:5" x14ac:dyDescent="0.2">
      <c r="A43" s="3" t="s">
        <v>518</v>
      </c>
      <c r="B43" s="4">
        <v>45183</v>
      </c>
      <c r="C43" s="3" t="s">
        <v>12</v>
      </c>
      <c r="D43" s="5">
        <v>58000</v>
      </c>
      <c r="E43" s="5">
        <v>58000</v>
      </c>
    </row>
    <row r="44" spans="1:5" x14ac:dyDescent="0.2">
      <c r="A44" s="3" t="s">
        <v>525</v>
      </c>
      <c r="B44" s="4">
        <v>45183</v>
      </c>
      <c r="C44" s="3" t="s">
        <v>12</v>
      </c>
      <c r="D44" s="5">
        <v>5800</v>
      </c>
      <c r="E44" s="5">
        <v>5800</v>
      </c>
    </row>
    <row r="45" spans="1:5" x14ac:dyDescent="0.2">
      <c r="A45" s="3" t="s">
        <v>348</v>
      </c>
      <c r="B45" s="4">
        <v>45181</v>
      </c>
      <c r="C45" s="3" t="s">
        <v>12</v>
      </c>
      <c r="D45" s="5">
        <v>11600</v>
      </c>
      <c r="E45" s="5">
        <v>11600</v>
      </c>
    </row>
    <row r="46" spans="1:5" x14ac:dyDescent="0.2">
      <c r="A46" s="3" t="s">
        <v>552</v>
      </c>
      <c r="B46" s="4">
        <v>45183</v>
      </c>
      <c r="C46" s="3" t="s">
        <v>12</v>
      </c>
      <c r="D46" s="5">
        <v>15000</v>
      </c>
      <c r="E46" s="5">
        <v>15000</v>
      </c>
    </row>
    <row r="47" spans="1:5" x14ac:dyDescent="0.2">
      <c r="A47" s="3" t="s">
        <v>351</v>
      </c>
      <c r="B47" s="4">
        <v>45181</v>
      </c>
      <c r="C47" s="3" t="s">
        <v>12</v>
      </c>
      <c r="D47" s="5">
        <v>11600</v>
      </c>
      <c r="E47" s="5">
        <v>11600</v>
      </c>
    </row>
    <row r="48" spans="1:5" x14ac:dyDescent="0.2">
      <c r="A48" s="3" t="s">
        <v>557</v>
      </c>
      <c r="B48" s="4">
        <v>45183</v>
      </c>
      <c r="C48" s="3" t="s">
        <v>12</v>
      </c>
      <c r="D48" s="5">
        <v>12760</v>
      </c>
      <c r="E48" s="5">
        <v>12760</v>
      </c>
    </row>
    <row r="49" spans="1:5" x14ac:dyDescent="0.2">
      <c r="A49" s="3" t="s">
        <v>352</v>
      </c>
      <c r="B49" s="4">
        <v>45181</v>
      </c>
      <c r="C49" s="3" t="s">
        <v>12</v>
      </c>
      <c r="D49" s="5">
        <v>17400</v>
      </c>
      <c r="E49" s="5">
        <v>17400</v>
      </c>
    </row>
    <row r="50" spans="1:5" x14ac:dyDescent="0.2">
      <c r="A50" s="3" t="s">
        <v>558</v>
      </c>
      <c r="B50" s="4">
        <v>45183</v>
      </c>
      <c r="C50" s="3" t="s">
        <v>12</v>
      </c>
      <c r="D50" s="5">
        <v>34800</v>
      </c>
      <c r="E50" s="5">
        <v>34800</v>
      </c>
    </row>
    <row r="51" spans="1:5" x14ac:dyDescent="0.2">
      <c r="A51" s="3" t="s">
        <v>121</v>
      </c>
      <c r="B51" s="4">
        <v>45174</v>
      </c>
      <c r="C51" s="3" t="s">
        <v>12</v>
      </c>
      <c r="D51" s="5">
        <v>145000</v>
      </c>
      <c r="E51" s="9">
        <f>SUM(D51:D52 )</f>
        <v>290000</v>
      </c>
    </row>
    <row r="52" spans="1:5" hidden="1" x14ac:dyDescent="0.2">
      <c r="A52" s="3" t="s">
        <v>121</v>
      </c>
      <c r="B52" s="4">
        <v>45190</v>
      </c>
      <c r="C52" s="3" t="s">
        <v>12</v>
      </c>
      <c r="D52" s="5">
        <v>145000</v>
      </c>
    </row>
    <row r="53" spans="1:5" x14ac:dyDescent="0.2">
      <c r="A53" s="3" t="s">
        <v>681</v>
      </c>
      <c r="B53" s="4">
        <v>45190</v>
      </c>
      <c r="C53" s="3" t="s">
        <v>12</v>
      </c>
      <c r="D53" s="5">
        <v>100000</v>
      </c>
      <c r="E53" s="5">
        <v>100000</v>
      </c>
    </row>
    <row r="54" spans="1:5" x14ac:dyDescent="0.2">
      <c r="A54" s="3" t="s">
        <v>561</v>
      </c>
      <c r="B54" s="4">
        <v>45183</v>
      </c>
      <c r="C54" s="3" t="s">
        <v>12</v>
      </c>
      <c r="D54" s="5">
        <v>23200</v>
      </c>
      <c r="E54" s="5">
        <v>23200</v>
      </c>
    </row>
    <row r="55" spans="1:5" x14ac:dyDescent="0.2">
      <c r="A55" s="3" t="s">
        <v>354</v>
      </c>
      <c r="B55" s="4">
        <v>45181</v>
      </c>
      <c r="C55" s="3" t="s">
        <v>12</v>
      </c>
      <c r="D55" s="5">
        <v>11600</v>
      </c>
      <c r="E55" s="5">
        <v>11600</v>
      </c>
    </row>
    <row r="56" spans="1:5" x14ac:dyDescent="0.2">
      <c r="A56" s="3" t="s">
        <v>355</v>
      </c>
      <c r="B56" s="4">
        <v>45181</v>
      </c>
      <c r="C56" s="3" t="s">
        <v>12</v>
      </c>
      <c r="D56" s="5">
        <v>11600</v>
      </c>
      <c r="E56" s="5">
        <v>11600</v>
      </c>
    </row>
    <row r="57" spans="1:5" x14ac:dyDescent="0.2">
      <c r="A57" s="3" t="s">
        <v>356</v>
      </c>
      <c r="B57" s="4">
        <v>45181</v>
      </c>
      <c r="C57" s="3" t="s">
        <v>12</v>
      </c>
      <c r="D57" s="5">
        <v>11600</v>
      </c>
      <c r="E57" s="5">
        <v>11600</v>
      </c>
    </row>
    <row r="58" spans="1:5" x14ac:dyDescent="0.2">
      <c r="A58" s="3" t="s">
        <v>357</v>
      </c>
      <c r="B58" s="4">
        <v>45181</v>
      </c>
      <c r="C58" s="3" t="s">
        <v>12</v>
      </c>
      <c r="D58" s="5">
        <v>23200</v>
      </c>
      <c r="E58" s="5">
        <v>23200</v>
      </c>
    </row>
    <row r="59" spans="1:5" x14ac:dyDescent="0.2">
      <c r="A59" s="3" t="s">
        <v>578</v>
      </c>
      <c r="B59" s="4">
        <v>45183</v>
      </c>
      <c r="C59" s="3" t="s">
        <v>12</v>
      </c>
      <c r="D59" s="5">
        <v>11600</v>
      </c>
      <c r="E59" s="5">
        <v>11600</v>
      </c>
    </row>
    <row r="60" spans="1:5" x14ac:dyDescent="0.2">
      <c r="A60" s="3" t="s">
        <v>361</v>
      </c>
      <c r="B60" s="4">
        <v>45181</v>
      </c>
      <c r="C60" s="3" t="s">
        <v>12</v>
      </c>
      <c r="D60" s="5">
        <v>8120</v>
      </c>
      <c r="E60" s="5">
        <v>8120</v>
      </c>
    </row>
    <row r="61" spans="1:5" x14ac:dyDescent="0.2">
      <c r="A61" s="3" t="s">
        <v>362</v>
      </c>
      <c r="B61" s="4">
        <v>45181</v>
      </c>
      <c r="C61" s="3" t="s">
        <v>12</v>
      </c>
      <c r="D61" s="5">
        <v>29000</v>
      </c>
      <c r="E61" s="5">
        <v>29000</v>
      </c>
    </row>
    <row r="62" spans="1:5" x14ac:dyDescent="0.2">
      <c r="A62" s="3" t="s">
        <v>590</v>
      </c>
      <c r="B62" s="4">
        <v>45183</v>
      </c>
      <c r="C62" s="3" t="s">
        <v>12</v>
      </c>
      <c r="D62" s="5">
        <v>44444.99</v>
      </c>
      <c r="E62" s="5">
        <v>44444.99</v>
      </c>
    </row>
    <row r="63" spans="1:5" x14ac:dyDescent="0.2">
      <c r="A63" s="3" t="s">
        <v>128</v>
      </c>
      <c r="B63" s="4">
        <v>45174</v>
      </c>
      <c r="C63" s="3" t="s">
        <v>12</v>
      </c>
      <c r="D63" s="5">
        <v>106000</v>
      </c>
      <c r="E63" s="5">
        <v>106000</v>
      </c>
    </row>
    <row r="64" spans="1:5" x14ac:dyDescent="0.2">
      <c r="A64" s="3" t="s">
        <v>365</v>
      </c>
      <c r="B64" s="4">
        <v>45181</v>
      </c>
      <c r="C64" s="3" t="s">
        <v>12</v>
      </c>
      <c r="D64" s="5">
        <v>5800</v>
      </c>
      <c r="E64" s="5">
        <v>5800</v>
      </c>
    </row>
    <row r="65" spans="1:5" x14ac:dyDescent="0.2">
      <c r="A65" s="3" t="s">
        <v>592</v>
      </c>
      <c r="B65" s="4">
        <v>45183</v>
      </c>
      <c r="C65" s="3" t="s">
        <v>12</v>
      </c>
      <c r="D65" s="5">
        <v>69600</v>
      </c>
      <c r="E65" s="5">
        <v>69600</v>
      </c>
    </row>
    <row r="66" spans="1:5" x14ac:dyDescent="0.2">
      <c r="A66" s="3" t="s">
        <v>367</v>
      </c>
      <c r="B66" s="4">
        <v>45181</v>
      </c>
      <c r="C66" s="3" t="s">
        <v>12</v>
      </c>
      <c r="D66" s="5">
        <v>5737.5</v>
      </c>
      <c r="E66" s="5">
        <v>5737.5</v>
      </c>
    </row>
    <row r="67" spans="1:5" x14ac:dyDescent="0.2">
      <c r="A67" s="3" t="s">
        <v>368</v>
      </c>
      <c r="B67" s="4">
        <v>45181</v>
      </c>
      <c r="C67" s="3" t="s">
        <v>12</v>
      </c>
      <c r="D67" s="5">
        <v>34800</v>
      </c>
      <c r="E67" s="5">
        <v>34800</v>
      </c>
    </row>
    <row r="68" spans="1:5" x14ac:dyDescent="0.2">
      <c r="A68" s="3" t="s">
        <v>370</v>
      </c>
      <c r="B68" s="4">
        <v>45181</v>
      </c>
      <c r="C68" s="3" t="s">
        <v>12</v>
      </c>
      <c r="D68" s="5">
        <v>5800</v>
      </c>
      <c r="E68" s="5">
        <v>5800</v>
      </c>
    </row>
    <row r="69" spans="1:5" x14ac:dyDescent="0.2">
      <c r="A69" s="3" t="s">
        <v>139</v>
      </c>
      <c r="B69" s="4">
        <v>45174</v>
      </c>
      <c r="C69" s="3" t="s">
        <v>12</v>
      </c>
      <c r="D69" s="5">
        <v>139200</v>
      </c>
      <c r="E69" s="9">
        <f>SUM(D69:D70 )</f>
        <v>278400</v>
      </c>
    </row>
    <row r="70" spans="1:5" hidden="1" x14ac:dyDescent="0.2">
      <c r="A70" s="3" t="s">
        <v>139</v>
      </c>
      <c r="B70" s="4">
        <v>45190</v>
      </c>
      <c r="C70" s="3" t="s">
        <v>12</v>
      </c>
      <c r="D70" s="5">
        <v>139200</v>
      </c>
    </row>
    <row r="71" spans="1:5" x14ac:dyDescent="0.2">
      <c r="A71" s="3" t="s">
        <v>372</v>
      </c>
      <c r="B71" s="4">
        <v>45181</v>
      </c>
      <c r="C71" s="3" t="s">
        <v>12</v>
      </c>
      <c r="D71" s="5">
        <v>11600</v>
      </c>
      <c r="E71" s="5">
        <v>11600</v>
      </c>
    </row>
    <row r="72" spans="1:5" hidden="1" x14ac:dyDescent="0.2">
      <c r="D72" s="10">
        <f>SUM(D2:D71)</f>
        <v>2870752.45</v>
      </c>
    </row>
    <row r="79" spans="1:5" x14ac:dyDescent="0.2">
      <c r="A79" s="11" t="s">
        <v>0</v>
      </c>
      <c r="B79" s="12" t="s">
        <v>757</v>
      </c>
    </row>
    <row r="80" spans="1:5" x14ac:dyDescent="0.2">
      <c r="A80" s="13" t="s">
        <v>367</v>
      </c>
      <c r="B80" s="14">
        <v>5737.5</v>
      </c>
    </row>
    <row r="81" spans="1:2" x14ac:dyDescent="0.2">
      <c r="A81" s="13" t="s">
        <v>508</v>
      </c>
      <c r="B81" s="14">
        <v>5800</v>
      </c>
    </row>
    <row r="82" spans="1:2" x14ac:dyDescent="0.2">
      <c r="A82" s="13" t="s">
        <v>525</v>
      </c>
      <c r="B82" s="14">
        <v>5800</v>
      </c>
    </row>
    <row r="83" spans="1:2" x14ac:dyDescent="0.2">
      <c r="A83" s="13" t="s">
        <v>365</v>
      </c>
      <c r="B83" s="14">
        <v>5800</v>
      </c>
    </row>
    <row r="84" spans="1:2" x14ac:dyDescent="0.2">
      <c r="A84" s="13" t="s">
        <v>370</v>
      </c>
      <c r="B84" s="14">
        <v>5800</v>
      </c>
    </row>
    <row r="85" spans="1:2" x14ac:dyDescent="0.2">
      <c r="A85" s="13" t="s">
        <v>361</v>
      </c>
      <c r="B85" s="14">
        <v>8120</v>
      </c>
    </row>
    <row r="86" spans="1:2" x14ac:dyDescent="0.2">
      <c r="A86" s="13" t="s">
        <v>337</v>
      </c>
      <c r="B86" s="14">
        <v>8606.25</v>
      </c>
    </row>
    <row r="87" spans="1:2" x14ac:dyDescent="0.2">
      <c r="A87" s="13" t="s">
        <v>324</v>
      </c>
      <c r="B87" s="14">
        <v>8700</v>
      </c>
    </row>
    <row r="88" spans="1:2" x14ac:dyDescent="0.2">
      <c r="A88" s="13" t="s">
        <v>323</v>
      </c>
      <c r="B88" s="14">
        <v>11475</v>
      </c>
    </row>
    <row r="89" spans="1:2" x14ac:dyDescent="0.2">
      <c r="A89" s="13" t="s">
        <v>326</v>
      </c>
      <c r="B89" s="14">
        <v>11475</v>
      </c>
    </row>
    <row r="90" spans="1:2" x14ac:dyDescent="0.2">
      <c r="A90" s="13" t="s">
        <v>330</v>
      </c>
      <c r="B90" s="14">
        <v>11475</v>
      </c>
    </row>
    <row r="91" spans="1:2" x14ac:dyDescent="0.2">
      <c r="A91" s="13" t="s">
        <v>344</v>
      </c>
      <c r="B91" s="14">
        <v>11475</v>
      </c>
    </row>
    <row r="92" spans="1:2" x14ac:dyDescent="0.2">
      <c r="A92" s="13" t="s">
        <v>316</v>
      </c>
      <c r="B92" s="14">
        <v>11600</v>
      </c>
    </row>
    <row r="93" spans="1:2" x14ac:dyDescent="0.2">
      <c r="A93" s="18" t="s">
        <v>773</v>
      </c>
      <c r="B93" s="14">
        <v>11600</v>
      </c>
    </row>
    <row r="94" spans="1:2" x14ac:dyDescent="0.2">
      <c r="A94" s="13" t="s">
        <v>478</v>
      </c>
      <c r="B94" s="14">
        <v>11600</v>
      </c>
    </row>
    <row r="95" spans="1:2" x14ac:dyDescent="0.2">
      <c r="A95" s="13" t="s">
        <v>335</v>
      </c>
      <c r="B95" s="14">
        <v>11600</v>
      </c>
    </row>
    <row r="96" spans="1:2" x14ac:dyDescent="0.2">
      <c r="A96" s="13" t="s">
        <v>338</v>
      </c>
      <c r="B96" s="14">
        <v>11600</v>
      </c>
    </row>
    <row r="97" spans="1:2" x14ac:dyDescent="0.2">
      <c r="A97" s="13" t="s">
        <v>340</v>
      </c>
      <c r="B97" s="14">
        <v>11600</v>
      </c>
    </row>
    <row r="98" spans="1:2" x14ac:dyDescent="0.2">
      <c r="A98" s="13" t="s">
        <v>348</v>
      </c>
      <c r="B98" s="14">
        <v>11600</v>
      </c>
    </row>
    <row r="99" spans="1:2" x14ac:dyDescent="0.2">
      <c r="A99" s="13" t="s">
        <v>351</v>
      </c>
      <c r="B99" s="14">
        <v>11600</v>
      </c>
    </row>
    <row r="100" spans="1:2" x14ac:dyDescent="0.2">
      <c r="A100" s="13" t="s">
        <v>354</v>
      </c>
      <c r="B100" s="14">
        <v>11600</v>
      </c>
    </row>
    <row r="101" spans="1:2" x14ac:dyDescent="0.2">
      <c r="A101" s="13" t="s">
        <v>355</v>
      </c>
      <c r="B101" s="14">
        <v>11600</v>
      </c>
    </row>
    <row r="102" spans="1:2" x14ac:dyDescent="0.2">
      <c r="A102" s="13" t="s">
        <v>356</v>
      </c>
      <c r="B102" s="14">
        <v>11600</v>
      </c>
    </row>
    <row r="103" spans="1:2" x14ac:dyDescent="0.2">
      <c r="A103" s="13" t="s">
        <v>578</v>
      </c>
      <c r="B103" s="14">
        <v>11600</v>
      </c>
    </row>
    <row r="104" spans="1:2" x14ac:dyDescent="0.2">
      <c r="A104" s="13" t="s">
        <v>372</v>
      </c>
      <c r="B104" s="14">
        <v>11600</v>
      </c>
    </row>
    <row r="105" spans="1:2" x14ac:dyDescent="0.2">
      <c r="A105" s="13" t="s">
        <v>517</v>
      </c>
      <c r="B105" s="14">
        <v>12760</v>
      </c>
    </row>
    <row r="106" spans="1:2" x14ac:dyDescent="0.2">
      <c r="A106" s="13" t="s">
        <v>557</v>
      </c>
      <c r="B106" s="14">
        <v>12760</v>
      </c>
    </row>
    <row r="107" spans="1:2" x14ac:dyDescent="0.2">
      <c r="A107" s="13" t="s">
        <v>318</v>
      </c>
      <c r="B107" s="14">
        <v>12859.91</v>
      </c>
    </row>
    <row r="108" spans="1:2" x14ac:dyDescent="0.2">
      <c r="A108" s="13" t="s">
        <v>552</v>
      </c>
      <c r="B108" s="14">
        <v>15000</v>
      </c>
    </row>
    <row r="109" spans="1:2" x14ac:dyDescent="0.2">
      <c r="A109" s="13" t="s">
        <v>333</v>
      </c>
      <c r="B109" s="14">
        <v>17212.5</v>
      </c>
    </row>
    <row r="110" spans="1:2" x14ac:dyDescent="0.2">
      <c r="A110" s="13" t="s">
        <v>334</v>
      </c>
      <c r="B110" s="14">
        <v>17212.5</v>
      </c>
    </row>
    <row r="111" spans="1:2" x14ac:dyDescent="0.2">
      <c r="A111" s="13" t="s">
        <v>315</v>
      </c>
      <c r="B111" s="14">
        <v>17400</v>
      </c>
    </row>
    <row r="112" spans="1:2" x14ac:dyDescent="0.2">
      <c r="A112" s="13" t="s">
        <v>320</v>
      </c>
      <c r="B112" s="14">
        <v>17400</v>
      </c>
    </row>
    <row r="113" spans="1:2" x14ac:dyDescent="0.2">
      <c r="A113" s="13" t="s">
        <v>458</v>
      </c>
      <c r="B113" s="14">
        <v>17400</v>
      </c>
    </row>
    <row r="114" spans="1:2" x14ac:dyDescent="0.2">
      <c r="A114" s="13" t="s">
        <v>470</v>
      </c>
      <c r="B114" s="14">
        <v>17400</v>
      </c>
    </row>
    <row r="115" spans="1:2" x14ac:dyDescent="0.2">
      <c r="A115" s="13" t="s">
        <v>488</v>
      </c>
      <c r="B115" s="14">
        <v>17400</v>
      </c>
    </row>
    <row r="116" spans="1:2" x14ac:dyDescent="0.2">
      <c r="A116" s="13" t="s">
        <v>489</v>
      </c>
      <c r="B116" s="14">
        <v>17400</v>
      </c>
    </row>
    <row r="117" spans="1:2" x14ac:dyDescent="0.2">
      <c r="A117" s="13" t="s">
        <v>336</v>
      </c>
      <c r="B117" s="14">
        <v>17400</v>
      </c>
    </row>
    <row r="118" spans="1:2" x14ac:dyDescent="0.2">
      <c r="A118" s="13" t="s">
        <v>339</v>
      </c>
      <c r="B118" s="14">
        <v>17400</v>
      </c>
    </row>
    <row r="119" spans="1:2" x14ac:dyDescent="0.2">
      <c r="A119" s="13" t="s">
        <v>352</v>
      </c>
      <c r="B119" s="14">
        <v>17400</v>
      </c>
    </row>
    <row r="120" spans="1:2" x14ac:dyDescent="0.2">
      <c r="A120" s="13" t="s">
        <v>322</v>
      </c>
      <c r="B120" s="14">
        <v>20880</v>
      </c>
    </row>
    <row r="121" spans="1:2" x14ac:dyDescent="0.2">
      <c r="A121" s="13" t="s">
        <v>319</v>
      </c>
      <c r="B121" s="14">
        <v>22950</v>
      </c>
    </row>
    <row r="122" spans="1:2" x14ac:dyDescent="0.2">
      <c r="A122" s="13" t="s">
        <v>435</v>
      </c>
      <c r="B122" s="14">
        <v>23200</v>
      </c>
    </row>
    <row r="123" spans="1:2" x14ac:dyDescent="0.2">
      <c r="A123" s="13" t="s">
        <v>454</v>
      </c>
      <c r="B123" s="14">
        <v>23200</v>
      </c>
    </row>
    <row r="124" spans="1:2" x14ac:dyDescent="0.2">
      <c r="A124" s="13" t="s">
        <v>331</v>
      </c>
      <c r="B124" s="14">
        <v>23200</v>
      </c>
    </row>
    <row r="125" spans="1:2" x14ac:dyDescent="0.2">
      <c r="A125" s="18" t="s">
        <v>772</v>
      </c>
      <c r="B125" s="14">
        <v>23200</v>
      </c>
    </row>
    <row r="126" spans="1:2" x14ac:dyDescent="0.2">
      <c r="A126" s="13" t="s">
        <v>357</v>
      </c>
      <c r="B126" s="14">
        <v>23200</v>
      </c>
    </row>
    <row r="127" spans="1:2" x14ac:dyDescent="0.2">
      <c r="A127" s="18" t="s">
        <v>771</v>
      </c>
      <c r="B127" s="14">
        <v>29000</v>
      </c>
    </row>
    <row r="128" spans="1:2" x14ac:dyDescent="0.2">
      <c r="A128" s="18" t="s">
        <v>770</v>
      </c>
      <c r="B128" s="14">
        <v>34800</v>
      </c>
    </row>
    <row r="129" spans="1:2" x14ac:dyDescent="0.2">
      <c r="A129" s="13" t="s">
        <v>500</v>
      </c>
      <c r="B129" s="14">
        <v>34800</v>
      </c>
    </row>
    <row r="130" spans="1:2" x14ac:dyDescent="0.2">
      <c r="A130" s="18" t="s">
        <v>769</v>
      </c>
      <c r="B130" s="14">
        <v>34800</v>
      </c>
    </row>
    <row r="131" spans="1:2" x14ac:dyDescent="0.2">
      <c r="A131" s="13" t="s">
        <v>368</v>
      </c>
      <c r="B131" s="14">
        <v>34800</v>
      </c>
    </row>
    <row r="132" spans="1:2" x14ac:dyDescent="0.2">
      <c r="A132" s="13" t="s">
        <v>418</v>
      </c>
      <c r="B132" s="14">
        <v>38280</v>
      </c>
    </row>
    <row r="133" spans="1:2" x14ac:dyDescent="0.2">
      <c r="A133" s="18" t="s">
        <v>768</v>
      </c>
      <c r="B133" s="14">
        <v>44444.99</v>
      </c>
    </row>
    <row r="134" spans="1:2" x14ac:dyDescent="0.2">
      <c r="A134" s="18" t="s">
        <v>767</v>
      </c>
      <c r="B134" s="14">
        <v>58000</v>
      </c>
    </row>
    <row r="135" spans="1:2" x14ac:dyDescent="0.2">
      <c r="A135" s="18" t="s">
        <v>766</v>
      </c>
      <c r="B135" s="14">
        <v>69600</v>
      </c>
    </row>
    <row r="136" spans="1:2" x14ac:dyDescent="0.2">
      <c r="A136" s="18" t="s">
        <v>765</v>
      </c>
      <c r="B136" s="14">
        <v>100000</v>
      </c>
    </row>
    <row r="137" spans="1:2" x14ac:dyDescent="0.2">
      <c r="A137" s="18" t="s">
        <v>764</v>
      </c>
      <c r="B137" s="14">
        <v>106000</v>
      </c>
    </row>
    <row r="138" spans="1:2" x14ac:dyDescent="0.2">
      <c r="A138" s="18" t="s">
        <v>763</v>
      </c>
      <c r="B138" s="14">
        <v>116000</v>
      </c>
    </row>
    <row r="139" spans="1:2" x14ac:dyDescent="0.2">
      <c r="A139" s="13" t="s">
        <v>104</v>
      </c>
      <c r="B139" s="14">
        <v>162400</v>
      </c>
    </row>
    <row r="140" spans="1:2" x14ac:dyDescent="0.2">
      <c r="A140" s="18" t="s">
        <v>762</v>
      </c>
      <c r="B140" s="14">
        <v>174000</v>
      </c>
    </row>
    <row r="141" spans="1:2" x14ac:dyDescent="0.2">
      <c r="A141" s="18" t="s">
        <v>761</v>
      </c>
      <c r="B141" s="15">
        <v>232000</v>
      </c>
    </row>
    <row r="142" spans="1:2" x14ac:dyDescent="0.2">
      <c r="A142" s="18" t="s">
        <v>760</v>
      </c>
      <c r="B142" s="15">
        <v>278400</v>
      </c>
    </row>
    <row r="143" spans="1:2" x14ac:dyDescent="0.2">
      <c r="A143" s="18" t="s">
        <v>759</v>
      </c>
      <c r="B143" s="15">
        <v>290000</v>
      </c>
    </row>
    <row r="144" spans="1:2" x14ac:dyDescent="0.2">
      <c r="A144" s="18" t="s">
        <v>758</v>
      </c>
      <c r="B144" s="15">
        <v>378128.8</v>
      </c>
    </row>
    <row r="145" spans="1:2" x14ac:dyDescent="0.2">
      <c r="A145" s="16"/>
      <c r="B145" s="17">
        <f>SUBTOTAL(9,B80:B144)</f>
        <v>2870752.4499999997</v>
      </c>
    </row>
    <row r="162" spans="1:2" ht="15" x14ac:dyDescent="0.25">
      <c r="A162" s="25" t="s">
        <v>774</v>
      </c>
      <c r="B162" s="26" t="s">
        <v>775</v>
      </c>
    </row>
    <row r="163" spans="1:2" x14ac:dyDescent="0.2">
      <c r="A163" s="27" t="s">
        <v>776</v>
      </c>
      <c r="B163" s="47">
        <v>52826.400000000001</v>
      </c>
    </row>
    <row r="164" spans="1:2" x14ac:dyDescent="0.2">
      <c r="A164" s="27" t="s">
        <v>777</v>
      </c>
      <c r="B164" s="28">
        <v>496540.44</v>
      </c>
    </row>
    <row r="165" spans="1:2" x14ac:dyDescent="0.2">
      <c r="A165" s="27" t="s">
        <v>778</v>
      </c>
      <c r="B165" s="29">
        <v>4089355.96</v>
      </c>
    </row>
    <row r="166" spans="1:2" x14ac:dyDescent="0.2">
      <c r="A166" s="30" t="s">
        <v>779</v>
      </c>
      <c r="B166" s="28">
        <v>2623997.4</v>
      </c>
    </row>
    <row r="167" spans="1:2" x14ac:dyDescent="0.2">
      <c r="A167" s="30" t="s">
        <v>780</v>
      </c>
      <c r="B167" s="28">
        <v>2695076.65</v>
      </c>
    </row>
    <row r="168" spans="1:2" x14ac:dyDescent="0.2">
      <c r="A168" s="30" t="s">
        <v>781</v>
      </c>
      <c r="B168" s="28">
        <v>2744698.65</v>
      </c>
    </row>
    <row r="169" spans="1:2" x14ac:dyDescent="0.2">
      <c r="A169" s="30" t="s">
        <v>782</v>
      </c>
      <c r="B169" s="28">
        <v>1525985.42</v>
      </c>
    </row>
    <row r="170" spans="1:2" x14ac:dyDescent="0.2">
      <c r="A170" s="30" t="s">
        <v>783</v>
      </c>
      <c r="B170" s="28">
        <v>5050395.6399999997</v>
      </c>
    </row>
    <row r="171" spans="1:2" x14ac:dyDescent="0.2">
      <c r="A171" s="30" t="s">
        <v>784</v>
      </c>
      <c r="B171" s="28">
        <v>2870752.4499999997</v>
      </c>
    </row>
    <row r="172" spans="1:2" x14ac:dyDescent="0.2">
      <c r="A172" s="30" t="s">
        <v>785</v>
      </c>
      <c r="B172" s="28"/>
    </row>
    <row r="173" spans="1:2" x14ac:dyDescent="0.2">
      <c r="A173" s="30" t="s">
        <v>786</v>
      </c>
      <c r="B173" s="28"/>
    </row>
    <row r="174" spans="1:2" x14ac:dyDescent="0.2">
      <c r="A174" s="30" t="s">
        <v>787</v>
      </c>
      <c r="B174" s="28"/>
    </row>
    <row r="175" spans="1:2" ht="15" x14ac:dyDescent="0.25">
      <c r="A175" s="32" t="s">
        <v>788</v>
      </c>
      <c r="B175" s="33">
        <f>SUM(B163:B174)</f>
        <v>22149629.009999998</v>
      </c>
    </row>
    <row r="187" spans="1:2" ht="15" x14ac:dyDescent="0.25">
      <c r="A187" s="57" t="s">
        <v>789</v>
      </c>
      <c r="B187" s="58" t="s">
        <v>775</v>
      </c>
    </row>
    <row r="188" spans="1:2" x14ac:dyDescent="0.2">
      <c r="A188" s="59" t="s">
        <v>812</v>
      </c>
      <c r="B188" s="60">
        <v>13181003.039999999</v>
      </c>
    </row>
    <row r="189" spans="1:2" ht="15" x14ac:dyDescent="0.25">
      <c r="A189" s="61" t="s">
        <v>813</v>
      </c>
      <c r="B189" s="60">
        <v>13242277.75</v>
      </c>
    </row>
    <row r="190" spans="1:2" ht="15" x14ac:dyDescent="0.25">
      <c r="A190" s="61" t="s">
        <v>814</v>
      </c>
      <c r="B190" s="60">
        <v>11480326.689999999</v>
      </c>
    </row>
    <row r="191" spans="1:2" ht="15" x14ac:dyDescent="0.25">
      <c r="A191" s="61" t="s">
        <v>815</v>
      </c>
      <c r="B191" s="60">
        <v>13202883.74</v>
      </c>
    </row>
    <row r="192" spans="1:2" ht="15" x14ac:dyDescent="0.25">
      <c r="A192" s="61" t="s">
        <v>816</v>
      </c>
      <c r="B192" s="60">
        <v>21630615.449999999</v>
      </c>
    </row>
    <row r="193" spans="1:2" ht="15" x14ac:dyDescent="0.25">
      <c r="A193" s="61" t="s">
        <v>817</v>
      </c>
      <c r="B193" s="60">
        <v>10678500.960000001</v>
      </c>
    </row>
    <row r="194" spans="1:2" ht="15" x14ac:dyDescent="0.25">
      <c r="A194" s="61" t="s">
        <v>818</v>
      </c>
      <c r="B194" s="60">
        <v>11803161.699999999</v>
      </c>
    </row>
    <row r="195" spans="1:2" x14ac:dyDescent="0.2">
      <c r="A195" s="59" t="s">
        <v>819</v>
      </c>
      <c r="B195" s="62">
        <v>10571114.5</v>
      </c>
    </row>
    <row r="196" spans="1:2" x14ac:dyDescent="0.2">
      <c r="A196" s="63" t="s">
        <v>820</v>
      </c>
      <c r="B196" s="64">
        <v>13681359.849999998</v>
      </c>
    </row>
    <row r="197" spans="1:2" ht="15" x14ac:dyDescent="0.25">
      <c r="A197" s="63" t="s">
        <v>821</v>
      </c>
      <c r="B197" s="38">
        <v>27085490.870000001</v>
      </c>
    </row>
    <row r="198" spans="1:2" ht="15" x14ac:dyDescent="0.25">
      <c r="A198" s="63" t="s">
        <v>822</v>
      </c>
      <c r="B198" s="38">
        <v>22149629.009999998</v>
      </c>
    </row>
    <row r="199" spans="1:2" ht="15" x14ac:dyDescent="0.25">
      <c r="A199" s="65" t="s">
        <v>788</v>
      </c>
      <c r="B199" s="50">
        <f>SUM(B188:B198)</f>
        <v>168706363.55999997</v>
      </c>
    </row>
  </sheetData>
  <autoFilter ref="A1:E72" xr:uid="{5412BBCE-F0A3-4E18-87A7-96A2294CD0B4}">
    <filterColumn colId="4">
      <customFilters>
        <customFilter operator="notEqual" val=" "/>
      </customFilters>
    </filterColumn>
  </autoFilter>
  <sortState xmlns:xlrd2="http://schemas.microsoft.com/office/spreadsheetml/2017/richdata2" ref="A80:B144">
    <sortCondition ref="B144"/>
  </sortState>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2FF73-0872-4277-81AB-5238D3F7C90F}">
  <sheetPr filterMode="1"/>
  <dimension ref="A1:E76"/>
  <sheetViews>
    <sheetView topLeftCell="A11" workbookViewId="0">
      <selection activeCell="A17" sqref="A17"/>
    </sheetView>
  </sheetViews>
  <sheetFormatPr baseColWidth="10" defaultRowHeight="12.75" x14ac:dyDescent="0.2"/>
  <cols>
    <col min="1" max="1" width="51.42578125" customWidth="1"/>
    <col min="2" max="2" width="16" customWidth="1"/>
    <col min="3" max="3" width="52.7109375" customWidth="1"/>
    <col min="4" max="4" width="19.5703125" bestFit="1" customWidth="1"/>
    <col min="5" max="5" width="19" customWidth="1"/>
  </cols>
  <sheetData>
    <row r="1" spans="1:5" x14ac:dyDescent="0.2">
      <c r="A1" s="7" t="s">
        <v>0</v>
      </c>
      <c r="B1" s="7" t="s">
        <v>754</v>
      </c>
      <c r="C1" s="7" t="s">
        <v>755</v>
      </c>
      <c r="D1" s="7" t="s">
        <v>756</v>
      </c>
      <c r="E1" s="8" t="s">
        <v>757</v>
      </c>
    </row>
    <row r="2" spans="1:5" s="43" customFormat="1" x14ac:dyDescent="0.2">
      <c r="A2" s="40" t="s">
        <v>742</v>
      </c>
      <c r="B2" s="41">
        <v>45198</v>
      </c>
      <c r="C2" s="40" t="s">
        <v>743</v>
      </c>
      <c r="D2" s="42">
        <v>246712.5</v>
      </c>
      <c r="E2" s="45">
        <f>SUM(D2:D3  )</f>
        <v>340807.5</v>
      </c>
    </row>
    <row r="3" spans="1:5" s="43" customFormat="1" hidden="1" x14ac:dyDescent="0.2">
      <c r="A3" s="40" t="s">
        <v>742</v>
      </c>
      <c r="B3" s="41">
        <v>45198</v>
      </c>
      <c r="C3" s="40" t="s">
        <v>743</v>
      </c>
      <c r="D3" s="42">
        <v>94095</v>
      </c>
    </row>
    <row r="4" spans="1:5" x14ac:dyDescent="0.2">
      <c r="A4" s="3" t="s">
        <v>453</v>
      </c>
      <c r="B4" s="4">
        <v>45183</v>
      </c>
      <c r="C4" s="3" t="s">
        <v>89</v>
      </c>
      <c r="D4" s="5">
        <v>31148.67</v>
      </c>
      <c r="E4" s="5">
        <v>31148.67</v>
      </c>
    </row>
    <row r="5" spans="1:5" s="43" customFormat="1" x14ac:dyDescent="0.2">
      <c r="A5" s="40" t="s">
        <v>88</v>
      </c>
      <c r="B5" s="41">
        <v>45174</v>
      </c>
      <c r="C5" s="40" t="s">
        <v>89</v>
      </c>
      <c r="D5" s="42">
        <v>263320</v>
      </c>
      <c r="E5" s="42">
        <v>263320</v>
      </c>
    </row>
    <row r="6" spans="1:5" x14ac:dyDescent="0.2">
      <c r="A6" s="3" t="s">
        <v>97</v>
      </c>
      <c r="B6" s="4">
        <v>45174</v>
      </c>
      <c r="C6" s="3" t="s">
        <v>89</v>
      </c>
      <c r="D6" s="5">
        <v>162000</v>
      </c>
      <c r="E6" s="9">
        <f>SUM( D6:D7 )</f>
        <v>309000</v>
      </c>
    </row>
    <row r="7" spans="1:5" hidden="1" x14ac:dyDescent="0.2">
      <c r="A7" s="3" t="s">
        <v>97</v>
      </c>
      <c r="B7" s="4">
        <v>45174</v>
      </c>
      <c r="C7" s="3" t="s">
        <v>89</v>
      </c>
      <c r="D7" s="5">
        <v>147000</v>
      </c>
    </row>
    <row r="8" spans="1:5" s="43" customFormat="1" x14ac:dyDescent="0.2">
      <c r="A8" s="40" t="s">
        <v>486</v>
      </c>
      <c r="B8" s="41">
        <v>45183</v>
      </c>
      <c r="C8" s="40" t="s">
        <v>487</v>
      </c>
      <c r="D8" s="42">
        <v>50000</v>
      </c>
      <c r="E8" s="42">
        <v>50000</v>
      </c>
    </row>
    <row r="9" spans="1:5" x14ac:dyDescent="0.2">
      <c r="A9" s="3" t="s">
        <v>747</v>
      </c>
      <c r="B9" s="4">
        <v>45198</v>
      </c>
      <c r="C9" s="3" t="s">
        <v>89</v>
      </c>
      <c r="D9" s="5">
        <v>306038.25</v>
      </c>
      <c r="E9" s="5">
        <v>306038.25</v>
      </c>
    </row>
    <row r="10" spans="1:5" s="43" customFormat="1" x14ac:dyDescent="0.2">
      <c r="A10" s="40" t="s">
        <v>523</v>
      </c>
      <c r="B10" s="41">
        <v>45183</v>
      </c>
      <c r="C10" s="40" t="s">
        <v>89</v>
      </c>
      <c r="D10" s="42">
        <v>50000</v>
      </c>
      <c r="E10" s="42">
        <v>50000</v>
      </c>
    </row>
    <row r="11" spans="1:5" x14ac:dyDescent="0.2">
      <c r="A11" s="3" t="s">
        <v>117</v>
      </c>
      <c r="B11" s="4">
        <v>45174</v>
      </c>
      <c r="C11" s="3" t="s">
        <v>89</v>
      </c>
      <c r="D11" s="5">
        <v>273760</v>
      </c>
      <c r="E11" s="5">
        <v>273760</v>
      </c>
    </row>
    <row r="12" spans="1:5" s="43" customFormat="1" x14ac:dyDescent="0.2">
      <c r="A12" s="40" t="s">
        <v>751</v>
      </c>
      <c r="B12" s="41">
        <v>45198</v>
      </c>
      <c r="C12" s="40" t="s">
        <v>743</v>
      </c>
      <c r="D12" s="42">
        <v>355725</v>
      </c>
      <c r="E12" s="42">
        <v>355725</v>
      </c>
    </row>
    <row r="13" spans="1:5" x14ac:dyDescent="0.2">
      <c r="A13" s="3" t="s">
        <v>752</v>
      </c>
      <c r="B13" s="4">
        <v>45198</v>
      </c>
      <c r="C13" s="3" t="s">
        <v>743</v>
      </c>
      <c r="D13" s="5">
        <v>313267.5</v>
      </c>
      <c r="E13" s="5">
        <v>313267.5</v>
      </c>
    </row>
    <row r="14" spans="1:5" hidden="1" x14ac:dyDescent="0.2">
      <c r="D14" s="10">
        <f>SUM(D2:D13)</f>
        <v>2293066.92</v>
      </c>
    </row>
    <row r="19" spans="1:2" x14ac:dyDescent="0.2">
      <c r="A19" s="11" t="s">
        <v>0</v>
      </c>
      <c r="B19" s="12" t="s">
        <v>757</v>
      </c>
    </row>
    <row r="20" spans="1:2" x14ac:dyDescent="0.2">
      <c r="A20" s="13" t="s">
        <v>453</v>
      </c>
      <c r="B20" s="14">
        <v>31148.67</v>
      </c>
    </row>
    <row r="21" spans="1:2" x14ac:dyDescent="0.2">
      <c r="A21" s="13" t="s">
        <v>486</v>
      </c>
      <c r="B21" s="14">
        <v>50000</v>
      </c>
    </row>
    <row r="22" spans="1:2" x14ac:dyDescent="0.2">
      <c r="A22" s="13" t="s">
        <v>523</v>
      </c>
      <c r="B22" s="14">
        <v>50000</v>
      </c>
    </row>
    <row r="23" spans="1:2" x14ac:dyDescent="0.2">
      <c r="A23" s="13" t="s">
        <v>88</v>
      </c>
      <c r="B23" s="14">
        <v>263320</v>
      </c>
    </row>
    <row r="24" spans="1:2" x14ac:dyDescent="0.2">
      <c r="A24" s="13" t="s">
        <v>117</v>
      </c>
      <c r="B24" s="14">
        <v>273760</v>
      </c>
    </row>
    <row r="25" spans="1:2" x14ac:dyDescent="0.2">
      <c r="A25" s="13" t="s">
        <v>747</v>
      </c>
      <c r="B25" s="14">
        <v>306038.25</v>
      </c>
    </row>
    <row r="26" spans="1:2" x14ac:dyDescent="0.2">
      <c r="A26" s="13" t="s">
        <v>97</v>
      </c>
      <c r="B26" s="15">
        <v>309000</v>
      </c>
    </row>
    <row r="27" spans="1:2" x14ac:dyDescent="0.2">
      <c r="A27" s="13" t="s">
        <v>752</v>
      </c>
      <c r="B27" s="14">
        <v>313267.5</v>
      </c>
    </row>
    <row r="28" spans="1:2" x14ac:dyDescent="0.2">
      <c r="A28" s="13" t="s">
        <v>742</v>
      </c>
      <c r="B28" s="15">
        <v>340807.5</v>
      </c>
    </row>
    <row r="29" spans="1:2" x14ac:dyDescent="0.2">
      <c r="A29" s="13" t="s">
        <v>751</v>
      </c>
      <c r="B29" s="14">
        <v>355725</v>
      </c>
    </row>
    <row r="30" spans="1:2" x14ac:dyDescent="0.2">
      <c r="A30" s="16"/>
      <c r="B30" s="17">
        <f>SUBTOTAL(9,B20:B29)</f>
        <v>2293066.92</v>
      </c>
    </row>
    <row r="44" spans="1:2" ht="15" x14ac:dyDescent="0.25">
      <c r="A44" s="25" t="s">
        <v>774</v>
      </c>
      <c r="B44" s="26" t="s">
        <v>775</v>
      </c>
    </row>
    <row r="45" spans="1:2" x14ac:dyDescent="0.2">
      <c r="A45" s="27" t="s">
        <v>776</v>
      </c>
      <c r="B45" s="15">
        <v>663516</v>
      </c>
    </row>
    <row r="46" spans="1:2" x14ac:dyDescent="0.2">
      <c r="A46" s="27" t="s">
        <v>777</v>
      </c>
      <c r="B46" s="28">
        <v>162959.83000000002</v>
      </c>
    </row>
    <row r="47" spans="1:2" x14ac:dyDescent="0.2">
      <c r="A47" s="27" t="s">
        <v>778</v>
      </c>
      <c r="B47" s="29">
        <v>5214779</v>
      </c>
    </row>
    <row r="48" spans="1:2" x14ac:dyDescent="0.2">
      <c r="A48" s="30" t="s">
        <v>779</v>
      </c>
      <c r="B48" s="28">
        <v>855128</v>
      </c>
    </row>
    <row r="49" spans="1:2" x14ac:dyDescent="0.2">
      <c r="A49" s="30" t="s">
        <v>780</v>
      </c>
      <c r="B49" s="28">
        <v>6259164.0199999996</v>
      </c>
    </row>
    <row r="50" spans="1:2" x14ac:dyDescent="0.2">
      <c r="A50" s="30" t="s">
        <v>781</v>
      </c>
      <c r="B50" s="15">
        <v>5317302.7699999996</v>
      </c>
    </row>
    <row r="51" spans="1:2" x14ac:dyDescent="0.2">
      <c r="A51" s="30" t="s">
        <v>782</v>
      </c>
      <c r="B51" s="28">
        <v>373760</v>
      </c>
    </row>
    <row r="52" spans="1:2" x14ac:dyDescent="0.2">
      <c r="A52" s="30" t="s">
        <v>783</v>
      </c>
      <c r="B52" s="29">
        <v>11769055.5</v>
      </c>
    </row>
    <row r="53" spans="1:2" x14ac:dyDescent="0.2">
      <c r="A53" s="30" t="s">
        <v>784</v>
      </c>
      <c r="B53" s="28">
        <v>2293066.92</v>
      </c>
    </row>
    <row r="54" spans="1:2" x14ac:dyDescent="0.2">
      <c r="A54" s="30" t="s">
        <v>785</v>
      </c>
      <c r="B54" s="28"/>
    </row>
    <row r="55" spans="1:2" x14ac:dyDescent="0.2">
      <c r="A55" s="30" t="s">
        <v>786</v>
      </c>
      <c r="B55" s="28"/>
    </row>
    <row r="56" spans="1:2" x14ac:dyDescent="0.2">
      <c r="A56" s="30" t="s">
        <v>787</v>
      </c>
      <c r="B56" s="28"/>
    </row>
    <row r="57" spans="1:2" ht="15" x14ac:dyDescent="0.25">
      <c r="A57" s="32" t="s">
        <v>788</v>
      </c>
      <c r="B57" s="33">
        <f>SUM(B45:B56)</f>
        <v>32908732.039999999</v>
      </c>
    </row>
    <row r="68" spans="1:2" ht="15" x14ac:dyDescent="0.25">
      <c r="A68" s="34" t="s">
        <v>789</v>
      </c>
      <c r="B68" s="34" t="s">
        <v>836</v>
      </c>
    </row>
    <row r="69" spans="1:2" x14ac:dyDescent="0.2">
      <c r="A69" s="35" t="s">
        <v>816</v>
      </c>
      <c r="B69" s="29">
        <v>8589629.7599999961</v>
      </c>
    </row>
    <row r="70" spans="1:2" x14ac:dyDescent="0.2">
      <c r="A70" s="35" t="s">
        <v>817</v>
      </c>
      <c r="B70" s="29">
        <v>9283244.1199999992</v>
      </c>
    </row>
    <row r="71" spans="1:2" x14ac:dyDescent="0.2">
      <c r="A71" s="35" t="s">
        <v>818</v>
      </c>
      <c r="B71" s="29">
        <v>18370928.539999999</v>
      </c>
    </row>
    <row r="72" spans="1:2" x14ac:dyDescent="0.2">
      <c r="A72" s="35" t="s">
        <v>819</v>
      </c>
      <c r="B72" s="29">
        <v>20177393.780000001</v>
      </c>
    </row>
    <row r="73" spans="1:2" x14ac:dyDescent="0.2">
      <c r="A73" s="35" t="s">
        <v>820</v>
      </c>
      <c r="B73" s="29">
        <v>31170457.249999993</v>
      </c>
    </row>
    <row r="74" spans="1:2" x14ac:dyDescent="0.2">
      <c r="A74" s="35" t="s">
        <v>821</v>
      </c>
      <c r="B74" s="29">
        <v>69297813.960000008</v>
      </c>
    </row>
    <row r="75" spans="1:2" x14ac:dyDescent="0.2">
      <c r="A75" s="35" t="s">
        <v>822</v>
      </c>
      <c r="B75" s="29">
        <v>32908732.039999999</v>
      </c>
    </row>
    <row r="76" spans="1:2" ht="15" x14ac:dyDescent="0.25">
      <c r="A76" s="35" t="s">
        <v>837</v>
      </c>
      <c r="B76" s="33">
        <f>SUM(B69:B75)</f>
        <v>189798199.44999999</v>
      </c>
    </row>
  </sheetData>
  <autoFilter ref="A1:E14" xr:uid="{CB42FF73-0872-4277-81AB-5238D3F7C90F}">
    <filterColumn colId="4">
      <customFilters>
        <customFilter operator="notEqual" val=" "/>
      </customFilters>
    </filterColumn>
  </autoFilter>
  <sortState xmlns:xlrd2="http://schemas.microsoft.com/office/spreadsheetml/2017/richdata2" ref="A20:B29">
    <sortCondition ref="B29"/>
  </sortState>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4448A-9B83-4764-BA4C-583ED7BCA7EE}">
  <sheetPr filterMode="1"/>
  <dimension ref="A1:E84"/>
  <sheetViews>
    <sheetView topLeftCell="A29" workbookViewId="0">
      <selection activeCell="C100" sqref="C99:C100"/>
    </sheetView>
  </sheetViews>
  <sheetFormatPr baseColWidth="10" defaultRowHeight="12.75" x14ac:dyDescent="0.2"/>
  <cols>
    <col min="1" max="1" width="51" customWidth="1"/>
    <col min="2" max="2" width="16" customWidth="1"/>
    <col min="3" max="3" width="65.85546875" customWidth="1"/>
    <col min="4" max="4" width="19.5703125" bestFit="1" customWidth="1"/>
    <col min="5" max="5" width="19" customWidth="1"/>
  </cols>
  <sheetData>
    <row r="1" spans="1:5" x14ac:dyDescent="0.2">
      <c r="A1" s="7" t="s">
        <v>0</v>
      </c>
      <c r="B1" s="7" t="s">
        <v>754</v>
      </c>
      <c r="C1" s="7" t="s">
        <v>755</v>
      </c>
      <c r="D1" s="7" t="s">
        <v>756</v>
      </c>
      <c r="E1" s="8" t="s">
        <v>757</v>
      </c>
    </row>
    <row r="2" spans="1:5" s="43" customFormat="1" x14ac:dyDescent="0.2">
      <c r="A2" s="40" t="s">
        <v>41</v>
      </c>
      <c r="B2" s="41">
        <v>45173</v>
      </c>
      <c r="C2" s="40" t="s">
        <v>42</v>
      </c>
      <c r="D2" s="42">
        <v>162400</v>
      </c>
      <c r="E2" s="45">
        <f>SUM(D2:D8  )</f>
        <v>3249880.98</v>
      </c>
    </row>
    <row r="3" spans="1:5" s="43" customFormat="1" hidden="1" x14ac:dyDescent="0.2">
      <c r="A3" s="40" t="s">
        <v>41</v>
      </c>
      <c r="B3" s="41">
        <v>45177</v>
      </c>
      <c r="C3" s="40" t="s">
        <v>42</v>
      </c>
      <c r="D3" s="42">
        <v>50000</v>
      </c>
    </row>
    <row r="4" spans="1:5" s="43" customFormat="1" hidden="1" x14ac:dyDescent="0.2">
      <c r="A4" s="40" t="s">
        <v>41</v>
      </c>
      <c r="B4" s="41">
        <v>45177</v>
      </c>
      <c r="C4" s="40" t="s">
        <v>42</v>
      </c>
      <c r="D4" s="42">
        <v>284684</v>
      </c>
    </row>
    <row r="5" spans="1:5" s="43" customFormat="1" hidden="1" x14ac:dyDescent="0.2">
      <c r="A5" s="40" t="s">
        <v>41</v>
      </c>
      <c r="B5" s="41">
        <v>45183</v>
      </c>
      <c r="C5" s="40" t="s">
        <v>42</v>
      </c>
      <c r="D5" s="42">
        <v>580000</v>
      </c>
    </row>
    <row r="6" spans="1:5" s="43" customFormat="1" hidden="1" x14ac:dyDescent="0.2">
      <c r="A6" s="40" t="s">
        <v>41</v>
      </c>
      <c r="B6" s="41">
        <v>45184</v>
      </c>
      <c r="C6" s="44" t="s">
        <v>42</v>
      </c>
      <c r="D6" s="42">
        <v>1020800</v>
      </c>
    </row>
    <row r="7" spans="1:5" s="43" customFormat="1" hidden="1" x14ac:dyDescent="0.2">
      <c r="A7" s="40" t="s">
        <v>41</v>
      </c>
      <c r="B7" s="41">
        <v>45184</v>
      </c>
      <c r="C7" s="40" t="s">
        <v>42</v>
      </c>
      <c r="D7" s="42">
        <v>657599.23</v>
      </c>
    </row>
    <row r="8" spans="1:5" s="43" customFormat="1" hidden="1" x14ac:dyDescent="0.2">
      <c r="A8" s="40" t="s">
        <v>41</v>
      </c>
      <c r="B8" s="41">
        <v>45198</v>
      </c>
      <c r="C8" s="40" t="s">
        <v>42</v>
      </c>
      <c r="D8" s="42">
        <v>494397.75</v>
      </c>
    </row>
    <row r="9" spans="1:5" x14ac:dyDescent="0.2">
      <c r="A9" s="3" t="s">
        <v>494</v>
      </c>
      <c r="B9" s="4">
        <v>45183</v>
      </c>
      <c r="C9" s="3" t="s">
        <v>495</v>
      </c>
      <c r="D9" s="5">
        <v>20180</v>
      </c>
      <c r="E9" s="5">
        <v>20180</v>
      </c>
    </row>
    <row r="10" spans="1:5" s="43" customFormat="1" x14ac:dyDescent="0.2">
      <c r="A10" s="40" t="s">
        <v>607</v>
      </c>
      <c r="B10" s="41">
        <v>45184</v>
      </c>
      <c r="C10" s="40" t="s">
        <v>608</v>
      </c>
      <c r="D10" s="42">
        <v>250000</v>
      </c>
      <c r="E10" s="45">
        <f>SUM( D10:D11 )</f>
        <v>350000</v>
      </c>
    </row>
    <row r="11" spans="1:5" s="43" customFormat="1" hidden="1" x14ac:dyDescent="0.2">
      <c r="A11" s="40" t="s">
        <v>607</v>
      </c>
      <c r="B11" s="41">
        <v>45198</v>
      </c>
      <c r="C11" s="40" t="s">
        <v>608</v>
      </c>
      <c r="D11" s="42">
        <v>100000</v>
      </c>
    </row>
    <row r="12" spans="1:5" x14ac:dyDescent="0.2">
      <c r="A12" s="3" t="s">
        <v>496</v>
      </c>
      <c r="B12" s="4">
        <v>45183</v>
      </c>
      <c r="C12" s="3" t="s">
        <v>497</v>
      </c>
      <c r="D12" s="5">
        <v>1150000</v>
      </c>
      <c r="E12" s="9">
        <f>SUM( D12:D13)</f>
        <v>1793260.6</v>
      </c>
    </row>
    <row r="13" spans="1:5" hidden="1" x14ac:dyDescent="0.2">
      <c r="A13" s="3" t="s">
        <v>496</v>
      </c>
      <c r="B13" s="4">
        <v>45198</v>
      </c>
      <c r="C13" s="3" t="s">
        <v>497</v>
      </c>
      <c r="D13" s="5">
        <v>643260.6</v>
      </c>
    </row>
    <row r="14" spans="1:5" s="43" customFormat="1" x14ac:dyDescent="0.2">
      <c r="A14" s="40" t="s">
        <v>498</v>
      </c>
      <c r="B14" s="41">
        <v>45183</v>
      </c>
      <c r="C14" s="40" t="s">
        <v>499</v>
      </c>
      <c r="D14" s="42">
        <v>100000</v>
      </c>
      <c r="E14" s="45">
        <f>SUM(D14:D15  )</f>
        <v>190000</v>
      </c>
    </row>
    <row r="15" spans="1:5" s="43" customFormat="1" hidden="1" x14ac:dyDescent="0.2">
      <c r="A15" s="40" t="s">
        <v>498</v>
      </c>
      <c r="B15" s="41">
        <v>45199</v>
      </c>
      <c r="C15" s="40" t="s">
        <v>499</v>
      </c>
      <c r="D15" s="42">
        <v>90000</v>
      </c>
    </row>
    <row r="16" spans="1:5" x14ac:dyDescent="0.2">
      <c r="A16" s="3" t="s">
        <v>580</v>
      </c>
      <c r="B16" s="4">
        <v>45183</v>
      </c>
      <c r="C16" s="3" t="s">
        <v>581</v>
      </c>
      <c r="D16" s="5">
        <v>1166667</v>
      </c>
      <c r="E16" s="9">
        <f>SUM( D16:D17 )</f>
        <v>2166667</v>
      </c>
    </row>
    <row r="17" spans="1:5" hidden="1" x14ac:dyDescent="0.2">
      <c r="A17" s="3" t="s">
        <v>580</v>
      </c>
      <c r="B17" s="4">
        <v>45198</v>
      </c>
      <c r="C17" s="3" t="s">
        <v>581</v>
      </c>
      <c r="D17" s="5">
        <v>1000000</v>
      </c>
    </row>
    <row r="18" spans="1:5" s="43" customFormat="1" x14ac:dyDescent="0.2">
      <c r="A18" s="40" t="s">
        <v>17</v>
      </c>
      <c r="B18" s="41">
        <v>45170</v>
      </c>
      <c r="C18" s="40" t="s">
        <v>18</v>
      </c>
      <c r="D18" s="42">
        <v>1628115.46</v>
      </c>
      <c r="E18" s="45">
        <f>SUM( D18:D28 )</f>
        <v>9030667.8999999985</v>
      </c>
    </row>
    <row r="19" spans="1:5" s="43" customFormat="1" hidden="1" x14ac:dyDescent="0.2">
      <c r="A19" s="40" t="s">
        <v>17</v>
      </c>
      <c r="B19" s="41">
        <v>45170</v>
      </c>
      <c r="C19" s="40" t="s">
        <v>19</v>
      </c>
      <c r="D19" s="42">
        <v>443196.33</v>
      </c>
    </row>
    <row r="20" spans="1:5" s="43" customFormat="1" hidden="1" x14ac:dyDescent="0.2">
      <c r="A20" s="40" t="s">
        <v>17</v>
      </c>
      <c r="B20" s="41">
        <v>45174</v>
      </c>
      <c r="C20" s="40" t="s">
        <v>19</v>
      </c>
      <c r="D20" s="42">
        <v>474324</v>
      </c>
    </row>
    <row r="21" spans="1:5" s="43" customFormat="1" hidden="1" x14ac:dyDescent="0.2">
      <c r="A21" s="40" t="s">
        <v>17</v>
      </c>
      <c r="B21" s="41">
        <v>45181</v>
      </c>
      <c r="C21" s="40" t="s">
        <v>18</v>
      </c>
      <c r="D21" s="42">
        <v>88251.45</v>
      </c>
    </row>
    <row r="22" spans="1:5" s="43" customFormat="1" hidden="1" x14ac:dyDescent="0.2">
      <c r="A22" s="40" t="s">
        <v>17</v>
      </c>
      <c r="B22" s="41">
        <v>45188</v>
      </c>
      <c r="C22" s="40" t="s">
        <v>622</v>
      </c>
      <c r="D22" s="42">
        <v>1000000</v>
      </c>
    </row>
    <row r="23" spans="1:5" s="43" customFormat="1" hidden="1" x14ac:dyDescent="0.2">
      <c r="A23" s="40" t="s">
        <v>17</v>
      </c>
      <c r="B23" s="41">
        <v>45188</v>
      </c>
      <c r="C23" s="40" t="s">
        <v>18</v>
      </c>
      <c r="D23" s="42">
        <v>1300748.6299999999</v>
      </c>
    </row>
    <row r="24" spans="1:5" s="43" customFormat="1" hidden="1" x14ac:dyDescent="0.2">
      <c r="A24" s="40" t="s">
        <v>17</v>
      </c>
      <c r="B24" s="41">
        <v>45189</v>
      </c>
      <c r="C24" s="40" t="s">
        <v>643</v>
      </c>
      <c r="D24" s="42">
        <v>178854.64</v>
      </c>
    </row>
    <row r="25" spans="1:5" s="43" customFormat="1" hidden="1" x14ac:dyDescent="0.2">
      <c r="A25" s="40" t="s">
        <v>17</v>
      </c>
      <c r="B25" s="41">
        <v>45197</v>
      </c>
      <c r="C25" s="40" t="s">
        <v>18</v>
      </c>
      <c r="D25" s="42">
        <v>528180.02</v>
      </c>
    </row>
    <row r="26" spans="1:5" s="43" customFormat="1" hidden="1" x14ac:dyDescent="0.2">
      <c r="A26" s="40" t="s">
        <v>17</v>
      </c>
      <c r="B26" s="41">
        <v>45197</v>
      </c>
      <c r="C26" s="40" t="s">
        <v>729</v>
      </c>
      <c r="D26" s="42">
        <v>298910.40999999997</v>
      </c>
    </row>
    <row r="27" spans="1:5" s="43" customFormat="1" hidden="1" x14ac:dyDescent="0.2">
      <c r="A27" s="40" t="s">
        <v>17</v>
      </c>
      <c r="B27" s="41">
        <v>45197</v>
      </c>
      <c r="C27" s="40" t="s">
        <v>19</v>
      </c>
      <c r="D27" s="42">
        <v>1340086.96</v>
      </c>
    </row>
    <row r="28" spans="1:5" s="43" customFormat="1" hidden="1" x14ac:dyDescent="0.2">
      <c r="A28" s="40" t="s">
        <v>17</v>
      </c>
      <c r="B28" s="41">
        <v>45198</v>
      </c>
      <c r="C28" s="40" t="s">
        <v>622</v>
      </c>
      <c r="D28" s="42">
        <v>1750000</v>
      </c>
    </row>
    <row r="29" spans="1:5" x14ac:dyDescent="0.2">
      <c r="A29" s="3" t="s">
        <v>8</v>
      </c>
      <c r="B29" s="4">
        <v>45170</v>
      </c>
      <c r="C29" s="3" t="s">
        <v>9</v>
      </c>
      <c r="D29" s="5">
        <v>472979.98</v>
      </c>
      <c r="E29" s="9">
        <f>SUM(D29:D31  )</f>
        <v>4324074.6500000004</v>
      </c>
    </row>
    <row r="30" spans="1:5" hidden="1" x14ac:dyDescent="0.2">
      <c r="A30" s="3" t="s">
        <v>8</v>
      </c>
      <c r="B30" s="4">
        <v>45176</v>
      </c>
      <c r="C30" s="3" t="s">
        <v>221</v>
      </c>
      <c r="D30" s="5">
        <v>3000000</v>
      </c>
    </row>
    <row r="31" spans="1:5" hidden="1" x14ac:dyDescent="0.2">
      <c r="A31" s="3" t="s">
        <v>8</v>
      </c>
      <c r="B31" s="4">
        <v>45180</v>
      </c>
      <c r="C31" s="3" t="s">
        <v>9</v>
      </c>
      <c r="D31" s="5">
        <v>851094.67</v>
      </c>
    </row>
    <row r="36" spans="1:2" x14ac:dyDescent="0.2">
      <c r="A36" s="11" t="s">
        <v>0</v>
      </c>
      <c r="B36" s="12" t="s">
        <v>757</v>
      </c>
    </row>
    <row r="37" spans="1:2" x14ac:dyDescent="0.2">
      <c r="A37" s="18" t="s">
        <v>802</v>
      </c>
      <c r="B37" s="14">
        <v>20180</v>
      </c>
    </row>
    <row r="38" spans="1:2" x14ac:dyDescent="0.2">
      <c r="A38" s="18" t="s">
        <v>808</v>
      </c>
      <c r="B38" s="15">
        <v>190000</v>
      </c>
    </row>
    <row r="39" spans="1:2" x14ac:dyDescent="0.2">
      <c r="A39" s="18" t="s">
        <v>803</v>
      </c>
      <c r="B39" s="15">
        <v>350000</v>
      </c>
    </row>
    <row r="40" spans="1:2" x14ac:dyDescent="0.2">
      <c r="A40" s="18" t="s">
        <v>804</v>
      </c>
      <c r="B40" s="15">
        <v>1793260.6</v>
      </c>
    </row>
    <row r="41" spans="1:2" x14ac:dyDescent="0.2">
      <c r="A41" s="18" t="s">
        <v>805</v>
      </c>
      <c r="B41" s="15">
        <v>2166667</v>
      </c>
    </row>
    <row r="42" spans="1:2" x14ac:dyDescent="0.2">
      <c r="A42" s="18" t="s">
        <v>801</v>
      </c>
      <c r="B42" s="15">
        <v>3249880.98</v>
      </c>
    </row>
    <row r="43" spans="1:2" x14ac:dyDescent="0.2">
      <c r="A43" s="18" t="s">
        <v>807</v>
      </c>
      <c r="B43" s="15">
        <v>4324074.6500000004</v>
      </c>
    </row>
    <row r="44" spans="1:2" x14ac:dyDescent="0.2">
      <c r="A44" s="18" t="s">
        <v>806</v>
      </c>
      <c r="B44" s="15">
        <v>9030667.8999999985</v>
      </c>
    </row>
    <row r="45" spans="1:2" x14ac:dyDescent="0.2">
      <c r="A45" s="16"/>
      <c r="B45" s="15">
        <f>SUBTOTAL(9,B37:B44)</f>
        <v>21124731.129999999</v>
      </c>
    </row>
    <row r="71" spans="1:2" ht="15" x14ac:dyDescent="0.25">
      <c r="A71" s="25" t="s">
        <v>774</v>
      </c>
      <c r="B71" s="26" t="s">
        <v>775</v>
      </c>
    </row>
    <row r="72" spans="1:2" x14ac:dyDescent="0.2">
      <c r="A72" s="27" t="s">
        <v>776</v>
      </c>
      <c r="B72" s="47">
        <v>32440782.390000001</v>
      </c>
    </row>
    <row r="73" spans="1:2" x14ac:dyDescent="0.2">
      <c r="A73" s="27" t="s">
        <v>777</v>
      </c>
      <c r="B73" s="31">
        <v>40713541.410000004</v>
      </c>
    </row>
    <row r="74" spans="1:2" x14ac:dyDescent="0.2">
      <c r="A74" s="27" t="s">
        <v>778</v>
      </c>
      <c r="B74" s="29">
        <v>28581921.949999999</v>
      </c>
    </row>
    <row r="75" spans="1:2" x14ac:dyDescent="0.2">
      <c r="A75" s="30" t="s">
        <v>779</v>
      </c>
      <c r="B75" s="28">
        <v>24027857.910000004</v>
      </c>
    </row>
    <row r="76" spans="1:2" x14ac:dyDescent="0.2">
      <c r="A76" s="30" t="s">
        <v>780</v>
      </c>
      <c r="B76" s="28">
        <v>30064948.82</v>
      </c>
    </row>
    <row r="77" spans="1:2" x14ac:dyDescent="0.2">
      <c r="A77" s="30" t="s">
        <v>781</v>
      </c>
      <c r="B77" s="29">
        <v>21080033.07</v>
      </c>
    </row>
    <row r="78" spans="1:2" x14ac:dyDescent="0.2">
      <c r="A78" s="30" t="s">
        <v>782</v>
      </c>
      <c r="B78" s="28">
        <v>25483905.030000001</v>
      </c>
    </row>
    <row r="79" spans="1:2" x14ac:dyDescent="0.2">
      <c r="A79" s="30" t="s">
        <v>783</v>
      </c>
      <c r="B79" s="29">
        <v>24876428.479999997</v>
      </c>
    </row>
    <row r="80" spans="1:2" x14ac:dyDescent="0.2">
      <c r="A80" s="30" t="s">
        <v>784</v>
      </c>
      <c r="B80" s="28">
        <v>21124731.129999999</v>
      </c>
    </row>
    <row r="81" spans="1:2" x14ac:dyDescent="0.2">
      <c r="A81" s="30" t="s">
        <v>785</v>
      </c>
      <c r="B81" s="28"/>
    </row>
    <row r="82" spans="1:2" x14ac:dyDescent="0.2">
      <c r="A82" s="30" t="s">
        <v>786</v>
      </c>
      <c r="B82" s="28"/>
    </row>
    <row r="83" spans="1:2" x14ac:dyDescent="0.2">
      <c r="A83" s="30" t="s">
        <v>787</v>
      </c>
      <c r="B83" s="28"/>
    </row>
    <row r="84" spans="1:2" ht="15" x14ac:dyDescent="0.25">
      <c r="A84" s="32" t="s">
        <v>788</v>
      </c>
      <c r="B84" s="33">
        <f>SUM(B72:B83)</f>
        <v>248394150.19</v>
      </c>
    </row>
  </sheetData>
  <autoFilter ref="A1:E31" xr:uid="{D9A4448A-9B83-4764-BA4C-583ED7BCA7EE}">
    <filterColumn colId="4">
      <customFilters>
        <customFilter operator="notEqual" val=" "/>
      </customFilters>
    </filterColumn>
  </autoFilter>
  <sortState xmlns:xlrd2="http://schemas.microsoft.com/office/spreadsheetml/2017/richdata2" ref="A37:B44">
    <sortCondition ref="B44"/>
  </sortState>
  <pageMargins left="0.7" right="0.7" top="0.75" bottom="0.75" header="0.3" footer="0.3"/>
  <ignoredErrors>
    <ignoredError sqref="E2:E29" formulaRange="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2FDF2-4EB4-4806-BC60-CE91F3BC07D3}">
  <dimension ref="A1:K27"/>
  <sheetViews>
    <sheetView topLeftCell="D16" workbookViewId="0">
      <selection activeCell="E36" sqref="E36"/>
    </sheetView>
  </sheetViews>
  <sheetFormatPr baseColWidth="10" defaultRowHeight="12.75" x14ac:dyDescent="0.2"/>
  <cols>
    <col min="1" max="1" width="67.85546875" customWidth="1"/>
    <col min="2" max="2" width="16" customWidth="1"/>
    <col min="3" max="3" width="65.85546875" customWidth="1"/>
    <col min="4" max="4" width="19.5703125" bestFit="1" customWidth="1"/>
    <col min="5" max="5" width="19" customWidth="1"/>
    <col min="7" max="7" width="32.28515625" customWidth="1"/>
    <col min="8" max="8" width="17.7109375" customWidth="1"/>
    <col min="9" max="9" width="16" customWidth="1"/>
    <col min="10" max="10" width="17.140625" customWidth="1"/>
    <col min="11" max="11" width="18.140625" customWidth="1"/>
  </cols>
  <sheetData>
    <row r="1" spans="1:11" ht="45" x14ac:dyDescent="0.2">
      <c r="A1" s="7" t="s">
        <v>0</v>
      </c>
      <c r="B1" s="7" t="s">
        <v>754</v>
      </c>
      <c r="C1" s="7" t="s">
        <v>755</v>
      </c>
      <c r="D1" s="7" t="s">
        <v>756</v>
      </c>
      <c r="E1" s="8" t="s">
        <v>757</v>
      </c>
      <c r="G1" s="66"/>
      <c r="H1" s="67" t="s">
        <v>838</v>
      </c>
      <c r="I1" s="67" t="s">
        <v>839</v>
      </c>
      <c r="J1" s="67" t="s">
        <v>840</v>
      </c>
      <c r="K1" s="68" t="s">
        <v>841</v>
      </c>
    </row>
    <row r="2" spans="1:11" ht="15" x14ac:dyDescent="0.25">
      <c r="A2" s="3" t="s">
        <v>376</v>
      </c>
      <c r="B2" s="4">
        <v>45182</v>
      </c>
      <c r="C2" s="3" t="s">
        <v>377</v>
      </c>
      <c r="D2" s="5">
        <v>52668</v>
      </c>
      <c r="E2" s="9">
        <f>SUM( D2:D5 )</f>
        <v>98365.58</v>
      </c>
      <c r="G2" s="69" t="s">
        <v>842</v>
      </c>
      <c r="H2" s="70">
        <v>54652736.270000003</v>
      </c>
      <c r="I2" s="70">
        <v>54652736.270000003</v>
      </c>
      <c r="J2" s="70"/>
      <c r="K2" s="70"/>
    </row>
    <row r="3" spans="1:11" ht="15" x14ac:dyDescent="0.25">
      <c r="A3" s="3" t="s">
        <v>376</v>
      </c>
      <c r="B3" s="4">
        <v>45183</v>
      </c>
      <c r="C3" s="3" t="s">
        <v>377</v>
      </c>
      <c r="D3" s="5">
        <v>10068</v>
      </c>
      <c r="G3" s="69" t="s">
        <v>843</v>
      </c>
      <c r="H3" s="70">
        <v>72436561.439999998</v>
      </c>
      <c r="I3" s="70">
        <v>47031534.840000004</v>
      </c>
      <c r="J3" s="70">
        <v>25405026.600000001</v>
      </c>
      <c r="K3" s="70"/>
    </row>
    <row r="4" spans="1:11" ht="15" x14ac:dyDescent="0.25">
      <c r="A4" s="3" t="s">
        <v>376</v>
      </c>
      <c r="B4" s="4">
        <v>45188</v>
      </c>
      <c r="C4" s="3" t="s">
        <v>377</v>
      </c>
      <c r="D4" s="5">
        <v>194</v>
      </c>
      <c r="G4" s="69" t="s">
        <v>844</v>
      </c>
      <c r="H4" s="70">
        <v>72884150</v>
      </c>
      <c r="I4" s="70">
        <v>51196790</v>
      </c>
      <c r="J4" s="70">
        <v>21687360</v>
      </c>
      <c r="K4" s="70"/>
    </row>
    <row r="5" spans="1:11" ht="15" x14ac:dyDescent="0.25">
      <c r="A5" s="3" t="s">
        <v>376</v>
      </c>
      <c r="B5" s="4">
        <v>45190</v>
      </c>
      <c r="C5" s="3" t="s">
        <v>34</v>
      </c>
      <c r="D5" s="5">
        <v>35435.58</v>
      </c>
      <c r="G5" s="69" t="s">
        <v>845</v>
      </c>
      <c r="H5" s="70">
        <v>76815507.270000011</v>
      </c>
      <c r="I5" s="70">
        <v>55128147.270000003</v>
      </c>
      <c r="J5" s="70">
        <v>21687360</v>
      </c>
      <c r="K5" s="70"/>
    </row>
    <row r="6" spans="1:11" ht="15" x14ac:dyDescent="0.25">
      <c r="G6" s="69" t="s">
        <v>846</v>
      </c>
      <c r="H6" s="70">
        <v>98732624.839999989</v>
      </c>
      <c r="I6" s="70">
        <v>54847822.189999998</v>
      </c>
      <c r="J6" s="70">
        <v>19880080</v>
      </c>
      <c r="K6" s="70">
        <v>24004722.649999991</v>
      </c>
    </row>
    <row r="7" spans="1:11" ht="15" x14ac:dyDescent="0.25">
      <c r="G7" s="69" t="s">
        <v>847</v>
      </c>
      <c r="H7" s="70">
        <v>85573982.529999986</v>
      </c>
      <c r="I7" s="70">
        <v>41916813.909999989</v>
      </c>
      <c r="J7" s="70">
        <v>23494640</v>
      </c>
      <c r="K7" s="70">
        <v>20162528.620000001</v>
      </c>
    </row>
    <row r="8" spans="1:11" ht="15" x14ac:dyDescent="0.25">
      <c r="G8" s="69" t="s">
        <v>848</v>
      </c>
      <c r="H8" s="70">
        <v>88136395.219999999</v>
      </c>
      <c r="I8" s="70">
        <v>54525451.159999996</v>
      </c>
      <c r="J8" s="70">
        <v>23494640</v>
      </c>
      <c r="K8" s="70">
        <v>10116304.059999999</v>
      </c>
    </row>
    <row r="9" spans="1:11" ht="15" x14ac:dyDescent="0.25">
      <c r="A9" s="7" t="s">
        <v>0</v>
      </c>
      <c r="B9" s="7" t="s">
        <v>754</v>
      </c>
      <c r="C9" s="7" t="s">
        <v>755</v>
      </c>
      <c r="D9" s="7" t="s">
        <v>756</v>
      </c>
      <c r="E9" s="8" t="s">
        <v>757</v>
      </c>
      <c r="G9" s="69" t="s">
        <v>849</v>
      </c>
      <c r="H9" s="71">
        <v>50873632.419999994</v>
      </c>
      <c r="I9" s="71">
        <v>46992631.279999994</v>
      </c>
      <c r="J9" s="71">
        <v>1807280</v>
      </c>
      <c r="K9" s="71">
        <v>2073721.14</v>
      </c>
    </row>
    <row r="10" spans="1:11" ht="15" x14ac:dyDescent="0.25">
      <c r="A10" s="3" t="s">
        <v>85</v>
      </c>
      <c r="B10" s="4">
        <v>45188</v>
      </c>
      <c r="C10" s="3" t="s">
        <v>619</v>
      </c>
      <c r="D10" s="5">
        <v>520345.73</v>
      </c>
      <c r="E10" s="5">
        <v>520345.73</v>
      </c>
      <c r="G10" s="69" t="s">
        <v>850</v>
      </c>
      <c r="H10" s="71">
        <f>SUM(I10:K10 )</f>
        <v>59672917.360000007</v>
      </c>
      <c r="I10" s="71">
        <v>50052410.850000009</v>
      </c>
      <c r="J10" s="72"/>
      <c r="K10" s="71">
        <v>9620506.5099999998</v>
      </c>
    </row>
    <row r="11" spans="1:11" ht="15" x14ac:dyDescent="0.25">
      <c r="G11" s="69" t="s">
        <v>851</v>
      </c>
      <c r="H11" s="71">
        <v>57237746.410000011</v>
      </c>
      <c r="I11" s="71">
        <v>54355872.050000012</v>
      </c>
      <c r="J11" s="73"/>
      <c r="K11" s="71">
        <v>2881874.36</v>
      </c>
    </row>
    <row r="12" spans="1:11" ht="15" x14ac:dyDescent="0.25">
      <c r="G12" s="69" t="s">
        <v>852</v>
      </c>
      <c r="H12" s="71">
        <f>SUM(I12:K12 )</f>
        <v>15504070.379999999</v>
      </c>
      <c r="I12" s="71">
        <v>11300674.539999999</v>
      </c>
      <c r="J12" s="73"/>
      <c r="K12" s="71">
        <v>4203395.84</v>
      </c>
    </row>
    <row r="13" spans="1:11" ht="15" x14ac:dyDescent="0.25">
      <c r="G13" s="74" t="s">
        <v>853</v>
      </c>
      <c r="H13" s="71">
        <f>SUM(H2:H12)</f>
        <v>732520324.13999987</v>
      </c>
      <c r="I13" s="70">
        <f>SUM(I2:I12)</f>
        <v>522000884.36000001</v>
      </c>
      <c r="J13" s="70">
        <f>SUM(J2:J12)</f>
        <v>137456386.59999999</v>
      </c>
      <c r="K13" s="70">
        <f>SUM(K6:K12)</f>
        <v>73063053.180000007</v>
      </c>
    </row>
    <row r="16" spans="1:11" x14ac:dyDescent="0.2">
      <c r="A16" s="7" t="s">
        <v>0</v>
      </c>
      <c r="B16" s="7" t="s">
        <v>754</v>
      </c>
      <c r="C16" s="7" t="s">
        <v>755</v>
      </c>
      <c r="D16" s="7" t="s">
        <v>756</v>
      </c>
      <c r="E16" s="8" t="s">
        <v>757</v>
      </c>
    </row>
    <row r="17" spans="1:5" x14ac:dyDescent="0.2">
      <c r="A17" s="3" t="s">
        <v>687</v>
      </c>
      <c r="B17" s="4">
        <v>45190</v>
      </c>
      <c r="C17" s="3" t="s">
        <v>259</v>
      </c>
      <c r="D17" s="5">
        <v>30794.36</v>
      </c>
      <c r="E17" s="9">
        <f>SUM(D17:D21  )</f>
        <v>215066.36</v>
      </c>
    </row>
    <row r="18" spans="1:5" x14ac:dyDescent="0.2">
      <c r="A18" s="3" t="s">
        <v>618</v>
      </c>
      <c r="B18" s="4">
        <v>45188</v>
      </c>
      <c r="C18" s="3" t="s">
        <v>259</v>
      </c>
      <c r="D18" s="5">
        <v>469</v>
      </c>
    </row>
    <row r="19" spans="1:5" x14ac:dyDescent="0.2">
      <c r="A19" s="3" t="s">
        <v>490</v>
      </c>
      <c r="B19" s="4">
        <v>45183</v>
      </c>
      <c r="C19" s="3" t="s">
        <v>259</v>
      </c>
      <c r="D19" s="5">
        <v>150000</v>
      </c>
    </row>
    <row r="20" spans="1:5" x14ac:dyDescent="0.2">
      <c r="A20" s="3" t="s">
        <v>164</v>
      </c>
      <c r="B20" s="4">
        <v>45176</v>
      </c>
      <c r="C20" s="3" t="s">
        <v>259</v>
      </c>
      <c r="D20" s="5">
        <v>25220</v>
      </c>
    </row>
    <row r="21" spans="1:5" x14ac:dyDescent="0.2">
      <c r="A21" s="3" t="s">
        <v>313</v>
      </c>
      <c r="B21" s="4">
        <v>45180</v>
      </c>
      <c r="C21" s="3" t="s">
        <v>259</v>
      </c>
      <c r="D21" s="5">
        <v>8583</v>
      </c>
    </row>
    <row r="25" spans="1:5" x14ac:dyDescent="0.2">
      <c r="A25" s="7" t="s">
        <v>0</v>
      </c>
      <c r="B25" s="7" t="s">
        <v>754</v>
      </c>
      <c r="C25" s="7" t="s">
        <v>755</v>
      </c>
      <c r="D25" s="7" t="s">
        <v>756</v>
      </c>
      <c r="E25" s="8" t="s">
        <v>757</v>
      </c>
    </row>
    <row r="26" spans="1:5" x14ac:dyDescent="0.2">
      <c r="A26" s="3" t="s">
        <v>441</v>
      </c>
      <c r="B26" s="4">
        <v>45183</v>
      </c>
      <c r="C26" s="3" t="s">
        <v>442</v>
      </c>
      <c r="D26" s="5">
        <v>50000</v>
      </c>
      <c r="E26" s="46">
        <f>SUM(D26:D27  )</f>
        <v>145000</v>
      </c>
    </row>
    <row r="27" spans="1:5" x14ac:dyDescent="0.2">
      <c r="A27" s="3" t="s">
        <v>441</v>
      </c>
      <c r="B27" s="4">
        <v>45190</v>
      </c>
      <c r="C27" s="3" t="s">
        <v>442</v>
      </c>
      <c r="D27" s="5">
        <v>95000</v>
      </c>
      <c r="E27" s="1"/>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EA457-4374-40AD-9AEF-68402D16AF41}">
  <dimension ref="A1:K65"/>
  <sheetViews>
    <sheetView topLeftCell="A16" workbookViewId="0">
      <selection activeCell="B46" sqref="B46"/>
    </sheetView>
  </sheetViews>
  <sheetFormatPr baseColWidth="10" defaultRowHeight="12.75" x14ac:dyDescent="0.2"/>
  <cols>
    <col min="1" max="1" width="48.140625" customWidth="1"/>
    <col min="2" max="2" width="16" customWidth="1"/>
    <col min="3" max="3" width="65.85546875" customWidth="1"/>
    <col min="4" max="4" width="19.5703125" bestFit="1" customWidth="1"/>
    <col min="5" max="5" width="19" customWidth="1"/>
    <col min="7" max="7" width="47.140625" customWidth="1"/>
    <col min="8" max="8" width="16" customWidth="1"/>
    <col min="9" max="9" width="34.42578125" customWidth="1"/>
    <col min="10" max="10" width="19.5703125" bestFit="1" customWidth="1"/>
    <col min="11" max="11" width="17" customWidth="1"/>
  </cols>
  <sheetData>
    <row r="1" spans="1:11" x14ac:dyDescent="0.2">
      <c r="A1" s="7" t="s">
        <v>0</v>
      </c>
      <c r="B1" s="7" t="s">
        <v>754</v>
      </c>
      <c r="C1" s="7" t="s">
        <v>755</v>
      </c>
      <c r="D1" s="7" t="s">
        <v>756</v>
      </c>
      <c r="E1" s="8" t="s">
        <v>757</v>
      </c>
      <c r="G1" s="7" t="s">
        <v>0</v>
      </c>
      <c r="H1" s="7" t="s">
        <v>754</v>
      </c>
      <c r="I1" s="7" t="s">
        <v>755</v>
      </c>
      <c r="J1" s="7" t="s">
        <v>756</v>
      </c>
      <c r="K1" s="8" t="s">
        <v>757</v>
      </c>
    </row>
    <row r="2" spans="1:11" x14ac:dyDescent="0.2">
      <c r="A2" s="3" t="s">
        <v>151</v>
      </c>
      <c r="B2" s="4">
        <v>45184</v>
      </c>
      <c r="C2" s="3" t="s">
        <v>144</v>
      </c>
      <c r="D2" s="5">
        <v>20000</v>
      </c>
      <c r="E2" s="5">
        <v>20000</v>
      </c>
      <c r="G2" s="3" t="s">
        <v>428</v>
      </c>
      <c r="H2" s="4">
        <v>45183</v>
      </c>
      <c r="I2" s="3" t="s">
        <v>429</v>
      </c>
      <c r="J2" s="5">
        <v>12528</v>
      </c>
      <c r="K2" s="5">
        <v>12528</v>
      </c>
    </row>
    <row r="3" spans="1:11" x14ac:dyDescent="0.2">
      <c r="A3" s="3" t="s">
        <v>143</v>
      </c>
      <c r="B3" s="4">
        <v>45174</v>
      </c>
      <c r="C3" s="3" t="s">
        <v>144</v>
      </c>
      <c r="D3" s="5">
        <v>50000</v>
      </c>
      <c r="E3" s="9">
        <f>SUM( D3:D4 )</f>
        <v>100000</v>
      </c>
      <c r="G3" s="3" t="s">
        <v>701</v>
      </c>
      <c r="H3" s="4">
        <v>45191</v>
      </c>
      <c r="I3" s="3" t="s">
        <v>702</v>
      </c>
      <c r="J3" s="5">
        <v>150000</v>
      </c>
      <c r="K3" s="5">
        <v>150000</v>
      </c>
    </row>
    <row r="4" spans="1:11" x14ac:dyDescent="0.2">
      <c r="A4" s="3" t="s">
        <v>143</v>
      </c>
      <c r="B4" s="4">
        <v>45183</v>
      </c>
      <c r="C4" s="3" t="s">
        <v>144</v>
      </c>
      <c r="D4" s="5">
        <v>50000</v>
      </c>
      <c r="G4" s="3" t="s">
        <v>537</v>
      </c>
      <c r="H4" s="4">
        <v>45183</v>
      </c>
      <c r="I4" s="3" t="s">
        <v>538</v>
      </c>
      <c r="J4" s="5">
        <v>50000</v>
      </c>
      <c r="K4" s="46">
        <f>SUM( J4:J5 )</f>
        <v>150000</v>
      </c>
    </row>
    <row r="5" spans="1:11" x14ac:dyDescent="0.2">
      <c r="A5" s="3" t="s">
        <v>300</v>
      </c>
      <c r="B5" s="4">
        <v>45177</v>
      </c>
      <c r="C5" s="3" t="s">
        <v>144</v>
      </c>
      <c r="D5" s="5">
        <v>52200</v>
      </c>
      <c r="E5" s="5">
        <v>52200</v>
      </c>
      <c r="G5" s="3" t="s">
        <v>537</v>
      </c>
      <c r="H5" s="4">
        <v>45190</v>
      </c>
      <c r="I5" s="3" t="s">
        <v>538</v>
      </c>
      <c r="J5" s="5">
        <v>100000</v>
      </c>
      <c r="K5" s="1"/>
    </row>
    <row r="6" spans="1:11" x14ac:dyDescent="0.2">
      <c r="A6" s="3" t="s">
        <v>145</v>
      </c>
      <c r="B6" s="4">
        <v>45174</v>
      </c>
      <c r="C6" s="3" t="s">
        <v>144</v>
      </c>
      <c r="D6" s="5">
        <v>14134.04</v>
      </c>
      <c r="E6" s="9">
        <f>SUM( D6:D7 )</f>
        <v>28268.080000000002</v>
      </c>
      <c r="K6" s="1"/>
    </row>
    <row r="7" spans="1:11" x14ac:dyDescent="0.2">
      <c r="A7" s="3" t="s">
        <v>145</v>
      </c>
      <c r="B7" s="4">
        <v>45194</v>
      </c>
      <c r="C7" s="3" t="s">
        <v>144</v>
      </c>
      <c r="D7" s="5">
        <v>14134.04</v>
      </c>
      <c r="G7" s="3"/>
      <c r="H7" s="4"/>
      <c r="I7" s="3"/>
      <c r="J7" s="5"/>
      <c r="K7" s="1"/>
    </row>
    <row r="8" spans="1:11" x14ac:dyDescent="0.2">
      <c r="A8" s="3" t="s">
        <v>695</v>
      </c>
      <c r="B8" s="4">
        <v>45190</v>
      </c>
      <c r="C8" s="3" t="s">
        <v>144</v>
      </c>
      <c r="D8" s="5">
        <v>145000</v>
      </c>
      <c r="E8" s="5">
        <v>145000</v>
      </c>
      <c r="G8" s="3"/>
      <c r="H8" s="4"/>
      <c r="I8" s="3"/>
      <c r="J8" s="5"/>
      <c r="K8" s="1"/>
    </row>
    <row r="9" spans="1:11" x14ac:dyDescent="0.2">
      <c r="A9" s="3" t="s">
        <v>703</v>
      </c>
      <c r="B9" s="4">
        <v>45191</v>
      </c>
      <c r="C9" s="3" t="s">
        <v>144</v>
      </c>
      <c r="D9" s="5">
        <v>98500</v>
      </c>
      <c r="E9" s="5">
        <v>98500</v>
      </c>
      <c r="K9" s="1"/>
    </row>
    <row r="10" spans="1:11" x14ac:dyDescent="0.2">
      <c r="A10" s="3" t="s">
        <v>601</v>
      </c>
      <c r="B10" s="4">
        <v>45183</v>
      </c>
      <c r="C10" s="3" t="s">
        <v>144</v>
      </c>
      <c r="D10" s="5">
        <v>64359.87</v>
      </c>
      <c r="E10" s="5">
        <v>64359.87</v>
      </c>
      <c r="K10" s="1"/>
    </row>
    <row r="11" spans="1:11" x14ac:dyDescent="0.2">
      <c r="A11" s="3" t="s">
        <v>602</v>
      </c>
      <c r="B11" s="4">
        <v>45183</v>
      </c>
      <c r="C11" s="3" t="s">
        <v>144</v>
      </c>
      <c r="D11" s="5">
        <v>34800</v>
      </c>
      <c r="E11" s="5">
        <v>34800</v>
      </c>
      <c r="K11" s="1"/>
    </row>
    <row r="12" spans="1:11" x14ac:dyDescent="0.2">
      <c r="A12" s="3" t="s">
        <v>146</v>
      </c>
      <c r="B12" s="4">
        <v>45174</v>
      </c>
      <c r="C12" s="3" t="s">
        <v>144</v>
      </c>
      <c r="D12" s="5">
        <v>23409</v>
      </c>
      <c r="E12" s="5">
        <v>23409</v>
      </c>
      <c r="K12" s="1"/>
    </row>
    <row r="13" spans="1:11" x14ac:dyDescent="0.2">
      <c r="A13" s="3" t="s">
        <v>603</v>
      </c>
      <c r="B13" s="4">
        <v>45183</v>
      </c>
      <c r="C13" s="3" t="s">
        <v>144</v>
      </c>
      <c r="D13" s="5">
        <v>8000</v>
      </c>
      <c r="E13" s="5">
        <v>8000</v>
      </c>
      <c r="G13" s="3"/>
      <c r="H13" s="4"/>
      <c r="I13" s="3"/>
      <c r="J13" s="5"/>
      <c r="K13" s="1"/>
    </row>
    <row r="14" spans="1:11" x14ac:dyDescent="0.2">
      <c r="A14" s="3" t="s">
        <v>604</v>
      </c>
      <c r="B14" s="4">
        <v>45183</v>
      </c>
      <c r="C14" s="3" t="s">
        <v>144</v>
      </c>
      <c r="D14" s="5">
        <v>34800</v>
      </c>
      <c r="E14" s="5">
        <v>34800</v>
      </c>
      <c r="G14" s="3"/>
      <c r="H14" s="4"/>
      <c r="I14" s="3"/>
      <c r="J14" s="5"/>
      <c r="K14" s="1"/>
    </row>
    <row r="15" spans="1:11" x14ac:dyDescent="0.2">
      <c r="A15" s="3" t="s">
        <v>605</v>
      </c>
      <c r="B15" s="4">
        <v>45183</v>
      </c>
      <c r="C15" s="3" t="s">
        <v>144</v>
      </c>
      <c r="D15" s="5">
        <v>11600</v>
      </c>
      <c r="E15" s="5">
        <v>11600</v>
      </c>
    </row>
    <row r="16" spans="1:11" x14ac:dyDescent="0.2">
      <c r="D16" s="9">
        <f>SUM(D2:D15)</f>
        <v>620936.94999999995</v>
      </c>
    </row>
    <row r="21" spans="1:2" x14ac:dyDescent="0.2">
      <c r="A21" s="11" t="s">
        <v>0</v>
      </c>
      <c r="B21" s="12" t="s">
        <v>757</v>
      </c>
    </row>
    <row r="22" spans="1:2" x14ac:dyDescent="0.2">
      <c r="A22" s="13" t="s">
        <v>603</v>
      </c>
      <c r="B22" s="14">
        <v>8000</v>
      </c>
    </row>
    <row r="23" spans="1:2" x14ac:dyDescent="0.2">
      <c r="A23" s="13" t="s">
        <v>605</v>
      </c>
      <c r="B23" s="14">
        <v>11600</v>
      </c>
    </row>
    <row r="24" spans="1:2" x14ac:dyDescent="0.2">
      <c r="A24" s="13" t="s">
        <v>151</v>
      </c>
      <c r="B24" s="14">
        <v>20000</v>
      </c>
    </row>
    <row r="25" spans="1:2" x14ac:dyDescent="0.2">
      <c r="A25" s="13" t="s">
        <v>146</v>
      </c>
      <c r="B25" s="14">
        <v>23409</v>
      </c>
    </row>
    <row r="26" spans="1:2" x14ac:dyDescent="0.2">
      <c r="A26" s="13" t="s">
        <v>145</v>
      </c>
      <c r="B26" s="15">
        <v>28268.080000000002</v>
      </c>
    </row>
    <row r="27" spans="1:2" x14ac:dyDescent="0.2">
      <c r="A27" s="13" t="s">
        <v>602</v>
      </c>
      <c r="B27" s="14">
        <v>34800</v>
      </c>
    </row>
    <row r="28" spans="1:2" x14ac:dyDescent="0.2">
      <c r="A28" s="13" t="s">
        <v>604</v>
      </c>
      <c r="B28" s="14">
        <v>34800</v>
      </c>
    </row>
    <row r="29" spans="1:2" x14ac:dyDescent="0.2">
      <c r="A29" s="13" t="s">
        <v>300</v>
      </c>
      <c r="B29" s="14">
        <v>52200</v>
      </c>
    </row>
    <row r="30" spans="1:2" x14ac:dyDescent="0.2">
      <c r="A30" s="13" t="s">
        <v>601</v>
      </c>
      <c r="B30" s="14">
        <v>64359.87</v>
      </c>
    </row>
    <row r="31" spans="1:2" x14ac:dyDescent="0.2">
      <c r="A31" s="13" t="s">
        <v>703</v>
      </c>
      <c r="B31" s="14">
        <v>98500</v>
      </c>
    </row>
    <row r="32" spans="1:2" x14ac:dyDescent="0.2">
      <c r="A32" s="13" t="s">
        <v>143</v>
      </c>
      <c r="B32" s="15">
        <v>100000</v>
      </c>
    </row>
    <row r="33" spans="1:2" x14ac:dyDescent="0.2">
      <c r="A33" s="13" t="s">
        <v>695</v>
      </c>
      <c r="B33" s="14">
        <v>145000</v>
      </c>
    </row>
    <row r="34" spans="1:2" x14ac:dyDescent="0.2">
      <c r="A34" s="16"/>
      <c r="B34" s="15">
        <f>SUM(B22:B33)</f>
        <v>620936.94999999995</v>
      </c>
    </row>
    <row r="52" spans="1:2" ht="15" x14ac:dyDescent="0.25">
      <c r="A52" s="25" t="s">
        <v>774</v>
      </c>
      <c r="B52" s="26" t="s">
        <v>775</v>
      </c>
    </row>
    <row r="53" spans="1:2" x14ac:dyDescent="0.2">
      <c r="A53" s="27" t="s">
        <v>776</v>
      </c>
      <c r="B53" s="15">
        <v>117624</v>
      </c>
    </row>
    <row r="54" spans="1:2" x14ac:dyDescent="0.2">
      <c r="A54" s="27" t="s">
        <v>777</v>
      </c>
      <c r="B54" s="28">
        <v>0</v>
      </c>
    </row>
    <row r="55" spans="1:2" x14ac:dyDescent="0.2">
      <c r="A55" s="27" t="s">
        <v>778</v>
      </c>
      <c r="B55" s="29">
        <v>540259.74</v>
      </c>
    </row>
    <row r="56" spans="1:2" x14ac:dyDescent="0.2">
      <c r="A56" s="30" t="s">
        <v>779</v>
      </c>
      <c r="B56" s="28">
        <v>313716.52</v>
      </c>
    </row>
    <row r="57" spans="1:2" x14ac:dyDescent="0.2">
      <c r="A57" s="30" t="s">
        <v>780</v>
      </c>
      <c r="B57" s="28">
        <v>373115.35000000003</v>
      </c>
    </row>
    <row r="58" spans="1:2" x14ac:dyDescent="0.2">
      <c r="A58" s="30" t="s">
        <v>781</v>
      </c>
      <c r="B58" s="31">
        <v>355816.54000000004</v>
      </c>
    </row>
    <row r="59" spans="1:2" x14ac:dyDescent="0.2">
      <c r="A59" s="30" t="s">
        <v>782</v>
      </c>
      <c r="B59" s="15">
        <f>SUBTOTAL(9,B42:B58)</f>
        <v>1700532.1500000001</v>
      </c>
    </row>
    <row r="60" spans="1:2" x14ac:dyDescent="0.2">
      <c r="A60" s="30" t="s">
        <v>783</v>
      </c>
      <c r="B60" s="29">
        <v>707488</v>
      </c>
    </row>
    <row r="61" spans="1:2" x14ac:dyDescent="0.2">
      <c r="A61" s="30" t="s">
        <v>784</v>
      </c>
      <c r="B61" s="28">
        <v>620936.94999999995</v>
      </c>
    </row>
    <row r="62" spans="1:2" x14ac:dyDescent="0.2">
      <c r="A62" s="30" t="s">
        <v>785</v>
      </c>
      <c r="B62" s="28"/>
    </row>
    <row r="63" spans="1:2" x14ac:dyDescent="0.2">
      <c r="A63" s="30" t="s">
        <v>786</v>
      </c>
      <c r="B63" s="28"/>
    </row>
    <row r="64" spans="1:2" x14ac:dyDescent="0.2">
      <c r="A64" s="30" t="s">
        <v>787</v>
      </c>
      <c r="B64" s="28"/>
    </row>
    <row r="65" spans="1:2" ht="15" x14ac:dyDescent="0.25">
      <c r="A65" s="32" t="s">
        <v>788</v>
      </c>
      <c r="B65" s="33">
        <f>SUM(B53:B64)</f>
        <v>4729489.25</v>
      </c>
    </row>
  </sheetData>
  <sortState xmlns:xlrd2="http://schemas.microsoft.com/office/spreadsheetml/2017/richdata2" ref="A22:B33">
    <sortCondition ref="B33"/>
  </sortState>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B4F3F-E7F4-4901-9BA4-66C10A5D4F2F}">
  <dimension ref="A1:K70"/>
  <sheetViews>
    <sheetView topLeftCell="A22" workbookViewId="0">
      <selection activeCell="A32" sqref="A32"/>
    </sheetView>
  </sheetViews>
  <sheetFormatPr baseColWidth="10" defaultRowHeight="12.75" x14ac:dyDescent="0.2"/>
  <cols>
    <col min="1" max="1" width="50.42578125" customWidth="1"/>
    <col min="2" max="2" width="16" customWidth="1"/>
    <col min="3" max="3" width="65.85546875" customWidth="1"/>
    <col min="4" max="4" width="19.5703125" bestFit="1" customWidth="1"/>
    <col min="5" max="5" width="19" customWidth="1"/>
    <col min="7" max="7" width="49.28515625" customWidth="1"/>
    <col min="8" max="8" width="16" customWidth="1"/>
    <col min="9" max="9" width="55.5703125" customWidth="1"/>
    <col min="10" max="10" width="19.5703125" bestFit="1" customWidth="1"/>
    <col min="11" max="11" width="19" customWidth="1"/>
  </cols>
  <sheetData>
    <row r="1" spans="1:11" x14ac:dyDescent="0.2">
      <c r="A1" s="7" t="s">
        <v>0</v>
      </c>
      <c r="B1" s="7" t="s">
        <v>754</v>
      </c>
      <c r="C1" s="7" t="s">
        <v>755</v>
      </c>
      <c r="D1" s="7" t="s">
        <v>756</v>
      </c>
      <c r="E1" s="8" t="s">
        <v>757</v>
      </c>
      <c r="G1" s="7" t="s">
        <v>0</v>
      </c>
      <c r="H1" s="7" t="s">
        <v>754</v>
      </c>
      <c r="I1" s="7" t="s">
        <v>755</v>
      </c>
      <c r="J1" s="7" t="s">
        <v>756</v>
      </c>
      <c r="K1" s="8" t="s">
        <v>757</v>
      </c>
    </row>
    <row r="2" spans="1:11" x14ac:dyDescent="0.2">
      <c r="A2" s="3" t="s">
        <v>4</v>
      </c>
      <c r="B2" s="4">
        <v>45197</v>
      </c>
      <c r="C2" s="3" t="s">
        <v>720</v>
      </c>
      <c r="D2" s="5">
        <v>212555.49</v>
      </c>
      <c r="E2" s="5">
        <v>212555.49</v>
      </c>
      <c r="G2" s="3" t="s">
        <v>704</v>
      </c>
      <c r="H2" s="4">
        <v>45194</v>
      </c>
      <c r="I2" s="3" t="s">
        <v>705</v>
      </c>
      <c r="J2" s="5">
        <v>22752.16</v>
      </c>
      <c r="K2" s="1"/>
    </row>
    <row r="3" spans="1:11" x14ac:dyDescent="0.2">
      <c r="A3" s="3" t="s">
        <v>638</v>
      </c>
      <c r="B3" s="4">
        <v>45189</v>
      </c>
      <c r="C3" s="3" t="s">
        <v>611</v>
      </c>
      <c r="D3" s="5">
        <v>344080.65</v>
      </c>
      <c r="E3" s="5">
        <v>344080.65</v>
      </c>
      <c r="G3" s="3" t="s">
        <v>706</v>
      </c>
      <c r="H3" s="4">
        <v>45194</v>
      </c>
      <c r="I3" s="3" t="s">
        <v>705</v>
      </c>
      <c r="J3" s="5">
        <v>22752.16</v>
      </c>
      <c r="K3" s="1"/>
    </row>
    <row r="4" spans="1:11" x14ac:dyDescent="0.2">
      <c r="A4" s="3" t="s">
        <v>639</v>
      </c>
      <c r="B4" s="4">
        <v>45189</v>
      </c>
      <c r="C4" s="3" t="s">
        <v>611</v>
      </c>
      <c r="D4" s="5">
        <v>422676.2</v>
      </c>
      <c r="E4" s="5">
        <v>422676.2</v>
      </c>
      <c r="G4" s="3" t="s">
        <v>716</v>
      </c>
      <c r="H4" s="4">
        <v>45196</v>
      </c>
      <c r="I4" s="3" t="s">
        <v>705</v>
      </c>
      <c r="J4" s="5">
        <v>23000</v>
      </c>
      <c r="K4" s="1"/>
    </row>
    <row r="5" spans="1:11" x14ac:dyDescent="0.2">
      <c r="A5" s="3" t="s">
        <v>745</v>
      </c>
      <c r="B5" s="4">
        <v>45198</v>
      </c>
      <c r="C5" s="3" t="s">
        <v>746</v>
      </c>
      <c r="D5" s="5">
        <v>237590</v>
      </c>
      <c r="E5" s="5">
        <v>237590</v>
      </c>
      <c r="G5" s="3" t="s">
        <v>717</v>
      </c>
      <c r="H5" s="4">
        <v>45196</v>
      </c>
      <c r="I5" s="3" t="s">
        <v>705</v>
      </c>
      <c r="J5" s="5">
        <v>22752.16</v>
      </c>
      <c r="K5" s="1"/>
    </row>
    <row r="6" spans="1:11" x14ac:dyDescent="0.2">
      <c r="A6" s="3" t="s">
        <v>642</v>
      </c>
      <c r="B6" s="4">
        <v>45189</v>
      </c>
      <c r="C6" s="3" t="s">
        <v>611</v>
      </c>
      <c r="D6" s="5">
        <v>252704.55</v>
      </c>
      <c r="E6" s="5">
        <v>252704.55</v>
      </c>
      <c r="G6" s="3" t="s">
        <v>707</v>
      </c>
      <c r="H6" s="4">
        <v>45194</v>
      </c>
      <c r="I6" s="3" t="s">
        <v>705</v>
      </c>
      <c r="J6" s="5">
        <v>22752.16</v>
      </c>
      <c r="K6" s="1"/>
    </row>
    <row r="7" spans="1:11" x14ac:dyDescent="0.2">
      <c r="A7" s="3" t="s">
        <v>160</v>
      </c>
      <c r="B7" s="4">
        <v>45175</v>
      </c>
      <c r="C7" s="3" t="s">
        <v>161</v>
      </c>
      <c r="D7" s="5">
        <v>92508.55</v>
      </c>
      <c r="E7" s="9">
        <f>SUM( D7:D11 )</f>
        <v>565075.80999999994</v>
      </c>
      <c r="G7" s="3" t="s">
        <v>711</v>
      </c>
      <c r="H7" s="4">
        <v>45194</v>
      </c>
      <c r="I7" s="3" t="s">
        <v>705</v>
      </c>
      <c r="J7" s="5">
        <v>29966.25</v>
      </c>
      <c r="K7" s="1"/>
    </row>
    <row r="8" spans="1:11" x14ac:dyDescent="0.2">
      <c r="A8" s="3" t="s">
        <v>160</v>
      </c>
      <c r="B8" s="4">
        <v>45177</v>
      </c>
      <c r="C8" s="3" t="s">
        <v>161</v>
      </c>
      <c r="D8" s="5">
        <v>102114.32</v>
      </c>
      <c r="G8" s="3" t="s">
        <v>712</v>
      </c>
      <c r="H8" s="4">
        <v>45194</v>
      </c>
      <c r="I8" s="3" t="s">
        <v>705</v>
      </c>
      <c r="J8" s="5">
        <v>22752.16</v>
      </c>
      <c r="K8" s="1"/>
    </row>
    <row r="9" spans="1:11" x14ac:dyDescent="0.2">
      <c r="A9" s="3" t="s">
        <v>160</v>
      </c>
      <c r="B9" s="4">
        <v>45184</v>
      </c>
      <c r="C9" s="3" t="s">
        <v>161</v>
      </c>
      <c r="D9" s="5">
        <v>121333.19</v>
      </c>
      <c r="G9" s="3" t="s">
        <v>713</v>
      </c>
      <c r="H9" s="4">
        <v>45194</v>
      </c>
      <c r="I9" s="3" t="s">
        <v>705</v>
      </c>
      <c r="J9" s="5">
        <v>22752.16</v>
      </c>
      <c r="K9" s="1"/>
    </row>
    <row r="10" spans="1:11" x14ac:dyDescent="0.2">
      <c r="A10" s="3" t="s">
        <v>160</v>
      </c>
      <c r="B10" s="4">
        <v>45184</v>
      </c>
      <c r="C10" s="3" t="s">
        <v>161</v>
      </c>
      <c r="D10" s="5">
        <v>123401.4</v>
      </c>
      <c r="G10" s="3" t="s">
        <v>714</v>
      </c>
      <c r="H10" s="4">
        <v>45194</v>
      </c>
      <c r="I10" s="3" t="s">
        <v>705</v>
      </c>
      <c r="J10" s="5">
        <v>23000</v>
      </c>
      <c r="K10" s="1"/>
    </row>
    <row r="11" spans="1:11" x14ac:dyDescent="0.2">
      <c r="A11" s="3" t="s">
        <v>160</v>
      </c>
      <c r="B11" s="4">
        <v>45184</v>
      </c>
      <c r="C11" s="3" t="s">
        <v>161</v>
      </c>
      <c r="D11" s="5">
        <v>125718.35</v>
      </c>
      <c r="J11" s="10">
        <f>SUM(J2:J10)</f>
        <v>212479.21000000002</v>
      </c>
    </row>
    <row r="12" spans="1:11" x14ac:dyDescent="0.2">
      <c r="A12" s="3" t="s">
        <v>15</v>
      </c>
      <c r="B12" s="4">
        <v>45170</v>
      </c>
      <c r="C12" s="3" t="s">
        <v>16</v>
      </c>
      <c r="D12" s="5">
        <v>363341.51</v>
      </c>
      <c r="E12" s="9">
        <f>SUM(D12:D13  )</f>
        <v>636766.63</v>
      </c>
    </row>
    <row r="13" spans="1:11" x14ac:dyDescent="0.2">
      <c r="A13" s="3" t="s">
        <v>15</v>
      </c>
      <c r="B13" s="4">
        <v>45180</v>
      </c>
      <c r="C13" s="3" t="s">
        <v>163</v>
      </c>
      <c r="D13" s="5">
        <v>273425.12</v>
      </c>
    </row>
    <row r="14" spans="1:11" x14ac:dyDescent="0.2">
      <c r="A14" s="3" t="s">
        <v>162</v>
      </c>
      <c r="B14" s="4">
        <v>45175</v>
      </c>
      <c r="C14" s="3" t="s">
        <v>163</v>
      </c>
      <c r="D14" s="5">
        <v>1246376.3999999999</v>
      </c>
      <c r="E14" s="9">
        <f>SUM( D14:D15 )</f>
        <v>1522267.5299999998</v>
      </c>
    </row>
    <row r="15" spans="1:11" x14ac:dyDescent="0.2">
      <c r="A15" s="3" t="s">
        <v>162</v>
      </c>
      <c r="B15" s="4">
        <v>45184</v>
      </c>
      <c r="C15" s="3" t="s">
        <v>609</v>
      </c>
      <c r="D15" s="5">
        <v>275891.13</v>
      </c>
    </row>
    <row r="16" spans="1:11" x14ac:dyDescent="0.2">
      <c r="A16" s="3" t="s">
        <v>24</v>
      </c>
      <c r="B16" s="4">
        <v>45170</v>
      </c>
      <c r="C16" s="3" t="s">
        <v>16</v>
      </c>
      <c r="D16" s="5">
        <v>886841.37</v>
      </c>
      <c r="E16" s="5">
        <v>886841.37</v>
      </c>
    </row>
    <row r="17" spans="1:5" x14ac:dyDescent="0.2">
      <c r="A17" s="3" t="s">
        <v>610</v>
      </c>
      <c r="B17" s="4">
        <v>45184</v>
      </c>
      <c r="C17" s="3" t="s">
        <v>611</v>
      </c>
      <c r="D17" s="5">
        <v>89190.28</v>
      </c>
      <c r="E17" s="9">
        <f>SUM( D17:D18 )</f>
        <v>260972.6</v>
      </c>
    </row>
    <row r="18" spans="1:5" x14ac:dyDescent="0.2">
      <c r="A18" s="3" t="s">
        <v>610</v>
      </c>
      <c r="B18" s="4">
        <v>45184</v>
      </c>
      <c r="C18" s="3" t="s">
        <v>611</v>
      </c>
      <c r="D18" s="5">
        <v>171782.32</v>
      </c>
    </row>
    <row r="19" spans="1:5" x14ac:dyDescent="0.2">
      <c r="A19" s="3" t="s">
        <v>173</v>
      </c>
      <c r="B19" s="4">
        <v>45175</v>
      </c>
      <c r="C19" s="3" t="s">
        <v>161</v>
      </c>
      <c r="D19" s="5">
        <v>164353.37</v>
      </c>
      <c r="E19" s="5">
        <v>164353.37</v>
      </c>
    </row>
    <row r="20" spans="1:5" x14ac:dyDescent="0.2">
      <c r="A20" s="3" t="s">
        <v>173</v>
      </c>
      <c r="B20" s="4">
        <v>45177</v>
      </c>
      <c r="C20" s="3" t="s">
        <v>161</v>
      </c>
      <c r="D20" s="5">
        <v>205913.85</v>
      </c>
      <c r="E20" s="5">
        <v>205913.85</v>
      </c>
    </row>
    <row r="21" spans="1:5" x14ac:dyDescent="0.2">
      <c r="A21" s="3" t="s">
        <v>142</v>
      </c>
      <c r="B21" s="4">
        <v>45174</v>
      </c>
      <c r="C21" s="3" t="s">
        <v>16</v>
      </c>
      <c r="D21" s="5">
        <v>507753.67</v>
      </c>
      <c r="E21" s="9">
        <f>SUM(D21:D23  )</f>
        <v>1542034.46</v>
      </c>
    </row>
    <row r="22" spans="1:5" x14ac:dyDescent="0.2">
      <c r="A22" s="3" t="s">
        <v>142</v>
      </c>
      <c r="B22" s="4">
        <v>45198</v>
      </c>
      <c r="C22" s="3" t="s">
        <v>609</v>
      </c>
      <c r="D22" s="5">
        <v>229010.44</v>
      </c>
    </row>
    <row r="23" spans="1:5" x14ac:dyDescent="0.2">
      <c r="A23" s="3" t="s">
        <v>142</v>
      </c>
      <c r="B23" s="4">
        <v>45198</v>
      </c>
      <c r="C23" s="3" t="s">
        <v>163</v>
      </c>
      <c r="D23" s="5">
        <v>805270.35</v>
      </c>
    </row>
    <row r="24" spans="1:5" x14ac:dyDescent="0.2">
      <c r="D24" s="10">
        <f>SUM(D2:D23)</f>
        <v>7253832.5099999998</v>
      </c>
    </row>
    <row r="27" spans="1:5" x14ac:dyDescent="0.2">
      <c r="A27" s="11" t="s">
        <v>0</v>
      </c>
      <c r="B27" s="12" t="s">
        <v>757</v>
      </c>
    </row>
    <row r="28" spans="1:5" x14ac:dyDescent="0.2">
      <c r="A28" s="13" t="s">
        <v>173</v>
      </c>
      <c r="B28" s="14">
        <v>164353.37</v>
      </c>
    </row>
    <row r="29" spans="1:5" x14ac:dyDescent="0.2">
      <c r="A29" s="13" t="s">
        <v>173</v>
      </c>
      <c r="B29" s="14">
        <v>205913.85</v>
      </c>
    </row>
    <row r="30" spans="1:5" x14ac:dyDescent="0.2">
      <c r="A30" s="13" t="s">
        <v>4</v>
      </c>
      <c r="B30" s="14">
        <v>212555.49</v>
      </c>
    </row>
    <row r="31" spans="1:5" x14ac:dyDescent="0.2">
      <c r="A31" s="13" t="s">
        <v>745</v>
      </c>
      <c r="B31" s="14">
        <v>237590</v>
      </c>
    </row>
    <row r="32" spans="1:5" x14ac:dyDescent="0.2">
      <c r="A32" s="13" t="s">
        <v>642</v>
      </c>
      <c r="B32" s="14">
        <v>252704.55</v>
      </c>
    </row>
    <row r="33" spans="1:2" x14ac:dyDescent="0.2">
      <c r="A33" s="13" t="s">
        <v>610</v>
      </c>
      <c r="B33" s="15">
        <v>260972.6</v>
      </c>
    </row>
    <row r="34" spans="1:2" x14ac:dyDescent="0.2">
      <c r="A34" s="13" t="s">
        <v>638</v>
      </c>
      <c r="B34" s="14">
        <v>344080.65</v>
      </c>
    </row>
    <row r="35" spans="1:2" x14ac:dyDescent="0.2">
      <c r="A35" s="13" t="s">
        <v>639</v>
      </c>
      <c r="B35" s="14">
        <v>422676.2</v>
      </c>
    </row>
    <row r="36" spans="1:2" x14ac:dyDescent="0.2">
      <c r="A36" s="13" t="s">
        <v>160</v>
      </c>
      <c r="B36" s="15">
        <v>565075.80999999994</v>
      </c>
    </row>
    <row r="37" spans="1:2" x14ac:dyDescent="0.2">
      <c r="A37" s="13" t="s">
        <v>15</v>
      </c>
      <c r="B37" s="15">
        <v>636766.63</v>
      </c>
    </row>
    <row r="38" spans="1:2" x14ac:dyDescent="0.2">
      <c r="A38" s="13" t="s">
        <v>24</v>
      </c>
      <c r="B38" s="14">
        <v>886841.37</v>
      </c>
    </row>
    <row r="39" spans="1:2" x14ac:dyDescent="0.2">
      <c r="A39" s="13" t="s">
        <v>162</v>
      </c>
      <c r="B39" s="15">
        <v>1522267.5299999998</v>
      </c>
    </row>
    <row r="40" spans="1:2" x14ac:dyDescent="0.2">
      <c r="A40" s="13" t="s">
        <v>142</v>
      </c>
      <c r="B40" s="15">
        <v>1542034.46</v>
      </c>
    </row>
    <row r="41" spans="1:2" x14ac:dyDescent="0.2">
      <c r="A41" s="16"/>
      <c r="B41" s="17">
        <f>SUBTOTAL(9,B28:B40)</f>
        <v>7253832.5100000007</v>
      </c>
    </row>
    <row r="57" spans="1:2" ht="15" x14ac:dyDescent="0.25">
      <c r="A57" s="25" t="s">
        <v>774</v>
      </c>
      <c r="B57" s="26" t="s">
        <v>775</v>
      </c>
    </row>
    <row r="58" spans="1:2" x14ac:dyDescent="0.2">
      <c r="A58" s="27" t="s">
        <v>776</v>
      </c>
      <c r="B58" s="47">
        <v>8944574.8000000007</v>
      </c>
    </row>
    <row r="59" spans="1:2" x14ac:dyDescent="0.2">
      <c r="A59" s="27" t="s">
        <v>777</v>
      </c>
      <c r="B59" s="28">
        <v>2569315.17</v>
      </c>
    </row>
    <row r="60" spans="1:2" x14ac:dyDescent="0.2">
      <c r="A60" s="27" t="s">
        <v>778</v>
      </c>
      <c r="B60" s="29">
        <v>1242390.96</v>
      </c>
    </row>
    <row r="61" spans="1:2" x14ac:dyDescent="0.2">
      <c r="A61" s="30" t="s">
        <v>779</v>
      </c>
      <c r="B61" s="28">
        <v>5257679.43</v>
      </c>
    </row>
    <row r="62" spans="1:2" x14ac:dyDescent="0.2">
      <c r="A62" s="30" t="s">
        <v>780</v>
      </c>
      <c r="B62" s="28">
        <v>5967872.2300000004</v>
      </c>
    </row>
    <row r="63" spans="1:2" x14ac:dyDescent="0.2">
      <c r="A63" s="30" t="s">
        <v>781</v>
      </c>
      <c r="B63" s="15">
        <v>11553314.42</v>
      </c>
    </row>
    <row r="64" spans="1:2" x14ac:dyDescent="0.2">
      <c r="A64" s="30" t="s">
        <v>782</v>
      </c>
      <c r="B64" s="28">
        <v>13662085.75</v>
      </c>
    </row>
    <row r="65" spans="1:2" x14ac:dyDescent="0.2">
      <c r="A65" s="30" t="s">
        <v>783</v>
      </c>
      <c r="B65" s="29">
        <v>7718775.4199999999</v>
      </c>
    </row>
    <row r="66" spans="1:2" x14ac:dyDescent="0.2">
      <c r="A66" s="30" t="s">
        <v>784</v>
      </c>
      <c r="B66" s="28">
        <v>7253832.5100000007</v>
      </c>
    </row>
    <row r="67" spans="1:2" x14ac:dyDescent="0.2">
      <c r="A67" s="30" t="s">
        <v>785</v>
      </c>
      <c r="B67" s="28"/>
    </row>
    <row r="68" spans="1:2" x14ac:dyDescent="0.2">
      <c r="A68" s="30" t="s">
        <v>786</v>
      </c>
      <c r="B68" s="28"/>
    </row>
    <row r="69" spans="1:2" x14ac:dyDescent="0.2">
      <c r="A69" s="30" t="s">
        <v>787</v>
      </c>
      <c r="B69" s="28"/>
    </row>
    <row r="70" spans="1:2" ht="15" x14ac:dyDescent="0.25">
      <c r="A70" s="32" t="s">
        <v>788</v>
      </c>
      <c r="B70" s="33">
        <f>SUM(B58:B69)</f>
        <v>64169840.689999998</v>
      </c>
    </row>
  </sheetData>
  <autoFilter ref="A1:E24" xr:uid="{692B4F3F-E7F4-4901-9BA4-66C10A5D4F2F}"/>
  <sortState xmlns:xlrd2="http://schemas.microsoft.com/office/spreadsheetml/2017/richdata2" ref="A28:B40">
    <sortCondition ref="B40"/>
  </sortState>
  <pageMargins left="0.7" right="0.7" top="0.75" bottom="0.75" header="0.3" footer="0.3"/>
  <ignoredErrors>
    <ignoredError sqref="E7:E21" formulaRange="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D2900-4242-4B8A-B0C4-03A75AF545DE}">
  <dimension ref="A1:E82"/>
  <sheetViews>
    <sheetView topLeftCell="A64" workbookViewId="0">
      <selection activeCell="A90" sqref="A90"/>
    </sheetView>
  </sheetViews>
  <sheetFormatPr baseColWidth="10" defaultRowHeight="12.75" x14ac:dyDescent="0.2"/>
  <cols>
    <col min="1" max="1" width="67.85546875" customWidth="1"/>
    <col min="2" max="2" width="16" customWidth="1"/>
    <col min="3" max="3" width="65.85546875" customWidth="1"/>
    <col min="4" max="4" width="19.5703125" bestFit="1" customWidth="1"/>
    <col min="5" max="5" width="19" customWidth="1"/>
  </cols>
  <sheetData>
    <row r="1" spans="1:5" x14ac:dyDescent="0.2">
      <c r="A1" s="7" t="s">
        <v>0</v>
      </c>
      <c r="B1" s="7" t="s">
        <v>754</v>
      </c>
      <c r="C1" s="7" t="s">
        <v>755</v>
      </c>
      <c r="D1" s="7" t="s">
        <v>756</v>
      </c>
      <c r="E1" s="8" t="s">
        <v>757</v>
      </c>
    </row>
    <row r="2" spans="1:5" x14ac:dyDescent="0.2">
      <c r="A2" s="3" t="s">
        <v>174</v>
      </c>
      <c r="B2" s="4">
        <v>45176</v>
      </c>
      <c r="C2" t="s">
        <v>175</v>
      </c>
      <c r="D2" s="5">
        <v>2458</v>
      </c>
      <c r="E2" s="1"/>
    </row>
    <row r="3" spans="1:5" x14ac:dyDescent="0.2">
      <c r="A3" s="3" t="s">
        <v>176</v>
      </c>
      <c r="B3" s="4">
        <v>45176</v>
      </c>
      <c r="C3" s="3" t="s">
        <v>177</v>
      </c>
      <c r="D3" s="5">
        <v>2458</v>
      </c>
      <c r="E3" s="1"/>
    </row>
    <row r="4" spans="1:5" x14ac:dyDescent="0.2">
      <c r="A4" s="3" t="s">
        <v>178</v>
      </c>
      <c r="B4" s="4">
        <v>45176</v>
      </c>
      <c r="C4" s="3" t="s">
        <v>175</v>
      </c>
      <c r="D4" s="5">
        <v>2458</v>
      </c>
      <c r="E4" s="1"/>
    </row>
    <row r="5" spans="1:5" x14ac:dyDescent="0.2">
      <c r="A5" s="3" t="s">
        <v>179</v>
      </c>
      <c r="B5" s="4">
        <v>45176</v>
      </c>
      <c r="C5" s="3" t="s">
        <v>175</v>
      </c>
      <c r="D5" s="5">
        <v>2458</v>
      </c>
      <c r="E5" s="1"/>
    </row>
    <row r="6" spans="1:5" x14ac:dyDescent="0.2">
      <c r="A6" s="3" t="s">
        <v>180</v>
      </c>
      <c r="B6" s="4">
        <v>45176</v>
      </c>
      <c r="C6" s="3" t="s">
        <v>175</v>
      </c>
      <c r="D6" s="5">
        <v>2458</v>
      </c>
      <c r="E6" s="1"/>
    </row>
    <row r="7" spans="1:5" x14ac:dyDescent="0.2">
      <c r="A7" s="3" t="s">
        <v>181</v>
      </c>
      <c r="B7" s="4">
        <v>45176</v>
      </c>
      <c r="C7" s="3" t="s">
        <v>175</v>
      </c>
      <c r="D7" s="5">
        <v>2458</v>
      </c>
      <c r="E7" s="1"/>
    </row>
    <row r="8" spans="1:5" x14ac:dyDescent="0.2">
      <c r="A8" s="3" t="s">
        <v>182</v>
      </c>
      <c r="B8" s="4">
        <v>45176</v>
      </c>
      <c r="C8" s="19" t="s">
        <v>175</v>
      </c>
      <c r="D8" s="5">
        <v>2458</v>
      </c>
      <c r="E8" s="1"/>
    </row>
    <row r="9" spans="1:5" x14ac:dyDescent="0.2">
      <c r="A9" s="3" t="s">
        <v>183</v>
      </c>
      <c r="B9" s="4">
        <v>45176</v>
      </c>
      <c r="C9" s="3" t="s">
        <v>175</v>
      </c>
      <c r="D9" s="5">
        <v>2458</v>
      </c>
      <c r="E9" s="1"/>
    </row>
    <row r="10" spans="1:5" x14ac:dyDescent="0.2">
      <c r="A10" s="3" t="s">
        <v>1</v>
      </c>
      <c r="B10" s="4">
        <v>45176</v>
      </c>
      <c r="C10" s="3" t="s">
        <v>175</v>
      </c>
      <c r="D10" s="5">
        <v>2458</v>
      </c>
      <c r="E10" s="1"/>
    </row>
    <row r="11" spans="1:5" x14ac:dyDescent="0.2">
      <c r="A11" s="3" t="s">
        <v>262</v>
      </c>
      <c r="B11" s="4">
        <v>45177</v>
      </c>
      <c r="C11" s="3" t="s">
        <v>175</v>
      </c>
      <c r="D11" s="5">
        <v>2458</v>
      </c>
      <c r="E11" s="1"/>
    </row>
    <row r="12" spans="1:5" x14ac:dyDescent="0.2">
      <c r="A12" s="3" t="s">
        <v>184</v>
      </c>
      <c r="B12" s="4">
        <v>45176</v>
      </c>
      <c r="C12" s="3" t="s">
        <v>175</v>
      </c>
      <c r="D12" s="5">
        <v>2458</v>
      </c>
      <c r="E12" s="1"/>
    </row>
    <row r="13" spans="1:5" x14ac:dyDescent="0.2">
      <c r="A13" s="3" t="s">
        <v>185</v>
      </c>
      <c r="B13" s="4">
        <v>45176</v>
      </c>
      <c r="C13" s="3" t="s">
        <v>175</v>
      </c>
      <c r="D13" s="5">
        <v>2458</v>
      </c>
      <c r="E13" s="1"/>
    </row>
    <row r="14" spans="1:5" x14ac:dyDescent="0.2">
      <c r="A14" s="3" t="s">
        <v>186</v>
      </c>
      <c r="B14" s="4">
        <v>45176</v>
      </c>
      <c r="C14" s="3" t="s">
        <v>175</v>
      </c>
      <c r="D14" s="5">
        <v>2458</v>
      </c>
      <c r="E14" s="1"/>
    </row>
    <row r="15" spans="1:5" x14ac:dyDescent="0.2">
      <c r="A15" s="3" t="s">
        <v>187</v>
      </c>
      <c r="B15" s="4">
        <v>45176</v>
      </c>
      <c r="C15" s="3" t="s">
        <v>175</v>
      </c>
      <c r="D15" s="5">
        <v>2458</v>
      </c>
      <c r="E15" s="1"/>
    </row>
    <row r="16" spans="1:5" x14ac:dyDescent="0.2">
      <c r="A16" s="3" t="s">
        <v>188</v>
      </c>
      <c r="B16" s="4">
        <v>45176</v>
      </c>
      <c r="C16" s="3" t="s">
        <v>175</v>
      </c>
      <c r="D16" s="5">
        <v>2458</v>
      </c>
      <c r="E16" s="1"/>
    </row>
    <row r="17" spans="1:5" x14ac:dyDescent="0.2">
      <c r="A17" s="3" t="s">
        <v>189</v>
      </c>
      <c r="B17" s="4">
        <v>45176</v>
      </c>
      <c r="C17" s="3" t="s">
        <v>175</v>
      </c>
      <c r="D17" s="5">
        <v>2458</v>
      </c>
      <c r="E17" s="1"/>
    </row>
    <row r="18" spans="1:5" x14ac:dyDescent="0.2">
      <c r="A18" s="3" t="s">
        <v>190</v>
      </c>
      <c r="B18" s="4">
        <v>45176</v>
      </c>
      <c r="C18" s="3" t="s">
        <v>175</v>
      </c>
      <c r="D18" s="5">
        <v>2458</v>
      </c>
      <c r="E18" s="1"/>
    </row>
    <row r="19" spans="1:5" x14ac:dyDescent="0.2">
      <c r="A19" s="3" t="s">
        <v>191</v>
      </c>
      <c r="B19" s="4">
        <v>45176</v>
      </c>
      <c r="C19" s="3" t="s">
        <v>175</v>
      </c>
      <c r="D19" s="5">
        <v>2458</v>
      </c>
      <c r="E19" s="1"/>
    </row>
    <row r="20" spans="1:5" x14ac:dyDescent="0.2">
      <c r="A20" s="3" t="s">
        <v>194</v>
      </c>
      <c r="B20" s="4">
        <v>45176</v>
      </c>
      <c r="C20" s="3" t="s">
        <v>175</v>
      </c>
      <c r="D20" s="5">
        <v>2458</v>
      </c>
      <c r="E20" s="1"/>
    </row>
    <row r="21" spans="1:5" x14ac:dyDescent="0.2">
      <c r="A21" s="3" t="s">
        <v>195</v>
      </c>
      <c r="B21" s="4">
        <v>45176</v>
      </c>
      <c r="C21" s="3" t="s">
        <v>175</v>
      </c>
      <c r="D21" s="5">
        <v>2458</v>
      </c>
      <c r="E21" s="1"/>
    </row>
    <row r="22" spans="1:5" x14ac:dyDescent="0.2">
      <c r="A22" s="3" t="s">
        <v>196</v>
      </c>
      <c r="B22" s="4">
        <v>45176</v>
      </c>
      <c r="C22" s="3" t="s">
        <v>175</v>
      </c>
      <c r="D22" s="5">
        <v>2458</v>
      </c>
      <c r="E22" s="1"/>
    </row>
    <row r="23" spans="1:5" x14ac:dyDescent="0.2">
      <c r="A23" s="3" t="s">
        <v>197</v>
      </c>
      <c r="B23" s="4">
        <v>45176</v>
      </c>
      <c r="C23" s="3" t="s">
        <v>175</v>
      </c>
      <c r="D23" s="5">
        <v>2458</v>
      </c>
      <c r="E23" s="1"/>
    </row>
    <row r="24" spans="1:5" x14ac:dyDescent="0.2">
      <c r="A24" s="3" t="s">
        <v>198</v>
      </c>
      <c r="B24" s="4">
        <v>45176</v>
      </c>
      <c r="C24" s="3" t="s">
        <v>175</v>
      </c>
      <c r="D24" s="5">
        <v>2458</v>
      </c>
      <c r="E24" s="1"/>
    </row>
    <row r="25" spans="1:5" x14ac:dyDescent="0.2">
      <c r="A25" s="3" t="s">
        <v>199</v>
      </c>
      <c r="B25" s="4">
        <v>45176</v>
      </c>
      <c r="C25" s="3" t="s">
        <v>175</v>
      </c>
      <c r="D25" s="5">
        <v>2458</v>
      </c>
      <c r="E25" s="1"/>
    </row>
    <row r="26" spans="1:5" x14ac:dyDescent="0.2">
      <c r="A26" s="3" t="s">
        <v>200</v>
      </c>
      <c r="B26" s="4">
        <v>45176</v>
      </c>
      <c r="C26" s="3" t="s">
        <v>175</v>
      </c>
      <c r="D26" s="5">
        <v>2458</v>
      </c>
      <c r="E26" s="1"/>
    </row>
    <row r="27" spans="1:5" x14ac:dyDescent="0.2">
      <c r="A27" s="3" t="s">
        <v>201</v>
      </c>
      <c r="B27" s="4">
        <v>45176</v>
      </c>
      <c r="C27" s="3" t="s">
        <v>175</v>
      </c>
      <c r="D27" s="5">
        <v>2458</v>
      </c>
      <c r="E27" s="1"/>
    </row>
    <row r="28" spans="1:5" x14ac:dyDescent="0.2">
      <c r="A28" s="3" t="s">
        <v>202</v>
      </c>
      <c r="B28" s="4">
        <v>45176</v>
      </c>
      <c r="C28" s="3" t="s">
        <v>175</v>
      </c>
      <c r="D28" s="5">
        <v>2458</v>
      </c>
      <c r="E28" s="1"/>
    </row>
    <row r="29" spans="1:5" x14ac:dyDescent="0.2">
      <c r="A29" s="3" t="s">
        <v>203</v>
      </c>
      <c r="B29" s="4">
        <v>45176</v>
      </c>
      <c r="C29" s="3" t="s">
        <v>175</v>
      </c>
      <c r="D29" s="5">
        <v>2458</v>
      </c>
      <c r="E29" s="1"/>
    </row>
    <row r="30" spans="1:5" x14ac:dyDescent="0.2">
      <c r="A30" s="3" t="s">
        <v>204</v>
      </c>
      <c r="B30" s="4">
        <v>45176</v>
      </c>
      <c r="C30" s="3" t="s">
        <v>175</v>
      </c>
      <c r="D30" s="5">
        <v>2458</v>
      </c>
      <c r="E30" s="1"/>
    </row>
    <row r="31" spans="1:5" x14ac:dyDescent="0.2">
      <c r="A31" s="3" t="s">
        <v>205</v>
      </c>
      <c r="B31" s="4">
        <v>45176</v>
      </c>
      <c r="C31" s="3" t="s">
        <v>175</v>
      </c>
      <c r="D31" s="5">
        <v>2458</v>
      </c>
      <c r="E31" s="1"/>
    </row>
    <row r="32" spans="1:5" x14ac:dyDescent="0.2">
      <c r="A32" s="3" t="s">
        <v>206</v>
      </c>
      <c r="B32" s="4">
        <v>45176</v>
      </c>
      <c r="C32" s="3" t="s">
        <v>175</v>
      </c>
      <c r="D32" s="5">
        <v>2458</v>
      </c>
      <c r="E32" s="1"/>
    </row>
    <row r="33" spans="1:5" x14ac:dyDescent="0.2">
      <c r="A33" s="3" t="s">
        <v>207</v>
      </c>
      <c r="B33" s="4">
        <v>45176</v>
      </c>
      <c r="C33" s="3" t="s">
        <v>175</v>
      </c>
      <c r="D33" s="5">
        <v>2458</v>
      </c>
      <c r="E33" s="1"/>
    </row>
    <row r="34" spans="1:5" x14ac:dyDescent="0.2">
      <c r="A34" s="3" t="s">
        <v>208</v>
      </c>
      <c r="B34" s="4">
        <v>45176</v>
      </c>
      <c r="C34" s="3" t="s">
        <v>175</v>
      </c>
      <c r="D34" s="5">
        <v>2458</v>
      </c>
      <c r="E34" s="1"/>
    </row>
    <row r="35" spans="1:5" x14ac:dyDescent="0.2">
      <c r="A35" s="3" t="s">
        <v>209</v>
      </c>
      <c r="B35" s="4">
        <v>45176</v>
      </c>
      <c r="C35" s="3" t="s">
        <v>175</v>
      </c>
      <c r="D35" s="5">
        <v>2458</v>
      </c>
      <c r="E35" s="1"/>
    </row>
    <row r="36" spans="1:5" x14ac:dyDescent="0.2">
      <c r="A36" s="3" t="s">
        <v>210</v>
      </c>
      <c r="B36" s="4">
        <v>45176</v>
      </c>
      <c r="C36" s="3" t="s">
        <v>175</v>
      </c>
      <c r="D36" s="5">
        <v>2458</v>
      </c>
      <c r="E36" s="1"/>
    </row>
    <row r="37" spans="1:5" x14ac:dyDescent="0.2">
      <c r="A37" s="3" t="s">
        <v>211</v>
      </c>
      <c r="B37" s="4">
        <v>45176</v>
      </c>
      <c r="C37" s="3" t="s">
        <v>175</v>
      </c>
      <c r="D37" s="5">
        <v>2458</v>
      </c>
      <c r="E37" s="1"/>
    </row>
    <row r="38" spans="1:5" x14ac:dyDescent="0.2">
      <c r="A38" s="3" t="s">
        <v>212</v>
      </c>
      <c r="B38" s="4">
        <v>45176</v>
      </c>
      <c r="C38" s="3" t="s">
        <v>175</v>
      </c>
      <c r="D38" s="5">
        <v>2458</v>
      </c>
      <c r="E38" s="1"/>
    </row>
    <row r="39" spans="1:5" x14ac:dyDescent="0.2">
      <c r="A39" s="3" t="s">
        <v>213</v>
      </c>
      <c r="B39" s="4">
        <v>45176</v>
      </c>
      <c r="C39" s="3" t="s">
        <v>175</v>
      </c>
      <c r="D39" s="5">
        <v>2458</v>
      </c>
      <c r="E39" s="1"/>
    </row>
    <row r="40" spans="1:5" x14ac:dyDescent="0.2">
      <c r="A40" s="3" t="s">
        <v>214</v>
      </c>
      <c r="B40" s="4">
        <v>45176</v>
      </c>
      <c r="C40" s="3" t="s">
        <v>175</v>
      </c>
      <c r="D40" s="5">
        <v>2458</v>
      </c>
      <c r="E40" s="1"/>
    </row>
    <row r="41" spans="1:5" x14ac:dyDescent="0.2">
      <c r="A41" s="3" t="s">
        <v>215</v>
      </c>
      <c r="B41" s="4">
        <v>45176</v>
      </c>
      <c r="C41" s="3" t="s">
        <v>175</v>
      </c>
      <c r="D41" s="5">
        <v>2458</v>
      </c>
      <c r="E41" s="1"/>
    </row>
    <row r="42" spans="1:5" x14ac:dyDescent="0.2">
      <c r="A42" s="3" t="s">
        <v>216</v>
      </c>
      <c r="B42" s="4">
        <v>45176</v>
      </c>
      <c r="C42" s="3" t="s">
        <v>175</v>
      </c>
      <c r="D42" s="5">
        <v>2458</v>
      </c>
      <c r="E42" s="1"/>
    </row>
    <row r="43" spans="1:5" x14ac:dyDescent="0.2">
      <c r="A43" s="3" t="s">
        <v>217</v>
      </c>
      <c r="B43" s="4">
        <v>45176</v>
      </c>
      <c r="C43" s="3" t="s">
        <v>175</v>
      </c>
      <c r="D43" s="5">
        <v>2458</v>
      </c>
      <c r="E43" s="1"/>
    </row>
    <row r="44" spans="1:5" x14ac:dyDescent="0.2">
      <c r="A44" s="3" t="s">
        <v>218</v>
      </c>
      <c r="B44" s="4">
        <v>45176</v>
      </c>
      <c r="C44" s="3" t="s">
        <v>175</v>
      </c>
      <c r="D44" s="5">
        <v>2458</v>
      </c>
      <c r="E44" s="1"/>
    </row>
    <row r="45" spans="1:5" x14ac:dyDescent="0.2">
      <c r="A45" s="3" t="s">
        <v>219</v>
      </c>
      <c r="B45" s="4">
        <v>45176</v>
      </c>
      <c r="C45" s="3" t="s">
        <v>175</v>
      </c>
      <c r="D45" s="5">
        <v>2458</v>
      </c>
      <c r="E45" s="1"/>
    </row>
    <row r="46" spans="1:5" x14ac:dyDescent="0.2">
      <c r="A46" s="3" t="s">
        <v>220</v>
      </c>
      <c r="B46" s="4">
        <v>45176</v>
      </c>
      <c r="C46" s="3" t="s">
        <v>175</v>
      </c>
      <c r="D46" s="5">
        <v>2458</v>
      </c>
      <c r="E46" s="1"/>
    </row>
    <row r="47" spans="1:5" x14ac:dyDescent="0.2">
      <c r="A47" s="3" t="s">
        <v>222</v>
      </c>
      <c r="B47" s="4">
        <v>45176</v>
      </c>
      <c r="C47" s="3" t="s">
        <v>175</v>
      </c>
      <c r="D47" s="5">
        <v>2458</v>
      </c>
      <c r="E47" s="1"/>
    </row>
    <row r="48" spans="1:5" x14ac:dyDescent="0.2">
      <c r="A48" s="3" t="s">
        <v>223</v>
      </c>
      <c r="B48" s="4">
        <v>45176</v>
      </c>
      <c r="C48" s="3" t="s">
        <v>175</v>
      </c>
      <c r="D48" s="5">
        <v>2458</v>
      </c>
      <c r="E48" s="1"/>
    </row>
    <row r="49" spans="1:5" x14ac:dyDescent="0.2">
      <c r="A49" s="3" t="s">
        <v>224</v>
      </c>
      <c r="B49" s="4">
        <v>45176</v>
      </c>
      <c r="C49" s="3" t="s">
        <v>175</v>
      </c>
      <c r="D49" s="5">
        <v>2458</v>
      </c>
      <c r="E49" s="1"/>
    </row>
    <row r="50" spans="1:5" x14ac:dyDescent="0.2">
      <c r="A50" s="3" t="s">
        <v>225</v>
      </c>
      <c r="B50" s="4">
        <v>45176</v>
      </c>
      <c r="C50" s="3" t="s">
        <v>175</v>
      </c>
      <c r="D50" s="5">
        <v>2458</v>
      </c>
      <c r="E50" s="1"/>
    </row>
    <row r="51" spans="1:5" x14ac:dyDescent="0.2">
      <c r="A51" s="3" t="s">
        <v>226</v>
      </c>
      <c r="B51" s="4">
        <v>45176</v>
      </c>
      <c r="C51" s="3" t="s">
        <v>175</v>
      </c>
      <c r="D51" s="5">
        <v>2458</v>
      </c>
      <c r="E51" s="1"/>
    </row>
    <row r="52" spans="1:5" x14ac:dyDescent="0.2">
      <c r="A52" s="3" t="s">
        <v>227</v>
      </c>
      <c r="B52" s="4">
        <v>45176</v>
      </c>
      <c r="C52" s="3" t="s">
        <v>175</v>
      </c>
      <c r="D52" s="5">
        <v>2458</v>
      </c>
      <c r="E52" s="1"/>
    </row>
    <row r="53" spans="1:5" x14ac:dyDescent="0.2">
      <c r="A53" s="3" t="s">
        <v>228</v>
      </c>
      <c r="B53" s="4">
        <v>45176</v>
      </c>
      <c r="C53" s="3" t="s">
        <v>175</v>
      </c>
      <c r="D53" s="5">
        <v>2458</v>
      </c>
      <c r="E53" s="1"/>
    </row>
    <row r="54" spans="1:5" x14ac:dyDescent="0.2">
      <c r="A54" s="3" t="s">
        <v>229</v>
      </c>
      <c r="B54" s="4">
        <v>45176</v>
      </c>
      <c r="C54" s="3" t="s">
        <v>175</v>
      </c>
      <c r="D54" s="5">
        <v>2458</v>
      </c>
      <c r="E54" s="1"/>
    </row>
    <row r="55" spans="1:5" x14ac:dyDescent="0.2">
      <c r="A55" s="3" t="s">
        <v>230</v>
      </c>
      <c r="B55" s="4">
        <v>45176</v>
      </c>
      <c r="C55" s="3" t="s">
        <v>175</v>
      </c>
      <c r="D55" s="5">
        <v>2458</v>
      </c>
      <c r="E55" s="1"/>
    </row>
    <row r="56" spans="1:5" x14ac:dyDescent="0.2">
      <c r="A56" s="3" t="s">
        <v>231</v>
      </c>
      <c r="B56" s="4">
        <v>45176</v>
      </c>
      <c r="C56" s="3" t="s">
        <v>175</v>
      </c>
      <c r="D56" s="5">
        <v>2458</v>
      </c>
      <c r="E56" s="1"/>
    </row>
    <row r="57" spans="1:5" x14ac:dyDescent="0.2">
      <c r="A57" s="3" t="s">
        <v>232</v>
      </c>
      <c r="B57" s="4">
        <v>45176</v>
      </c>
      <c r="C57" s="3" t="s">
        <v>175</v>
      </c>
      <c r="D57" s="5">
        <v>2458</v>
      </c>
      <c r="E57" s="1"/>
    </row>
    <row r="58" spans="1:5" x14ac:dyDescent="0.2">
      <c r="A58" s="3" t="s">
        <v>233</v>
      </c>
      <c r="B58" s="4">
        <v>45176</v>
      </c>
      <c r="C58" s="3" t="s">
        <v>175</v>
      </c>
      <c r="D58" s="5">
        <v>2458</v>
      </c>
      <c r="E58" s="1"/>
    </row>
    <row r="59" spans="1:5" x14ac:dyDescent="0.2">
      <c r="A59" s="3" t="s">
        <v>234</v>
      </c>
      <c r="B59" s="4">
        <v>45176</v>
      </c>
      <c r="C59" s="3" t="s">
        <v>175</v>
      </c>
      <c r="D59" s="5">
        <v>2458</v>
      </c>
      <c r="E59" s="1"/>
    </row>
    <row r="60" spans="1:5" x14ac:dyDescent="0.2">
      <c r="A60" s="3" t="s">
        <v>235</v>
      </c>
      <c r="B60" s="4">
        <v>45176</v>
      </c>
      <c r="C60" s="3" t="s">
        <v>175</v>
      </c>
      <c r="D60" s="5">
        <v>2458</v>
      </c>
      <c r="E60" s="1"/>
    </row>
    <row r="61" spans="1:5" x14ac:dyDescent="0.2">
      <c r="A61" s="3" t="s">
        <v>236</v>
      </c>
      <c r="B61" s="4">
        <v>45176</v>
      </c>
      <c r="C61" s="3" t="s">
        <v>175</v>
      </c>
      <c r="D61" s="5">
        <v>2458</v>
      </c>
      <c r="E61" s="1"/>
    </row>
    <row r="62" spans="1:5" x14ac:dyDescent="0.2">
      <c r="A62" s="3" t="s">
        <v>237</v>
      </c>
      <c r="B62" s="4">
        <v>45176</v>
      </c>
      <c r="C62" s="3" t="s">
        <v>175</v>
      </c>
      <c r="D62" s="5">
        <v>2458</v>
      </c>
      <c r="E62" s="1"/>
    </row>
    <row r="63" spans="1:5" x14ac:dyDescent="0.2">
      <c r="A63" s="3" t="s">
        <v>238</v>
      </c>
      <c r="B63" s="4">
        <v>45176</v>
      </c>
      <c r="C63" s="3" t="s">
        <v>175</v>
      </c>
      <c r="D63" s="5">
        <v>2458</v>
      </c>
      <c r="E63" s="1"/>
    </row>
    <row r="64" spans="1:5" x14ac:dyDescent="0.2">
      <c r="A64" s="3" t="s">
        <v>239</v>
      </c>
      <c r="B64" s="4">
        <v>45176</v>
      </c>
      <c r="C64" s="3" t="s">
        <v>175</v>
      </c>
      <c r="D64" s="5">
        <v>2458</v>
      </c>
      <c r="E64" s="1"/>
    </row>
    <row r="65" spans="1:5" x14ac:dyDescent="0.2">
      <c r="A65" s="3" t="s">
        <v>240</v>
      </c>
      <c r="B65" s="4">
        <v>45176</v>
      </c>
      <c r="C65" s="3" t="s">
        <v>175</v>
      </c>
      <c r="D65" s="5">
        <v>2458</v>
      </c>
      <c r="E65" s="1"/>
    </row>
    <row r="66" spans="1:5" x14ac:dyDescent="0.2">
      <c r="A66" s="3" t="s">
        <v>270</v>
      </c>
      <c r="B66" s="4">
        <v>45177</v>
      </c>
      <c r="C66" s="3" t="s">
        <v>175</v>
      </c>
      <c r="D66" s="5">
        <v>2458</v>
      </c>
      <c r="E66" s="1"/>
    </row>
    <row r="67" spans="1:5" x14ac:dyDescent="0.2">
      <c r="A67" s="3" t="s">
        <v>241</v>
      </c>
      <c r="B67" s="4">
        <v>45176</v>
      </c>
      <c r="C67" s="3" t="s">
        <v>175</v>
      </c>
      <c r="D67" s="5">
        <v>2458</v>
      </c>
      <c r="E67" s="1"/>
    </row>
    <row r="68" spans="1:5" x14ac:dyDescent="0.2">
      <c r="A68" s="3" t="s">
        <v>242</v>
      </c>
      <c r="B68" s="4">
        <v>45176</v>
      </c>
      <c r="C68" s="3" t="s">
        <v>175</v>
      </c>
      <c r="D68" s="5">
        <v>2458</v>
      </c>
      <c r="E68" s="1"/>
    </row>
    <row r="69" spans="1:5" x14ac:dyDescent="0.2">
      <c r="A69" s="3" t="s">
        <v>243</v>
      </c>
      <c r="B69" s="4">
        <v>45176</v>
      </c>
      <c r="C69" s="3" t="s">
        <v>175</v>
      </c>
      <c r="D69" s="5">
        <v>2458</v>
      </c>
      <c r="E69" s="1"/>
    </row>
    <row r="70" spans="1:5" x14ac:dyDescent="0.2">
      <c r="A70" s="3" t="s">
        <v>244</v>
      </c>
      <c r="B70" s="4">
        <v>45176</v>
      </c>
      <c r="C70" s="3" t="s">
        <v>175</v>
      </c>
      <c r="D70" s="5">
        <v>2458</v>
      </c>
      <c r="E70" s="1"/>
    </row>
    <row r="71" spans="1:5" x14ac:dyDescent="0.2">
      <c r="A71" s="3" t="s">
        <v>271</v>
      </c>
      <c r="B71" s="4">
        <v>45177</v>
      </c>
      <c r="C71" s="3" t="s">
        <v>175</v>
      </c>
      <c r="D71" s="5">
        <v>2458</v>
      </c>
      <c r="E71" s="1"/>
    </row>
    <row r="72" spans="1:5" x14ac:dyDescent="0.2">
      <c r="A72" s="3" t="s">
        <v>245</v>
      </c>
      <c r="B72" s="4">
        <v>45176</v>
      </c>
      <c r="C72" s="3" t="s">
        <v>175</v>
      </c>
      <c r="D72" s="5">
        <v>2458</v>
      </c>
      <c r="E72" s="1"/>
    </row>
    <row r="73" spans="1:5" x14ac:dyDescent="0.2">
      <c r="A73" s="3" t="s">
        <v>246</v>
      </c>
      <c r="B73" s="4">
        <v>45176</v>
      </c>
      <c r="C73" s="3" t="s">
        <v>175</v>
      </c>
      <c r="D73" s="5">
        <v>2458</v>
      </c>
      <c r="E73" s="1"/>
    </row>
    <row r="74" spans="1:5" x14ac:dyDescent="0.2">
      <c r="A74" s="3" t="s">
        <v>247</v>
      </c>
      <c r="B74" s="4">
        <v>45176</v>
      </c>
      <c r="C74" s="3" t="s">
        <v>175</v>
      </c>
      <c r="D74" s="5">
        <v>2458</v>
      </c>
      <c r="E74" s="1"/>
    </row>
    <row r="75" spans="1:5" x14ac:dyDescent="0.2">
      <c r="A75" s="3" t="s">
        <v>248</v>
      </c>
      <c r="B75" s="4">
        <v>45176</v>
      </c>
      <c r="C75" s="3" t="s">
        <v>175</v>
      </c>
      <c r="D75" s="5">
        <v>2458</v>
      </c>
      <c r="E75" s="1"/>
    </row>
    <row r="76" spans="1:5" x14ac:dyDescent="0.2">
      <c r="A76" s="3" t="s">
        <v>249</v>
      </c>
      <c r="B76" s="4">
        <v>45176</v>
      </c>
      <c r="C76" s="3" t="s">
        <v>175</v>
      </c>
      <c r="D76" s="5">
        <v>2458</v>
      </c>
      <c r="E76" s="1"/>
    </row>
    <row r="77" spans="1:5" x14ac:dyDescent="0.2">
      <c r="A77" s="3" t="s">
        <v>250</v>
      </c>
      <c r="B77" s="4">
        <v>45176</v>
      </c>
      <c r="C77" s="3" t="s">
        <v>175</v>
      </c>
      <c r="D77" s="5">
        <v>2458</v>
      </c>
      <c r="E77" s="1"/>
    </row>
    <row r="78" spans="1:5" x14ac:dyDescent="0.2">
      <c r="A78" s="3" t="s">
        <v>251</v>
      </c>
      <c r="B78" s="4">
        <v>45176</v>
      </c>
      <c r="C78" s="3" t="s">
        <v>175</v>
      </c>
      <c r="D78" s="5">
        <v>2458</v>
      </c>
      <c r="E78" s="1"/>
    </row>
    <row r="79" spans="1:5" x14ac:dyDescent="0.2">
      <c r="A79" s="3" t="s">
        <v>252</v>
      </c>
      <c r="B79" s="4">
        <v>45176</v>
      </c>
      <c r="C79" s="3" t="s">
        <v>175</v>
      </c>
      <c r="D79" s="5">
        <v>2458</v>
      </c>
      <c r="E79" s="1"/>
    </row>
    <row r="80" spans="1:5" x14ac:dyDescent="0.2">
      <c r="A80" s="3" t="s">
        <v>253</v>
      </c>
      <c r="B80" s="4">
        <v>45176</v>
      </c>
      <c r="C80" s="3" t="s">
        <v>175</v>
      </c>
      <c r="D80" s="5">
        <v>2458</v>
      </c>
      <c r="E80" s="1"/>
    </row>
    <row r="81" spans="1:5" x14ac:dyDescent="0.2">
      <c r="A81" s="3" t="s">
        <v>254</v>
      </c>
      <c r="B81" s="4">
        <v>45176</v>
      </c>
      <c r="C81" s="3" t="s">
        <v>175</v>
      </c>
      <c r="D81" s="5">
        <v>2458</v>
      </c>
      <c r="E81" s="1"/>
    </row>
    <row r="82" spans="1:5" x14ac:dyDescent="0.2">
      <c r="D82" s="10">
        <f>SUM(D2:D81)</f>
        <v>196640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GENERAL</vt:lpstr>
      <vt:lpstr>ARREN</vt:lpstr>
      <vt:lpstr>BAS</vt:lpstr>
      <vt:lpstr>COM</vt:lpstr>
      <vt:lpstr>DES</vt:lpstr>
      <vt:lpstr>DIF</vt:lpstr>
      <vt:lpstr>PARQ</vt:lpstr>
      <vt:lpstr>PARAM</vt:lpstr>
      <vt:lpstr>SER</vt:lpstr>
      <vt:lpstr>HON</vt:lpstr>
      <vt:lpstr>OBRAS</vt:lpstr>
      <vt:lpstr>BECAS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IAP</cp:lastModifiedBy>
  <dcterms:created xsi:type="dcterms:W3CDTF">2023-10-13T16:49:29Z</dcterms:created>
  <dcterms:modified xsi:type="dcterms:W3CDTF">2023-10-24T21:04:44Z</dcterms:modified>
</cp:coreProperties>
</file>