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mc:AlternateContent xmlns:mc="http://schemas.openxmlformats.org/markup-compatibility/2006">
    <mc:Choice Requires="x15">
      <x15ac:absPath xmlns:x15ac="http://schemas.microsoft.com/office/spreadsheetml/2010/11/ac" url="C:\Users\IAP\Desktop\REUNIÓN SEMANAL\07 de noviembre\JAPAMA\"/>
    </mc:Choice>
  </mc:AlternateContent>
  <xr:revisionPtr revIDLastSave="0" documentId="13_ncr:1_{74627BC4-62A7-4516-9950-539A20C80137}" xr6:coauthVersionLast="47" xr6:coauthVersionMax="47" xr10:uidLastSave="{00000000-0000-0000-0000-000000000000}"/>
  <bookViews>
    <workbookView xWindow="-120" yWindow="-120" windowWidth="20730" windowHeight="11160" xr2:uid="{00000000-000D-0000-FFFF-FFFF00000000}"/>
  </bookViews>
  <sheets>
    <sheet name="CONCENTRADO" sheetId="4" r:id="rId1"/>
    <sheet name="Arrendamientos" sheetId="6" r:id="rId2"/>
    <sheet name="Combustible" sheetId="5" r:id="rId3"/>
    <sheet name="Vales" sheetId="7" r:id="rId4"/>
    <sheet name="Servicios" sheetId="8" r:id="rId5"/>
    <sheet name="publicidad" sheetId="9" r:id="rId6"/>
    <sheet name="Profesionales" sheetId="10" r:id="rId7"/>
    <sheet name="Obras" sheetId="11" r:id="rId8"/>
    <sheet name="Quimicos" sheetId="12" r:id="rId9"/>
  </sheets>
  <definedNames>
    <definedName name="_xlnm._FilterDatabase" localSheetId="1" hidden="1">Arrendamientos!$A$1:$E$27</definedName>
    <definedName name="_xlnm._FilterDatabase" localSheetId="2" hidden="1">Combustible!$A$1:$E$9</definedName>
    <definedName name="_xlnm._FilterDatabase" localSheetId="0" hidden="1">CONCENTRADO!$A$1:$D$538</definedName>
    <definedName name="_xlnm._FilterDatabase" localSheetId="7" hidden="1">Obras!$A$1:$E$45</definedName>
    <definedName name="_xlnm._FilterDatabase" localSheetId="6" hidden="1">Profesionales!$A$1:$E$25</definedName>
    <definedName name="_xlnm._FilterDatabase" localSheetId="8" hidden="1">Quimicos!$A$1:$E$25</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34" i="12" l="1"/>
  <c r="E21" i="12"/>
  <c r="E10" i="12"/>
  <c r="E2" i="12"/>
  <c r="B67" i="11"/>
  <c r="B39" i="10"/>
  <c r="B18" i="5"/>
  <c r="B43" i="6"/>
  <c r="E39" i="11"/>
  <c r="E36" i="11"/>
  <c r="E28" i="11"/>
  <c r="E25" i="11"/>
  <c r="E17" i="11"/>
  <c r="E13" i="11"/>
  <c r="E5" i="11"/>
  <c r="E2" i="11"/>
  <c r="E23" i="10"/>
  <c r="E20" i="10"/>
  <c r="E15" i="10"/>
  <c r="E13" i="10"/>
  <c r="E5" i="10"/>
  <c r="E2" i="10"/>
  <c r="E20" i="8"/>
  <c r="E18" i="8"/>
  <c r="E16" i="8"/>
  <c r="E23" i="6"/>
  <c r="E19" i="6"/>
  <c r="E16" i="6"/>
  <c r="E13" i="6"/>
  <c r="E9" i="6"/>
  <c r="E7" i="6"/>
  <c r="E5" i="6"/>
  <c r="E2" i="6"/>
  <c r="E7" i="5"/>
  <c r="E5" i="5"/>
  <c r="E3" i="5"/>
  <c r="D52" i="8"/>
  <c r="D45" i="8"/>
  <c r="D26" i="8"/>
  <c r="D12" i="8"/>
  <c r="D27" i="6"/>
  <c r="J8" i="6"/>
  <c r="D8" i="7"/>
  <c r="D5" i="9"/>
  <c r="D25" i="10"/>
  <c r="D45" i="11"/>
  <c r="D25" i="12"/>
  <c r="D9" i="5"/>
  <c r="D538" i="4"/>
</calcChain>
</file>

<file path=xl/sharedStrings.xml><?xml version="1.0" encoding="utf-8"?>
<sst xmlns="http://schemas.openxmlformats.org/spreadsheetml/2006/main" count="1526" uniqueCount="736">
  <si>
    <t>GIL RAMIREZ LEONIDES</t>
  </si>
  <si>
    <t>TRANSPORTE DE CARGA DE MAT. PARA LA CONST. Y OBJE</t>
  </si>
  <si>
    <t>FERRENOR, S.A. DE C.V.</t>
  </si>
  <si>
    <t>MATERIALES Y AGREGADOS GUASAVE, S.A. DE C.V.</t>
  </si>
  <si>
    <t>LOPEZ ARMENTA MARTINA DEL CARMEN</t>
  </si>
  <si>
    <t>RIVERA COTA GENARO</t>
  </si>
  <si>
    <t>TELEFONOS DE MEXICO S.A. B. DE C.V.</t>
  </si>
  <si>
    <t>SINDICATO REGIONAL DE TRABAJADORES DE LAS JUNTAS DE AGUA POTABLE Y ALCANTARILLADO DE LOS MUNICIPIOS</t>
  </si>
  <si>
    <t>INSTITUTO MEXICANO DEL SEGURO SOCIAL</t>
  </si>
  <si>
    <t>HIZA CONSTRUCTORA,S.A. DE C.V.</t>
  </si>
  <si>
    <t>RADIOMOVIL DIPSA, S.A. DE C.V.</t>
  </si>
  <si>
    <t>SECRETARIA DE HACIENDA Y CREDITO PUBLICO</t>
  </si>
  <si>
    <t>TIENDAS SORIANA,S.A.DE C.V.</t>
  </si>
  <si>
    <t>COMISION NACIONAL DEL AGUA</t>
  </si>
  <si>
    <t>FACTOR INFORMATICO DE NEGOCIOS S.A. DE C.V.</t>
  </si>
  <si>
    <t>FELIX BOJORQUEZ JOSE DE JESUS</t>
  </si>
  <si>
    <t>CFE SUMINISTRADOR DE SERVICIOS BASICOS</t>
  </si>
  <si>
    <t>MOTOLOGY S.A. DE C.V.</t>
  </si>
  <si>
    <t>BANORTE</t>
  </si>
  <si>
    <t>BANAMEX</t>
  </si>
  <si>
    <t>BANCOMER</t>
  </si>
  <si>
    <t>HSBC</t>
  </si>
  <si>
    <t>INMOBILIARIA DE LA VEGA, S.A. DE C.V.</t>
  </si>
  <si>
    <t>JAPAMA</t>
  </si>
  <si>
    <t>FERNANDEZ BELTRAN YOLANDA</t>
  </si>
  <si>
    <t>MACIAS VEGA EDITH FABIOLA</t>
  </si>
  <si>
    <t>NACIONAL QUIMICA INDUSTRIAL, S.A DE C.V</t>
  </si>
  <si>
    <t>I N F O N A C O T</t>
  </si>
  <si>
    <t>PREMIER DE ORIENTE S DE R.L. DE C.V.</t>
  </si>
  <si>
    <t>DRENAX, S.A. DE C.V.</t>
  </si>
  <si>
    <t>SERVICIOS BROXEL SAPI DE CV</t>
  </si>
  <si>
    <t>ARCE OCHOA REYNALDO</t>
  </si>
  <si>
    <t>ARMENTA JUAREZ ITZEL GUADALUPE</t>
  </si>
  <si>
    <t>BALDERRAMA RAMOS JORGE</t>
  </si>
  <si>
    <t>FERRETERIAS OMAR, S.A. DE C.V.</t>
  </si>
  <si>
    <t>HOLGUIN SOTO EVA CECILIA</t>
  </si>
  <si>
    <t>QMX4, S.A.P.I DE C.V.</t>
  </si>
  <si>
    <t>ABARROTERA AVILA SA DE CV</t>
  </si>
  <si>
    <t>GARCIA BALDERRAMA CARLOS</t>
  </si>
  <si>
    <t>SERVICHEQUES, S.A DE C.V</t>
  </si>
  <si>
    <t>LUIS ANTONIO FIERRO VILLELA</t>
  </si>
  <si>
    <t>FERRETERIA MALOVA, S.A DE C.V</t>
  </si>
  <si>
    <t>MARTINEZ VAZQUEZ ALEJANDRA</t>
  </si>
  <si>
    <t>MONTIEL VILLANAZUL RAMONA ELENA</t>
  </si>
  <si>
    <t>PROVEEDORA DE MATERIALES Y ACCESORIOS INDUSTRIALES, S.A. DE C.V.</t>
  </si>
  <si>
    <t>COTA COTA ARMIDA</t>
  </si>
  <si>
    <t>SANCHEZ LEYVA ALVIN ALEJANDRO</t>
  </si>
  <si>
    <t>SEPULVEDA LOPEZ JULIO CESAR</t>
  </si>
  <si>
    <t>SERVICIOS DEL VALLE DEL FUERTE, SA DE CV</t>
  </si>
  <si>
    <t>VEGA RUIZ JUAN CARLOS</t>
  </si>
  <si>
    <t>GAS DEL PACIFICO, S.A. DE C.V.</t>
  </si>
  <si>
    <t>DELGADO FLORES ARTURO</t>
  </si>
  <si>
    <t>LAGARDA LEYVA LETICIA AURELIA</t>
  </si>
  <si>
    <t>IBARRA RODRIGUEZ MIGUEL ALBERTO</t>
  </si>
  <si>
    <t>COTA URREA JOSE GUADALUPE</t>
  </si>
  <si>
    <t>LOPEZ PICO LEOBARDO</t>
  </si>
  <si>
    <t>OUC COMERCIALIZADORA S.A DE C.V.</t>
  </si>
  <si>
    <t>CONSULTORIA MERCURIO, S.C.</t>
  </si>
  <si>
    <t>PACIFICO FONDO EMPRESARIAL, S.A DE C.V.</t>
  </si>
  <si>
    <t>JAPAMA NOMINA</t>
  </si>
  <si>
    <t>K-PARTNERS, S.A.P.I. DE C.V.</t>
  </si>
  <si>
    <t>REYNA GRIJALVA JORGE ANDRES</t>
  </si>
  <si>
    <t>HUIQUI GONZALEZ JOSE REYES DE JESUS</t>
  </si>
  <si>
    <t>VELCO CONSTRUCCIONES, S.A. DE C.V.</t>
  </si>
  <si>
    <t>CASTRO ACOSTA BRENDA GUADALUPE</t>
  </si>
  <si>
    <t>RODRIGUEZ GUTIERREZ JORGE JAVIER</t>
  </si>
  <si>
    <t>MUNICIPIO DE AHOME</t>
  </si>
  <si>
    <t>ESTACION DE SERVICIOS MACIAS, S DE R.L</t>
  </si>
  <si>
    <t>BAEZ GERARDO ISMAEL</t>
  </si>
  <si>
    <t>SANCHEZ ESPINOZA KARLA NOELIA</t>
  </si>
  <si>
    <t>VALENZUELA GASTELUM GLORIA SOLEDAD</t>
  </si>
  <si>
    <t>FELIX AUTOMOTORES,S.A. DE C.V.</t>
  </si>
  <si>
    <t>GONZALEZ CALVILLO JORGE</t>
  </si>
  <si>
    <t>IBARRA IBARRA MARCO VINICIO</t>
  </si>
  <si>
    <t>ORTIZ CALDERON JESUS JULIAN</t>
  </si>
  <si>
    <t>ZAVEL COMERCIAL SINALOENSE S.A. DE C.V.</t>
  </si>
  <si>
    <t>H. CONGRESO DEL ESTADO DE SINALOA</t>
  </si>
  <si>
    <t>LEY RUIZ BRYAN GUILLERMO</t>
  </si>
  <si>
    <t>CARBAJAL CHAVEZ SONIA</t>
  </si>
  <si>
    <t>MEXICO CREA SA DE CV</t>
  </si>
  <si>
    <t>SOTO SANTACRUZ J JESUS</t>
  </si>
  <si>
    <t>SECRETARIA DE ADMINISTRACION Y FINANZAS</t>
  </si>
  <si>
    <t>MUÑOZ HELU SAIDE</t>
  </si>
  <si>
    <t>MEZA LOPEZ ADA YARALDINY</t>
  </si>
  <si>
    <t>CERECER CORTES OMAR</t>
  </si>
  <si>
    <t>MEZA LOPEZ RAMONA</t>
  </si>
  <si>
    <t>CAMIONERA DEL PACIFICO,S.A. DE C.V.</t>
  </si>
  <si>
    <t>SANTANDER SERFIN</t>
  </si>
  <si>
    <t>TORRES ALVAREZ ADAN</t>
  </si>
  <si>
    <t>SECRETARIA DE ADMINISTRACION Y FINANZAS DEL GOBIERNO DEL ESTADO</t>
  </si>
  <si>
    <t>SINDICATO REGIONAL DE TRABAJADORES DE LAS JUNTAS DE AGUA POTABLE Y ALCANTARILLADO DE LOS MUNICIPIO</t>
  </si>
  <si>
    <t>SINDICATO REGIONAL DE TRABAJADORES DE LAS JUNTAS DE AGUA POTABLE Y ALCANTARILLADO DE LOS MUNICIPIO D</t>
  </si>
  <si>
    <t>SOSA BOJORQUEZ CARLOS MIGUEL</t>
  </si>
  <si>
    <t>AUTOS Y ACCESORIOS S.A. DE C.V.</t>
  </si>
  <si>
    <t>ESCARREGA SANCHEZ CARMEN JUDITH</t>
  </si>
  <si>
    <t>Persona física o razón social</t>
  </si>
  <si>
    <t>VALDEZ COTA EDGAR DAMIAN</t>
  </si>
  <si>
    <t>FONSECA CASTAÑEDA HUGO MONSERRAT</t>
  </si>
  <si>
    <t>COMBUSTIBLES Y LUBRICANTES DE LOS MOCHIS,S.A. DE CV</t>
  </si>
  <si>
    <t>CARDENAS SOTO BERNARDO XAVIER</t>
  </si>
  <si>
    <t>KELLY OSUNA JOEL ALBERTO</t>
  </si>
  <si>
    <t>URBANIKA LM GROUP, S.A DE C.V.</t>
  </si>
  <si>
    <t>BOJORQUEZ ARMENTA MA DE LOS ANGELES</t>
  </si>
  <si>
    <t>LUNA BEJARANO FRANCISCO JAVIER</t>
  </si>
  <si>
    <t>BRACAMONTES MEDINA RAFAEL ELEAZAR</t>
  </si>
  <si>
    <t>TABARES VIRGEN JOSE LUIS</t>
  </si>
  <si>
    <t>SANCHEZ GUTIERREZ CARLOS ABIEL</t>
  </si>
  <si>
    <t>RUIZ HERNANDEZ MARIA AIDE</t>
  </si>
  <si>
    <t>MEDINA PALMA GERARDO</t>
  </si>
  <si>
    <t>SOLANO MORENO ULISES</t>
  </si>
  <si>
    <t>ABANTIARE CONSTRUCTORA, S.A. DE C.V.</t>
  </si>
  <si>
    <t>MULTISERVICIOS 2019 Y MAS, S.A. DE C.V.</t>
  </si>
  <si>
    <t>PEÑA INZUNZA HUASCAR CAUPOLICAN</t>
  </si>
  <si>
    <t>OFFICE DEPOT DE MEXICO, S.A. DE C.V.</t>
  </si>
  <si>
    <t>ROSA DEL CARMEN ORDUÑO HERNANDEZ</t>
  </si>
  <si>
    <t>GOMEZ DEL CASTILLO VERDUGO ANA LIGIA</t>
  </si>
  <si>
    <t>DUARTE GARCIA ARTURO</t>
  </si>
  <si>
    <t>PREMIER AUTOCOUNTRY DE LOS MOCHIS, S.A. DE C.V.</t>
  </si>
  <si>
    <t>HDI SEGUROS, S.A. DE C.V.</t>
  </si>
  <si>
    <t>SUPER MEGA TINTAS, S.A. DE C.V.</t>
  </si>
  <si>
    <t>MARVAN MUÑOZ Y ABOGADOS</t>
  </si>
  <si>
    <t>COTA CASTRO NORMA VERONICA</t>
  </si>
  <si>
    <t>RUBIO ALMEIDA RAMON SALVADOR</t>
  </si>
  <si>
    <t>PEREZ MIRANDA RAUL ALFREDO</t>
  </si>
  <si>
    <t>PEREZ ACOSTA EDGAR EMMANUEL</t>
  </si>
  <si>
    <t>ROJAS SAENZ CARLOS</t>
  </si>
  <si>
    <t>CASTRO RODRIGUEZ CESAR AMILCAR</t>
  </si>
  <si>
    <t>PESCADERIA ROBLES SA DE CV</t>
  </si>
  <si>
    <t>RAMOS FELIX SONIA LUCIA</t>
  </si>
  <si>
    <t>MARTINEZ GALVAN JOSE LUIS</t>
  </si>
  <si>
    <t>AYALA VEGA LILIANA</t>
  </si>
  <si>
    <t>LEYVA COTA ROSARIO HUMBERTO</t>
  </si>
  <si>
    <t>BERRELLEZA LEON HECTOR</t>
  </si>
  <si>
    <t>GARCIA RUIZ GUILLERMO</t>
  </si>
  <si>
    <t>PATRONATO DE ADMON.DEL CUERPO VOLUNTARIO DE BOMBEROS DE LOS MOCHIS AC</t>
  </si>
  <si>
    <t>COTA ROSAS ADAN</t>
  </si>
  <si>
    <t>SANCHEZ LINDORO FERNANDO DE JESUS</t>
  </si>
  <si>
    <t>ALMEIDA INZUNZA JORGE</t>
  </si>
  <si>
    <t>OP ECOLOGIA, SAPI DE CV</t>
  </si>
  <si>
    <t>CEBALLOS HERNANDEZ MARCO ANTONIO</t>
  </si>
  <si>
    <t>TORRES RAMIREZ SALVADOR</t>
  </si>
  <si>
    <t>MIRANDA ALVAREZ ROSENDO</t>
  </si>
  <si>
    <t>VALENZUELA VEGA SILVIA GUADALUPE</t>
  </si>
  <si>
    <t>GAMEZ MEJIA CARLOS ENRIQUE</t>
  </si>
  <si>
    <t>AGUILAR ALGANDAR HECTOR FABIAN</t>
  </si>
  <si>
    <t>BBVA</t>
  </si>
  <si>
    <t>SANCHEZ AYALA CLARA YAMILA</t>
  </si>
  <si>
    <t>TORRES LEYVA ROSA ANGELINA</t>
  </si>
  <si>
    <t>COMERCIALIZADORA Y CONSTRUCCIONES GILFOR, S DE RL DE CV</t>
  </si>
  <si>
    <t>ANNA ESTHER MURILLO FIGUEROA</t>
  </si>
  <si>
    <t>VALDEZ GARCIA RAFAEL</t>
  </si>
  <si>
    <t>INZUNZA CAMPA JUAN PABLO</t>
  </si>
  <si>
    <t>SALAZAR LOPEZ BLADIMIRO</t>
  </si>
  <si>
    <t>SALAZAR FIERRO YOSHI</t>
  </si>
  <si>
    <t>CYRI, S.A. DE C.V.</t>
  </si>
  <si>
    <t>RODRIGUEZ HERAS JESUS ENRIQUE</t>
  </si>
  <si>
    <t>CASTILLO RODRIGUEZ MARIA LUISA</t>
  </si>
  <si>
    <t>SOLIS GRAJEDA JUANA ISABEL</t>
  </si>
  <si>
    <t>QUIROZ URIAS ALAN GERARDO</t>
  </si>
  <si>
    <t>BUSTAMANTE MATUZ CARLOS ALBERTO</t>
  </si>
  <si>
    <t>PATRONATO ADMON. DEL CUERPO VOLUNTARIOS DE BOMBEROS DE LOS MOCHIS, A.C.</t>
  </si>
  <si>
    <t>PRS CONSTRUCCIONES SA DE CV</t>
  </si>
  <si>
    <t>CARDENAS GARCIA RENE ODILON</t>
  </si>
  <si>
    <t>SECRETARIA DE ADMINISTRACION Y FINANZAS GOBIERNO DEL ESTADO</t>
  </si>
  <si>
    <t>SOTO JAIRO ALFREDO</t>
  </si>
  <si>
    <t>GONZALEZ MENA MIRIAM YESENIA</t>
  </si>
  <si>
    <t>MEJIA OBESO JOSE ARIEL</t>
  </si>
  <si>
    <t>GUTIERREZ ARMENTA JOSE DE JESUS</t>
  </si>
  <si>
    <t>COMPRATOTAL, S.A. DE C.V.</t>
  </si>
  <si>
    <t>SANCHEZ ANGULO FRANCISCO JAVIER</t>
  </si>
  <si>
    <t>VERDUZCO CERVANTES LUIS EDUARDO</t>
  </si>
  <si>
    <t>BOATIP DE MEXICO, S.A. DE C.V.</t>
  </si>
  <si>
    <t>UTODING S.A. DE C.V.</t>
  </si>
  <si>
    <t>NACIDOS EN EL FUERTE, S.A. DE C.V.</t>
  </si>
  <si>
    <t>ZUÑIGA SANCHEZ PAULO FRANCISCO</t>
  </si>
  <si>
    <t>THS DEL PACIFICO, S.A. DE C.V.</t>
  </si>
  <si>
    <t>BARAJAS AMARO JOSE DE JESUS</t>
  </si>
  <si>
    <t>DISTRIBUCION DE MATERIALES BAX, S.A. DE C.V.</t>
  </si>
  <si>
    <t>CASTIL MUEBLES S.A DE C.V.</t>
  </si>
  <si>
    <t>APL CONSTRUCTORA, S.A. DE C.V.</t>
  </si>
  <si>
    <t>HYDROPRO S.A. DE C.V.</t>
  </si>
  <si>
    <t>SERVICIO AUTOMOTOR LMOCHIS</t>
  </si>
  <si>
    <t>SISTEMAS DE TECNOLOGIA HIDRAULICAS Y AGRICOLAS, S.A. DE C.V.</t>
  </si>
  <si>
    <t>LOPEZ VALDOVINOS IRAM ALBERTO</t>
  </si>
  <si>
    <t>PLATA CERVANTES GILBERTO PABLO</t>
  </si>
  <si>
    <t>FHIDERCON, S.A. DE C.V.</t>
  </si>
  <si>
    <t>CONSTRUCCIONES Y TERRACERIAS DE LA COSTA, S.A. DE C.V.</t>
  </si>
  <si>
    <t>VALDEZ GRECO SERGIO ISAC</t>
  </si>
  <si>
    <t>SINDICATO REGIONAL DE TRABAJDORES DE LAS JUNTAS DE AGUA POTABLE Y ALCANTARILLADO DE LOS MUNICIPIOS D</t>
  </si>
  <si>
    <t>ELECTRO MAYOREO DE SINALOA S.A.. DE C.V.</t>
  </si>
  <si>
    <t>IBARRA MONTAÑO BRENDA MIREYA</t>
  </si>
  <si>
    <t>CONSTRUCTORA INMOBILIARIA MOCHIS S.A. DE C.V.</t>
  </si>
  <si>
    <t>GIL ARMENTA RAFAEL</t>
  </si>
  <si>
    <t>INDEX DATACOM, S.A. DE C.V.</t>
  </si>
  <si>
    <t>VILLEGAS VALENZUELA ERNESTO</t>
  </si>
  <si>
    <t>MENDIVIL SALAS EDUARDO</t>
  </si>
  <si>
    <t>SALAZAR LOPEZ VLADIMIRO</t>
  </si>
  <si>
    <t>ACOSTA CAMARGO JUAN JOSE</t>
  </si>
  <si>
    <t>LEYVA ARMENTA ROSARIO ANTONIO</t>
  </si>
  <si>
    <t>HERNANDEZ SILBESTRE HUMBERTO</t>
  </si>
  <si>
    <t>FLORES GOHETE ERNESTINA ABIGAIL</t>
  </si>
  <si>
    <t>HALLAL ACUÑA LUZ OLIVIA</t>
  </si>
  <si>
    <t>DELGADO ARENIVAS EFREN</t>
  </si>
  <si>
    <t>QUINTANA MORALES ISRAEL</t>
  </si>
  <si>
    <t>GAXIOLA SOTO MARIA DE LOS ANGELES</t>
  </si>
  <si>
    <t>ALVARADO MACHADO STEPHANY PALOMA</t>
  </si>
  <si>
    <t>BRISEÑO VALDEZ HECTOR</t>
  </si>
  <si>
    <t>SOS VIGILANTES PRIVADOS, SA DE CV</t>
  </si>
  <si>
    <t>DISTRIBUIDORA AGRICOLA DE SINALOA,S.A. DE C.V.</t>
  </si>
  <si>
    <t>ZAMORA FRAGOZO ANGELINA ENRIQUETA</t>
  </si>
  <si>
    <t>BANORTE COMISIONES</t>
  </si>
  <si>
    <t>BBVA MEXICO, S.A.</t>
  </si>
  <si>
    <t xml:space="preserve">3ER. ABONO A JAP-RM-GIC-RH-2022-86 SERVICIOS PROFECIONALES REESTRUCTURACION DE CONTRATOS  </t>
  </si>
  <si>
    <t>RECIBO PENSION ALIMENTICIA DESCONTADA AL C. JESUS DONALDO VILLEGAS LUNA EN EL MES DE JUNIO 2023</t>
  </si>
  <si>
    <t>RECIBO POR PENSION ALIMENTICIA DESCONTADA A C. GABRIEL ALONSO SOBERANES COTA DESCONTADA EN EL MES DE JUNIO 2023.</t>
  </si>
  <si>
    <t xml:space="preserve">RECIBO ANTICIPO A CUENTA DE LIQUIDACION POR PENSION </t>
  </si>
  <si>
    <t>RECIBO POR LIQUIDACION POR RENUNCIA VOLUNTARIA AL PUESTO QUE TENIA COMO GERENTE GENERAL.</t>
  </si>
  <si>
    <t>Pago de la Facturas: BC-79707862, TELEFONIA CELULAR CORRESPONDIENTE AL MES DE JUNIO 2023</t>
  </si>
  <si>
    <t>Pago de la Facturas: BC-79711592, SERVICIO DE TELEFONIA CELULAR CORRESPONDIENTE AL MES DE JUNIO 2023</t>
  </si>
  <si>
    <t>F-AD79E009 26.06.23  POR AYUDA PARA RENTA DEL LOCAL SINDICAL MES DE JUNIO 2023, DE ACUERDO A LA CLAUSULA NUM 47 DEL CONTRATO COLECTIVO VIGENTE</t>
  </si>
  <si>
    <t>F-9AA3E0B7 26.06.23 POR 17 PLAZAS DE LA MENOR CATEGORIA  CORRESPONDIENTE AL MES DE JUNIO 2023, DE ACUERDO A LA CLAUSULA NUM 30 DEL CONTRATO COLECTIVO VIGENTE</t>
  </si>
  <si>
    <t>RECIBO GASTO A COMPROBAR VIAJE A LA CIUDAD DE CULIACAN AL PERIODICO OFICIAL DE LA FEDERACION CONVOCATORIO PUBLICA CHIHUAHUITA.</t>
  </si>
  <si>
    <t>Pago de la Facturas: 16984, JAP-RM-GTO-GIC-VACTOR-2022-16 MESUALIDAD 9-24 POR CONCEPTO DE INTERES X COMISIONES ESTIPULADOS EN EL CONTRATO</t>
  </si>
  <si>
    <t>JAP-RM-GTO-GIC-VACTOR-2022-16 COMPRA 5 VACTORS 9-24 CORRESPONDIENTE A FEBRERO 2023</t>
  </si>
  <si>
    <t>PAGO DE CREDITOS DESCONTADOS A EMPLEADOS DE JAPAMA CORRESPONDIENTES AL MES DE JUNIO 2023</t>
  </si>
  <si>
    <t>REEMBOLSO DE CAJA CHICA DE LA SUBGERENCIA DE OPERACIONES FACTS. VARIAS PEAJES Y REFACCIONES PARA VACTOR</t>
  </si>
  <si>
    <t>Pago de la Facturas: B2906, JAP-GAF-SG-ESTAC-2022-90 ARRENDAMIENTO CORRESPONDIENTE AL MES DE JULIO 2023 ESTACIONAMIENTO</t>
  </si>
  <si>
    <t>RECIBO POR LIQUIDACION POR RENUNCIA A MI PUESTO QUE TENIA COMO SUPERVISOR DE CARTERA VENCIDA.</t>
  </si>
  <si>
    <t>Pago de la Facturas: N-1779973, ARRENDAMIENTO DE MODULO SORIANA CORRESPONDIENTO AL MES DE JULIO</t>
  </si>
  <si>
    <t>SERVICIO PREDENTIVO DE LOS 40,000 KM UNIDAD OP-76</t>
  </si>
  <si>
    <t>SERVICIO PREVENTIVO DE LOS 24,000 KM DE LA UNIDAD COM-40</t>
  </si>
  <si>
    <t>Pago de la Facturas: AM36334, VALES DE DESPENSA CORRESPONDIENTE AL MES DE JULIO 2023</t>
  </si>
  <si>
    <t>PAGO DE LA FACTURAS: B3EDCA93JAP-RM-GAM-OFCENTRAL-2023-26 ARREDAMIENTO OFICINAS CENTRALES JULIO 2023</t>
  </si>
  <si>
    <t>PAGO DE LA FACTURAS: ELT214051, SERVICIO DE TELEFONIA TRADICIONAL CORRESPONDIENTE AL MES DE JUNIO 2023</t>
  </si>
  <si>
    <t xml:space="preserve">RECIBO GASTO A COMPROBAR VIAJE A LA CIUDAD DE CULIACAN LOS DIA 06 Y 07 DE JULIO A LAS OFICINAS DE GOBIERNO DEL ESTADO DE SINALOA. </t>
  </si>
  <si>
    <t>RECIBO GASTO A COMPROBAR POR VIAJE A LA CIUDAD DE CULIACAN, SINLOA, OFICINAS DEL CEAPAS Y PERIODICO OFICIAL DE LA FEDERACION.</t>
  </si>
  <si>
    <t>Pago de la Facturas: FB-27170, ROLLOS DE PELICULA PARA LLENADOS DE BOTELLAS</t>
  </si>
  <si>
    <t>COMISIONISTAS 20% JUNIO 2023 VENADILLO</t>
  </si>
  <si>
    <t>COMISIONISTAS 20% ABRIL 2023</t>
  </si>
  <si>
    <t xml:space="preserve">VACACIONES DE JULIO 2023 EMPLEADO DE CONFIANZA </t>
  </si>
  <si>
    <t xml:space="preserve">VACACIONES DE JULIO 2023 EMPLEADOS SINDICALIZADOS </t>
  </si>
  <si>
    <t xml:space="preserve">PRIMERA DECENA DE JULIO 2023 EMPLEADOS DE CONFIANZA </t>
  </si>
  <si>
    <t>PRIMERA DECENA DE JULIO 2023 EMPLEADOS SINDICALIZADOS</t>
  </si>
  <si>
    <t>PENSIONADOS JULIO 2023</t>
  </si>
  <si>
    <t>RECIBO GASTO A COMPROBAR POR COMPRA DE USB PARA PISTOLA DE AIRE USO EN GERENCIA GENERAL.</t>
  </si>
  <si>
    <t>RECIBO GASTO A COMPROBAR PARA PAGO DE PLACAS DE 4 MOTOCICLETAS.</t>
  </si>
  <si>
    <t>FACT.8 JAP-RM-GAF-PAP-GUAYABO-2022-93 ARRENDAMIENTO DE TERRENO PLANTA EL GUAYABO</t>
  </si>
  <si>
    <t>RECIBO GASTO A COMPROBAR POR VIAJE AL TRIBUNAL AGRARIO DE GUASAVE SINALOA.</t>
  </si>
  <si>
    <t>SERVICIO DE AGUA POTABLE DESCONTADO A EMPLEADOS EN LA 1RA. DECENA DE JULIO 2023.</t>
  </si>
  <si>
    <t>RECIBO PRIMER ANTICIPO A CUENTA DE LIQUIDACION POR RESCICION DE CONTRATO.</t>
  </si>
  <si>
    <t>REEMBOLSO DE CAJACHICA DE LA GERENCIA DE ADMINISTRACION Y FINANZAS, EFECTUADOS POR DIFERENTES DEPARTAMENTOS.</t>
  </si>
  <si>
    <t xml:space="preserve">RECIBO 4TO. ANTICIPO A CUENTA DE LIQUIDACION POR PENSION </t>
  </si>
  <si>
    <t xml:space="preserve">RECIBO 3ER. ANTICIPO A CUENTA DE LIQUIDACION POR PENSION </t>
  </si>
  <si>
    <t>RECIBO POR PENSION ALIMENTICIA DESCONTADA A JESUS DONALDO VILLEGAS LUNA EN NOMINA DE VACACIONES JULIO 2023</t>
  </si>
  <si>
    <t>Pago de la Facturas: A172, JAP-GAF-RM-ARR-MODHIDALGO-2023-27 ARRENDAMIENTO DE MODULO HIDALGO CORRESPONDIENTE AL MES DE JULIO 2023</t>
  </si>
  <si>
    <t xml:space="preserve">SERVICIO PREVENTIVO DE LOS 40,0000 KM A UNIDAD OP-72 </t>
  </si>
  <si>
    <t>SERVICIO PREVENTIVO DE LOS 15,000 KM UNIDAD RA-48</t>
  </si>
  <si>
    <t>TRANSFERENCIA PARA PAGO DE RECIBOS POR CONCEPTO DE PENSION ALIMENTICIA DESCONTADAS A EMPLEADOS NOMINA DE VACIONES Y 1RA. DECENA DE JULIO 2023</t>
  </si>
  <si>
    <t>RECIBO POR APORTACION DE LA POBLACION CORREPSONDIENTE AL MES DE JULIO 2023</t>
  </si>
  <si>
    <t>RECIBO GASTO A COMPROBAR POR CONCEPTO DE VIAJE A ENTREGAR DOCUMENTACION OFICINAS DE GOBIERNO DEL ESTADO EN LA CIUDAD DE CULIACAN, SINALOA</t>
  </si>
  <si>
    <t>RECIBO GASTO A COMPROBAR POR CONCEPTO DE VIAJE AL PERIODICO OFICIAL DE LA FEDERACION DEL ESTADO DE SINALOA, EN LA CIUDAD DE CULIACAN, SINALOA</t>
  </si>
  <si>
    <t xml:space="preserve">RECIBO POR CONCEPTO DE DEVOLUCION DE MATERIALES Y MANO DE OBRA NO UTILIZADOS  POR HABER REALIZADO CONTRATACION DE SERVICIOS DE AGUA POTABLE Y ALCANTARILLADO EL PASADO 26 DE ABRIL 2023 EN EL CUAL YA TENIA SERVICIOS INSTALADOS HASTA LA BANQUETA EN EL DOMICILIO CALLE CAMPECHE # 2044 PTE. COL. SAN FRANCISCO </t>
  </si>
  <si>
    <t xml:space="preserve">RECIBO GASTO A COMPROBAR POR CONCEPTO DE TRAMITE DE PLACAS PARA MOTOS </t>
  </si>
  <si>
    <t>RECIBO GASTO A COMPROBAS VIAJE A LA CIUDAD DE CULIACAN, SINALOA OFICINAS DEL CEAPAS.</t>
  </si>
  <si>
    <t>SERVICIO PREVENTIVO DE LOS 50,000 KM UNIDAD OP-74</t>
  </si>
  <si>
    <t>FACT.45 31/05/23 JAPAMA-GES-ALC-CPN-22-37 RED DE DRENAJE SANITARIO EN LA LOCALIDAD POBLEDO 6</t>
  </si>
  <si>
    <t>RECIBO GASTO A COMPROBAR PARA PAGO DE CALCAS, TENECIA Y BAJA UNIDAD AL-32</t>
  </si>
  <si>
    <t>ABONO A FACTURA CONSUMO DE ENERGIA ELECTRICA CORRESPONDIENTE AL MES DE JUNIO 2023</t>
  </si>
  <si>
    <t>CUOTAS OBREROS PATRONALES CORRESPONDIENTE AL MES DE JUNIO 2023</t>
  </si>
  <si>
    <t>IMPUESTOS FEDERALES CORRESPONDIENTES AL MES DE JUNIO 2023</t>
  </si>
  <si>
    <t>IMPUESTOS FEDERALES RETENCIONES CORRESPONDIENTES AL MES DE JUNIO 2023</t>
  </si>
  <si>
    <t>IMPUESTOS SOBRE NOMINAS CORRESPONDIENTE AL MES DE JUNIO 2023</t>
  </si>
  <si>
    <t>Pago de la Facturas: 4661, JAP-RM-SG-GIC-RESIDUOS-2022-72 SERVICIO DE RECOLECCION BASURA CORRESPONDIENTE AL MES DE MAYO 2023</t>
  </si>
  <si>
    <t>SERVICIO PREVENTIVO DE LOS 30,000 KM A UNIDAD RA-44</t>
  </si>
  <si>
    <t>RECIBO GASTO A COMPROBAR PARA LA COMPRA DE 2 DISPENSADORES DE AGUA PARA LA OFICINAS CENTRALES</t>
  </si>
  <si>
    <t xml:space="preserve">RECIBO 2DO. ANTICIPO A CUENTA DE LIQUIDACION POR PENSION </t>
  </si>
  <si>
    <t xml:space="preserve">RETENCIONES OBRA PUBLICA CORRESPONDIENTES AL MES DE JUNIO 2023 </t>
  </si>
  <si>
    <t>ABONO A FACTURA SSBA 4BA4CAC4 CFE  CONSUMO DE ENERGIA ELECTRICA CORRESPONDIENTE AL MES DE JUNIO 2023</t>
  </si>
  <si>
    <t>Pago de la Facturas: AM37058, VALES DIA DE LAS SECRETARIAS</t>
  </si>
  <si>
    <t>RETENCIONES DE OBRA PUBLICA CORRESPONDIENTES AL MES DE JUNIO 2023</t>
  </si>
  <si>
    <t>ABONO A FACTURA SSBA 000126321 CONSUMO CORRESPONDIENTE AL MES DE JUNIO 2023</t>
  </si>
  <si>
    <t>FACT.19 JAP-GG-GTO-SERV-PROF-2023-13 CORRESPONDIENTE AL MES DE JUNIO 2023</t>
  </si>
  <si>
    <t>FACT. SSBA 000126321 CONSUMO DE ENEREGIA ELECTRICA CORRESPONDIENTE AL MES DE JUNIO 2023</t>
  </si>
  <si>
    <t>SERVICIO PREVENTIVO A UNIDAD AL-46</t>
  </si>
  <si>
    <t>SERVICIO PREVENTIVO DE LOS 30000 KM A UNIDAD  OP-54</t>
  </si>
  <si>
    <t>RECIBO GASTO A COMPROBAR PARA VIAJE A LA CUIDAD DE CULIACAN A LAS OFICINAS DE LA ASE, CONAGUA Y PERIODICO OFICIAL DEL ESTADO.</t>
  </si>
  <si>
    <t xml:space="preserve">RECIBO 1ER. ANTICIPO A CUENTA DE LIQUIDACION POR PENSION </t>
  </si>
  <si>
    <t>RECIBO LIQUIDACION POR JUBILICION QUE TENIA COMO ENCARGADO DE MANTENIMIENTO DE ZONA</t>
  </si>
  <si>
    <t>RECIBO POR CONCEPTO DE RETROACTIVO DE PENSION MENSUAL EN BASE A LA CLAUSULA NO. II Y II DEL REGLAMENTO DE JUBILACIONES Y PENSIONES DE JAPAMA</t>
  </si>
  <si>
    <t>SERVICIO A UNIDAD AD-25 AL SERVICIO DE JAPAMA</t>
  </si>
  <si>
    <t xml:space="preserve">SEGUNDA DECENA DE JULIO 2023 EMPLEADOS SINDICALIZADOS </t>
  </si>
  <si>
    <t xml:space="preserve">SEGUNDA DECENA DE JULIO 2023 EMPLEADOS DE CONFIANZA </t>
  </si>
  <si>
    <t>SEVICIO DE AGUA POTABLE DESCONTADA EN LA 2DA DECENA DE JULIO DEL 2023</t>
  </si>
  <si>
    <t xml:space="preserve">RECIBO POR GASTO A COMPROBAR VIAJE A LA CIUDAD DE CULIACAN OFICINAS DEL CEAPAS Y CONAGUA </t>
  </si>
  <si>
    <t>Pago de la Facturas: F-11241,F-11242,F-11299,F-11327, POLIMERO JAP-RM-GIC-CP-ME-22</t>
  </si>
  <si>
    <t>Pago de la Facturas: F-11301, SULFATO DE ALUMINIO JAP-RM-GIC-CP-ME-22</t>
  </si>
  <si>
    <t>Pago de la Facturas: FC76365,FC76367,FC76620,FC76675,FC76676, SULFATO DE ALUMINIO JAP-RM-GIC-CP-ME-23-21</t>
  </si>
  <si>
    <t xml:space="preserve">REEMBOLSO DE CAJA CHICA DE LA SUB GERENCIA DE OPERACIONES, POR PEAJES DE DIFERENTES UNIDADES </t>
  </si>
  <si>
    <t>TRANSFERENCIA PAGO DE PENSIONES ALIMENTICIAS DESCONTADA 2DA. DECENA DE JULIO 2023</t>
  </si>
  <si>
    <t xml:space="preserve">EST.1 JAP-GIC-ALC-AD-23-21 FACTURA A2405 CONTRUCCION DE DESCARGAS DOMICILIARIAS </t>
  </si>
  <si>
    <t xml:space="preserve">TRASNFERENCIA 2% VIFC DE  EST.1 FACT. A2405  JAP-GIC-ALC-AD-23-21 </t>
  </si>
  <si>
    <t>TRASNFERENCIA 1% VIFC DE  EST.1 FACT. A2405  JAP-GIC-ALC-AD-23-21</t>
  </si>
  <si>
    <t xml:space="preserve">GASTO A COMPROBAR POR CONCEPTO DE VIAJE A LAS OFICINAS DE LA ASE EN LA CIUDAD DE CULIACAN ENTRAG DE ESTADOS FINANCIEROS 2DO. TRIMESTRE 2023 Y OBSERVACIONES </t>
  </si>
  <si>
    <t xml:space="preserve">GASTO A COMPROBAR PARA BAJA UNIDAD AL-32 </t>
  </si>
  <si>
    <t>Pago de la Facturas: A0000004778, BOTELLAS STOCK DE ALMACEN GENERAL</t>
  </si>
  <si>
    <t>Pago de la Facturas: A125,A126, REAPARACION SA-46 Y AL-49</t>
  </si>
  <si>
    <t>SERVICIO DE AGUA DESCONTADA A EMPLEADOS EN LA 3RA. DECENA DE JULIO 2023.</t>
  </si>
  <si>
    <t>TERCERA DECENA DE JULIO 2023 EMPLEADOS SINDICALIZADOS</t>
  </si>
  <si>
    <t xml:space="preserve">TERCERA DECENA DE JULIO 2023 EMPLEADOS DE CONFIANZA </t>
  </si>
  <si>
    <t>APROVECHAMIENTOS CORRESPONDIENTES AL 2DO. TRIMESTRE 2023</t>
  </si>
  <si>
    <t>COMISIONES CORRESPONDIENTES AL MES DE JULIO 2023</t>
  </si>
  <si>
    <t>COMISIONES CORRESPONDIENTES A JULIO 2023</t>
  </si>
  <si>
    <t>Pago de la Facturas: 1171, JAPAMA-SB-APO-CP-23-13 AMPLIACION TOMAS DOMICILIARIAS FRACC. SAN FRANCISCO</t>
  </si>
  <si>
    <t>GASTOS A COMPROBAR VIAJE A CIUDAD DE CULIACAN ENTREGA INFORMACION 2023, SUB. S. DE INGRESOS Y CEAPAS 2DO. TRIMESTRE</t>
  </si>
  <si>
    <t>SERVICIO PREVENTIVO, REEM. BUJIAS,DECARBONIZACION, ROTACION DE RUEDAS, LAVADO DE MOTOR AD-24</t>
  </si>
  <si>
    <t>TRASNFERENCIA 0120098105 A LA CUENTA 0120098299 DE BANORTE PARA ANTICIPO DE AGUINALDO</t>
  </si>
  <si>
    <t xml:space="preserve">TRASNFERENCIA DE LA CUENTA 0120098105 A LA CUENTA 0120098299 DE BANORTE PARA ANTICIPO DE AGUINALDO EMP. DE CONFIANZA </t>
  </si>
  <si>
    <t>COMISIONES CORRESPONDIENTE AL MES DE JULIO 2023</t>
  </si>
  <si>
    <t>1ER. ANTICIPO DE AGUINALDO CONFIANZA 2023</t>
  </si>
  <si>
    <t>1ER. ANTICIPO DE AGUINALDO SINDICATO 2023</t>
  </si>
  <si>
    <t xml:space="preserve">TRASNFERENCIA DE LA CUENTA 0120098105 A LA CUENTA 1238361176 APORTACION PROAGUA 2023 </t>
  </si>
  <si>
    <t xml:space="preserve">APORTACION PROAGUA  2023 AHOME </t>
  </si>
  <si>
    <t xml:space="preserve">SERVICIO PREVENTIVO DE LOS 40,000 KM OP-77 </t>
  </si>
  <si>
    <t>CAJA CHICA DE LA SUB-GERENCIA DE RECURSOS MATERIALES</t>
  </si>
  <si>
    <t xml:space="preserve">RECIBO POR DESCUENTO EFECTUADO EN JULIO AL C. MARIO ALBERTO KING SOTO POR PENSION ALIMENTICIA.  </t>
  </si>
  <si>
    <t>PENSIONES ALIMENTICIAS CORRESPONDIENTES AL MES DE JULIO 2023</t>
  </si>
  <si>
    <t>Pago de la Facturas: 179DEA39, JAP-GIC-RM-GC-COBR-23-39 SERVICIO DE COBRANZA EXTERNA PERIODO 21 AL 31 DE MAYO 2023</t>
  </si>
  <si>
    <t>Pago de la Facturas: LMAW10562,LMAW10563,LMAW10564,LMAW10565,LMTC6980,LMTC6981,LMAW10655,LMAW10713,LMAW10714, CONSUMO DE COMBUSTIBLE PARA UNIDADES DE JAPAMA</t>
  </si>
  <si>
    <t>FACT. 47 JAPAMA-GES-ALC-CPN-22-37 ESTIMACION 5 DRENAJE SANITARIO POBALDO 6</t>
  </si>
  <si>
    <t>Pago de la Facturas: FE-003364,FE-003386,FE-003387,FE-003405,FE-003411, TRABAJOS DE MANTENIMIENTO DE CONTROL ELECTRICO, REPARACION DE EQUIPO DE BOMBEO,SUBESTACION, TRANSFORMADORES</t>
  </si>
  <si>
    <t>Pago de la Facturas: F5051222, JAP-RM-CI-GIC-IMAGEN-2023-33 SERVICIO DE PUBLICIDAD CORRESPONDIENTE AL MES DE ENERO 2023</t>
  </si>
  <si>
    <t xml:space="preserve">FACT. 46 04/07/23 JAPAMA-GES-ALC-CPN-22-37LA RED DE DRENAJE SANITARIO </t>
  </si>
  <si>
    <t>RECIBO POR CONCEPTO DE SEGURO DE VIDA DEL C. SANDOVAL NOLASCO VALENTIN EMPLEADO NO. 726 FALLECIDO EL DIA 27/07/23, LO ANTERIOR DE ACUERDO A LO ESTABLECIDO EN LA CLAUSULA TRIGESIMA OCTAVA DEL CONTRATO COLECTIVO DE TRABAJO.</t>
  </si>
  <si>
    <t>REEMBOLSO DE CAJA CHICA DE LA GERENCIA DE ADMINISTRACION Y FINANZAS POR GASTOS EFECTUADOS EN DIFERENTES DEPARTAMENTOS SEGUN COMPROBANTES ADJUNTOS.</t>
  </si>
  <si>
    <t>CREDITOS FONACOT DESCONTADOS A EMPLEADOS EN EL MES DE JULIO 2023</t>
  </si>
  <si>
    <t>Pago de la Facturas: BC-79880569, SERVICIO DE TELEFONIA MOVIL CORRESPONDIENTE AL MES DE JULIO 2023</t>
  </si>
  <si>
    <t>Pago de la Facturas: BC-79884301, SERVICIO DE TELEFONIA MOVIL CORRESPONDIENTE AL MES DE JULIO 2023</t>
  </si>
  <si>
    <t>Pago de la Facturas: FEAC-460976,FEAC-460977,FEAC-461716,FEAC-461717,FEAC-462460,FEAC-462461,FEAC-463223,FEAC-463224,FEAC-464971,FEAC464972,FEAC464974,FEAC465690, COMBUSTIBLE Y LUBRICANTES PARA UNIDADES AL SERVICIO DE JAPAMA</t>
  </si>
  <si>
    <t>Pago de la Facturas: PEG1818,PEG1852,PEG1876,PEG1958,PEG1995,PEG1996,PEG1997,PEG1998,PEG1999, COMBUSTIBLES Y LUBRICANTES PARA UNIDADES AL SERVICIO DE JAPAMA</t>
  </si>
  <si>
    <t>Pago de la Facturas: PMB36778,PDD1959,PDD1996,PMB36920,PPB305,PSC14775,PMB37031,PPB311,PSC14818,PMB37144,PDD5232148,PMB37436,PPB327,PSC15114,PDD5232185,PDD5232186,PDD5232187,PMB37547,PMB37548,PMB37549,PMB37550,PMB37551,PPB334,PSC15220,PSC15221, COMBUSTIBLES Y LUBRICANTES AL SERVICIO DE JAPAMA</t>
  </si>
  <si>
    <t>FACT.D4C850E2 BECAS CORRESPONDIENTES AL MES DE JULIO 2023 SEGUN CLAUSULA NUM. 30 DEL CONTRATO COLECTIVO VIGENTE</t>
  </si>
  <si>
    <t>RENTA DEL LOCAL CORRESPONDIENTE AL MES DE JULIO DEL 2023</t>
  </si>
  <si>
    <t>Pago de la Facturas: 8C182B91, ARRENDAMIENTO OFICINAS CENTRALES CORRESPONDIENTES AL MES DE AGOSTO 2023</t>
  </si>
  <si>
    <t>RECIBO GASTO A COMPROBAR POR VIAJE A LAS OFICINAS SAT, TRIBUNAL FEDERAL DE JUSTICIA ADMINISTRATIVA EN LA CIUDAD DE CULIACAN, SINALOA.</t>
  </si>
  <si>
    <t>Pago de la Facturas: 9, JAP-RM-GSF-PAP-GUAYABO-2022-93 ARRENDAMIENTO CORRESPONDIENTE AL MES DE AGOSTO 2023</t>
  </si>
  <si>
    <t>Pago de la Facturas: B2937, JAP-GAF-SG-ESTAC-2022-90 ARRENDAMIENTOS CORRESPONDIENTE AL MES DE AGOSTO 2023</t>
  </si>
  <si>
    <t>Pago de la Facturas: N-1788394, ARRENDAMIENTO MODULO SORIANA CORRESPODIENTE AL MES DE AGOSTO 2023</t>
  </si>
  <si>
    <t>RECIBO GASTO A COMPROBAR POR CONCEPTO DE VIAJE A LAS OFICINAS DE COEPRISS EN LA CIUDAD DE CULIACAN, SINALOA.</t>
  </si>
  <si>
    <t>Pago de la Facturas: AM37762, VALES DE CORRESPONDIENTES AL MES DE AGOSTO 2023</t>
  </si>
  <si>
    <t xml:space="preserve">FACT.1718 JAP-SB-ALC-AD-23-25 EST. 01 REHABILITACION DE RED DE ALCANTARILLADO COL. FOVISSSTE 3 </t>
  </si>
  <si>
    <t>Pago de la Facturas: A174, JAP-GAF-RM-ARR-MODHIDALGO-2023-27 ARRENDAMIENTO CORRESPONDIENTE AL MES DE AGOSTO 2023</t>
  </si>
  <si>
    <t>Pago de la Facturas: 13,14,15, JAP-GIC-RM-CG-COBR-23-39 SERVICIO DE COBRANZA CORRESPONDIENTE AL MES DE JUNIO 2023</t>
  </si>
  <si>
    <t>Pago de la Facturas: 1317, MANTENIMIENTO GENERAL A EQUIPO DE BOMBEO CISTERNA PTA. C.R.F.</t>
  </si>
  <si>
    <t>RECIBO GASTOS A COMPROBAR POR VIAJE A LA CIUDAD DE MEXICO, GESTIONES ANTE EL SAT Y CONGRESO DE LA UNION</t>
  </si>
  <si>
    <t>F.313 25/07/23 EST. 2 JAP-SB-ALC-AD-23-26 REHABILITACION DE RED DE ALCANTARILLADO</t>
  </si>
  <si>
    <t>RECIBO POR CONCEPTO DE LIQUIDACION POR RESCICION DE CONTRATO QUE TENIA COMO SUPERVISOR DE MANTENIMIENTO ELECTROMECANICO.</t>
  </si>
  <si>
    <t>Pago de la Facturas: ELT215395, SERVICIO DE TELEFONIA CORRESPONDIENTE AL MES DE JULIO 2023</t>
  </si>
  <si>
    <t>RECIBO GASTO A COMPROBAR POR VIAJE AL TRIBUNAL DE JUSTICIA ADMINISTRATIVA EN LA CIUDAD DE CULIACAN.</t>
  </si>
  <si>
    <t>RECIBO GASTO A COMRPOBAR VIAJE ALA CIUDAD DE CULIACAN  A LAS OFICINAS GOBIERNO DEL ESTADO Y SEPYC PARA TRAMITE DE COBRANZA.</t>
  </si>
  <si>
    <t>RECIBO GASTO A COMPROBAR VIAJE A OFICINAS DE LA ASE A ENTREGAR RESULTADOS DE AUDITORIA EJERCICIO  2022, CULIACAN SINALOA</t>
  </si>
  <si>
    <t>Pago de la Facturas: F-11394,F-11396,F-11434,F-11453,F-11473, JAP-RM-GIC-CP-ME-23-22 POLIMERO</t>
  </si>
  <si>
    <t xml:space="preserve">NOMINA DE VACIONES DE AGOSTO 2023 EMPLEADOS SINDICALIZADOS </t>
  </si>
  <si>
    <t xml:space="preserve">1A099122 JAP-SB-APO-AD-23-23 EST.1 AMPLIACION DE RED DE AGUA POTABLE Y TOMAS DOMICILIARIAS </t>
  </si>
  <si>
    <t xml:space="preserve">VACACIONES DE AGOSTO 2023 EMPLEADOS DE CONFIANZA </t>
  </si>
  <si>
    <t xml:space="preserve">PRIMERA DECENA DE AGOSTO 2023 EMPLEADOS DE CONFIANZA </t>
  </si>
  <si>
    <t xml:space="preserve">PRIMERA DECENA DE AGOSTO 2023 EMPLEADOS SINDICALIZADOS </t>
  </si>
  <si>
    <t>PENSIONADOS AGOSTO 2023</t>
  </si>
  <si>
    <t>F C550 JAPSB-APO-AD-23-28 EST. 1 AMPLIACION DE RED DE AGUA POTABLE Y TOMAS DOMICILIARIAS</t>
  </si>
  <si>
    <t>Pago de la Facturas: F-11395,F-11465, JAP-RM-GIC-CP-23-22 COAGULANTE</t>
  </si>
  <si>
    <t>RECIBO POR 1ER. ANTICIPO A CUENTA DE LIQUIDACION POR RENUNCIA VOLUNTARIA.</t>
  </si>
  <si>
    <t>Pago de la Facturas: AM38137, BONOS POR PRODUCTIVIDAD</t>
  </si>
  <si>
    <t>TRANFERENCIA DE LA CUENTA 0120098299 A LA CUENTA 0120098105 DE BANORTE POR DEVOLUCION DE TRANFERENCIA PAGADA EN CHEQUE SEGUN OFICIO ANEXO DE RECURSOS HUMANOS</t>
  </si>
  <si>
    <t xml:space="preserve">RECIBO POR CONCEPTO DE AUMENTO DE FONDO FIJO SEGUN DOCUMENTOS ADJUNTOS.  </t>
  </si>
  <si>
    <t>Pago de la Facturas: FC76328,FC76329, JAP-GIC-RM-GTO-CP-CLORO907-23-44 CLOROGAS</t>
  </si>
  <si>
    <t>RECIBO 1ER. ANTICIPO A CUENTA DE LIQUIDACION POR JUBILACION.</t>
  </si>
  <si>
    <t>RECIBO POR LIQUIDACION POR RESCISION DE CONTRATO EN EL PUESTO QUE TENIA COMO JEFE SUPERVISOR DE OBRA.</t>
  </si>
  <si>
    <t xml:space="preserve">RECIBO POR CONCEPTO DE LIQUIDACION POR RESCISION DE CONTRATO  AL PUESTO QUE TENIA COMO AUXILIARDE CULTURA DEL AGUA </t>
  </si>
  <si>
    <t>RECIBO PRIMER PAGO A CUENTA DE LIQUIDACION POR RESCISION DE CONTRATO.</t>
  </si>
  <si>
    <t>RECIBO POR CONCEPTO DE LIQUIDACION POR JUBILACION EN EL PUESTO QUE TENIA COMO JARDINERO.</t>
  </si>
  <si>
    <t xml:space="preserve">RECIBO QUINTO ANTICIPO A CUENTA DE LIQUIDACION POR PENSION </t>
  </si>
  <si>
    <t>RECIBO POR CONCEPTO DE 4TO. ANTICIPO A CUENTA DE LIQUIDACION POR PENSION.</t>
  </si>
  <si>
    <t>RECIBO POR CONCEPTO 2O. ANTICIPO A CUENTA DE LIQUIDACION POR PENSION.</t>
  </si>
  <si>
    <t>SERVICIO DE AGUA DESCONTADA A EMPLEADOS EN LA 1RA. DECENA DE AGOSTO 2023</t>
  </si>
  <si>
    <t>RECIBO GASTO A COMPROBAR VAIJE A CULIACAN A DIVERSAS REUNIONES EN GOBIERNO DEL ESTADO.</t>
  </si>
  <si>
    <t>APORTACION VOLUNTARIA QUE HACE LA CIUDADANIA CORRESPONDIENTE AL MES DE JULIO 2023</t>
  </si>
  <si>
    <t xml:space="preserve">RECIBOS POR DESCUENTOS EFECTUADOS EN NOMINA 1RA. DECENA DE AGOSTO Y VACACIONES A EMPLEADOS POR PENSIONES ALIMENTICIAS </t>
  </si>
  <si>
    <t>Pago de la Facturas: B242, JAP-SB-ALC-AD-23-32 AMPLIACION DE RED DE ALCANTARILLADO, EL PORVENIR</t>
  </si>
  <si>
    <t>Pago de la Facturas: 245, JAP-SB-SLC-AD-23-32 REHABILITACION DE ATARJEAS EN NUEVO SAN MIGUEL</t>
  </si>
  <si>
    <t>Pago de la Facturas: 246, JAP-SB-ALC-AD-23-32 AMPLIACION RED DE ALCANTARILLADO DESCARGAS Y REGISTROS CHOACAHUI</t>
  </si>
  <si>
    <t>Pago de la Facturas: A2545, JAP-SB-ALC-AD-23-33 REHABILITACION DE ATARJEA COLONIA 12 DE OCTUBRE</t>
  </si>
  <si>
    <t>Pago de la Facturas: A2543, JAP-SB-ALC-AD-23-33 REHABILITACION ATARJEAS COLONIA INFONAVIT</t>
  </si>
  <si>
    <t>Pago de la Facturas: A2546, JAP-SB-ALC-AD-23-33 REHABILITACION DE ATARJEAS LOS MOCHIS, SINALOA</t>
  </si>
  <si>
    <t>Pago de la Facturas: A2544, JAP-SB-ALC-AD-23-33 REHABILITACION DE ATARJEA DE ALCANTARILLADO ALEJANDRO PEÑA</t>
  </si>
  <si>
    <t>NOMINA EXT. RETROACTIVO PENSIONES</t>
  </si>
  <si>
    <t>Pago de la Facturas: A-000025, JAP-SB-APO-AD-23-36 REHABILITACION DE PLANTA POTABILIZADORA GRULLAS MARGEN IZQUIERDA</t>
  </si>
  <si>
    <t>RECIBO 2DO. ANTICIPO A CUENTA DE LIQUIDACION POR RENUNCIA VOLUNTARIA.</t>
  </si>
  <si>
    <t>ABONO A FAC. SSBA 127830 POR CONSUMO DE ENERGIA ELECTRICA CORRESPONDIENTE AL MES DE JULIO 2023</t>
  </si>
  <si>
    <t>IMPUESTOS SOBRE NOMINA CORRESPONDIENTE AL MES DE JULIO 2023</t>
  </si>
  <si>
    <t>IMPUESTOS FEDERALES CORRESPONDIENTES AL MES DE JULIO 2023</t>
  </si>
  <si>
    <t>IMPUESTO FEDERALES CORRESPONDIENTES AL MES JULIO 2023 RETENCIONES</t>
  </si>
  <si>
    <t>TRANFERENCIA DE LA CUENTA 0120098105 A LA CUENTA 0120098299 DE BANORTE EXT. PENSIONADOS AGOSTO 2023</t>
  </si>
  <si>
    <t>RECIBO GASTO A COMPROBAR VIAJE A LAS OFICINAS DE GOBIERNO DEL ESTADO EN LA CIUDAD DE CULIACAN SINALOA</t>
  </si>
  <si>
    <t>RECIBO GASTO A COMPROBAR POR VIAJE A LAS OFICINAS DEL CEAPAS EN LA CIUDAD DE CULIACAN, SINALOA.</t>
  </si>
  <si>
    <t>REEMBOLSO DE CAJA CHICA DE LA GERENCIA DE ADMINISTRACION Y FINANZAS POR GASTOS EFECTUADOS EN LOS DIFERENTES DEPARTMENTOS SEGUN COMPROBANTES ADJUNTOS.</t>
  </si>
  <si>
    <t>ABONO A FAC,SSBA000127830 POR CONSUMO DE ENERGIA ELECTRICA CORRESPONDIENTE AL MES DE JULIO 2023</t>
  </si>
  <si>
    <t>PAGO APORTACIONES OBRERO PATRONALES CORRESPONDIENTE AL MES DE JULIO 2023</t>
  </si>
  <si>
    <t>SERVICIO PREVENTIVO DE LOS 48,000 KM UNIDAD COM-41</t>
  </si>
  <si>
    <t>ANTICIPO A FACT. A-21 Y A-22 JAP-RM-GC-OFMOVILES-2023-32 POR LOS MESES DE MARZO Y ABRIL 2023</t>
  </si>
  <si>
    <t xml:space="preserve">TRASNFERENCIA DE LA CUENTA 7712921 DE BANAMEX A LA CUENTA 0120098105 DE BANORTE </t>
  </si>
  <si>
    <t xml:space="preserve">RETENCIONES POR UNA TERCERA PARTE DEL 3% DE DERECHO DE INSPECCION Y VIGILANCIA DE OBRA PUBLICA CORRESPONDIENTE AL MES DE JULIO 2023 </t>
  </si>
  <si>
    <t>RETENCIONES POR LAS DOS TERCERAS PARTES DEL 3% DE DERECHO DE INSPECCION Y VIGILANCIA DE OBRA PUBLICA CORRESPONDIENTE AL MES DE JULIO 2023</t>
  </si>
  <si>
    <t>ABONO A FACT. SSBA 0000127830 CONSMO DE ENERGIA ELECTRICA CORRESPONDIENTE AL MES DE JULIO 2023</t>
  </si>
  <si>
    <t>Pago de la Facturas: TRANSF254, RECARGAS TELEFONICAS CORREPSONDIENTES AL MES DE AGOSTO 2023</t>
  </si>
  <si>
    <t>RECIBO 3ER. ANTICIPO A CUENTA DE LIQUIDACION POR PENSION</t>
  </si>
  <si>
    <t>REEMBOLSO DE CAJA CHICA DE LA SUB-GERENCIA DE OPERACIONES POR PUENTES Y PEAJES DE DIFERENTES UNIDADES.</t>
  </si>
  <si>
    <t>LIQUIDACION DE FACTURA SSBA 000127830 POR CONCUMO DE ENERGIA ELECTRICA CORRESPONDIENTE AL MES DE JULIO 2023</t>
  </si>
  <si>
    <t>Pago de la Facturas: FC76393,FC76394, JAP-GIC-RM-GTO-CP-CLORO907-23-44 CLORO PARA TRATAMIENTO DE AGUA</t>
  </si>
  <si>
    <t>Pago de la Facturas: FC76392, JAP-RM-GIC-CP-ME-23-21 CLORO PARA TRATAMIENTO DE AGUA</t>
  </si>
  <si>
    <t>Pago de la Facturas: FC76468, JAP-RM-GIC-CP-ME-23-21 CLORO PARA TRATAMIENTO DE AGUA</t>
  </si>
  <si>
    <t>RECIBO GASTO A COMPROBAR PARA REUNIN EN GOBIERNO DEL ESTADO.</t>
  </si>
  <si>
    <t>JAP-SB-ALC-AD-23-24 EST. # 1 REHABILITACION DE RED DE ALCANTARILLADO SANITARIO DESCARGAS DOM. Y REGISTROS FACTURA 281 04/08/23</t>
  </si>
  <si>
    <t xml:space="preserve">JAP-SB-ALC-AD-23-24 EST. # 2 REHABILITACION DE RED DE ALCANTARILLADO SANITARIO DESCARGAS DOM. Y REGISTROS FACTURA 282 04/08/23 </t>
  </si>
  <si>
    <t>2DO. ANTICIPO DE AGUINALDO CONFIANZA 2023</t>
  </si>
  <si>
    <t>2DO. ANTICIPO DE AGUINALDO SINDICATO 2023</t>
  </si>
  <si>
    <t>COMISIONISTAS 20% JULIO 2023 VENADILLO</t>
  </si>
  <si>
    <t>COMISIONISTAS 20% MAYO 2023</t>
  </si>
  <si>
    <t xml:space="preserve">SEGUNDA DECENA DE AGOSTO 2023 EMPLEADOS DE CONFIANZA </t>
  </si>
  <si>
    <t xml:space="preserve">SEGUNDA DECENA DE AGOSTO 2023 EMPLEADOS SINDICALIZADOS </t>
  </si>
  <si>
    <t>SERVICIO PREVENTIVO DE LOS 40,000 KM OP-62</t>
  </si>
  <si>
    <t>Pago de la Facturas: 16, JAP-GI-RM-GC-COBR-23-39 SERVICIO DE RECUPERACION DE CARTERA DEL 01 AL 10 DE JULIO 2023</t>
  </si>
  <si>
    <t>SERVICIO DE AGUA POTABLE DESCONTADO A EMPLEADOS EN LA 2DA. DECENA DE AGOSTO 2023</t>
  </si>
  <si>
    <t>RECIBO 3ER. ANTICIPO A CUENTA DE LIQUIDACION POR RENUNCIA VOLUNTARIA.</t>
  </si>
  <si>
    <t>Pago de la Facturas: 000163, COMPRA Y ACARREOS  DE MATERIALES PARA MENTENIMIENTO DE REDES</t>
  </si>
  <si>
    <t>Pago de la Facturas: 000142, COMPRA Y ACARREO DE MAERIALES PARA MANTENIMIENTO DE REDES</t>
  </si>
  <si>
    <t>Pago de la Facturas: FM-1277,FM-1348,FM-1350,FM-1448, FORMATOS PARA SURTIR STOCK DE ALMACEN DE PAPELERIA</t>
  </si>
  <si>
    <t>Pago de la Facturas: F717,F728, SERVICIO POR COBRO DE RECIBO A USUARIOS CORRESPONDIENTE AL MES DE MAYO 2023</t>
  </si>
  <si>
    <t>Pago de la Facturas: 16921,16937, MATERIAL PARA SURTIR ALMACEN DE PAPELERIA</t>
  </si>
  <si>
    <t>Pago de la Facturas: A753, SERVICIO DE COBRO A USUARIOS CORREPONDIENTES AL MES DE MAYO 2023</t>
  </si>
  <si>
    <t>Pago de la Facturas: 000100, COMPRA Y ACARREO DE MATERIALES PARA MANTENIMIENTO DE REDES</t>
  </si>
  <si>
    <t>Pago de la Facturas: 000345, COMPRA Y ACARREO DE MATERIAL PARA MANTENIMIENTO DE REDES</t>
  </si>
  <si>
    <t>Pago de la Facturas: FE-002806,FE-002807,FE-002811,FE-002823,FE-2839, MANTENIMIENTO Y REPARACION DE UNIDADES AL SERVICIO DE JAPAMA</t>
  </si>
  <si>
    <t>Pago de la Facturas: 83,92,93,94,97, REPARACION Y MANTENIMIENTO DE PLANTAS DE TTRATAMIENTO</t>
  </si>
  <si>
    <t>Pago de la Facturas: 000306, COMPRA Y ACARREO DE MATERIAL PARA EL MANTENIMIENTO DE REDES</t>
  </si>
  <si>
    <t>Pago de la Facturas: 000173, COMPRA Y ACARREO DE MATERIAL PARA MANTENIMIENTO DE REDES</t>
  </si>
  <si>
    <t>Pago de la Facturas: LMM-B 7639,LMM-B7689, SERVICIO DE COBRO DE RECIBOS A USUARIOS CORRESPONDIENTES A MAYO Y JUNIO 2023</t>
  </si>
  <si>
    <t>SERVICIO PREVENTIVO DE LOS 30,000 KM UNIDAD COM-39</t>
  </si>
  <si>
    <t>Pago de la Facturas: 000108,000109, COMPRA Y ACARREO DE MATERIAL PARA MANTENIMIENTO DE REDES</t>
  </si>
  <si>
    <t>Pago de la Facturas: 1389,1415, COMPRA Y ACARREO DE MATERIALES PARA MANTENIMIENTO DE REDES</t>
  </si>
  <si>
    <t>Pago de la Facturas: 000082, COMPRA Y ACARREO DE MATERIAL PARA MANTENIMIENTO DE REDES</t>
  </si>
  <si>
    <t>Pago de la Facturas: 47,48, JAP-RM-GAF-CAJEROS-2023-28 ARRENDAMIENTO DE CAJEROS CORRESPONDIENTES A LOS MESES DE ENERO Y FEBRERO</t>
  </si>
  <si>
    <t>Pago de la Facturas: LMC23061,LMC23062,LMC23064,LMC23065,LMC23066,LMC23067,LMC23070,LMC23071,LMC23072,LMC23073,LMC23077,LMC23078,LMC23079,LMC23081,LMC23082,LMC23087,LMC23090,LMC23091,LMC23098,LMC23099,LMC23100,LMC23101,LMC23102,LMC23104,LMC23106,LMC23107,LMC23108,LMC23112,LMC23117, MATERIAL FERRETERO PARA SURTIR ALMACEN GENERAL</t>
  </si>
  <si>
    <t>Pago de la Facturas: 721,738, JAP-RM-CI-GIC-PAGINA-2023-05 SERVICIO DE SOPORTE Y ACTUALIZACION DE PAGINA OFICIAL DE JAPAMA CORRESPONDIENTES A LOS MESES MAYO Y JUNIO 2023</t>
  </si>
  <si>
    <t>Pago de la Facturas: M05108,M05110,M05112,M05114,M05116,M05118,M05122,M05125, SERVICIO Y RESPARACION DE UNIDADES MOTORIZADAS AL SERVICIO DE JAPAMA</t>
  </si>
  <si>
    <t>Pago de la Facturas: AAA13C91-B937, ADAPTACION DE LENTES A EMPLEADOS DE JAPAMA</t>
  </si>
  <si>
    <t>JAP-GG-GTO-SER-RPOF-2023-12 SERVICIO PROFECIONALES CORRESPONDIENTE AL MES DE JULIO 2023</t>
  </si>
  <si>
    <t>Pago de la Facturas: 5016, JAP-RM-SG-GIC-RESIDUOS-2022-72 SERVICIO DE RECOLECCION DE BASURA CORREPSONDIENTE AL MES DE JUNIO 2023</t>
  </si>
  <si>
    <t>TRANSFERENCIA DE LA CUENTA 0120098105 A LA CUENTA 0120098299 PARA PAGO DE PENSION ALIMENTICIA CORREPONDIENTE A LA 2DA. DECENA DE AGOSTO 2023</t>
  </si>
  <si>
    <t xml:space="preserve">JAP-GIC-ALC-AD-23-21 EST.2 CONSTRUCCION DE DESCARGAS DOMICILIARIAS </t>
  </si>
  <si>
    <t>EST.3 JAP-GIC-ALC-AD-23-21 CONSTRUCCIONES DE DESCARGAS DOMICILIARIAS</t>
  </si>
  <si>
    <t>Pago de la Facturas: 08972,08998, JAP-RM-GAF-GIC-SADMUN-2023-12 POLIZAS DE SERVICIO DE SISTEMA CONTABLE SADMUN CORRESPONDIENTE AL MES DE ABRIL 2023</t>
  </si>
  <si>
    <t>Pago de la Facturas: 000186,000187,000188, ACARREO DE TIERRA Y LODO PARA REPOSICION DE DRENAJE</t>
  </si>
  <si>
    <t>Pago de la Facturas: 979,980, PINTURA PARA SURTIR ALMCEN GENERAL</t>
  </si>
  <si>
    <t>Pago de la Facturas: FE-04453, ROTULACION DE UNIDADES JAPAMAMOVIL</t>
  </si>
  <si>
    <t>Pago de la Facturas: 153, 42 TELEFONOS CELULARES BILLPOCKET</t>
  </si>
  <si>
    <t>Pago de la Facturas: 112,114,115,117,118,119,120,121,113,132,136,156, MANTENIMIENTO Y REPARACION DE PLANTAS POTABILIZADORAS</t>
  </si>
  <si>
    <t>Pago de la Facturas: A-627,A-628, MATERIAL DE PROTECCION PARA SURTIR ALMACEN GENERAL 50 CHALECOS Y 50 TORRETAS</t>
  </si>
  <si>
    <t>POLIZA DE SEGURO D-12226926 57-41306  INCISO 1 RESPONSABILIDAD CIVIL AL 47</t>
  </si>
  <si>
    <t>POLIZA DE SEGURO D-12226722 57-41297 INCISO 1 EQUIPO Y MAQUINARIA AL-47</t>
  </si>
  <si>
    <t xml:space="preserve">POLIZA DE SEGURO R-84162098 57-163074 CERT.-1 AL47 PROTECCION TOTAL </t>
  </si>
  <si>
    <t xml:space="preserve">PLOIZA DE SEGURO D-12226749 57-41300 INCISO 1 RESPONSABILIDAD CIVIL </t>
  </si>
  <si>
    <t>PLOIZA DE SEGURO D12226889 57-41303 INCISO 1 SEGURO EQUIPO Y MAQUINARIA PARA CONTRATISTAS AGRICULTORES E INDUSTRIALES  AL-46</t>
  </si>
  <si>
    <t>POLIZA DE SEGURO R-84161087 57-163072 AL-46 PROTECCION TOTAL</t>
  </si>
  <si>
    <t>POLIZA DE SEGURO D-12226742 57-41299 POLIZA DE RESPONZABILIDAD CIVIL AL-48</t>
  </si>
  <si>
    <t>POLIZA DE SEGURO D12226738 57-41298 INCISO 1 SEGURO EQUIPO Y MAQUINARIA PARA CONTRATISTAS, AGRICULTORES E INDUSTRIALES AL-48</t>
  </si>
  <si>
    <t>POLIZA DE SEGURO R-84162448 57-163075 CERT1  PROTECCION TOTAL AL-48</t>
  </si>
  <si>
    <t>POLIZA DE SEGURO D12226902 57-41304 INCISO 1 SEGURO DE EQUIPO Y MAQUINARIA PARA CONTRATISTAS AGRICULTORES E INDUSTRIALES AL-49</t>
  </si>
  <si>
    <t>POLIZA DE SEGURO R-84161963 57-163073 CERT.1 PROTECCION TOTAL AL-49</t>
  </si>
  <si>
    <t>POLIZA DE SEGURO D-12226908 57-41305 INCISO 1 REPONSABILIDAD CIVIL AL-49</t>
  </si>
  <si>
    <t xml:space="preserve">JAP-GIC-RM-CTP-TUBERIA-23-41 ANTICIPO A CONTRATO 1 DE 3 </t>
  </si>
  <si>
    <t>SERVICIO PREVENTIVO DE LOS 50,000 KMS OP-66</t>
  </si>
  <si>
    <t>Pago de la Facturas: 698, MOBILIARIO DE OFICINA PARA CENTRO DE CONTROL JAPAMA</t>
  </si>
  <si>
    <t>Pago de la Facturas: A510,A512,513,516, MANTENIMIENTO DE BASES PARA EQUIPOS DE BOMBEO Y REPARACION DE FILTROS</t>
  </si>
  <si>
    <t>Pago de la Facturas: D11500,D11507,D11508,D11514,D11515,D11517,D11518,D11532,D11534,D11579,D11580,D11585,D11586, MATENIMIENTO Y REPARACION DE UNIDADES AL SERVICIO DE JAPAMA</t>
  </si>
  <si>
    <t>Pago de la Facturas: 1345,1346, MANTENIMIENTO Y REPARACION A EQUIPO DE BOMBEO EN PLANTA POTABILIZADORA CRF</t>
  </si>
  <si>
    <t>Pago de la Facturas: A-301,A-303,A-307,A-311, EQUIPO DE COMPUTO Y MATERIA PARA ALMACEN GENERAL</t>
  </si>
  <si>
    <t>Pago de la Facturas: 210,211,220, TRABAJO DE SOLDADURA EN PLANTAS EL GUAYABO, LA ARROCERA Y RICARDO FLORES MAGON</t>
  </si>
  <si>
    <t>Pago de la Facturas: A2937, MANTENINETO DE EQUIPO DE BOMBEO</t>
  </si>
  <si>
    <t>Pago de la Facturas: 87, ELABORACION DE BROCALES DE CONCRETO</t>
  </si>
  <si>
    <t>Pago de la Facturas: N2919,N2920,N2921,N2923,N2926,N2928,N2929,N2930,N2957,N2958, MANTENIMIENTO Y REPARACION A EQUIPO DE CONTROL ELECTRICO DE UNIDADES AL SERVICIO DE JAPAMA</t>
  </si>
  <si>
    <t>Pago de la Facturas: 123,125,127,134,136,168,174,216,221,227,234, MANTENIMINETO Y REPARACION A UNIDADES AL SERVICIO DE JAPAMA</t>
  </si>
  <si>
    <t>Pago de la Facturas: 1888, REDICCION E PRESION A PTA. JITZAMURI</t>
  </si>
  <si>
    <t>Pago de la Facturas: F1355,F1357,F1358,F1359, ESTRUCTURA PARA LONA DE CAMIONETA, PILAS PARA UNIADES Y GENERADORES DE MERGENCIAS</t>
  </si>
  <si>
    <t>Pago de la Facturas: FS9074,FS9082, ACEITE PARA SURTIR ALMACEN GENERAL</t>
  </si>
  <si>
    <t xml:space="preserve">MANTENIMIENTO Y REPARACION A EQUIPOS DE BOMBEO </t>
  </si>
  <si>
    <t xml:space="preserve">SERVICIO DE TORNO Y SOLDADURA PARA EQUIPOS DE BOMBEOS, EXTRACTOR </t>
  </si>
  <si>
    <t xml:space="preserve">JAPRM-GAF-GIC-AUDIMSS-2023-25AUDITORIA DEL SEGURO SOCIAL EJECICIO 2022 SEGUNDO PAGO </t>
  </si>
  <si>
    <t>MANTENIMIENTO A EQUIPO DE BOMBEO ELECTRIACA</t>
  </si>
  <si>
    <t>JAP-SB-ALC-AD-23-27 EST. 2 AMPLIACION DE RED DE ALCANTARILLADO.</t>
  </si>
  <si>
    <t xml:space="preserve">JAP-SB-ALC-AD-23-27 EST. 1 REHABILITACION DE RED DE ALCANTARILLADO SANITARIO </t>
  </si>
  <si>
    <t>TRNASFERENCIA DE LA CUENTA 1200899555 A LA CUENTA 1099567937 DE BANORTE PARA EL PAGO DE RENTENCION 3% EST. 2 JAP-SB-ALC-AD-23-27.</t>
  </si>
  <si>
    <t>JAP-RM-GIC-GC-ASESORIA-LEGAL-2022-09 ASESORIA JURIDICA CORRESPONDIENTE AL MES DE NERO 2023</t>
  </si>
  <si>
    <t xml:space="preserve">JAP-RM-GC-GIC-RETROEXCACADORA-2022-60 ARRENDAMIENTO DE RETROEXCAVADORA PROGRAMA CARTERA VENCIDA SIST. FORANEOS </t>
  </si>
  <si>
    <t xml:space="preserve">APLICACION DE DIFERENCIA EN PAGO 04/03/2022 </t>
  </si>
  <si>
    <t>EST. 3 JAP-SB-ALC-AD-23-24 AMPLIACION DE RED DE ALCANTARILLADO SANITARIO  COBAYME</t>
  </si>
  <si>
    <t>Pago de la Facturas: 264, JAP-SB-ALC-APO-AD-23-34 ANTICIPO 35% AMPLIACION DE RED DE AGUA POTABLE Y TOMAS DOMICILIARIAS EL BULE</t>
  </si>
  <si>
    <t>Pago de la Facturas: 262, JAP-SB-ALC-APO-AD-23-34 ANTICIPO 35% AMPLIACION DE RED DE AGUA POTABLE Y TOMAS DOMICILIARIAS</t>
  </si>
  <si>
    <t>Pago de la Facturas: 261, JAP-SB-ALC-APO-AD-23-34 ANTICIPO 35% AMPLIACION DE RED DE AGUA POTABLE Y TOMAS DOMICILIARIAS</t>
  </si>
  <si>
    <t xml:space="preserve">FACT. 260 17/07/23 JAP-SB-ALC-APO-AD-23-34 ANTICIPO 35% AMPLIACION DE RED DE ALCANTARILLADO </t>
  </si>
  <si>
    <t>REEMBOLSO DE CAJA CHICA DE LA GERENCIA DE ADMINISTRACION Y FINANZAS POR GASTOS EFECTUADOS EN DIFERENTES DEPARTAMENTOS SEGUN COMPROBANTES ANEXOS.</t>
  </si>
  <si>
    <t>Pago de la Facturas: 17, JAP-GIC-RM-GC-COBR-23-39 SERVICIO DE COBRANZA EXTERNA DEL 11 AL 20 DE JULIO 2023</t>
  </si>
  <si>
    <t>Pago de la Facturas: AB-2718, EXPANSION DE MURO ESCRITORIO E INSTALACION DE VENTANA EN EL SEGUNDO PISO DE LA PLANTATERAN</t>
  </si>
  <si>
    <t>COMISIONES CORRESPONDIENTES AL MES DE MAYO 2023</t>
  </si>
  <si>
    <t>Pago de la Facturas: 95D349DE, JAP-RM-CI-GIC-IMAGEN-2023-33 SERVICIOS DE AGENCIA PUBLICITARIA  CORREPSONDIENTE AL MES DE FEBRERO 2023</t>
  </si>
  <si>
    <t xml:space="preserve">JAP-RM-GTO-GIC-ANALISIS-2021-89 ANALISIS CLINICOS DE AGUA RESIDUALES </t>
  </si>
  <si>
    <t>Pago de la Facturas: A8588,A8628,A8713, IMPRESION DE BANNER PUBLICIDAD JAPAMA MOVIL Y ETIQUETAS AUTODERIBES P/BOTELLA DE LITRO</t>
  </si>
  <si>
    <t>Pago de la Facturas: P0070629,P0070900,P0071037,P0071203,P0071206,P0071207,P0071754,P0071805,P0071806,P0071813,P0071814,P0071981,P0071982,P0072141,P0072177,P0072178, MATERIAL PARA SURTIR ALMACEN GENERAL</t>
  </si>
  <si>
    <t>Pago de la Facturas: F700,F701,F702,F703,F704,F705,F714,F715,F717, MANTENIMIENTO Y REPARACION DE CLORADORES PARA PLANTA DE TRATAMIENTO DE AGUA POTABLE</t>
  </si>
  <si>
    <t>Pago de la Facturas: F713, JAP-RM-GTO-GIC-HIPOCLORITO-2023-06 CUÑETES DE HIPOCLORITO</t>
  </si>
  <si>
    <t xml:space="preserve">REEMBOLSO DE CAJA CHICA DE SERVICIOS GENERALES </t>
  </si>
  <si>
    <t>RECIBO POR CONCEPTO DE LIQUIDACION POR RENUNCIA VALUNTARIA AL PUESTO QUE TENIA COMO AUXILIAR DE TRATAMIENTO DE AGUAS RESIDUALES.</t>
  </si>
  <si>
    <t>Pago de la Facturas: FC76466,FC76467,FC76560,FC76561, JAP-GIC-RM-GTO-CP-CLORO907-23-44 CONTENEDORES DE CLORO GAS</t>
  </si>
  <si>
    <t>Pago de la Facturas: FC76619,FC76668,FC76864,FC76865, JAP-RM-GIC-CP-ME-23-21 CLORO GAS 68KGS PARA TRATAMIENTO DE AGUA</t>
  </si>
  <si>
    <t>Pago de la Facturas: F-11474,F-11526, JAP-RM-GIC-CP-ME-23-22 CUOGULANTE</t>
  </si>
  <si>
    <t>Pago de la Facturas: F-11489,F-11543, JAP-RM-GIC+-CP-ME-23-22 TAMBORES DE POLIMERO</t>
  </si>
  <si>
    <t xml:space="preserve">AYUDA PARA RENTA DE LOCAL AGOSTO 2023 </t>
  </si>
  <si>
    <t>BECAS CORRESPONDIENTE AL MES DE AGOSTO 2023</t>
  </si>
  <si>
    <t xml:space="preserve">JAP-SB-APO-AD-23-29 EST. 3 AMPLIACION DE LA RED DE AGUA POTABLE Y TOMAS DOMINCILIARIAS EN SAN MIGUEL </t>
  </si>
  <si>
    <t xml:space="preserve">JAP-SB-APO-AD-23-29 EST. 2 APLIACION DE LA RED DE AGUA POTABLE TOPOLOBAMPO </t>
  </si>
  <si>
    <t>TERCERA DECENA DE AGOSTO 2023 EMPLEADOS SINDICALIZADOS</t>
  </si>
  <si>
    <t>TERCERA DECENA DE AGOSTO 2023 EMPLEADOS DE CONFIANZA</t>
  </si>
  <si>
    <t>SERVICIO DE AGUA DESCONTADA A EMPLEADOS EN LA 3RA. DECENA DE AGOSTO 2023</t>
  </si>
  <si>
    <t>Pago de la Facturas: 341,347, MANTENIMIENTO A EQUIPO DE AIRES ACONDICIONADOS, REFRIGERADORES DE LAS PLANTAS DE AGUAS RESIDUALES</t>
  </si>
  <si>
    <t>Pago de la Facturas: B-11799, JAP-RM-CI-GIC-POLIZA-SERV-2023-11 SERVICIO DEL SISTEMA COMERCIAL CORRESPONDIENTE AL MES DE ABRIL 2023</t>
  </si>
  <si>
    <t>Pago de la Facturas: B-11792,B-11867, TIMBRADO CORRESPONDIENTE A LOS MESES DE MARZO, ABRIL Y MAYO 2023</t>
  </si>
  <si>
    <t>PAGO DE LA FACTURAS: 56, JAP-RM-GC-FACSITIO-2023-18 IMPLEMENTACION DE FACTURACION EN SITIO Y RECONEXIONES DE SERVICIOS CORRESPONDIENTES AL MES DE MARZO</t>
  </si>
  <si>
    <t>Pago de la Facturas: B-274,B-275,B-276, JAP-RM-GC-IMPRESORA-2022-64 SERVICIO DE COPIADO E IMPRESION DEL DEPARTAMENTO DE FACTURACION CORRESPONDIENTE AL 23 DE MARZO AL 23 DE ABRIL 2023</t>
  </si>
  <si>
    <t>Pago de la Facturas: MO166442,MO167914,MO167915,MO167916,MO167917,MO169385,MO169386,MO169849, MATERIAL ELECTRICO PARA SURTIR ALMACEN GENERAL</t>
  </si>
  <si>
    <t>Pago de la Facturas: 45, JAP-RM-SA-GIC-FUMIGACION-2023-09 FUMIGACION CORRESPONDIENTE AL MES DE MARZO 2023</t>
  </si>
  <si>
    <t>Pago de la Facturas: 48, SANITIZACION EN AREA DE BOTELLAS DE AGUA PT. C.R.F.</t>
  </si>
  <si>
    <t>Pago de la Facturas: A3067,A3089,A3242,A3267,A3302, MATERIAL DE PROTECCIONPARA SURTIR ALMACEN GENERL</t>
  </si>
  <si>
    <t>Pago de la Facturas: 33029,33093,33094,33095,33589,34,37,45,47,439,445,446,989,990,991,992,993,1326,1327,1328,1339,1342,1389,1515,1516,1517, COMPRA, SERVICIO DE DESPONCHE E INSTALACION DE LLANTAS A UNIDADE AL SERVICIO DE JAPAMA</t>
  </si>
  <si>
    <t>Pago de la Facturas: A1374, REPARACION A UNIDAD AL-42</t>
  </si>
  <si>
    <t>Pago de la Facturas: 29977,30016,30017, SACOS DE CEMENTO Y MORTERO, MATERIAL PARA SURTIR ALMACEN GENERAL</t>
  </si>
  <si>
    <t>Pago de la Facturas: A609273,A609498,A609822,A610656,A610750,A611008,A611385,A612154,A612533,A612536,A612540,A612541,A612612,A613601,A613897,A614060,A614130,A614446,A614448,A614451,A614498,A614668,A616568,A616601,A616933,A616937,A617036, MATERIAL PARA SURTIR ALMACEN GENERAL</t>
  </si>
  <si>
    <t>FACTS, VARIAS JAP-GAF-ARRENDAINMUBLES-2022-08 CORRESPONDIENTES A LOS MESES DE SEPTIEMBRE, OCTUBRE,NOVIEMBRE Y DICIEMBRE 2022</t>
  </si>
  <si>
    <t>FACTS.JAP-GAF-ARRENDAINMUEBLE-073-2022-42  ARRENDAMIENTO CORRESPONDIENTE AL MES DE ABRIL Y MAYO 2022</t>
  </si>
  <si>
    <t>FACTS. JAP-GAF-ARRENDAINMUEBLE-COBJUR-2022-94  ARRENDAMIENTO CORRESPONDIENTE A LOS MESES NOVIEMBRE Y DICIEMBRE 2022</t>
  </si>
  <si>
    <t>COMISIONES CORRESPONDIENTES AL MES DE AGOSTO 2023</t>
  </si>
  <si>
    <t xml:space="preserve">JAP-SB-APO-AD-23-29 AMPLIACION DE LA RED DE AGUA POTABLE Y TOMAS DOMICILIARIAS LOCALIDAD DE COMPUERTAS </t>
  </si>
  <si>
    <t>COMISIONES CORRESPONDIENTES AL MES DE AGOSOTO 2023</t>
  </si>
  <si>
    <t xml:space="preserve">COMISIONES CORRESPONDIENTES AL MES DE AGOSTO 2022 </t>
  </si>
  <si>
    <t xml:space="preserve">GASTO A COMPROBAR VIAJE A LA CIUDAD DE CULIACAN A LAS OFICINAS DEL SERVICIO DE ADMINISTRACION TRIBUTARIA (SAT) </t>
  </si>
  <si>
    <t>Pago de la Facturas: 16709, JAPRM-GTO-GIC-VACTOR-2022-16 MENSUALIDAD 10/24 ENERO, INTERESES Y COMISIONES POR VACTOR</t>
  </si>
  <si>
    <t>Pago de la Facturas: 16710, JAP-RM-GTO-GIC-VACTOR-2022-16 MENSUALIDAD 11/24 CORRESPONDIENTE AL MES DE FEBRERO, INTERESES Y COMISIONES ADQUISICION DE VACTORS</t>
  </si>
  <si>
    <t>JAP-RM-GTO-GIC-VATOR-2022-16 MENSUALIDAD 10/24</t>
  </si>
  <si>
    <t>JAP-RM-GTO-GIC-VACTOR-2022-16 MENSUALIDAD 11/24</t>
  </si>
  <si>
    <t>Pago de la Facturas: F23-URB-35, MANTENIMIENTO A TENQUE DE LA PERGOLA</t>
  </si>
  <si>
    <t>Pago de la Facturas: B-6088,B-6089,B-6095,B-6097,B-6098,B-6099,B-6100,B-6103,B-6104,B-6106,B-6107,B-6109,B-6114,B-6115,B-6117, SERVICO DE MANTENIMIENTO Y REPARACION A UNIDADES DE JAPAMA</t>
  </si>
  <si>
    <t>Pago de la Facturas: HI-000172, JAPA-SB-APO-SD-23-35 ANT. 35% AMPLIACION DE LA RED DE AGUA POTABLE Y TOMAS DOMICILIARIAS TOPOLOBAMPO</t>
  </si>
  <si>
    <t>TRANSFERENCIA DE LA CUENTA 0120098105 A LA CUENTA 0120098299 DE BANORTE PARA PAGO DE PENSION ALIMENTICIA 3RA. DECENA DE AGOSTO 2023</t>
  </si>
  <si>
    <t>SERVICIO PREVENTIVO DE LOS 50,000 KM OP-73</t>
  </si>
  <si>
    <t>JAP-RM-SG-GIC-VIGILANCIA-2022.78 SERVICIO DE VIGILANCIA CORRESPONDIENTE AL MES DE FEBRERO 2023</t>
  </si>
  <si>
    <t>Pago de la Facturas: F0335218,F0335339,F0336528,F0336530,F0336548,F0336703,F0336798,F0336803,F0336873,F0336876,F0336897,F0336907,F0336950,F0336952,F0336954,F0337104,F0337148,F0337155,F0337176,F0337199,F0337704,F0337707,F0337805,F0338268,F0340126,F0340213, MATERIAL PARA SURTIR STOCK DE ALMACEN GENERAL</t>
  </si>
  <si>
    <t>Pago de la Facturas: A2514,A3094,A3096,A3102,A3103,A3104,A3105,A3106,A3107,A3115,A3116,A3121,A3267, MATERIAL PARA SURTIR ALMACEN GENERAL</t>
  </si>
  <si>
    <t>Pago de la Facturas: RFMF217744, BAILARIAN COMPACTADORA DE BACHES UNIDAD RA-41 SESION#5 2023</t>
  </si>
  <si>
    <t>Pago de la Facturas: AA-000078,AA-000079,AA-000080,AA-000081,AA-000085,AA-000089,AA-000133,AA-000137,AA-000139,AA-000141,AA-000148,AA-000173,AA-000174,AA-195,AA-000202,AA-000208,AA-212,AA-234,AA-000239, SERVICIO DE MANTENIMIENTO Y REPARACION A UNIDADES AL SERVICIO DE JAPAMA</t>
  </si>
  <si>
    <t>Pago de la Facturas: S07315,FVLMM/1077, JAP-GIC-RM-GC-INTERNET-2023-38 SERVICIO DE INTERNET Y TELEFONIA CORRESPONDIENTE AL MES DE MAYO Y JUNIO 2023</t>
  </si>
  <si>
    <t>Pago de la Facturas: B-1252,B-1253,B-1262,B-1263,B-1265,B-1266,B-1268,B-1272,B-1277,B-1278,B-1280,B-1282,B-1309,B-1310,B-1311,B-1317, MATERIAL PARA SURTIR ALMACEN DE PAPELERIA</t>
  </si>
  <si>
    <t>Pago de la Facturas: A512, JAP-RM-GIC-CTP-22-03 ARRENDAMIENTO DE VEHICULOS 18/34</t>
  </si>
  <si>
    <t>SEGURO DE VIDA QUE SE ESTABLECE EN LA CLAUSULA TRIGESIMA DEL CONTRATO COLECTIVO DE TRABAJO A LA BENIFICIARIO C. ERNESTO VILLEGAS VALENZUELA.</t>
  </si>
  <si>
    <t>Pago de la Facturas: 1179, JAPAMA-SB-ALC-CP-23-37REHABILITACION DE RED DE ALCANTARILLADO SANITARIO, DESCARGAS Y REGISTROS EN LOC. CHIHUAHUITA</t>
  </si>
  <si>
    <t>RECIBO GASTO A COMPROBAR VIAJE A LA CIUDAD DE CULIACAN A LAS OFICINAS DEL PERIODICO OFICIAL ( PUBLICACION)</t>
  </si>
  <si>
    <t>Pago de la Facturas: 18, JAP-GIC-RM-GC-COBR-23-39 SERVICIO DE COBRNZA DEL 21 AL 31 DE JULIO 2023</t>
  </si>
  <si>
    <t>CREDITOS DESCONTADOS A EMPLEADOS EN EL MES DE AGOSTO 2023</t>
  </si>
  <si>
    <t xml:space="preserve">RECIBO GASTO A COMPROBAR POR VIAJE A LA CIUDAD DE CULIACAN GESTIONES EN GOBIERNO DEL ESTADO </t>
  </si>
  <si>
    <t>Pago de la Facturas: B2969, JAP-GAF-SG-ESTAC-2022-90  ARRENDAMIENTO DE ESTACIONAMIENTO CORREPSONDIENTE AL MES DE SEPTIEMBRE 2023</t>
  </si>
  <si>
    <t>Pago de la Facturas: 10, JAP-RM-GAF-PAPGUAYABO-2022-93 ARRENDAMIENTO DE TERRENO CORREPSONDIENTE AL MES DE SEPTIEMBRE 2023 PTA. EL GUAYABO</t>
  </si>
  <si>
    <t>Pago de la Facturas: BC-80054445, SERVICIO DE TELEFONIA CELULAR CORRESPONDIENTE AL MES DE AGOSTO 2023</t>
  </si>
  <si>
    <t>Pago de la Facturas: BC-80058176, SERVICIO DE TELEFONIA CELULAR CORRESPONDIENTE AL MES DE AGOSTO 2023</t>
  </si>
  <si>
    <t>Pago de la Facturas: TRANSF256, RECARGAS CORRESPONDIENTES AL MES DE SEPTIEMBRE 2023</t>
  </si>
  <si>
    <t xml:space="preserve">JAPAMA-SB-APO-CP-23-12 ESTIMACION 1 CONSTRUCCION DE LA LINEA DE AGUA POTABLE EN GOROS </t>
  </si>
  <si>
    <t>RECIBO POR CONCEPTO DE LIQUIDACION POR RESCISION DE CONTRATO EN EL PUESTO QUE TENIA CON SUPERVISOR DE CONTROL Y SEGUIMIENTO DE ENERGIA.</t>
  </si>
  <si>
    <t>FACT. 4HGGA159875 25/08/23 HOME DEPOT COMPRA DE EQUIPO DE BOMBEO PORTATIL PARA EMERGENCIAS.</t>
  </si>
  <si>
    <t>Pago de la Facturas: AM39658, VALES DE DESPENZA CORRESPONDIENTES AL MES DE SEPTIEMBRE 2023</t>
  </si>
  <si>
    <t>Pago de la Facturas: AM39663, VALES DE DESPENSA BONOS DE PRODUCTIVIDAD</t>
  </si>
  <si>
    <t>Pago de la Facturas: 046BF8E4, JAP-RM-GAF-OF.CENTRAL-2023-26 ARRENDAMIENTO CORRESPONDIENTE AL MES DE SEPTIEMBRE 2023</t>
  </si>
  <si>
    <t>RECIBO GASTOS A COMPROBAR VIAJE A LA CIUDAD DE CULIACAN  A LAS OFICINAS DEL SAT Y TRIBUNAL DE JUSTICIA ADMINISTRATIVA.</t>
  </si>
  <si>
    <t>REEMBOLSO DE CAJA CHICA GERENCIA DE ADMINISTRACION Y FINANZAS, GASTOS EFECTUADOS POR DIFERENTES DEPARTAMENTOS SEGUN COMPROBANTES ADJUNTOS.</t>
  </si>
  <si>
    <t>RENTENCION 2 TERCERAS PARTES DEL 3% VIFC. CORRESPONDIENTE AL MES DE AGOSTO 2023.</t>
  </si>
  <si>
    <t>RETENCION DEL 1 RA. PARTE DEL 3% VIFC CORRESPONDIENTE AL MES DE AGOSTO 2023</t>
  </si>
  <si>
    <t>VACACIONES EMPLEADOS SINDICALIZADOS SEPTIEMBRE 2023</t>
  </si>
  <si>
    <t>PRIMERA DECENA DE SEPTIEMBRE 2023 EMPLEADOS SINDICALIZADOS.</t>
  </si>
  <si>
    <t>PRIMERA DECENA DE SEPTIEMBRE 2023EMP. CONFIANZA</t>
  </si>
  <si>
    <t xml:space="preserve">VACACIONES SEPTIEMBRE 2023 EMPLEADOS CONFIANZA </t>
  </si>
  <si>
    <t>PENSIONADOS SEPTIEMBRE 2023</t>
  </si>
  <si>
    <t>REEMBOLSO DE CAJA CHICA DE SERVICIOS GENERALES SEGUN COMPROBANTES ADJUNTOS.</t>
  </si>
  <si>
    <t>RECIBO GASTO A COMPROBAR VIAJE A LA CIUDAD DE CULIACAN AL TRUBUNAL DE JUSTICIA ADMINISTRATIVA.</t>
  </si>
  <si>
    <t>REEMBOLSO DE CAJA CHICA DE LA SUB-GERENCIA DE OPERACION SEGUN COMPROBANTES ADJUNTOS.</t>
  </si>
  <si>
    <t>LIQUIDACION POR RESCISION DE CONTRATO QUE TENIA COMO AUXILIAR DEL DEPARTAMENTO.</t>
  </si>
  <si>
    <t>RECIBO GASTO A COMPROBAR POR VIAJE A LA CIUDAD DE CULIACAN A LAS OFICINAS DEL PERIODICO OFICIAL.</t>
  </si>
  <si>
    <t>SOLICITUD DE DEVOLUCIÓN A USUARIO JUAN JOSE ACOSTA CAMARGO CON DOMICILIO C. ROSENDO G. CASTRO #4 COL. EJIDO 20 DE NOVIEMBRE, NO HUBO NECESIDAD DE REALIZAR LOS TRABAJOS NI SE UTILIZARON MATERIALES PARA LA INSTALACION DE LA DESCARGA CONTRATADA YA QUE EL PREDIO EN MENCIÓN YA CONTABA CON LA DESCARGA SANITARIA.</t>
  </si>
  <si>
    <t>Pago de la Facturas: N-1796891, ARRENDAMIENTO DEL MODULO SORIANA CORRESPONDIENTE AL MES DE SEPTIEMBRE 2023</t>
  </si>
  <si>
    <t>SERVICIO PREVENTIVO DE LOS 30,000 KM OP-63</t>
  </si>
  <si>
    <t>SERVICIO DE AGUA DESCONTADA A EMPLEADOS EN LA 1RA. DECENA DE SEPTIEMBRE 2023</t>
  </si>
  <si>
    <t>ANTICIPO A CUENTA DE LIQUIDACION POR RESCISION DE CONTRATO.</t>
  </si>
  <si>
    <t>SERVICIO DE COMUNICACIONES 12 MESUALIDADES  DETERMINACION # IFT/225/UC/DG-SUV/5619/2022</t>
  </si>
  <si>
    <t>TRANSFERENCIA DE LA CUENTA 0120098105 A LA CUENTA 0120098299 DE BANORTE PARA PAGO DE PNSIONES ALIMENTICIAS DESCONTADAS EN LA 1RA. DECENA DE SEPTIEMBRE.</t>
  </si>
  <si>
    <t>Pago de la Facturas: 19, JAP-GIC-RM-GC-SOBR-23-39 COBRANZA EXTERNA DEL 01 AL 10 DE AGOSTO 2023</t>
  </si>
  <si>
    <t>Pago de la Facturas: 20, JAP-GIC-RM-GC-COBR-23-39 SERVICIO DE COBRANZA DEL 11 AL 20 DE AGOSTO 2023</t>
  </si>
  <si>
    <t>RECIBO GASTO A COMPROBAR POR VIAJE A LA CIUDAD DE CULIACAN A LAS OFICINAS DEL SERVICIO DE ADMINISTRACION TRIBUTARIA</t>
  </si>
  <si>
    <t>RECIBO POR CONCEPTO DE FONDO DE CAJA CHICA PARA EL DEPARTAMENTO DE SERVICIOS GENERALES.</t>
  </si>
  <si>
    <t xml:space="preserve">FACT.A2590 EST.1 JAP-SB-ALC-AD-23-33 REHABILITACION DE ATARJEAS DE ALCANTARILLADO DE 8" </t>
  </si>
  <si>
    <t>DEPURACION CONCILIACION BANCARIA 31/08/23</t>
  </si>
  <si>
    <t>RECIBO SEXTO ANTICIPO A CUENTA DE LIQUIDACION POR PENSION.</t>
  </si>
  <si>
    <t>RECIBO SEGUNDO ANTICIPO A CUENTA DE LIQUIDACION POR PENSION.</t>
  </si>
  <si>
    <t>Pago de la Facturas: A-25, SERVICIO DE BANQUETE PARA EMPLEADOS JAPAMA</t>
  </si>
  <si>
    <t>POLI&lt;ZA DE SEGURO 57-161678 CERT.22  OP-23</t>
  </si>
  <si>
    <t>POLIZA DE SEGURO 57-161606 CERT.1 AD-07</t>
  </si>
  <si>
    <t>POLIZA DE SEGURO 57-161606 CERT.2 AD-18</t>
  </si>
  <si>
    <t>POLIZA DE SEGURO 57-161606 CERT.3 AL-34</t>
  </si>
  <si>
    <t>POLIZA DE SEGURO 57-161678 CERT.23 OP-24</t>
  </si>
  <si>
    <t>POLIZA DE SEGURO 57-161606 CERT.04 AL-37</t>
  </si>
  <si>
    <t>POLIZA DE SEGURO 57-161606 CERT. 5 AL-38</t>
  </si>
  <si>
    <t>POLIZA DE SEGURO 57-161606 CERT.19 OP-12</t>
  </si>
  <si>
    <t>POLIZA DE SEGURO 57-161606 CERT.20 OP-14</t>
  </si>
  <si>
    <t>POLIZA DE SEGURO 57-161606 CERT.21 OP-19</t>
  </si>
  <si>
    <t>POLIZA DE SEGURO 57-161606 CERT.22 OP-34</t>
  </si>
  <si>
    <t>POLIZA DE SEGURO 57-161606 CERT.23 RA-22</t>
  </si>
  <si>
    <t>RECIBO QUINTO ANTICIPO A CUENTA DE LIQUIDACION POR PENSION</t>
  </si>
  <si>
    <t>RECIBO 1ER. ANTICIPO ACUENTA DE LIQUIDACION POR PENSION C. MARIO ENRIQUE CASTRO HARO.</t>
  </si>
  <si>
    <t>APORTACIONES OBREROS PATRONALES CORRESPONDIENTE AL MES DE AGOSTO.</t>
  </si>
  <si>
    <t>IMPUESTOS FEDERALES CORREPSONDIENTES AL MES DE AGOSTO 2023</t>
  </si>
  <si>
    <t xml:space="preserve">IMPUESTOS FEDERALES CORREPONDIENTES AL MES DE AGOSTO 2023 </t>
  </si>
  <si>
    <t>IMPUESTO SOBRE NOMINA CORRESPONDIENTE AL MES DE AGOSTO 2023</t>
  </si>
  <si>
    <t>JAP-GG-GTO-SER-PROF-2023-13 SERVCIOS PROFECIONALES ASESORIA PARA EL MANTENIMIENTO DE REDES CORRESPONDIENTE AL MES DE AGOSTO 2023</t>
  </si>
  <si>
    <t>ABONO A FACT.SSBA000131312 CONSUMO DE ENERGIA ELECTRICA CORRESPONDIENTE AL MES DE AGOSTO 2023</t>
  </si>
  <si>
    <t>RECIBO DE LIQUIDACION POR RENUNCIA VOLUNTARIA EN EL PUESTO QUE TENIA COMO ENCARGADO DE SISTEMA ZAPOTILLO</t>
  </si>
  <si>
    <t>LIQUIDACION DE FACT.SSBA000131312 CONSUMO DE ENERGIA ELECTRICA CORRESPONDIENTE AL MES DE AGOSTO 2023</t>
  </si>
  <si>
    <t xml:space="preserve">APERTURA DE CUENTA 01244007484 SALDO MINIMO </t>
  </si>
  <si>
    <t>Pago de la Facturas: A176, JAP-GAF-RM-ARR-MODHIDALGO-2023-27 ARRENDAMIENTO CORRESPONDIENTE AL MES DE SEPTIEMBRE 2023</t>
  </si>
  <si>
    <t>RECIBO 1ER. ANTICIPO A CUENTA DE LIQUIDACION POR PENSION</t>
  </si>
  <si>
    <t>Pago de la Facturas: TRANSF262, 22 RECARGAS TELEFONICAS CORRESPONDIENTES AL MES DE SEPTIEMBRE 2023</t>
  </si>
  <si>
    <t>JAP-SB-ALC-AD-23-31 EST. 1 AMPLIACION DE LA RED DE ALCANTARILLADO, DESCARGAS Y REGISTROS</t>
  </si>
  <si>
    <t xml:space="preserve">SEGURO POR FALLECIMIENTO C. ALEJANDRO AGUILAR CALLEJAS </t>
  </si>
  <si>
    <t xml:space="preserve">FACT-A 415 EST.1 JAP-SB-APO-ALC-AD-23-30 CONTRUCCION DE 25 TOMAS DOMICILIARIAS DISTINTAS </t>
  </si>
  <si>
    <t xml:space="preserve">SEGUNDA DECENA DE SEPTIEMBRE 2023 EMPLEADOS SINDICALIZADOS </t>
  </si>
  <si>
    <t xml:space="preserve">SEGUNDA DECENA DE SEPTIEMBRE 2023 EMPLEADOS DE CONFIANZA </t>
  </si>
  <si>
    <t>RECIBO CUARTO ANTICIPO A CUENTA DE LIQUIDACION POR PENSION.</t>
  </si>
  <si>
    <t>RECIBO TERCER ANTICIPO A CUENTA DE LIQUIDACION POR PENSION.</t>
  </si>
  <si>
    <t>APORTACION VOLUNTARIA QUE HACE LA CIUDADANIA CORRESPONDIENTE AL MES DE AGOSTO 2023</t>
  </si>
  <si>
    <t xml:space="preserve">RECIBO GASTO A COMPROBAR VIAJE A LA CIUDAD DE CULIACAN A LAS OFICINAS DEL TRIBUNAL DE JUSTCIA ADMINISTRATIVA Y CONAGUA. </t>
  </si>
  <si>
    <t>Pago de la Facturas: F-11544,F-11607,F-11608,F-11628,F-11629, JAP-RM-GIC-CP-ME-23-22 POLIMERO</t>
  </si>
  <si>
    <t>Pago de la Facturas: F-11587,F-11630, JAP-RM-GIC-CP-ME-23-22 CUAGULANTE</t>
  </si>
  <si>
    <t>Pago de la Facturas: FC76617,FC76618,FC76667,FC76673,FC76757,FC76758,FC76802, JAP-GIC-RM-GTO-CP-CLORO907-23-44 CLORO</t>
  </si>
  <si>
    <t>Pago de la Facturas: F727,F728,F730,F736, JAP-RM-GTO-GIC-HIPOCLORITO -2023-06 HIPOCLORITO</t>
  </si>
  <si>
    <t>Pago de la Facturas: F725, JAP-RM-GTO-GIC-SOBRES-2023-07 REACTIVO HACH</t>
  </si>
  <si>
    <t>Pago de la Facturas: F732,F739,F743, MANTNIMIENTO Y REPARACION DE EQUIPO DE TRATAMIENTO DE AGUA POTABLE</t>
  </si>
  <si>
    <t>Pago de la Facturas: F-681,F-682,F-683,F-684,F-685,F-686,F-687, JAP-RM-GTO-GIC-ANALISIS-2020-52 ANALISIS</t>
  </si>
  <si>
    <t>REEMBOLSO DE CAJA CHICA DE LA SUB-GERENCIA PEAJES DIFERENTE UNIDADES AL SERVICIO DE JAPAMA</t>
  </si>
  <si>
    <t>RECIBO GASTO A COMPROBAR PARA CUBRIR GASTOS QUE GENEREN POR EMPLEADOS QUE TRABAJARAN DOBLES TURNOS EN REPARACION DE PLANTA EL CARRIZO LOS DIAS 22,23 Y 24 DE SEPTIEMBRE 2023.</t>
  </si>
  <si>
    <t>SERVICIO DE AGUA POTABLE DESCONTA A EMPLEADOS EN LA 2DA. DECENA DE SEPTIEMBRE 2023.</t>
  </si>
  <si>
    <t>Pago de la Facturas: PDD 5232039,PDD 5232051,PPB 315,PSC 14904,PDD 5232114,PMB 37323,PPB 325,PSC 15068,PDD 5232227,PDD 5232228,PDD 5232229,PDD 5232230,PMB 37664,PMB 37665,PMB 37666,PMB 37667,PMB 37668,PPB 342,PSC 15280,PSC 15281,PMB37903,PMB37904,PMB37905,PMB37906,PMB37907,PPB356,PDD5232297,PDD5232298,PDD5232299,PDD5232300,PDD5232315,PDD5232316,PMB37976,PMB37977,PMB37978,PMB37979,PMB37980,PSC15434,PSC15435,PDD5232350,PDD5232351,PDD5232352,PDD5232353,PMB38096,PMB38099,PMB38100,PPB363,PSC15486,PSC</t>
  </si>
  <si>
    <t>Pago de la Facturas: PEG 1930,PEG 2031,PEG 2032,PEG 2033,PEG 2035,PEG 2036,PEG 2034,PEG2090,PEG2091,PEG2092,PEG2093,PEG2094,PEG2095,PEG2116,PEG2117,PEG2118,PEG2119,PEG2120,PEG2121,PEG2156,PEG2157,PEG2158,PEG2159,PEG2160,PEG2161,PEG2192,PEG2193,PEG2194,PEG2195,PEG2196,PEG2197,PEG5472229,PEG5472230,PEG5472231,PEG5472232,PEG5472233,PEG5472234,PEG5472289,PEG5472290,PEG5472291,PEG5472292, CONSUMO DE GASOLINA</t>
  </si>
  <si>
    <t>Pago de la Facturas: LMAW10838,LMAW10936,LMAW10938,LMAW10939,LMAW11038,LMAW11056,LMAW11057,LMAW11058,LMAW11059,LMAW11060,LMAW11214,LMAW11215,LMAW11216,LMAW11217,LMAW11219,LMAW11220,LMAW11318,LMAW11319, CONSUMO DE GAS LP PARA UNIDADES AL SERVICIO DE JAPAMA</t>
  </si>
  <si>
    <t>Pago de la Facturas: FEAC-464973,FEAC-465689,FEAC-466429,FEAC-468041,FEAC-468042,FEAC-468045,FEAC-468056,FEAC-468057,FEAC-468058,FEAC-468827,FEAC-468828,FEAC-469704,FEAC-469705,FEAC-469706,FEAC-470276,FEAC-470278,FEAC-470290,FEAC-471271,FEAC-471274, CONSUMO DE GASOLINA</t>
  </si>
  <si>
    <t>COMPRA DE 40 TONELADAS DE ARENA SILICA MALLA 20-30 SEGUN COTIZACION DEL DIA 22/09/23</t>
  </si>
  <si>
    <t>TRANSFERENCIA DE LA CUENTA 0120098105 A LA CUENTA 0120098299 DE BANORTE PARA PAGO DE PENSIONES ALIMENTICIAS DESCONTADAS EN LA 2DA. DECENA DE SEPTIEMBRE 2023</t>
  </si>
  <si>
    <t xml:space="preserve">REEMBOLSO DE CAJA CHICA DE SERVICIOS GENERALES /TRANSPORTES SEGUN COMPROBANTES ADJUNTOS </t>
  </si>
  <si>
    <t>RECIBO GASTO A COMPROBAR POR VIAJE A LA CIUDAD DE CULIACAN AL TRIBUNAL FEDERAL DE JUSTICIA ADMINISTRATIVA, CONAGUA Y ASE.</t>
  </si>
  <si>
    <t xml:space="preserve">JAP-RM-GAF-GIC-AUDIMSS-2023-25 SERVICIOS DE AUDITORIA SEGURO SOCIAL EJECICIO 2022 </t>
  </si>
  <si>
    <t>JAP-RM-GAF-GIC-AUDIMSS-2023-25  CONCEPTO SERVICIOS DE AUDITORIA DEL SEGURO DEL EJERCICIO 2022</t>
  </si>
  <si>
    <t>COMPRA DE SILLAS EJECUTIVAS PARA EL DEPARTMENTO DE RECURSOS HUMANOS.</t>
  </si>
  <si>
    <t xml:space="preserve">REEMBOLSO DE CAJA CHICA DE LA GERENCIA DE ADMINISTRACION Y FINANZAS, GASTOS EFECTUADOS EN DIFERENTES DEPARTAMENTOS SEGUN COMPROBANTES ADJUNTOS. </t>
  </si>
  <si>
    <t>RECIBO GASTO A COMPROBAR POR VIAJE A LA CIUDAD DE CULIACAN OFICINAS DE LA ASE RESPUETA RESULTADOS PRELIMINAR AUD. 038/2022</t>
  </si>
  <si>
    <t>Pago de la Facturas: 71,72,73,74, JAP-RM-GAF-CAJEROS-2023-28 ARRENDAMIENTO DE DOS CAJEROS</t>
  </si>
  <si>
    <t>Pago de la Facturas: AB-2810, ADAPTACION DE OFICINAS DE GERENCIA COMERCIAL</t>
  </si>
  <si>
    <t>Pago de la Facturas: AA-213,AA-230,AA-251,AA-258,AA-262,AA-266,AA-271,AA-275,AA-280,AA-284,AA-288,AA-293,AA-301,AA-307,AA-323,AA-327,AA-000383,AA-000389, MANTENIMIENTO Y REPARACIONES A UNIDADES AL SERVICIO DE JAPAMA</t>
  </si>
  <si>
    <t>Pago de la Facturas: E22BD3CF,DC3964FD, JAP-RM-CI-GIC-IMAGEN-2023-33 CORRESPONDIENTE A MARZO Y ABRIL 2023</t>
  </si>
  <si>
    <t>Pago de la Facturas: F-1490,F-1510, REMODELACIONDE OFICINAS DE PARTICIPACION SOCIAL, OFICINAS CENTRALES  Y ADAPTACION DE CONTENEDOR PARA BODEGA EN LA PTA. TERAN</t>
  </si>
  <si>
    <t>Pago de la Facturas: FC76803,FC76856,FC76857,FC76979,FC76992, JAP-GIC-RM-GTO-CP-CLORO-907-23</t>
  </si>
  <si>
    <t>Pago de la Facturas: FC76978, JAP-RM-GIC-CP-ME-23-21</t>
  </si>
  <si>
    <t>Pago de la Facturas: FC77027, JAP-RM-GIC-CP-ME-23-21 SULFATO</t>
  </si>
  <si>
    <t>Pago de la Facturas: 798, JAP-RM-CI-GIC-PAGINA-2023-05 SERVICIO DE ACTUALIZACION DE PAGINA OFICIAL</t>
  </si>
  <si>
    <t xml:space="preserve">ABONO A FACT.A4242 ACARREO DE AGUA EN PIPA EJIDO GOROS </t>
  </si>
  <si>
    <t>Pago de la Facturas: FE-002899, JAP-RM-GTO-INSELECTRICASBJ-2022-65 INSTALACION ELECTRICA EN PLANTA BENITO JUAREZ</t>
  </si>
  <si>
    <t>Pago de la Facturas: INV/2023/00205, JAP-GAF-RM-SG-GIC-VIGILANCIA-2023-60</t>
  </si>
  <si>
    <t xml:space="preserve">RECIBO DEVOLUCION DE EXCEDENTE EN GASTOS A COMPROBAR </t>
  </si>
  <si>
    <t>GASTO A COMPROBAR QUE SE GENERARAN POR EMPLEADOS QUE ESTARAN LABORANDO LOS DIAS 27.28 Y 29 DE SEPTIEMBRE 2023 EN PALNTA EL CARRIZO Y TOPOLOBAMPO.</t>
  </si>
  <si>
    <t>Pago de la Facturas: 21, JAP-GIC-RM-GC-COBR-23-39 SERVICIO DE COBRANZA EXTERNA DEL 21 AL 31 DE AGOSTO 2023</t>
  </si>
  <si>
    <t>SERVICIO DE MANTENIMIENTO PRESUPUESTO S29080</t>
  </si>
  <si>
    <t>SERVICIO DE MANTENIMIENTO PRESUPUESTO S28579</t>
  </si>
  <si>
    <t>F--A418 EST.2 JAP-SB-APO-ALC-AD-23-30 CONSTRUCCION DE 25 DESCARGAS DOM.</t>
  </si>
  <si>
    <t>TERCERA DECENA DE SEPTIEMBRE 2023 EMPLEADOS DE CONFIANZA.</t>
  </si>
  <si>
    <t>TERCERA DECENA DE SEPTIEMBRE 2023 EMPLEADOS SINDICALIZADOS.</t>
  </si>
  <si>
    <t>F-1185 EST.2 JAPAMA-SB--APO-CP-23-12 CONSTRUCCION DE LA LINEA DE AGUA POTABLE EN LA LOCALIDAD GOROS VIEJO/GORITOS</t>
  </si>
  <si>
    <t>F-1180 EST. 1 JAP-SB-ALC-CP.23-37 REHABILITACION DE ATARJEA DE LA RED DE ALCANTARILLADO, DESCARGAS Y REGISTROS.</t>
  </si>
  <si>
    <t>COMISIONISTAS 20% AGOSTO 2023 VENADILLO</t>
  </si>
  <si>
    <t>COMISIONISTAS 20% JULIO 2023</t>
  </si>
  <si>
    <t>SERVICIO DE AGUA POTABLE DESCONTADA A EMPLEADOS EN LA 3RA. DECENA DE SEPTIEMBRE 2023</t>
  </si>
  <si>
    <t xml:space="preserve">REEMBOLSO DE CAJA CHICA DE LA SUB-GERENCIA DE OPERACIONES, GASTO DE PEAJE PARA EL CARRIZO POR DIFERENTES UNIDADES SEGUN COMPROBANTES ADJUNTOS. </t>
  </si>
  <si>
    <t>Pago de la Facturas: F743, COBRO DE SERVICIO DE AGUA CORRESPONDIENTE AL MES DE JULIO 2023</t>
  </si>
  <si>
    <t>Pago de la Facturas: A-2047,A-2048,A-2049, MATERIAL PARA SURTIR ALMACEN DE PAPELERIA</t>
  </si>
  <si>
    <t>Pago de la Facturas: 09159,09200, JAP-RM-GAF-GIC-SADMUN-2023-12 POLIZA DE SERVICIO CORRESPONDIENTE AL MES DE MAYO, JUNIO  2023</t>
  </si>
  <si>
    <t>Pago de la Facturas: 16961,16976, MATERIAL PARA SURTIR ALMACEN DE PAPELERIA</t>
  </si>
  <si>
    <t>Pago de la Facturas: AAA1048C, ADAPTACION DE LETES PARA EMPLEADOS</t>
  </si>
  <si>
    <t>Pago de la Facturas: A757,A760, COBRO DE RECIBO POR SERVICIO DE AGUA CORRESPONDIENTE AL MES DE JUNIO Y JULIO 2023</t>
  </si>
  <si>
    <t>Pago de la Facturas: F-9445,D11650,D11963,D12008, SERVICIO DE MANTENIMIENTO Y REPARACIO A UNIDADES AL SERVICIO DE JAPAMA</t>
  </si>
  <si>
    <t>Pago de la Facturas: M0170289,MO170899, MATERIAL DE CONTROL ELECTRICO PARA SURTIR ALMACEN GENERAL</t>
  </si>
  <si>
    <t>Pago de la Facturas: A1401,A1405,A1408,A1434, SERVICIO DE REPARACION Y MANTENIMIENTO A UNIDADES AL-40 AL-42 SA-46 Y SA-45</t>
  </si>
  <si>
    <t>Pago de la Facturas: B125,B126,B127,B128,B129,B122,B123,B124, REPARACION A UNIDADES RA-42,OP-31COM-18,OP-52,OP-54,OP-38</t>
  </si>
  <si>
    <t>Pago de la Facturas: M05129,M5127, REPARACION DE UNIDADES M-34 Y OP-70</t>
  </si>
  <si>
    <t>ABONO A FACT. ABB 1021 JAP-RM-GTO-GIC-REPVACTORAL42-2022-84</t>
  </si>
  <si>
    <t>Pago de la Facturas: FE-2840,FE-002848, REPARACION DE UNIDADES AL-34 Y COM--06</t>
  </si>
  <si>
    <t>Pago de la Facturas: 98,99,100, REPARACION DE LINEA DE BYPASS EN 20 NOV Y PTA. A/R EJ . 9 DIC., REPARACION DE MANIFUL DE CARCAMO DE BOMBEO A/R PTA. MOCHIS</t>
  </si>
  <si>
    <t>Pago de la Facturas: 000182, VIAJE DE ARENA FINA PARA PTA. TERAN</t>
  </si>
  <si>
    <t>Pago de la Facturas: 000161,000162, VIAJES DE ARENA PARA ALMACEN DE PTA. TERAN</t>
  </si>
  <si>
    <t>Pago de la Facturas: LMM-B-7736, COMISION POR COBRO DE RECIBOS CORRESPONDIENTES AL MES DE JULIO 2023</t>
  </si>
  <si>
    <t>Pago de la Facturas: 239,242, REPARACION DE UNIDADES COM-06 Y COM-32</t>
  </si>
  <si>
    <t xml:space="preserve">IMPUESTO FEDERALES CORRESPONDIENTES A AGOSTO 2023 COMPLEMENTARIA </t>
  </si>
  <si>
    <t xml:space="preserve">SERVICIO PREVENTIVO DE LOS 30,000 KM  RA-47 </t>
  </si>
  <si>
    <t xml:space="preserve">SERVICIO PREVENTIVO DE LOS 40,000 KM  AD-21 </t>
  </si>
  <si>
    <t xml:space="preserve">CERTIFICACION DE ESCRITURAS 141 Y RATIFICACIONES </t>
  </si>
  <si>
    <t>Pago de la Facturas: A-630, LUCES LED STROBOSCOPICAS RGB PARA SEÑALIZACION DE OBRAS</t>
  </si>
  <si>
    <t>Pago de la Facturas: B-11907, JAP-RM-GC-CI-GIC-APP-2022-89 SERVICIO DE DESARROLLO SISTEMA APLICACION MOVIL DE PAGOS</t>
  </si>
  <si>
    <t>Pago de la Facturas: 5341, JAP-RM-SG-GIC-RECRESIDUOS -2022-72 SERVICIO DE RECOLECCION JULIO 2023</t>
  </si>
  <si>
    <t>FACT.A32F3DA2 29/09/2023 RENTA DEL LOCAL CORRESPONDIENTE AL MES DE SEPTIEMBRE 2023</t>
  </si>
  <si>
    <t>Pago de la Facturas: 1CFF2914, MANTENIMIENTO DE UNIDAD AL-34</t>
  </si>
  <si>
    <t>SERVICIO PREVENTIVO DE LOS 30,000 KM UNIDAD RA-46</t>
  </si>
  <si>
    <t>SERVICIO PREVENTIVO DE LOS 50,000 KM UNIDAD AD-23</t>
  </si>
  <si>
    <t>COMISIONES CORRESPONDIENTES AL MES DE SEPTIEMBRE 2023</t>
  </si>
  <si>
    <t xml:space="preserve">CORRECCION POLIZA DE EGRESOS ERROR EN CAPTURA EA-19 01/09/23 CHEQUERA ERRONEA </t>
  </si>
  <si>
    <t xml:space="preserve">Fecha </t>
  </si>
  <si>
    <t>Concepto</t>
  </si>
  <si>
    <t>Monto</t>
  </si>
  <si>
    <t>ABANTIARE CONSTRUCTORA, S.A. DE C.V</t>
  </si>
  <si>
    <t>Suma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</si>
</sst>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5" x14ac:knownFonts="1">
    <font>
      <sz val="11"/>
      <color theme="1"/>
      <name val="Calibri"/>
      <family val="2"/>
      <scheme val="minor"/>
    </font>
    <font>
      <sz val="11"/>
      <color indexed="8"/>
      <name val="Calibri"/>
      <family val="2"/>
      <scheme val="minor"/>
    </font>
    <font>
      <b/>
      <sz val="11"/>
      <color theme="1"/>
      <name val="Calibri"/>
      <family val="2"/>
      <scheme val="minor"/>
    </font>
    <font>
      <b/>
      <sz val="10"/>
      <color indexed="8"/>
      <name val="Arial"/>
      <family val="2"/>
    </font>
    <font>
      <b/>
      <sz val="11"/>
      <color indexed="8"/>
      <name val="Calibri"/>
      <family val="2"/>
      <scheme val="minor"/>
    </font>
  </fonts>
  <fills count="3">
    <fill>
      <patternFill patternType="none"/>
    </fill>
    <fill>
      <patternFill patternType="gray125"/>
    </fill>
    <fill>
      <patternFill patternType="solid">
        <fgColor theme="9" tint="0.39997558519241921"/>
        <bgColor indexed="64"/>
      </patternFill>
    </fill>
  </fills>
  <borders count="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1" fillId="0" borderId="0"/>
    <xf numFmtId="43" fontId="1" fillId="0" borderId="0" applyFont="0" applyFill="0" applyBorder="0" applyAlignment="0" applyProtection="0"/>
  </cellStyleXfs>
  <cellXfs count="26">
    <xf numFmtId="0" fontId="0" fillId="0" borderId="0" xfId="0"/>
    <xf numFmtId="0" fontId="1" fillId="0" borderId="0" xfId="1"/>
    <xf numFmtId="14" fontId="1" fillId="0" borderId="0" xfId="1" applyNumberFormat="1" applyAlignment="1">
      <alignment horizontal="center"/>
    </xf>
    <xf numFmtId="43" fontId="0" fillId="0" borderId="0" xfId="2" applyFont="1"/>
    <xf numFmtId="0" fontId="3" fillId="0" borderId="0" xfId="1" applyFont="1" applyAlignment="1">
      <alignment horizontal="center" wrapText="1"/>
    </xf>
    <xf numFmtId="0" fontId="4" fillId="0" borderId="0" xfId="1" applyFont="1" applyAlignment="1">
      <alignment horizontal="center"/>
    </xf>
    <xf numFmtId="43" fontId="0" fillId="0" borderId="0" xfId="2" applyFont="1" applyFill="1"/>
    <xf numFmtId="43" fontId="0" fillId="0" borderId="0" xfId="0" applyNumberFormat="1"/>
    <xf numFmtId="43" fontId="2" fillId="0" borderId="0" xfId="0" applyNumberFormat="1" applyFont="1"/>
    <xf numFmtId="0" fontId="1" fillId="0" borderId="0" xfId="1" applyAlignment="1">
      <alignment horizontal="center"/>
    </xf>
    <xf numFmtId="43" fontId="4" fillId="0" borderId="0" xfId="1" applyNumberFormat="1" applyFont="1" applyAlignment="1">
      <alignment horizontal="center"/>
    </xf>
    <xf numFmtId="0" fontId="1" fillId="2" borderId="0" xfId="1" applyFill="1"/>
    <xf numFmtId="14" fontId="1" fillId="2" borderId="0" xfId="1" applyNumberFormat="1" applyFill="1" applyAlignment="1">
      <alignment horizontal="center"/>
    </xf>
    <xf numFmtId="43" fontId="0" fillId="2" borderId="0" xfId="2" applyFont="1" applyFill="1"/>
    <xf numFmtId="0" fontId="0" fillId="2" borderId="0" xfId="0" applyFill="1"/>
    <xf numFmtId="43" fontId="0" fillId="2" borderId="0" xfId="0" applyNumberFormat="1" applyFill="1"/>
    <xf numFmtId="43" fontId="0" fillId="2" borderId="1" xfId="2" applyFont="1" applyFill="1" applyBorder="1"/>
    <xf numFmtId="43" fontId="1" fillId="2" borderId="0" xfId="1" applyNumberFormat="1" applyFill="1"/>
    <xf numFmtId="0" fontId="3" fillId="0" borderId="2" xfId="1" applyFont="1" applyBorder="1" applyAlignment="1">
      <alignment horizontal="center" wrapText="1"/>
    </xf>
    <xf numFmtId="0" fontId="4" fillId="0" borderId="2" xfId="1" applyFont="1" applyBorder="1" applyAlignment="1">
      <alignment horizontal="center"/>
    </xf>
    <xf numFmtId="0" fontId="1" fillId="0" borderId="2" xfId="1" applyBorder="1"/>
    <xf numFmtId="0" fontId="0" fillId="0" borderId="2" xfId="0" applyBorder="1"/>
    <xf numFmtId="4" fontId="0" fillId="0" borderId="2" xfId="0" applyNumberFormat="1" applyBorder="1"/>
    <xf numFmtId="4" fontId="0" fillId="0" borderId="2" xfId="2" applyNumberFormat="1" applyFont="1" applyFill="1" applyBorder="1"/>
    <xf numFmtId="4" fontId="1" fillId="0" borderId="2" xfId="1" applyNumberFormat="1" applyBorder="1"/>
    <xf numFmtId="4" fontId="2" fillId="0" borderId="2" xfId="0" applyNumberFormat="1" applyFont="1" applyBorder="1"/>
  </cellXfs>
  <cellStyles count="3">
    <cellStyle name="Millares 2" xfId="2" xr:uid="{E459AA78-349A-45AB-8411-82B73F466E53}"/>
    <cellStyle name="Normal" xfId="0" builtinId="0"/>
    <cellStyle name="Normal 2" xfId="1" xr:uid="{C58164E0-BD3B-4A1F-927A-B58B2E4975A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s-MX"/>
              <a:t>Gasto en Arrendamientos</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bar"/>
        <c:grouping val="clustered"/>
        <c:varyColors val="0"/>
        <c:ser>
          <c:idx val="0"/>
          <c:order val="0"/>
          <c:tx>
            <c:strRef>
              <c:f>Arrendamientos!$B$32</c:f>
              <c:strCache>
                <c:ptCount val="1"/>
                <c:pt idx="0">
                  <c:v>Suma</c:v>
                </c:pt>
              </c:strCache>
            </c:strRef>
          </c:tx>
          <c:spPr>
            <a:solidFill>
              <a:schemeClr val="accent1">
                <a:alpha val="85000"/>
              </a:schemeClr>
            </a:solidFill>
            <a:ln w="9525" cap="flat" cmpd="sng" algn="ctr">
              <a:solidFill>
                <a:schemeClr val="accent1">
                  <a:lumMod val="75000"/>
                </a:schemeClr>
              </a:solidFill>
              <a:round/>
            </a:ln>
            <a:effectLst/>
            <a:sp3d contourW="9525">
              <a:contourClr>
                <a:schemeClr val="accent1">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Arrendamientos!$A$33:$A$42</c:f>
              <c:strCache>
                <c:ptCount val="10"/>
                <c:pt idx="0">
                  <c:v>SINDICATO REGIONAL DE TRABAJADORES DE LAS JUNTAS DE AGUA POTABLE Y ALCANTARILLADO DE LOS MUNICIPIO</c:v>
                </c:pt>
                <c:pt idx="1">
                  <c:v>IBARRA MONTAÑO BRENDA MIREYA</c:v>
                </c:pt>
                <c:pt idx="2">
                  <c:v>INMOBILIARIA DE LA VEGA, S.A. DE C.V.</c:v>
                </c:pt>
                <c:pt idx="3">
                  <c:v>VALENZUELA GASTELUM GLORIA SOLEDAD</c:v>
                </c:pt>
                <c:pt idx="4">
                  <c:v>SOSA BOJORQUEZ CARLOS MIGUEL</c:v>
                </c:pt>
                <c:pt idx="5">
                  <c:v>TIENDAS SORIANA,S.A.DE C.V.</c:v>
                </c:pt>
                <c:pt idx="6">
                  <c:v>LOPEZ PICO LEOBARDO</c:v>
                </c:pt>
                <c:pt idx="7">
                  <c:v>FERNANDEZ BELTRAN YOLANDA</c:v>
                </c:pt>
                <c:pt idx="8">
                  <c:v>BOATIP DE MEXICO, S.A. DE C.V.</c:v>
                </c:pt>
                <c:pt idx="9">
                  <c:v>K-PARTNERS, S.A.P.I. DE C.V.</c:v>
                </c:pt>
              </c:strCache>
            </c:strRef>
          </c:cat>
          <c:val>
            <c:numRef>
              <c:f>Arrendamientos!$B$33:$B$42</c:f>
              <c:numCache>
                <c:formatCode>#,##0.00</c:formatCode>
                <c:ptCount val="10"/>
                <c:pt idx="0">
                  <c:v>14000</c:v>
                </c:pt>
                <c:pt idx="1">
                  <c:v>26500</c:v>
                </c:pt>
                <c:pt idx="2">
                  <c:v>39718.620000000003</c:v>
                </c:pt>
                <c:pt idx="3">
                  <c:v>40480</c:v>
                </c:pt>
                <c:pt idx="4">
                  <c:v>45000</c:v>
                </c:pt>
                <c:pt idx="5">
                  <c:v>50132.82</c:v>
                </c:pt>
                <c:pt idx="6">
                  <c:v>62384.850000000006</c:v>
                </c:pt>
                <c:pt idx="7">
                  <c:v>193284.7</c:v>
                </c:pt>
                <c:pt idx="8">
                  <c:v>1331026.55</c:v>
                </c:pt>
                <c:pt idx="9">
                  <c:v>1467216</c:v>
                </c:pt>
              </c:numCache>
            </c:numRef>
          </c:val>
          <c:extLst>
            <c:ext xmlns:c16="http://schemas.microsoft.com/office/drawing/2014/chart" uri="{C3380CC4-5D6E-409C-BE32-E72D297353CC}">
              <c16:uniqueId val="{00000000-4DBA-495A-ADBF-0D80AE2E9C09}"/>
            </c:ext>
          </c:extLst>
        </c:ser>
        <c:dLbls>
          <c:showLegendKey val="0"/>
          <c:showVal val="1"/>
          <c:showCatName val="0"/>
          <c:showSerName val="0"/>
          <c:showPercent val="0"/>
          <c:showBubbleSize val="0"/>
        </c:dLbls>
        <c:gapWidth val="150"/>
        <c:shape val="box"/>
        <c:axId val="1495328271"/>
        <c:axId val="1504061471"/>
        <c:axId val="0"/>
      </c:bar3DChart>
      <c:catAx>
        <c:axId val="1495328271"/>
        <c:scaling>
          <c:orientation val="minMax"/>
        </c:scaling>
        <c:delete val="0"/>
        <c:axPos val="l"/>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504061471"/>
        <c:crosses val="autoZero"/>
        <c:auto val="1"/>
        <c:lblAlgn val="ctr"/>
        <c:lblOffset val="100"/>
        <c:noMultiLvlLbl val="0"/>
      </c:catAx>
      <c:valAx>
        <c:axId val="1504061471"/>
        <c:scaling>
          <c:orientation val="minMax"/>
        </c:scaling>
        <c:delete val="1"/>
        <c:axPos val="b"/>
        <c:numFmt formatCode="#,##0.00" sourceLinked="1"/>
        <c:majorTickMark val="none"/>
        <c:minorTickMark val="none"/>
        <c:tickLblPos val="nextTo"/>
        <c:crossAx val="1495328271"/>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s-MX"/>
              <a:t>Gasto en Combustible</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Combustible!$B$13</c:f>
              <c:strCache>
                <c:ptCount val="1"/>
                <c:pt idx="0">
                  <c:v>Suma</c:v>
                </c:pt>
              </c:strCache>
            </c:strRef>
          </c:tx>
          <c:spPr>
            <a:solidFill>
              <a:schemeClr val="accent1">
                <a:alpha val="85000"/>
              </a:schemeClr>
            </a:solidFill>
            <a:ln w="9525" cap="flat" cmpd="sng" algn="ctr">
              <a:solidFill>
                <a:schemeClr val="accent1">
                  <a:lumMod val="75000"/>
                </a:schemeClr>
              </a:solidFill>
              <a:round/>
            </a:ln>
            <a:effectLst/>
            <a:sp3d contourW="9525">
              <a:contourClr>
                <a:schemeClr val="accent1">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Combustible!$A$14:$A$17</c:f>
              <c:strCache>
                <c:ptCount val="4"/>
                <c:pt idx="0">
                  <c:v>GAS DEL PACIFICO, S.A. DE C.V.</c:v>
                </c:pt>
                <c:pt idx="1">
                  <c:v>ESTACION DE SERVICIOS MACIAS, S DE R.L</c:v>
                </c:pt>
                <c:pt idx="2">
                  <c:v>COMBUSTIBLES Y LUBRICANTES DE LOS MOCHIS,S.A. DE CV</c:v>
                </c:pt>
                <c:pt idx="3">
                  <c:v>SERVICIOS DEL VALLE DEL FUERTE, SA DE CV</c:v>
                </c:pt>
              </c:strCache>
            </c:strRef>
          </c:cat>
          <c:val>
            <c:numRef>
              <c:f>Combustible!$B$14:$B$17</c:f>
              <c:numCache>
                <c:formatCode>#,##0.00</c:formatCode>
                <c:ptCount val="4"/>
                <c:pt idx="0">
                  <c:v>89227.19</c:v>
                </c:pt>
                <c:pt idx="1">
                  <c:v>187051.40000000002</c:v>
                </c:pt>
                <c:pt idx="2">
                  <c:v>518112.53</c:v>
                </c:pt>
                <c:pt idx="3">
                  <c:v>2279701.58</c:v>
                </c:pt>
              </c:numCache>
            </c:numRef>
          </c:val>
          <c:extLst>
            <c:ext xmlns:c16="http://schemas.microsoft.com/office/drawing/2014/chart" uri="{C3380CC4-5D6E-409C-BE32-E72D297353CC}">
              <c16:uniqueId val="{00000000-D894-4239-A3D6-940EA003A3A1}"/>
            </c:ext>
          </c:extLst>
        </c:ser>
        <c:dLbls>
          <c:showLegendKey val="0"/>
          <c:showVal val="1"/>
          <c:showCatName val="0"/>
          <c:showSerName val="0"/>
          <c:showPercent val="0"/>
          <c:showBubbleSize val="0"/>
        </c:dLbls>
        <c:gapWidth val="150"/>
        <c:shape val="box"/>
        <c:axId val="318024191"/>
        <c:axId val="462185647"/>
        <c:axId val="0"/>
      </c:bar3DChart>
      <c:catAx>
        <c:axId val="318024191"/>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462185647"/>
        <c:crosses val="autoZero"/>
        <c:auto val="1"/>
        <c:lblAlgn val="ctr"/>
        <c:lblOffset val="100"/>
        <c:noMultiLvlLbl val="0"/>
      </c:catAx>
      <c:valAx>
        <c:axId val="462185647"/>
        <c:scaling>
          <c:orientation val="minMax"/>
        </c:scaling>
        <c:delete val="1"/>
        <c:axPos val="l"/>
        <c:numFmt formatCode="#,##0.00" sourceLinked="1"/>
        <c:majorTickMark val="none"/>
        <c:minorTickMark val="none"/>
        <c:tickLblPos val="nextTo"/>
        <c:crossAx val="318024191"/>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s-MX"/>
              <a:t>Gasto</a:t>
            </a:r>
            <a:r>
              <a:rPr lang="es-MX" baseline="0"/>
              <a:t> en Servicios Profesionales</a:t>
            </a:r>
            <a:endParaRPr lang="es-MX"/>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bar"/>
        <c:grouping val="clustered"/>
        <c:varyColors val="0"/>
        <c:ser>
          <c:idx val="0"/>
          <c:order val="0"/>
          <c:tx>
            <c:strRef>
              <c:f>Profesionales!$B$29</c:f>
              <c:strCache>
                <c:ptCount val="1"/>
                <c:pt idx="0">
                  <c:v>Suma</c:v>
                </c:pt>
              </c:strCache>
            </c:strRef>
          </c:tx>
          <c:spPr>
            <a:solidFill>
              <a:schemeClr val="accent1">
                <a:alpha val="85000"/>
              </a:schemeClr>
            </a:solidFill>
            <a:ln w="9525" cap="flat" cmpd="sng" algn="ctr">
              <a:solidFill>
                <a:schemeClr val="accent1">
                  <a:lumMod val="75000"/>
                </a:schemeClr>
              </a:solidFill>
              <a:round/>
            </a:ln>
            <a:effectLst/>
            <a:sp3d contourW="9525">
              <a:contourClr>
                <a:schemeClr val="accent1">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Profesionales!$A$30:$A$38</c:f>
              <c:strCache>
                <c:ptCount val="9"/>
                <c:pt idx="0">
                  <c:v>PLATA CERVANTES GILBERTO PABLO</c:v>
                </c:pt>
                <c:pt idx="1">
                  <c:v>CARBAJAL CHAVEZ SONIA</c:v>
                </c:pt>
                <c:pt idx="2">
                  <c:v>BAEZ GERARDO ISMAEL</c:v>
                </c:pt>
                <c:pt idx="3">
                  <c:v>RODRIGUEZ GUTIERREZ JORGE JAVIER</c:v>
                </c:pt>
                <c:pt idx="4">
                  <c:v>IBARRA IBARRA MARCO VINICIO</c:v>
                </c:pt>
                <c:pt idx="5">
                  <c:v>FACTOR INFORMATICO DE NEGOCIOS S.A. DE C.V.</c:v>
                </c:pt>
                <c:pt idx="6">
                  <c:v>UTODING S.A. DE C.V.</c:v>
                </c:pt>
                <c:pt idx="7">
                  <c:v>MARVAN MUÑOZ Y ABOGADOS</c:v>
                </c:pt>
                <c:pt idx="8">
                  <c:v>COMERCIALIZADORA Y CONSTRUCCIONES GILFOR, S DE RL DE CV</c:v>
                </c:pt>
              </c:strCache>
            </c:strRef>
          </c:cat>
          <c:val>
            <c:numRef>
              <c:f>Profesionales!$B$30:$B$38</c:f>
              <c:numCache>
                <c:formatCode>#,##0.00</c:formatCode>
                <c:ptCount val="9"/>
                <c:pt idx="0">
                  <c:v>30000</c:v>
                </c:pt>
                <c:pt idx="1">
                  <c:v>36997.97</c:v>
                </c:pt>
                <c:pt idx="2">
                  <c:v>55680</c:v>
                </c:pt>
                <c:pt idx="3">
                  <c:v>73140.72</c:v>
                </c:pt>
                <c:pt idx="4">
                  <c:v>135772.20000000001</c:v>
                </c:pt>
                <c:pt idx="5">
                  <c:v>152733.33000000002</c:v>
                </c:pt>
                <c:pt idx="6">
                  <c:v>162397.68</c:v>
                </c:pt>
                <c:pt idx="7">
                  <c:v>200000</c:v>
                </c:pt>
                <c:pt idx="8">
                  <c:v>1959965.68</c:v>
                </c:pt>
              </c:numCache>
            </c:numRef>
          </c:val>
          <c:extLst>
            <c:ext xmlns:c16="http://schemas.microsoft.com/office/drawing/2014/chart" uri="{C3380CC4-5D6E-409C-BE32-E72D297353CC}">
              <c16:uniqueId val="{00000000-DD71-44A0-9AE6-8A9F6B26B17E}"/>
            </c:ext>
          </c:extLst>
        </c:ser>
        <c:dLbls>
          <c:showLegendKey val="0"/>
          <c:showVal val="1"/>
          <c:showCatName val="0"/>
          <c:showSerName val="0"/>
          <c:showPercent val="0"/>
          <c:showBubbleSize val="0"/>
        </c:dLbls>
        <c:gapWidth val="150"/>
        <c:shape val="box"/>
        <c:axId val="459355055"/>
        <c:axId val="458280287"/>
        <c:axId val="0"/>
      </c:bar3DChart>
      <c:catAx>
        <c:axId val="459355055"/>
        <c:scaling>
          <c:orientation val="minMax"/>
        </c:scaling>
        <c:delete val="0"/>
        <c:axPos val="l"/>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458280287"/>
        <c:crosses val="autoZero"/>
        <c:auto val="1"/>
        <c:lblAlgn val="ctr"/>
        <c:lblOffset val="100"/>
        <c:noMultiLvlLbl val="0"/>
      </c:catAx>
      <c:valAx>
        <c:axId val="458280287"/>
        <c:scaling>
          <c:orientation val="minMax"/>
        </c:scaling>
        <c:delete val="1"/>
        <c:axPos val="b"/>
        <c:numFmt formatCode="#,##0.00" sourceLinked="1"/>
        <c:majorTickMark val="none"/>
        <c:minorTickMark val="none"/>
        <c:tickLblPos val="nextTo"/>
        <c:crossAx val="459355055"/>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s-MX"/>
              <a:t>Gasto en Obra</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bar"/>
        <c:grouping val="clustered"/>
        <c:varyColors val="0"/>
        <c:ser>
          <c:idx val="0"/>
          <c:order val="0"/>
          <c:tx>
            <c:strRef>
              <c:f>Obras!$B$50</c:f>
              <c:strCache>
                <c:ptCount val="1"/>
                <c:pt idx="0">
                  <c:v>Suma</c:v>
                </c:pt>
              </c:strCache>
            </c:strRef>
          </c:tx>
          <c:spPr>
            <a:solidFill>
              <a:schemeClr val="accent1">
                <a:alpha val="85000"/>
              </a:schemeClr>
            </a:solidFill>
            <a:ln w="9525" cap="flat" cmpd="sng" algn="ctr">
              <a:solidFill>
                <a:schemeClr val="accent1">
                  <a:lumMod val="75000"/>
                </a:schemeClr>
              </a:solidFill>
              <a:round/>
            </a:ln>
            <a:effectLst/>
            <a:sp3d contourW="9525">
              <a:contourClr>
                <a:schemeClr val="accent1">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Obras!$A$51:$A$66</c:f>
              <c:strCache>
                <c:ptCount val="16"/>
                <c:pt idx="0">
                  <c:v>ZAVEL COMERCIAL SINALOENSE S.A. DE C.V.</c:v>
                </c:pt>
                <c:pt idx="1">
                  <c:v>DRENAX, S.A. DE C.V.</c:v>
                </c:pt>
                <c:pt idx="2">
                  <c:v>SALAZAR FIERRO YOSHI</c:v>
                </c:pt>
                <c:pt idx="3">
                  <c:v>CYRI, S.A. DE C.V.</c:v>
                </c:pt>
                <c:pt idx="4">
                  <c:v>FHIDERCON, S.A. DE C.V.</c:v>
                </c:pt>
                <c:pt idx="5">
                  <c:v>CONSTRUCTORA INMOBILIARIA MOCHIS S.A. DE C.V.</c:v>
                </c:pt>
                <c:pt idx="6">
                  <c:v>PRS CONSTRUCCIONES SA DE CV</c:v>
                </c:pt>
                <c:pt idx="7">
                  <c:v>ALVARADO MACHADO STEPHANY PALOMA</c:v>
                </c:pt>
                <c:pt idx="8">
                  <c:v>VELCO CONSTRUCCIONES, S.A. DE C.V.</c:v>
                </c:pt>
                <c:pt idx="9">
                  <c:v>ARCE OCHOA REYNALDO</c:v>
                </c:pt>
                <c:pt idx="10">
                  <c:v>CARDENAS GARCIA RENE ODILON</c:v>
                </c:pt>
                <c:pt idx="11">
                  <c:v>DISTRIBUCION DE MATERIALES BAX, S.A. DE C.V.</c:v>
                </c:pt>
                <c:pt idx="12">
                  <c:v>GAMEZ MEJIA CARLOS ENRIQUE</c:v>
                </c:pt>
                <c:pt idx="13">
                  <c:v>GUTIERREZ ARMENTA JOSE DE JESUS</c:v>
                </c:pt>
                <c:pt idx="14">
                  <c:v>ABANTIARE CONSTRUCTORA, S.A. DE C.V</c:v>
                </c:pt>
                <c:pt idx="15">
                  <c:v>HIZA CONSTRUCTORA,S.A. DE C.V.</c:v>
                </c:pt>
              </c:strCache>
            </c:strRef>
          </c:cat>
          <c:val>
            <c:numRef>
              <c:f>Obras!$B$51:$B$66</c:f>
              <c:numCache>
                <c:formatCode>#,##0.00</c:formatCode>
                <c:ptCount val="16"/>
                <c:pt idx="0">
                  <c:v>22059.94</c:v>
                </c:pt>
                <c:pt idx="1">
                  <c:v>50000</c:v>
                </c:pt>
                <c:pt idx="2">
                  <c:v>194303.79</c:v>
                </c:pt>
                <c:pt idx="3">
                  <c:v>231068.71</c:v>
                </c:pt>
                <c:pt idx="4">
                  <c:v>333531.55</c:v>
                </c:pt>
                <c:pt idx="5">
                  <c:v>443196.33</c:v>
                </c:pt>
                <c:pt idx="6">
                  <c:v>454998.18</c:v>
                </c:pt>
                <c:pt idx="7">
                  <c:v>458737.53</c:v>
                </c:pt>
                <c:pt idx="8">
                  <c:v>483063.55</c:v>
                </c:pt>
                <c:pt idx="9">
                  <c:v>577854</c:v>
                </c:pt>
                <c:pt idx="10">
                  <c:v>609803.73</c:v>
                </c:pt>
                <c:pt idx="11">
                  <c:v>923330.06</c:v>
                </c:pt>
                <c:pt idx="12">
                  <c:v>1136038.3</c:v>
                </c:pt>
                <c:pt idx="13">
                  <c:v>1357453.39</c:v>
                </c:pt>
                <c:pt idx="14">
                  <c:v>2568394.52</c:v>
                </c:pt>
                <c:pt idx="15">
                  <c:v>7425358.6000000006</c:v>
                </c:pt>
              </c:numCache>
            </c:numRef>
          </c:val>
          <c:extLst>
            <c:ext xmlns:c16="http://schemas.microsoft.com/office/drawing/2014/chart" uri="{C3380CC4-5D6E-409C-BE32-E72D297353CC}">
              <c16:uniqueId val="{00000000-878D-437F-BCC2-F8BB1F33BD5D}"/>
            </c:ext>
          </c:extLst>
        </c:ser>
        <c:dLbls>
          <c:showLegendKey val="0"/>
          <c:showVal val="1"/>
          <c:showCatName val="0"/>
          <c:showSerName val="0"/>
          <c:showPercent val="0"/>
          <c:showBubbleSize val="0"/>
        </c:dLbls>
        <c:gapWidth val="150"/>
        <c:shape val="box"/>
        <c:axId val="526156719"/>
        <c:axId val="1489943471"/>
        <c:axId val="0"/>
      </c:bar3DChart>
      <c:catAx>
        <c:axId val="526156719"/>
        <c:scaling>
          <c:orientation val="minMax"/>
        </c:scaling>
        <c:delete val="0"/>
        <c:axPos val="l"/>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489943471"/>
        <c:crosses val="autoZero"/>
        <c:auto val="1"/>
        <c:lblAlgn val="ctr"/>
        <c:lblOffset val="100"/>
        <c:noMultiLvlLbl val="0"/>
      </c:catAx>
      <c:valAx>
        <c:axId val="1489943471"/>
        <c:scaling>
          <c:orientation val="minMax"/>
        </c:scaling>
        <c:delete val="1"/>
        <c:axPos val="b"/>
        <c:numFmt formatCode="#,##0.00" sourceLinked="1"/>
        <c:majorTickMark val="none"/>
        <c:minorTickMark val="none"/>
        <c:tickLblPos val="nextTo"/>
        <c:crossAx val="526156719"/>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Gasto en Químicos</a:t>
            </a:r>
          </a:p>
        </c:rich>
      </c:tx>
      <c:layout>
        <c:manualLayout>
          <c:xMode val="edge"/>
          <c:yMode val="edge"/>
          <c:x val="0.34354128810821727"/>
          <c:y val="4.3126684636118601E-2"/>
        </c:manualLayout>
      </c:layout>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Quimicos!$B$29</c:f>
              <c:strCache>
                <c:ptCount val="1"/>
                <c:pt idx="0">
                  <c:v>Suma</c:v>
                </c:pt>
              </c:strCache>
            </c:strRef>
          </c:tx>
          <c:spPr>
            <a:solidFill>
              <a:schemeClr val="accent1">
                <a:alpha val="85000"/>
              </a:schemeClr>
            </a:solidFill>
            <a:ln w="9525" cap="flat" cmpd="sng" algn="ctr">
              <a:solidFill>
                <a:schemeClr val="accent1">
                  <a:lumMod val="75000"/>
                </a:schemeClr>
              </a:solidFill>
              <a:round/>
            </a:ln>
            <a:effectLst/>
            <a:sp3d contourW="9525">
              <a:contourClr>
                <a:schemeClr val="accent1">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Quimicos!$A$30:$A$33</c:f>
              <c:strCache>
                <c:ptCount val="4"/>
                <c:pt idx="0">
                  <c:v>SOLANO MORENO ULISES</c:v>
                </c:pt>
                <c:pt idx="1">
                  <c:v>SEPULVEDA LOPEZ JULIO CESAR</c:v>
                </c:pt>
                <c:pt idx="2">
                  <c:v>QMX4, S.A.P.I DE C.V.</c:v>
                </c:pt>
                <c:pt idx="3">
                  <c:v>NACIONAL QUIMICA INDUSTRIAL, S.A DE C.V</c:v>
                </c:pt>
              </c:strCache>
            </c:strRef>
          </c:cat>
          <c:val>
            <c:numRef>
              <c:f>Quimicos!$B$30:$B$33</c:f>
              <c:numCache>
                <c:formatCode>#,##0.00</c:formatCode>
                <c:ptCount val="4"/>
                <c:pt idx="0">
                  <c:v>106912.54</c:v>
                </c:pt>
                <c:pt idx="1">
                  <c:v>277820</c:v>
                </c:pt>
                <c:pt idx="2">
                  <c:v>4196378.16</c:v>
                </c:pt>
                <c:pt idx="3">
                  <c:v>6557561.4399999995</c:v>
                </c:pt>
              </c:numCache>
            </c:numRef>
          </c:val>
          <c:extLst>
            <c:ext xmlns:c16="http://schemas.microsoft.com/office/drawing/2014/chart" uri="{C3380CC4-5D6E-409C-BE32-E72D297353CC}">
              <c16:uniqueId val="{00000000-9D27-47A3-8CBE-1230ACDDEABD}"/>
            </c:ext>
          </c:extLst>
        </c:ser>
        <c:dLbls>
          <c:showLegendKey val="0"/>
          <c:showVal val="1"/>
          <c:showCatName val="0"/>
          <c:showSerName val="0"/>
          <c:showPercent val="0"/>
          <c:showBubbleSize val="0"/>
        </c:dLbls>
        <c:gapWidth val="150"/>
        <c:shape val="box"/>
        <c:axId val="466952879"/>
        <c:axId val="325991471"/>
        <c:axId val="0"/>
      </c:bar3DChart>
      <c:catAx>
        <c:axId val="466952879"/>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325991471"/>
        <c:crosses val="autoZero"/>
        <c:auto val="1"/>
        <c:lblAlgn val="ctr"/>
        <c:lblOffset val="100"/>
        <c:noMultiLvlLbl val="0"/>
      </c:catAx>
      <c:valAx>
        <c:axId val="325991471"/>
        <c:scaling>
          <c:orientation val="minMax"/>
        </c:scaling>
        <c:delete val="1"/>
        <c:axPos val="l"/>
        <c:numFmt formatCode="#,##0.00" sourceLinked="1"/>
        <c:majorTickMark val="none"/>
        <c:minorTickMark val="none"/>
        <c:tickLblPos val="nextTo"/>
        <c:crossAx val="466952879"/>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5.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2</xdr:col>
      <xdr:colOff>219074</xdr:colOff>
      <xdr:row>30</xdr:row>
      <xdr:rowOff>133350</xdr:rowOff>
    </xdr:from>
    <xdr:to>
      <xdr:col>3</xdr:col>
      <xdr:colOff>1219199</xdr:colOff>
      <xdr:row>53</xdr:row>
      <xdr:rowOff>19050</xdr:rowOff>
    </xdr:to>
    <xdr:graphicFrame macro="">
      <xdr:nvGraphicFramePr>
        <xdr:cNvPr id="2" name="Gráfico 1">
          <a:extLst>
            <a:ext uri="{FF2B5EF4-FFF2-40B4-BE49-F238E27FC236}">
              <a16:creationId xmlns:a16="http://schemas.microsoft.com/office/drawing/2014/main" id="{B870F0C8-9610-94D6-B1AF-1243DEC89A0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2</xdr:col>
      <xdr:colOff>190500</xdr:colOff>
      <xdr:row>10</xdr:row>
      <xdr:rowOff>28574</xdr:rowOff>
    </xdr:from>
    <xdr:to>
      <xdr:col>3</xdr:col>
      <xdr:colOff>1295400</xdr:colOff>
      <xdr:row>28</xdr:row>
      <xdr:rowOff>19049</xdr:rowOff>
    </xdr:to>
    <xdr:graphicFrame macro="">
      <xdr:nvGraphicFramePr>
        <xdr:cNvPr id="2" name="Gráfico 1">
          <a:extLst>
            <a:ext uri="{FF2B5EF4-FFF2-40B4-BE49-F238E27FC236}">
              <a16:creationId xmlns:a16="http://schemas.microsoft.com/office/drawing/2014/main" id="{C97B5BD7-F461-5B6E-7B8E-C5231EB97F6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xdr:col>
      <xdr:colOff>352425</xdr:colOff>
      <xdr:row>27</xdr:row>
      <xdr:rowOff>95250</xdr:rowOff>
    </xdr:from>
    <xdr:to>
      <xdr:col>3</xdr:col>
      <xdr:colOff>962025</xdr:colOff>
      <xdr:row>48</xdr:row>
      <xdr:rowOff>38100</xdr:rowOff>
    </xdr:to>
    <xdr:graphicFrame macro="">
      <xdr:nvGraphicFramePr>
        <xdr:cNvPr id="2" name="Gráfico 1">
          <a:extLst>
            <a:ext uri="{FF2B5EF4-FFF2-40B4-BE49-F238E27FC236}">
              <a16:creationId xmlns:a16="http://schemas.microsoft.com/office/drawing/2014/main" id="{374D581B-E8F5-31DC-9EE6-94C501E502B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2</xdr:col>
      <xdr:colOff>238125</xdr:colOff>
      <xdr:row>48</xdr:row>
      <xdr:rowOff>190499</xdr:rowOff>
    </xdr:from>
    <xdr:to>
      <xdr:col>3</xdr:col>
      <xdr:colOff>1171575</xdr:colOff>
      <xdr:row>72</xdr:row>
      <xdr:rowOff>142874</xdr:rowOff>
    </xdr:to>
    <xdr:graphicFrame macro="">
      <xdr:nvGraphicFramePr>
        <xdr:cNvPr id="2" name="Gráfico 1">
          <a:extLst>
            <a:ext uri="{FF2B5EF4-FFF2-40B4-BE49-F238E27FC236}">
              <a16:creationId xmlns:a16="http://schemas.microsoft.com/office/drawing/2014/main" id="{A9017EF7-C93F-AD6D-2CC8-7D414A92DB4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2</xdr:col>
      <xdr:colOff>266699</xdr:colOff>
      <xdr:row>25</xdr:row>
      <xdr:rowOff>161924</xdr:rowOff>
    </xdr:from>
    <xdr:to>
      <xdr:col>3</xdr:col>
      <xdr:colOff>866774</xdr:colOff>
      <xdr:row>44</xdr:row>
      <xdr:rowOff>76199</xdr:rowOff>
    </xdr:to>
    <xdr:graphicFrame macro="">
      <xdr:nvGraphicFramePr>
        <xdr:cNvPr id="2" name="Gráfico 1">
          <a:extLst>
            <a:ext uri="{FF2B5EF4-FFF2-40B4-BE49-F238E27FC236}">
              <a16:creationId xmlns:a16="http://schemas.microsoft.com/office/drawing/2014/main" id="{2471FFAD-B8AC-DEED-9F87-E72BC73CEA4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CE6BA0-4EF7-4C83-B8C4-1B07AE809414}">
  <dimension ref="A1:E538"/>
  <sheetViews>
    <sheetView tabSelected="1" workbookViewId="0">
      <selection activeCell="C4" sqref="C4"/>
    </sheetView>
  </sheetViews>
  <sheetFormatPr baseColWidth="10" defaultColWidth="8.85546875" defaultRowHeight="15" x14ac:dyDescent="0.25"/>
  <cols>
    <col min="1" max="1" width="34.7109375" style="1" customWidth="1"/>
    <col min="2" max="2" width="22.5703125" style="9" customWidth="1"/>
    <col min="3" max="3" width="89.42578125" style="1" customWidth="1"/>
    <col min="4" max="4" width="19.5703125" style="9" bestFit="1" customWidth="1"/>
    <col min="5" max="5" width="17.85546875" style="1" customWidth="1"/>
    <col min="6" max="16384" width="8.85546875" style="1"/>
  </cols>
  <sheetData>
    <row r="1" spans="1:5" x14ac:dyDescent="0.25">
      <c r="A1" s="4" t="s">
        <v>95</v>
      </c>
      <c r="B1" s="4" t="s">
        <v>731</v>
      </c>
      <c r="C1" s="4" t="s">
        <v>732</v>
      </c>
      <c r="D1" s="4" t="s">
        <v>733</v>
      </c>
      <c r="E1" s="5" t="s">
        <v>735</v>
      </c>
    </row>
    <row r="2" spans="1:5" x14ac:dyDescent="0.25">
      <c r="A2" s="1" t="s">
        <v>734</v>
      </c>
      <c r="B2" s="2">
        <v>45120</v>
      </c>
      <c r="C2" s="1" t="s">
        <v>265</v>
      </c>
      <c r="D2" s="6">
        <v>425834.53</v>
      </c>
    </row>
    <row r="3" spans="1:5" x14ac:dyDescent="0.25">
      <c r="A3" s="1" t="s">
        <v>110</v>
      </c>
      <c r="B3" s="2">
        <v>45141</v>
      </c>
      <c r="C3" s="1" t="s">
        <v>328</v>
      </c>
      <c r="D3" s="6">
        <v>518114.51</v>
      </c>
    </row>
    <row r="4" spans="1:5" x14ac:dyDescent="0.25">
      <c r="A4" s="1" t="s">
        <v>110</v>
      </c>
      <c r="B4" s="2">
        <v>45141</v>
      </c>
      <c r="C4" s="1" t="s">
        <v>331</v>
      </c>
      <c r="D4" s="6">
        <v>1624445.48</v>
      </c>
    </row>
    <row r="5" spans="1:5" x14ac:dyDescent="0.25">
      <c r="A5" s="1" t="s">
        <v>37</v>
      </c>
      <c r="B5" s="2">
        <v>45160</v>
      </c>
      <c r="C5" s="1" t="s">
        <v>435</v>
      </c>
      <c r="D5" s="6">
        <v>5572.64</v>
      </c>
    </row>
    <row r="6" spans="1:5" x14ac:dyDescent="0.25">
      <c r="A6" s="1" t="s">
        <v>37</v>
      </c>
      <c r="B6" s="2">
        <v>45198</v>
      </c>
      <c r="C6" s="1" t="s">
        <v>700</v>
      </c>
      <c r="D6" s="6">
        <v>2909.28</v>
      </c>
    </row>
    <row r="7" spans="1:5" x14ac:dyDescent="0.25">
      <c r="A7" s="1" t="s">
        <v>197</v>
      </c>
      <c r="B7" s="2">
        <v>45177</v>
      </c>
      <c r="C7" s="1" t="s">
        <v>600</v>
      </c>
      <c r="D7" s="6">
        <v>5382.29</v>
      </c>
    </row>
    <row r="8" spans="1:5" x14ac:dyDescent="0.25">
      <c r="A8" s="1" t="s">
        <v>144</v>
      </c>
      <c r="B8" s="2">
        <v>45135</v>
      </c>
      <c r="C8" s="1" t="s">
        <v>304</v>
      </c>
      <c r="D8" s="6">
        <v>1067.2</v>
      </c>
    </row>
    <row r="9" spans="1:5" x14ac:dyDescent="0.25">
      <c r="A9" s="1" t="s">
        <v>137</v>
      </c>
      <c r="B9" s="2">
        <v>45121</v>
      </c>
      <c r="C9" s="1" t="s">
        <v>266</v>
      </c>
      <c r="D9" s="6">
        <v>14162</v>
      </c>
    </row>
    <row r="10" spans="1:5" x14ac:dyDescent="0.25">
      <c r="A10" s="1" t="s">
        <v>137</v>
      </c>
      <c r="B10" s="2">
        <v>45133</v>
      </c>
      <c r="C10" s="1" t="s">
        <v>303</v>
      </c>
      <c r="D10" s="6">
        <v>2187</v>
      </c>
    </row>
    <row r="11" spans="1:5" x14ac:dyDescent="0.25">
      <c r="A11" s="1" t="s">
        <v>205</v>
      </c>
      <c r="B11" s="2">
        <v>45189</v>
      </c>
      <c r="C11" s="1" t="s">
        <v>644</v>
      </c>
      <c r="D11" s="6">
        <v>171738.4</v>
      </c>
    </row>
    <row r="12" spans="1:5" x14ac:dyDescent="0.25">
      <c r="A12" s="1" t="s">
        <v>205</v>
      </c>
      <c r="B12" s="2">
        <v>45197</v>
      </c>
      <c r="C12" s="1" t="s">
        <v>691</v>
      </c>
      <c r="D12" s="6">
        <v>286999.13</v>
      </c>
    </row>
    <row r="13" spans="1:5" x14ac:dyDescent="0.25">
      <c r="A13" s="1" t="s">
        <v>149</v>
      </c>
      <c r="B13" s="2">
        <v>45141</v>
      </c>
      <c r="C13" s="1" t="s">
        <v>332</v>
      </c>
      <c r="D13" s="6">
        <v>100000</v>
      </c>
    </row>
    <row r="14" spans="1:5" x14ac:dyDescent="0.25">
      <c r="A14" s="1" t="s">
        <v>179</v>
      </c>
      <c r="B14" s="2">
        <v>45161</v>
      </c>
      <c r="C14" s="1" t="s">
        <v>481</v>
      </c>
      <c r="D14" s="6">
        <v>35032</v>
      </c>
    </row>
    <row r="15" spans="1:5" x14ac:dyDescent="0.25">
      <c r="A15" s="1" t="s">
        <v>31</v>
      </c>
      <c r="B15" s="2">
        <v>45141</v>
      </c>
      <c r="C15" s="1" t="s">
        <v>329</v>
      </c>
      <c r="D15" s="6">
        <v>283051.59999999998</v>
      </c>
    </row>
    <row r="16" spans="1:5" x14ac:dyDescent="0.25">
      <c r="A16" s="1" t="s">
        <v>31</v>
      </c>
      <c r="B16" s="2">
        <v>45195</v>
      </c>
      <c r="C16" s="1" t="s">
        <v>684</v>
      </c>
      <c r="D16" s="6">
        <v>577854</v>
      </c>
    </row>
    <row r="17" spans="1:4" x14ac:dyDescent="0.25">
      <c r="A17" s="1" t="s">
        <v>32</v>
      </c>
      <c r="B17" s="2">
        <v>45198</v>
      </c>
      <c r="C17" s="1" t="s">
        <v>701</v>
      </c>
      <c r="D17" s="6">
        <v>19186.400000000001</v>
      </c>
    </row>
    <row r="18" spans="1:4" x14ac:dyDescent="0.25">
      <c r="A18" s="1" t="s">
        <v>93</v>
      </c>
      <c r="B18" s="2">
        <v>45119</v>
      </c>
      <c r="C18" s="1" t="s">
        <v>256</v>
      </c>
      <c r="D18" s="6">
        <v>5867.43</v>
      </c>
    </row>
    <row r="19" spans="1:4" x14ac:dyDescent="0.25">
      <c r="A19" s="1" t="s">
        <v>93</v>
      </c>
      <c r="B19" s="2">
        <v>45122</v>
      </c>
      <c r="C19" s="1" t="s">
        <v>273</v>
      </c>
      <c r="D19" s="6">
        <v>9115.23</v>
      </c>
    </row>
    <row r="20" spans="1:4" x14ac:dyDescent="0.25">
      <c r="A20" s="1" t="s">
        <v>93</v>
      </c>
      <c r="B20" s="2">
        <v>45198</v>
      </c>
      <c r="C20" s="1" t="s">
        <v>719</v>
      </c>
      <c r="D20" s="6">
        <v>9115.23</v>
      </c>
    </row>
    <row r="21" spans="1:4" x14ac:dyDescent="0.25">
      <c r="A21" s="1" t="s">
        <v>93</v>
      </c>
      <c r="B21" s="2">
        <v>45199</v>
      </c>
      <c r="C21" s="1" t="s">
        <v>727</v>
      </c>
      <c r="D21" s="6">
        <v>9302.7199999999993</v>
      </c>
    </row>
    <row r="22" spans="1:4" x14ac:dyDescent="0.25">
      <c r="A22" s="1" t="s">
        <v>130</v>
      </c>
      <c r="B22" s="2">
        <v>45119</v>
      </c>
      <c r="C22" s="1" t="s">
        <v>249</v>
      </c>
      <c r="D22" s="6">
        <v>38000</v>
      </c>
    </row>
    <row r="23" spans="1:4" x14ac:dyDescent="0.25">
      <c r="A23" s="1" t="s">
        <v>130</v>
      </c>
      <c r="B23" s="2">
        <v>45152</v>
      </c>
      <c r="C23" s="1" t="s">
        <v>376</v>
      </c>
      <c r="D23" s="6">
        <v>39104.99</v>
      </c>
    </row>
    <row r="24" spans="1:4" x14ac:dyDescent="0.25">
      <c r="A24" s="1" t="s">
        <v>68</v>
      </c>
      <c r="B24" s="2">
        <v>45161</v>
      </c>
      <c r="C24" s="1" t="s">
        <v>459</v>
      </c>
      <c r="D24" s="6">
        <v>27840</v>
      </c>
    </row>
    <row r="25" spans="1:4" x14ac:dyDescent="0.25">
      <c r="A25" s="1" t="s">
        <v>68</v>
      </c>
      <c r="B25" s="2">
        <v>45198</v>
      </c>
      <c r="C25" s="1" t="s">
        <v>702</v>
      </c>
      <c r="D25" s="6">
        <v>27840</v>
      </c>
    </row>
    <row r="26" spans="1:4" x14ac:dyDescent="0.25">
      <c r="A26" s="1" t="s">
        <v>33</v>
      </c>
      <c r="B26" s="2">
        <v>45170</v>
      </c>
      <c r="C26" s="1" t="s">
        <v>563</v>
      </c>
      <c r="D26" s="6">
        <v>99613.71</v>
      </c>
    </row>
    <row r="27" spans="1:4" x14ac:dyDescent="0.25">
      <c r="A27" s="1" t="s">
        <v>19</v>
      </c>
      <c r="B27" s="2">
        <v>45138</v>
      </c>
      <c r="C27" s="1" t="s">
        <v>310</v>
      </c>
      <c r="D27" s="6">
        <v>278</v>
      </c>
    </row>
    <row r="28" spans="1:4" x14ac:dyDescent="0.25">
      <c r="A28" s="1" t="s">
        <v>19</v>
      </c>
      <c r="B28" s="2">
        <v>45138</v>
      </c>
      <c r="C28" s="1" t="s">
        <v>310</v>
      </c>
      <c r="D28" s="6">
        <v>8.6199999999999992</v>
      </c>
    </row>
    <row r="29" spans="1:4" x14ac:dyDescent="0.25">
      <c r="A29" s="1" t="s">
        <v>19</v>
      </c>
      <c r="B29" s="2">
        <v>45169</v>
      </c>
      <c r="C29" s="1" t="s">
        <v>547</v>
      </c>
      <c r="D29" s="6">
        <v>286</v>
      </c>
    </row>
    <row r="30" spans="1:4" x14ac:dyDescent="0.25">
      <c r="A30" s="1" t="s">
        <v>19</v>
      </c>
      <c r="B30" s="2">
        <v>45169</v>
      </c>
      <c r="C30" s="1" t="s">
        <v>547</v>
      </c>
      <c r="D30" s="6">
        <v>3.22</v>
      </c>
    </row>
    <row r="31" spans="1:4" x14ac:dyDescent="0.25">
      <c r="A31" s="1" t="s">
        <v>19</v>
      </c>
      <c r="B31" s="2">
        <v>45199</v>
      </c>
      <c r="C31" s="1" t="s">
        <v>729</v>
      </c>
      <c r="D31" s="6">
        <v>234</v>
      </c>
    </row>
    <row r="32" spans="1:4" x14ac:dyDescent="0.25">
      <c r="A32" s="1" t="s">
        <v>19</v>
      </c>
      <c r="B32" s="2">
        <v>45199</v>
      </c>
      <c r="C32" s="1" t="s">
        <v>729</v>
      </c>
      <c r="D32" s="6">
        <v>30.33</v>
      </c>
    </row>
    <row r="33" spans="1:4" x14ac:dyDescent="0.25">
      <c r="A33" s="1" t="s">
        <v>20</v>
      </c>
      <c r="B33" s="2">
        <v>45138</v>
      </c>
      <c r="C33" s="1" t="s">
        <v>310</v>
      </c>
      <c r="D33" s="6">
        <v>250</v>
      </c>
    </row>
    <row r="34" spans="1:4" x14ac:dyDescent="0.25">
      <c r="A34" s="1" t="s">
        <v>20</v>
      </c>
      <c r="B34" s="2">
        <v>45169</v>
      </c>
      <c r="C34" s="1" t="s">
        <v>549</v>
      </c>
      <c r="D34" s="6">
        <v>250</v>
      </c>
    </row>
    <row r="35" spans="1:4" x14ac:dyDescent="0.25">
      <c r="A35" s="1" t="s">
        <v>20</v>
      </c>
      <c r="B35" s="2">
        <v>45169</v>
      </c>
      <c r="C35" s="1" t="s">
        <v>547</v>
      </c>
      <c r="D35" s="6">
        <v>42.5</v>
      </c>
    </row>
    <row r="36" spans="1:4" x14ac:dyDescent="0.25">
      <c r="A36" s="1" t="s">
        <v>20</v>
      </c>
      <c r="B36" s="2">
        <v>45199</v>
      </c>
      <c r="C36" s="1" t="s">
        <v>729</v>
      </c>
      <c r="D36" s="6">
        <v>250</v>
      </c>
    </row>
    <row r="37" spans="1:4" x14ac:dyDescent="0.25">
      <c r="A37" s="1" t="s">
        <v>18</v>
      </c>
      <c r="B37" s="2">
        <v>45138</v>
      </c>
      <c r="C37" s="1" t="s">
        <v>310</v>
      </c>
      <c r="D37" s="6">
        <v>12</v>
      </c>
    </row>
    <row r="38" spans="1:4" x14ac:dyDescent="0.25">
      <c r="A38" s="1" t="s">
        <v>18</v>
      </c>
      <c r="B38" s="2">
        <v>45138</v>
      </c>
      <c r="C38" s="1" t="s">
        <v>317</v>
      </c>
      <c r="D38" s="6">
        <v>56.68</v>
      </c>
    </row>
    <row r="39" spans="1:4" x14ac:dyDescent="0.25">
      <c r="A39" s="1" t="s">
        <v>18</v>
      </c>
      <c r="B39" s="2">
        <v>45138</v>
      </c>
      <c r="C39" s="1" t="s">
        <v>310</v>
      </c>
      <c r="D39" s="6">
        <v>10</v>
      </c>
    </row>
    <row r="40" spans="1:4" x14ac:dyDescent="0.25">
      <c r="A40" s="1" t="s">
        <v>18</v>
      </c>
      <c r="B40" s="2">
        <v>45169</v>
      </c>
      <c r="C40" s="1" t="s">
        <v>547</v>
      </c>
      <c r="D40" s="6">
        <v>60.37</v>
      </c>
    </row>
    <row r="41" spans="1:4" x14ac:dyDescent="0.25">
      <c r="A41" s="1" t="s">
        <v>18</v>
      </c>
      <c r="B41" s="2">
        <v>45169</v>
      </c>
      <c r="C41" s="1" t="s">
        <v>547</v>
      </c>
      <c r="D41" s="6">
        <v>190</v>
      </c>
    </row>
    <row r="42" spans="1:4" x14ac:dyDescent="0.25">
      <c r="A42" s="1" t="s">
        <v>18</v>
      </c>
      <c r="B42" s="2">
        <v>45169</v>
      </c>
      <c r="C42" s="1" t="s">
        <v>550</v>
      </c>
      <c r="D42" s="6">
        <v>9</v>
      </c>
    </row>
    <row r="43" spans="1:4" x14ac:dyDescent="0.25">
      <c r="A43" s="1" t="s">
        <v>18</v>
      </c>
      <c r="B43" s="2">
        <v>45199</v>
      </c>
      <c r="C43" s="1" t="s">
        <v>729</v>
      </c>
      <c r="D43" s="6">
        <v>59.61</v>
      </c>
    </row>
    <row r="44" spans="1:4" x14ac:dyDescent="0.25">
      <c r="A44" s="1" t="s">
        <v>210</v>
      </c>
      <c r="B44" s="2">
        <v>45199</v>
      </c>
      <c r="C44" s="1" t="s">
        <v>729</v>
      </c>
      <c r="D44" s="6">
        <v>9</v>
      </c>
    </row>
    <row r="45" spans="1:4" x14ac:dyDescent="0.25">
      <c r="A45" s="1" t="s">
        <v>176</v>
      </c>
      <c r="B45" s="2">
        <v>45161</v>
      </c>
      <c r="C45" s="1" t="s">
        <v>465</v>
      </c>
      <c r="D45" s="6">
        <v>34452</v>
      </c>
    </row>
    <row r="46" spans="1:4" x14ac:dyDescent="0.25">
      <c r="A46" s="1" t="s">
        <v>176</v>
      </c>
      <c r="B46" s="2">
        <v>45198</v>
      </c>
      <c r="C46" s="1" t="s">
        <v>722</v>
      </c>
      <c r="D46" s="6">
        <v>7308</v>
      </c>
    </row>
    <row r="47" spans="1:4" x14ac:dyDescent="0.25">
      <c r="A47" s="1" t="s">
        <v>145</v>
      </c>
      <c r="B47" s="2">
        <v>45138</v>
      </c>
      <c r="C47" s="1" t="s">
        <v>311</v>
      </c>
      <c r="D47" s="6">
        <v>45.5</v>
      </c>
    </row>
    <row r="48" spans="1:4" x14ac:dyDescent="0.25">
      <c r="A48" s="1" t="s">
        <v>211</v>
      </c>
      <c r="B48" s="2">
        <v>45199</v>
      </c>
      <c r="C48" s="1" t="s">
        <v>729</v>
      </c>
      <c r="D48" s="6">
        <v>50.7</v>
      </c>
    </row>
    <row r="49" spans="1:4" x14ac:dyDescent="0.25">
      <c r="A49" s="1" t="s">
        <v>132</v>
      </c>
      <c r="B49" s="2">
        <v>45119</v>
      </c>
      <c r="C49" s="1" t="s">
        <v>251</v>
      </c>
      <c r="D49" s="6">
        <v>100000</v>
      </c>
    </row>
    <row r="50" spans="1:4" x14ac:dyDescent="0.25">
      <c r="A50" s="1" t="s">
        <v>132</v>
      </c>
      <c r="B50" s="2">
        <v>45152</v>
      </c>
      <c r="C50" s="1" t="s">
        <v>378</v>
      </c>
      <c r="D50" s="6">
        <v>99089.91</v>
      </c>
    </row>
    <row r="51" spans="1:4" x14ac:dyDescent="0.25">
      <c r="A51" s="1" t="s">
        <v>171</v>
      </c>
      <c r="B51" s="2">
        <v>45160</v>
      </c>
      <c r="C51" s="1" t="s">
        <v>449</v>
      </c>
      <c r="D51" s="6">
        <v>328279.78000000003</v>
      </c>
    </row>
    <row r="52" spans="1:4" x14ac:dyDescent="0.25">
      <c r="A52" s="1" t="s">
        <v>171</v>
      </c>
      <c r="B52" s="2">
        <v>45168</v>
      </c>
      <c r="C52" s="1" t="s">
        <v>534</v>
      </c>
      <c r="D52" s="6">
        <v>522000</v>
      </c>
    </row>
    <row r="53" spans="1:4" x14ac:dyDescent="0.25">
      <c r="A53" s="1" t="s">
        <v>171</v>
      </c>
      <c r="B53" s="2">
        <v>45195</v>
      </c>
      <c r="C53" s="1" t="s">
        <v>674</v>
      </c>
      <c r="D53" s="6">
        <v>480746.77</v>
      </c>
    </row>
    <row r="54" spans="1:4" x14ac:dyDescent="0.25">
      <c r="A54" s="1" t="s">
        <v>102</v>
      </c>
      <c r="B54" s="2">
        <v>45160</v>
      </c>
      <c r="C54" s="1" t="s">
        <v>433</v>
      </c>
      <c r="D54" s="6">
        <v>15401.99</v>
      </c>
    </row>
    <row r="55" spans="1:4" x14ac:dyDescent="0.25">
      <c r="A55" s="1" t="s">
        <v>104</v>
      </c>
      <c r="B55" s="2">
        <v>45160</v>
      </c>
      <c r="C55" s="1" t="s">
        <v>432</v>
      </c>
      <c r="D55" s="6">
        <v>11101.66</v>
      </c>
    </row>
    <row r="56" spans="1:4" x14ac:dyDescent="0.25">
      <c r="A56" s="1" t="s">
        <v>206</v>
      </c>
      <c r="B56" s="2">
        <v>45191</v>
      </c>
      <c r="C56" s="1" t="s">
        <v>659</v>
      </c>
      <c r="D56" s="6">
        <v>10000</v>
      </c>
    </row>
    <row r="57" spans="1:4" x14ac:dyDescent="0.25">
      <c r="A57" s="1" t="s">
        <v>206</v>
      </c>
      <c r="B57" s="2">
        <v>45196</v>
      </c>
      <c r="C57" s="1" t="s">
        <v>687</v>
      </c>
      <c r="D57" s="6">
        <v>10000</v>
      </c>
    </row>
    <row r="58" spans="1:4" x14ac:dyDescent="0.25">
      <c r="A58" s="1" t="s">
        <v>159</v>
      </c>
      <c r="B58" s="2">
        <v>45152</v>
      </c>
      <c r="C58" s="1" t="s">
        <v>377</v>
      </c>
      <c r="D58" s="6">
        <v>50000</v>
      </c>
    </row>
    <row r="59" spans="1:4" x14ac:dyDescent="0.25">
      <c r="A59" s="1" t="s">
        <v>159</v>
      </c>
      <c r="B59" s="2">
        <v>45177</v>
      </c>
      <c r="C59" s="1" t="s">
        <v>598</v>
      </c>
      <c r="D59" s="6">
        <v>50000</v>
      </c>
    </row>
    <row r="60" spans="1:4" x14ac:dyDescent="0.25">
      <c r="A60" s="1" t="s">
        <v>86</v>
      </c>
      <c r="B60" s="2">
        <v>45125</v>
      </c>
      <c r="C60" s="1" t="s">
        <v>283</v>
      </c>
      <c r="D60" s="6">
        <v>8758</v>
      </c>
    </row>
    <row r="61" spans="1:4" x14ac:dyDescent="0.25">
      <c r="A61" s="1" t="s">
        <v>78</v>
      </c>
      <c r="B61" s="2">
        <v>45168</v>
      </c>
      <c r="C61" s="1" t="s">
        <v>535</v>
      </c>
      <c r="D61" s="6">
        <v>36997.97</v>
      </c>
    </row>
    <row r="62" spans="1:4" x14ac:dyDescent="0.25">
      <c r="A62" s="1" t="s">
        <v>162</v>
      </c>
      <c r="B62" s="2">
        <v>45153</v>
      </c>
      <c r="C62" s="1" t="s">
        <v>394</v>
      </c>
      <c r="D62" s="6">
        <v>609803.73</v>
      </c>
    </row>
    <row r="63" spans="1:4" x14ac:dyDescent="0.25">
      <c r="A63" s="1" t="s">
        <v>99</v>
      </c>
      <c r="B63" s="2">
        <v>45146</v>
      </c>
      <c r="C63" s="1" t="s">
        <v>353</v>
      </c>
      <c r="D63" s="6">
        <v>30000</v>
      </c>
    </row>
    <row r="64" spans="1:4" x14ac:dyDescent="0.25">
      <c r="A64" s="1" t="s">
        <v>99</v>
      </c>
      <c r="B64" s="2">
        <v>45152</v>
      </c>
      <c r="C64" s="1" t="s">
        <v>383</v>
      </c>
      <c r="D64" s="6">
        <v>5000</v>
      </c>
    </row>
    <row r="65" spans="1:4" x14ac:dyDescent="0.25">
      <c r="A65" s="1" t="s">
        <v>99</v>
      </c>
      <c r="B65" s="2">
        <v>45156</v>
      </c>
      <c r="C65" s="1" t="s">
        <v>419</v>
      </c>
      <c r="D65" s="6">
        <v>2000</v>
      </c>
    </row>
    <row r="66" spans="1:4" x14ac:dyDescent="0.25">
      <c r="A66" s="1" t="s">
        <v>99</v>
      </c>
      <c r="B66" s="2">
        <v>45174</v>
      </c>
      <c r="C66" s="1" t="s">
        <v>574</v>
      </c>
      <c r="D66" s="6">
        <v>7000</v>
      </c>
    </row>
    <row r="67" spans="1:4" x14ac:dyDescent="0.25">
      <c r="A67" s="1" t="s">
        <v>99</v>
      </c>
      <c r="B67" s="2">
        <v>45175</v>
      </c>
      <c r="C67" s="1" t="s">
        <v>582</v>
      </c>
      <c r="D67" s="6">
        <v>2124.4899999999998</v>
      </c>
    </row>
    <row r="68" spans="1:4" x14ac:dyDescent="0.25">
      <c r="A68" s="1" t="s">
        <v>99</v>
      </c>
      <c r="B68" s="2">
        <v>45196</v>
      </c>
      <c r="C68" s="1" t="s">
        <v>686</v>
      </c>
      <c r="D68" s="6">
        <v>363.74</v>
      </c>
    </row>
    <row r="69" spans="1:4" x14ac:dyDescent="0.25">
      <c r="A69" s="1" t="s">
        <v>178</v>
      </c>
      <c r="B69" s="2">
        <v>45161</v>
      </c>
      <c r="C69" s="1" t="s">
        <v>480</v>
      </c>
      <c r="D69" s="6">
        <v>85301.56</v>
      </c>
    </row>
    <row r="70" spans="1:4" x14ac:dyDescent="0.25">
      <c r="A70" s="1" t="s">
        <v>156</v>
      </c>
      <c r="B70" s="2">
        <v>45149</v>
      </c>
      <c r="C70" s="1" t="s">
        <v>372</v>
      </c>
      <c r="D70" s="6">
        <v>5000</v>
      </c>
    </row>
    <row r="71" spans="1:4" x14ac:dyDescent="0.25">
      <c r="A71" s="1" t="s">
        <v>64</v>
      </c>
      <c r="B71" s="2">
        <v>45148</v>
      </c>
      <c r="C71" s="1" t="s">
        <v>358</v>
      </c>
      <c r="D71" s="6">
        <v>1000</v>
      </c>
    </row>
    <row r="72" spans="1:4" x14ac:dyDescent="0.25">
      <c r="A72" s="1" t="s">
        <v>126</v>
      </c>
      <c r="B72" s="2">
        <v>45113</v>
      </c>
      <c r="C72" s="1" t="s">
        <v>234</v>
      </c>
      <c r="D72" s="6">
        <v>2000</v>
      </c>
    </row>
    <row r="73" spans="1:4" x14ac:dyDescent="0.25">
      <c r="A73" s="1" t="s">
        <v>126</v>
      </c>
      <c r="B73" s="2">
        <v>45119</v>
      </c>
      <c r="C73" s="1" t="s">
        <v>259</v>
      </c>
      <c r="D73" s="6">
        <v>1000</v>
      </c>
    </row>
    <row r="74" spans="1:4" x14ac:dyDescent="0.25">
      <c r="A74" s="1" t="s">
        <v>139</v>
      </c>
      <c r="B74" s="2">
        <v>45124</v>
      </c>
      <c r="C74" s="1" t="s">
        <v>274</v>
      </c>
      <c r="D74" s="6">
        <v>5138</v>
      </c>
    </row>
    <row r="75" spans="1:4" x14ac:dyDescent="0.25">
      <c r="A75" s="1" t="s">
        <v>84</v>
      </c>
      <c r="B75" s="2">
        <v>45135</v>
      </c>
      <c r="C75" s="1" t="s">
        <v>305</v>
      </c>
      <c r="D75" s="6">
        <v>35380</v>
      </c>
    </row>
    <row r="76" spans="1:4" x14ac:dyDescent="0.25">
      <c r="A76" s="1" t="s">
        <v>16</v>
      </c>
      <c r="B76" s="2">
        <v>45121</v>
      </c>
      <c r="C76" s="1" t="s">
        <v>267</v>
      </c>
      <c r="D76" s="6">
        <v>1000000</v>
      </c>
    </row>
    <row r="77" spans="1:4" x14ac:dyDescent="0.25">
      <c r="A77" s="1" t="s">
        <v>16</v>
      </c>
      <c r="B77" s="2">
        <v>45124</v>
      </c>
      <c r="C77" s="1" t="s">
        <v>277</v>
      </c>
      <c r="D77" s="6">
        <v>1000000</v>
      </c>
    </row>
    <row r="78" spans="1:4" x14ac:dyDescent="0.25">
      <c r="A78" s="1" t="s">
        <v>16</v>
      </c>
      <c r="B78" s="2">
        <v>45125</v>
      </c>
      <c r="C78" s="1" t="s">
        <v>280</v>
      </c>
      <c r="D78" s="6">
        <v>1000000</v>
      </c>
    </row>
    <row r="79" spans="1:4" x14ac:dyDescent="0.25">
      <c r="A79" s="1" t="s">
        <v>16</v>
      </c>
      <c r="B79" s="2">
        <v>45125</v>
      </c>
      <c r="C79" s="1" t="s">
        <v>282</v>
      </c>
      <c r="D79" s="6">
        <v>2077720</v>
      </c>
    </row>
    <row r="80" spans="1:4" x14ac:dyDescent="0.25">
      <c r="A80" s="1" t="s">
        <v>16</v>
      </c>
      <c r="B80" s="2">
        <v>45153</v>
      </c>
      <c r="C80" s="1" t="s">
        <v>396</v>
      </c>
      <c r="D80" s="6">
        <v>1000000</v>
      </c>
    </row>
    <row r="81" spans="1:4" x14ac:dyDescent="0.25">
      <c r="A81" s="1" t="s">
        <v>16</v>
      </c>
      <c r="B81" s="2">
        <v>45154</v>
      </c>
      <c r="C81" s="1" t="s">
        <v>404</v>
      </c>
      <c r="D81" s="6">
        <v>1000000</v>
      </c>
    </row>
    <row r="82" spans="1:4" x14ac:dyDescent="0.25">
      <c r="A82" s="1" t="s">
        <v>16</v>
      </c>
      <c r="B82" s="2">
        <v>45155</v>
      </c>
      <c r="C82" s="1" t="s">
        <v>411</v>
      </c>
      <c r="D82" s="6">
        <v>1310087</v>
      </c>
    </row>
    <row r="83" spans="1:4" x14ac:dyDescent="0.25">
      <c r="A83" s="1" t="s">
        <v>16</v>
      </c>
      <c r="B83" s="2">
        <v>45156</v>
      </c>
      <c r="C83" s="1" t="s">
        <v>415</v>
      </c>
      <c r="D83" s="6">
        <v>2000000</v>
      </c>
    </row>
    <row r="84" spans="1:4" x14ac:dyDescent="0.25">
      <c r="A84" s="1" t="s">
        <v>16</v>
      </c>
      <c r="B84" s="2">
        <v>45184</v>
      </c>
      <c r="C84" s="1" t="s">
        <v>635</v>
      </c>
      <c r="D84" s="6">
        <v>3265484</v>
      </c>
    </row>
    <row r="85" spans="1:4" x14ac:dyDescent="0.25">
      <c r="A85" s="1" t="s">
        <v>16</v>
      </c>
      <c r="B85" s="2">
        <v>45187</v>
      </c>
      <c r="C85" s="1" t="s">
        <v>637</v>
      </c>
      <c r="D85" s="6">
        <v>2000000</v>
      </c>
    </row>
    <row r="86" spans="1:4" x14ac:dyDescent="0.25">
      <c r="A86" s="1" t="s">
        <v>98</v>
      </c>
      <c r="B86" s="2">
        <v>45145</v>
      </c>
      <c r="C86" s="1" t="s">
        <v>339</v>
      </c>
      <c r="D86" s="6">
        <v>518112.53</v>
      </c>
    </row>
    <row r="87" spans="1:4" x14ac:dyDescent="0.25">
      <c r="A87" s="1" t="s">
        <v>98</v>
      </c>
      <c r="B87" s="2">
        <v>45191</v>
      </c>
      <c r="C87" s="1" t="s">
        <v>661</v>
      </c>
      <c r="D87" s="6">
        <v>673601.76</v>
      </c>
    </row>
    <row r="88" spans="1:4" x14ac:dyDescent="0.25">
      <c r="A88" s="1" t="s">
        <v>148</v>
      </c>
      <c r="B88" s="2">
        <v>45141</v>
      </c>
      <c r="C88" s="1" t="s">
        <v>326</v>
      </c>
      <c r="D88" s="6">
        <v>123693.41</v>
      </c>
    </row>
    <row r="89" spans="1:4" x14ac:dyDescent="0.25">
      <c r="A89" s="1" t="s">
        <v>148</v>
      </c>
      <c r="B89" s="2">
        <v>45146</v>
      </c>
      <c r="C89" s="1" t="s">
        <v>351</v>
      </c>
      <c r="D89" s="6">
        <v>763177.89</v>
      </c>
    </row>
    <row r="90" spans="1:4" x14ac:dyDescent="0.25">
      <c r="A90" s="1" t="s">
        <v>148</v>
      </c>
      <c r="B90" s="2">
        <v>45159</v>
      </c>
      <c r="C90" s="1" t="s">
        <v>429</v>
      </c>
      <c r="D90" s="6">
        <v>180501.78</v>
      </c>
    </row>
    <row r="91" spans="1:4" x14ac:dyDescent="0.25">
      <c r="A91" s="1" t="s">
        <v>148</v>
      </c>
      <c r="B91" s="2">
        <v>45163</v>
      </c>
      <c r="C91" s="1" t="s">
        <v>509</v>
      </c>
      <c r="D91" s="6">
        <v>171582.69</v>
      </c>
    </row>
    <row r="92" spans="1:4" x14ac:dyDescent="0.25">
      <c r="A92" s="1" t="s">
        <v>148</v>
      </c>
      <c r="B92" s="2">
        <v>45174</v>
      </c>
      <c r="C92" s="1" t="s">
        <v>572</v>
      </c>
      <c r="D92" s="6">
        <v>168445.74</v>
      </c>
    </row>
    <row r="93" spans="1:4" x14ac:dyDescent="0.25">
      <c r="A93" s="1" t="s">
        <v>148</v>
      </c>
      <c r="B93" s="2">
        <v>45181</v>
      </c>
      <c r="C93" s="1" t="s">
        <v>607</v>
      </c>
      <c r="D93" s="6">
        <v>169368.89</v>
      </c>
    </row>
    <row r="94" spans="1:4" x14ac:dyDescent="0.25">
      <c r="A94" s="1" t="s">
        <v>148</v>
      </c>
      <c r="B94" s="2">
        <v>45181</v>
      </c>
      <c r="C94" s="1" t="s">
        <v>608</v>
      </c>
      <c r="D94" s="6">
        <v>140778.76</v>
      </c>
    </row>
    <row r="95" spans="1:4" x14ac:dyDescent="0.25">
      <c r="A95" s="1" t="s">
        <v>148</v>
      </c>
      <c r="B95" s="2">
        <v>45196</v>
      </c>
      <c r="C95" s="1" t="s">
        <v>688</v>
      </c>
      <c r="D95" s="6">
        <v>242416.52</v>
      </c>
    </row>
    <row r="96" spans="1:4" x14ac:dyDescent="0.25">
      <c r="A96" s="1" t="s">
        <v>13</v>
      </c>
      <c r="B96" s="2">
        <v>45135</v>
      </c>
      <c r="C96" s="1" t="s">
        <v>309</v>
      </c>
      <c r="D96" s="6">
        <v>3205808</v>
      </c>
    </row>
    <row r="97" spans="1:4" x14ac:dyDescent="0.25">
      <c r="A97" s="1" t="s">
        <v>168</v>
      </c>
      <c r="B97" s="2">
        <v>45160</v>
      </c>
      <c r="C97" s="1" t="s">
        <v>436</v>
      </c>
      <c r="D97" s="6">
        <v>18553.04</v>
      </c>
    </row>
    <row r="98" spans="1:4" x14ac:dyDescent="0.25">
      <c r="A98" s="1" t="s">
        <v>168</v>
      </c>
      <c r="B98" s="2">
        <v>45198</v>
      </c>
      <c r="C98" s="1" t="s">
        <v>703</v>
      </c>
      <c r="D98" s="6">
        <v>28051.119999999999</v>
      </c>
    </row>
    <row r="99" spans="1:4" x14ac:dyDescent="0.25">
      <c r="A99" s="1" t="s">
        <v>186</v>
      </c>
      <c r="B99" s="2">
        <v>45163</v>
      </c>
      <c r="C99" s="1" t="s">
        <v>510</v>
      </c>
      <c r="D99" s="6">
        <v>35960</v>
      </c>
    </row>
    <row r="100" spans="1:4" x14ac:dyDescent="0.25">
      <c r="A100" s="1" t="s">
        <v>186</v>
      </c>
      <c r="B100" s="2">
        <v>45195</v>
      </c>
      <c r="C100" s="1" t="s">
        <v>675</v>
      </c>
      <c r="D100" s="6">
        <v>23200</v>
      </c>
    </row>
    <row r="101" spans="1:4" x14ac:dyDescent="0.25">
      <c r="A101" s="1" t="s">
        <v>191</v>
      </c>
      <c r="B101" s="2">
        <v>45170</v>
      </c>
      <c r="C101" s="1" t="s">
        <v>558</v>
      </c>
      <c r="D101" s="6">
        <v>443196.33</v>
      </c>
    </row>
    <row r="102" spans="1:4" x14ac:dyDescent="0.25">
      <c r="A102" s="1" t="s">
        <v>191</v>
      </c>
      <c r="B102" s="2">
        <v>45199</v>
      </c>
      <c r="C102" s="1" t="s">
        <v>730</v>
      </c>
      <c r="D102" s="6">
        <v>443196.33</v>
      </c>
    </row>
    <row r="103" spans="1:4" x14ac:dyDescent="0.25">
      <c r="A103" s="1" t="s">
        <v>57</v>
      </c>
      <c r="B103" s="2">
        <v>45160</v>
      </c>
      <c r="C103" s="1" t="s">
        <v>434</v>
      </c>
      <c r="D103" s="6">
        <v>24530.52</v>
      </c>
    </row>
    <row r="104" spans="1:4" x14ac:dyDescent="0.25">
      <c r="A104" s="1" t="s">
        <v>121</v>
      </c>
      <c r="B104" s="2">
        <v>45110</v>
      </c>
      <c r="C104" s="1" t="s">
        <v>214</v>
      </c>
      <c r="D104" s="6">
        <v>2729.82</v>
      </c>
    </row>
    <row r="105" spans="1:4" x14ac:dyDescent="0.25">
      <c r="A105" s="1" t="s">
        <v>45</v>
      </c>
      <c r="B105" s="2">
        <v>45160</v>
      </c>
      <c r="C105" s="1" t="s">
        <v>453</v>
      </c>
      <c r="D105" s="6">
        <v>1712</v>
      </c>
    </row>
    <row r="106" spans="1:4" x14ac:dyDescent="0.25">
      <c r="A106" s="1" t="s">
        <v>45</v>
      </c>
      <c r="B106" s="2">
        <v>45198</v>
      </c>
      <c r="C106" s="1" t="s">
        <v>704</v>
      </c>
      <c r="D106" s="6">
        <v>2044.8</v>
      </c>
    </row>
    <row r="107" spans="1:4" x14ac:dyDescent="0.25">
      <c r="A107" s="1" t="s">
        <v>135</v>
      </c>
      <c r="B107" s="2">
        <v>45120</v>
      </c>
      <c r="C107" s="1" t="s">
        <v>261</v>
      </c>
      <c r="D107" s="6">
        <v>18863.89</v>
      </c>
    </row>
    <row r="108" spans="1:4" x14ac:dyDescent="0.25">
      <c r="A108" s="1" t="s">
        <v>54</v>
      </c>
      <c r="B108" s="2">
        <v>45160</v>
      </c>
      <c r="C108" s="1" t="s">
        <v>437</v>
      </c>
      <c r="D108" s="6">
        <v>11739.2</v>
      </c>
    </row>
    <row r="109" spans="1:4" x14ac:dyDescent="0.25">
      <c r="A109" s="1" t="s">
        <v>54</v>
      </c>
      <c r="B109" s="2">
        <v>45198</v>
      </c>
      <c r="C109" s="1" t="s">
        <v>705</v>
      </c>
      <c r="D109" s="6">
        <v>22800.959999999999</v>
      </c>
    </row>
    <row r="110" spans="1:4" x14ac:dyDescent="0.25">
      <c r="A110" s="1" t="s">
        <v>154</v>
      </c>
      <c r="B110" s="2">
        <v>45148</v>
      </c>
      <c r="C110" s="1" t="s">
        <v>367</v>
      </c>
      <c r="D110" s="6">
        <v>231068.71</v>
      </c>
    </row>
    <row r="111" spans="1:4" x14ac:dyDescent="0.25">
      <c r="A111" s="1" t="s">
        <v>202</v>
      </c>
      <c r="B111" s="2">
        <v>45187</v>
      </c>
      <c r="C111" s="1" t="s">
        <v>636</v>
      </c>
      <c r="D111" s="6">
        <v>60127.79</v>
      </c>
    </row>
    <row r="112" spans="1:4" x14ac:dyDescent="0.25">
      <c r="A112" s="1" t="s">
        <v>51</v>
      </c>
      <c r="B112" s="2">
        <v>45161</v>
      </c>
      <c r="C112" s="1" t="s">
        <v>482</v>
      </c>
      <c r="D112" s="6">
        <v>83970</v>
      </c>
    </row>
    <row r="113" spans="1:4" x14ac:dyDescent="0.25">
      <c r="A113" s="1" t="s">
        <v>51</v>
      </c>
      <c r="B113" s="2">
        <v>45198</v>
      </c>
      <c r="C113" s="1" t="s">
        <v>706</v>
      </c>
      <c r="D113" s="6">
        <v>31229</v>
      </c>
    </row>
    <row r="114" spans="1:4" x14ac:dyDescent="0.25">
      <c r="A114" s="1" t="s">
        <v>177</v>
      </c>
      <c r="B114" s="2">
        <v>45161</v>
      </c>
      <c r="C114" s="1" t="s">
        <v>478</v>
      </c>
      <c r="D114" s="6">
        <v>923330.06</v>
      </c>
    </row>
    <row r="115" spans="1:4" x14ac:dyDescent="0.25">
      <c r="A115" s="1" t="s">
        <v>208</v>
      </c>
      <c r="B115" s="2">
        <v>45197</v>
      </c>
      <c r="C115" s="1" t="s">
        <v>689</v>
      </c>
      <c r="D115" s="6">
        <v>10879.95</v>
      </c>
    </row>
    <row r="116" spans="1:4" x14ac:dyDescent="0.25">
      <c r="A116" s="1" t="s">
        <v>208</v>
      </c>
      <c r="B116" s="2">
        <v>45197</v>
      </c>
      <c r="C116" s="1" t="s">
        <v>690</v>
      </c>
      <c r="D116" s="6">
        <v>7500</v>
      </c>
    </row>
    <row r="117" spans="1:4" x14ac:dyDescent="0.25">
      <c r="A117" s="1" t="s">
        <v>29</v>
      </c>
      <c r="B117" s="2">
        <v>45198</v>
      </c>
      <c r="C117" s="1" t="s">
        <v>711</v>
      </c>
      <c r="D117" s="6">
        <v>50000</v>
      </c>
    </row>
    <row r="118" spans="1:4" x14ac:dyDescent="0.25">
      <c r="A118" s="1" t="s">
        <v>116</v>
      </c>
      <c r="B118" s="2">
        <v>45198</v>
      </c>
      <c r="C118" s="1" t="s">
        <v>721</v>
      </c>
      <c r="D118" s="6">
        <v>10324</v>
      </c>
    </row>
    <row r="119" spans="1:4" x14ac:dyDescent="0.25">
      <c r="A119" s="1" t="s">
        <v>189</v>
      </c>
      <c r="B119" s="2">
        <v>45168</v>
      </c>
      <c r="C119" s="1" t="s">
        <v>536</v>
      </c>
      <c r="D119" s="6">
        <v>67750.009999999995</v>
      </c>
    </row>
    <row r="120" spans="1:4" x14ac:dyDescent="0.25">
      <c r="A120" s="1" t="s">
        <v>189</v>
      </c>
      <c r="B120" s="2">
        <v>45198</v>
      </c>
      <c r="C120" s="1" t="s">
        <v>707</v>
      </c>
      <c r="D120" s="6">
        <v>32328.16</v>
      </c>
    </row>
    <row r="121" spans="1:4" x14ac:dyDescent="0.25">
      <c r="A121" s="1" t="s">
        <v>94</v>
      </c>
      <c r="B121" s="2">
        <v>45168</v>
      </c>
      <c r="C121" s="1" t="s">
        <v>537</v>
      </c>
      <c r="D121" s="6">
        <v>65888</v>
      </c>
    </row>
    <row r="122" spans="1:4" x14ac:dyDescent="0.25">
      <c r="A122" s="1" t="s">
        <v>94</v>
      </c>
      <c r="B122" s="2">
        <v>45168</v>
      </c>
      <c r="C122" s="1" t="s">
        <v>538</v>
      </c>
      <c r="D122" s="6">
        <v>1160</v>
      </c>
    </row>
    <row r="123" spans="1:4" x14ac:dyDescent="0.25">
      <c r="A123" s="1" t="s">
        <v>67</v>
      </c>
      <c r="B123" s="2">
        <v>45145</v>
      </c>
      <c r="C123" s="1" t="s">
        <v>338</v>
      </c>
      <c r="D123" s="6">
        <v>77440.05</v>
      </c>
    </row>
    <row r="124" spans="1:4" x14ac:dyDescent="0.25">
      <c r="A124" s="1" t="s">
        <v>67</v>
      </c>
      <c r="B124" s="2">
        <v>45191</v>
      </c>
      <c r="C124" s="1" t="s">
        <v>662</v>
      </c>
      <c r="D124" s="6">
        <v>109611.35</v>
      </c>
    </row>
    <row r="125" spans="1:4" x14ac:dyDescent="0.25">
      <c r="A125" s="1" t="s">
        <v>14</v>
      </c>
      <c r="B125" s="2">
        <v>45168</v>
      </c>
      <c r="C125" s="1" t="s">
        <v>532</v>
      </c>
      <c r="D125" s="6">
        <v>46400</v>
      </c>
    </row>
    <row r="126" spans="1:4" x14ac:dyDescent="0.25">
      <c r="A126" s="1" t="s">
        <v>14</v>
      </c>
      <c r="B126" s="2">
        <v>45168</v>
      </c>
      <c r="C126" s="1" t="s">
        <v>533</v>
      </c>
      <c r="D126" s="6">
        <v>15207.6</v>
      </c>
    </row>
    <row r="127" spans="1:4" x14ac:dyDescent="0.25">
      <c r="A127" s="1" t="s">
        <v>14</v>
      </c>
      <c r="B127" s="2">
        <v>45198</v>
      </c>
      <c r="C127" s="1" t="s">
        <v>723</v>
      </c>
      <c r="D127" s="6">
        <v>106333.33</v>
      </c>
    </row>
    <row r="128" spans="1:4" x14ac:dyDescent="0.25">
      <c r="A128" s="1" t="s">
        <v>71</v>
      </c>
      <c r="B128" s="2">
        <v>45112</v>
      </c>
      <c r="C128" s="1" t="s">
        <v>230</v>
      </c>
      <c r="D128" s="6">
        <v>4229.3500000000004</v>
      </c>
    </row>
    <row r="129" spans="1:4" x14ac:dyDescent="0.25">
      <c r="A129" s="1" t="s">
        <v>71</v>
      </c>
      <c r="B129" s="2">
        <v>45127</v>
      </c>
      <c r="C129" s="1" t="s">
        <v>289</v>
      </c>
      <c r="D129" s="6">
        <v>4646.4799999999996</v>
      </c>
    </row>
    <row r="130" spans="1:4" x14ac:dyDescent="0.25">
      <c r="A130" s="1" t="s">
        <v>71</v>
      </c>
      <c r="B130" s="2">
        <v>45138</v>
      </c>
      <c r="C130" s="1" t="s">
        <v>314</v>
      </c>
      <c r="D130" s="6">
        <v>6283.67</v>
      </c>
    </row>
    <row r="131" spans="1:4" x14ac:dyDescent="0.25">
      <c r="A131" s="1" t="s">
        <v>71</v>
      </c>
      <c r="B131" s="2">
        <v>45154</v>
      </c>
      <c r="C131" s="1" t="s">
        <v>406</v>
      </c>
      <c r="D131" s="6">
        <v>7042.86</v>
      </c>
    </row>
    <row r="132" spans="1:4" x14ac:dyDescent="0.25">
      <c r="A132" s="1" t="s">
        <v>15</v>
      </c>
      <c r="B132" s="2">
        <v>45146</v>
      </c>
      <c r="C132" s="1" t="s">
        <v>352</v>
      </c>
      <c r="D132" s="6">
        <v>43656.6</v>
      </c>
    </row>
    <row r="133" spans="1:4" x14ac:dyDescent="0.25">
      <c r="A133" s="1" t="s">
        <v>15</v>
      </c>
      <c r="B133" s="2">
        <v>45161</v>
      </c>
      <c r="C133" s="1" t="s">
        <v>483</v>
      </c>
      <c r="D133" s="6">
        <v>102731.92</v>
      </c>
    </row>
    <row r="134" spans="1:4" x14ac:dyDescent="0.25">
      <c r="A134" s="1" t="s">
        <v>24</v>
      </c>
      <c r="B134" s="2">
        <v>45113</v>
      </c>
      <c r="C134" s="1" t="s">
        <v>232</v>
      </c>
      <c r="D134" s="6">
        <v>96642.35</v>
      </c>
    </row>
    <row r="135" spans="1:4" x14ac:dyDescent="0.25">
      <c r="A135" s="1" t="s">
        <v>24</v>
      </c>
      <c r="B135" s="2">
        <v>45145</v>
      </c>
      <c r="C135" s="1" t="s">
        <v>342</v>
      </c>
      <c r="D135" s="6">
        <v>96642.35</v>
      </c>
    </row>
    <row r="136" spans="1:4" x14ac:dyDescent="0.25">
      <c r="A136" s="1" t="s">
        <v>24</v>
      </c>
      <c r="B136" s="2">
        <v>45175</v>
      </c>
      <c r="C136" s="1" t="s">
        <v>585</v>
      </c>
      <c r="D136" s="6">
        <v>96642.35</v>
      </c>
    </row>
    <row r="137" spans="1:4" x14ac:dyDescent="0.25">
      <c r="A137" s="1" t="s">
        <v>2</v>
      </c>
      <c r="B137" s="2">
        <v>45170</v>
      </c>
      <c r="C137" s="1" t="s">
        <v>564</v>
      </c>
      <c r="D137" s="6">
        <v>145000</v>
      </c>
    </row>
    <row r="138" spans="1:4" x14ac:dyDescent="0.25">
      <c r="A138" s="1" t="s">
        <v>41</v>
      </c>
      <c r="B138" s="2">
        <v>45170</v>
      </c>
      <c r="C138" s="1" t="s">
        <v>562</v>
      </c>
      <c r="D138" s="6">
        <v>299896.96000000002</v>
      </c>
    </row>
    <row r="139" spans="1:4" x14ac:dyDescent="0.25">
      <c r="A139" s="1" t="s">
        <v>34</v>
      </c>
      <c r="B139" s="2">
        <v>45160</v>
      </c>
      <c r="C139" s="1" t="s">
        <v>450</v>
      </c>
      <c r="D139" s="6">
        <v>399308.01</v>
      </c>
    </row>
    <row r="140" spans="1:4" x14ac:dyDescent="0.25">
      <c r="A140" s="1" t="s">
        <v>185</v>
      </c>
      <c r="B140" s="2">
        <v>45162</v>
      </c>
      <c r="C140" s="1" t="s">
        <v>504</v>
      </c>
      <c r="D140" s="6">
        <v>49091.38</v>
      </c>
    </row>
    <row r="141" spans="1:4" x14ac:dyDescent="0.25">
      <c r="A141" s="1" t="s">
        <v>185</v>
      </c>
      <c r="B141" s="2">
        <v>45162</v>
      </c>
      <c r="C141" s="1" t="s">
        <v>505</v>
      </c>
      <c r="D141" s="6">
        <v>78746.95</v>
      </c>
    </row>
    <row r="142" spans="1:4" x14ac:dyDescent="0.25">
      <c r="A142" s="1" t="s">
        <v>185</v>
      </c>
      <c r="B142" s="2">
        <v>45162</v>
      </c>
      <c r="C142" s="1" t="s">
        <v>506</v>
      </c>
      <c r="D142" s="6">
        <v>111478.38</v>
      </c>
    </row>
    <row r="143" spans="1:4" x14ac:dyDescent="0.25">
      <c r="A143" s="1" t="s">
        <v>185</v>
      </c>
      <c r="B143" s="2">
        <v>45162</v>
      </c>
      <c r="C143" s="1" t="s">
        <v>507</v>
      </c>
      <c r="D143" s="6">
        <v>94214.84</v>
      </c>
    </row>
    <row r="144" spans="1:4" x14ac:dyDescent="0.25">
      <c r="A144" s="1" t="s">
        <v>200</v>
      </c>
      <c r="B144" s="2">
        <v>45183</v>
      </c>
      <c r="C144" s="1" t="s">
        <v>615</v>
      </c>
      <c r="D144" s="6">
        <v>20880</v>
      </c>
    </row>
    <row r="145" spans="1:4" x14ac:dyDescent="0.25">
      <c r="A145" s="1" t="s">
        <v>97</v>
      </c>
      <c r="B145" s="2">
        <v>45131</v>
      </c>
      <c r="C145" s="1" t="s">
        <v>293</v>
      </c>
      <c r="D145" s="6">
        <v>1000</v>
      </c>
    </row>
    <row r="146" spans="1:4" x14ac:dyDescent="0.25">
      <c r="A146" s="1" t="s">
        <v>143</v>
      </c>
      <c r="B146" s="2">
        <v>45133</v>
      </c>
      <c r="C146" s="1" t="s">
        <v>299</v>
      </c>
      <c r="D146" s="6">
        <v>232520.33</v>
      </c>
    </row>
    <row r="147" spans="1:4" x14ac:dyDescent="0.25">
      <c r="A147" s="1" t="s">
        <v>143</v>
      </c>
      <c r="B147" s="2">
        <v>45152</v>
      </c>
      <c r="C147" s="1" t="s">
        <v>389</v>
      </c>
      <c r="D147" s="6">
        <v>142101.14000000001</v>
      </c>
    </row>
    <row r="148" spans="1:4" x14ac:dyDescent="0.25">
      <c r="A148" s="1" t="s">
        <v>143</v>
      </c>
      <c r="B148" s="2">
        <v>45152</v>
      </c>
      <c r="C148" s="1" t="s">
        <v>390</v>
      </c>
      <c r="D148" s="6">
        <v>109581.2</v>
      </c>
    </row>
    <row r="149" spans="1:4" x14ac:dyDescent="0.25">
      <c r="A149" s="1" t="s">
        <v>143</v>
      </c>
      <c r="B149" s="2">
        <v>45152</v>
      </c>
      <c r="C149" s="1" t="s">
        <v>391</v>
      </c>
      <c r="D149" s="6">
        <v>47527.41</v>
      </c>
    </row>
    <row r="150" spans="1:4" x14ac:dyDescent="0.25">
      <c r="A150" s="1" t="s">
        <v>143</v>
      </c>
      <c r="B150" s="2">
        <v>45152</v>
      </c>
      <c r="C150" s="1" t="s">
        <v>392</v>
      </c>
      <c r="D150" s="6">
        <v>83644.800000000003</v>
      </c>
    </row>
    <row r="151" spans="1:4" x14ac:dyDescent="0.25">
      <c r="A151" s="1" t="s">
        <v>143</v>
      </c>
      <c r="B151" s="2">
        <v>45161</v>
      </c>
      <c r="C151" s="1" t="s">
        <v>457</v>
      </c>
      <c r="D151" s="6">
        <v>108208.03</v>
      </c>
    </row>
    <row r="152" spans="1:4" x14ac:dyDescent="0.25">
      <c r="A152" s="1" t="s">
        <v>143</v>
      </c>
      <c r="B152" s="2">
        <v>45161</v>
      </c>
      <c r="C152" s="1" t="s">
        <v>458</v>
      </c>
      <c r="D152" s="6">
        <v>327715.46000000002</v>
      </c>
    </row>
    <row r="153" spans="1:4" x14ac:dyDescent="0.25">
      <c r="A153" s="1" t="s">
        <v>143</v>
      </c>
      <c r="B153" s="2">
        <v>45182</v>
      </c>
      <c r="C153" s="1" t="s">
        <v>611</v>
      </c>
      <c r="D153" s="6">
        <v>84739.93</v>
      </c>
    </row>
    <row r="154" spans="1:4" x14ac:dyDescent="0.25">
      <c r="A154" s="1" t="s">
        <v>38</v>
      </c>
      <c r="B154" s="2">
        <v>45161</v>
      </c>
      <c r="C154" s="1" t="s">
        <v>484</v>
      </c>
      <c r="D154" s="6">
        <v>45798.239999999998</v>
      </c>
    </row>
    <row r="155" spans="1:4" x14ac:dyDescent="0.25">
      <c r="A155" s="1" t="s">
        <v>133</v>
      </c>
      <c r="B155" s="2">
        <v>45119</v>
      </c>
      <c r="C155" s="1" t="s">
        <v>252</v>
      </c>
      <c r="D155" s="6">
        <v>100000</v>
      </c>
    </row>
    <row r="156" spans="1:4" x14ac:dyDescent="0.25">
      <c r="A156" s="1" t="s">
        <v>133</v>
      </c>
      <c r="B156" s="2">
        <v>45152</v>
      </c>
      <c r="C156" s="1" t="s">
        <v>380</v>
      </c>
      <c r="D156" s="6">
        <v>100000</v>
      </c>
    </row>
    <row r="157" spans="1:4" x14ac:dyDescent="0.25">
      <c r="A157" s="1" t="s">
        <v>133</v>
      </c>
      <c r="B157" s="2">
        <v>45184</v>
      </c>
      <c r="C157" s="1" t="s">
        <v>628</v>
      </c>
      <c r="D157" s="6">
        <v>100000</v>
      </c>
    </row>
    <row r="158" spans="1:4" x14ac:dyDescent="0.25">
      <c r="A158" s="1" t="s">
        <v>50</v>
      </c>
      <c r="B158" s="2">
        <v>45141</v>
      </c>
      <c r="C158" s="1" t="s">
        <v>327</v>
      </c>
      <c r="D158" s="6">
        <v>29751.43</v>
      </c>
    </row>
    <row r="159" spans="1:4" x14ac:dyDescent="0.25">
      <c r="A159" s="1" t="s">
        <v>50</v>
      </c>
      <c r="B159" s="2">
        <v>45191</v>
      </c>
      <c r="C159" s="1" t="s">
        <v>663</v>
      </c>
      <c r="D159" s="6">
        <v>59475.76</v>
      </c>
    </row>
    <row r="160" spans="1:4" x14ac:dyDescent="0.25">
      <c r="A160" s="1" t="s">
        <v>204</v>
      </c>
      <c r="B160" s="2">
        <v>45189</v>
      </c>
      <c r="C160" s="1" t="s">
        <v>643</v>
      </c>
      <c r="D160" s="6">
        <v>100000</v>
      </c>
    </row>
    <row r="161" spans="1:4" x14ac:dyDescent="0.25">
      <c r="A161" s="1" t="s">
        <v>192</v>
      </c>
      <c r="B161" s="2">
        <v>45170</v>
      </c>
      <c r="C161" s="1" t="s">
        <v>565</v>
      </c>
      <c r="D161" s="6">
        <v>94273.2</v>
      </c>
    </row>
    <row r="162" spans="1:4" x14ac:dyDescent="0.25">
      <c r="A162" s="1" t="s">
        <v>192</v>
      </c>
      <c r="B162" s="2">
        <v>45195</v>
      </c>
      <c r="C162" s="1" t="s">
        <v>676</v>
      </c>
      <c r="D162" s="6">
        <v>57826</v>
      </c>
    </row>
    <row r="163" spans="1:4" x14ac:dyDescent="0.25">
      <c r="A163" s="1" t="s">
        <v>0</v>
      </c>
      <c r="B163" s="2">
        <v>45114</v>
      </c>
      <c r="C163" s="1" t="s">
        <v>235</v>
      </c>
      <c r="D163" s="6">
        <v>1500</v>
      </c>
    </row>
    <row r="164" spans="1:4" x14ac:dyDescent="0.25">
      <c r="A164" s="1" t="s">
        <v>0</v>
      </c>
      <c r="B164" s="2">
        <v>45118</v>
      </c>
      <c r="C164" s="1" t="s">
        <v>247</v>
      </c>
      <c r="D164" s="6">
        <v>1000</v>
      </c>
    </row>
    <row r="165" spans="1:4" x14ac:dyDescent="0.25">
      <c r="A165" s="1" t="s">
        <v>0</v>
      </c>
      <c r="B165" s="2">
        <v>45120</v>
      </c>
      <c r="C165" s="1" t="s">
        <v>260</v>
      </c>
      <c r="D165" s="6">
        <v>1707</v>
      </c>
    </row>
    <row r="166" spans="1:4" x14ac:dyDescent="0.25">
      <c r="A166" s="1" t="s">
        <v>0</v>
      </c>
      <c r="B166" s="2">
        <v>45126</v>
      </c>
      <c r="C166" s="1" t="s">
        <v>285</v>
      </c>
      <c r="D166" s="6">
        <v>1800</v>
      </c>
    </row>
    <row r="167" spans="1:4" x14ac:dyDescent="0.25">
      <c r="A167" s="1" t="s">
        <v>0</v>
      </c>
      <c r="B167" s="2">
        <v>45145</v>
      </c>
      <c r="C167" s="1" t="s">
        <v>343</v>
      </c>
      <c r="D167" s="6">
        <v>1800</v>
      </c>
    </row>
    <row r="168" spans="1:4" x14ac:dyDescent="0.25">
      <c r="A168" s="1" t="s">
        <v>0</v>
      </c>
      <c r="B168" s="2">
        <v>45170</v>
      </c>
      <c r="C168" s="1" t="s">
        <v>551</v>
      </c>
      <c r="D168" s="6">
        <v>1800</v>
      </c>
    </row>
    <row r="169" spans="1:4" x14ac:dyDescent="0.25">
      <c r="A169" s="1" t="s">
        <v>0</v>
      </c>
      <c r="B169" s="2">
        <v>45176</v>
      </c>
      <c r="C169" s="1" t="s">
        <v>586</v>
      </c>
      <c r="D169" s="6">
        <v>1800</v>
      </c>
    </row>
    <row r="170" spans="1:4" x14ac:dyDescent="0.25">
      <c r="A170" s="1" t="s">
        <v>0</v>
      </c>
      <c r="B170" s="2">
        <v>45182</v>
      </c>
      <c r="C170" s="1" t="s">
        <v>609</v>
      </c>
      <c r="D170" s="6">
        <v>1800</v>
      </c>
    </row>
    <row r="171" spans="1:4" x14ac:dyDescent="0.25">
      <c r="A171" s="1" t="s">
        <v>0</v>
      </c>
      <c r="B171" s="2">
        <v>45190</v>
      </c>
      <c r="C171" s="1" t="s">
        <v>650</v>
      </c>
      <c r="D171" s="6">
        <v>1800</v>
      </c>
    </row>
    <row r="172" spans="1:4" x14ac:dyDescent="0.25">
      <c r="A172" s="1" t="s">
        <v>0</v>
      </c>
      <c r="B172" s="2">
        <v>45194</v>
      </c>
      <c r="C172" s="1" t="s">
        <v>668</v>
      </c>
      <c r="D172" s="6">
        <v>1800</v>
      </c>
    </row>
    <row r="173" spans="1:4" x14ac:dyDescent="0.25">
      <c r="A173" s="1" t="s">
        <v>115</v>
      </c>
      <c r="B173" s="2">
        <v>45112</v>
      </c>
      <c r="C173" s="1" t="s">
        <v>225</v>
      </c>
      <c r="D173" s="6">
        <v>6733.39</v>
      </c>
    </row>
    <row r="174" spans="1:4" x14ac:dyDescent="0.25">
      <c r="A174" s="1" t="s">
        <v>115</v>
      </c>
      <c r="B174" s="2">
        <v>45132</v>
      </c>
      <c r="C174" s="1" t="s">
        <v>297</v>
      </c>
      <c r="D174" s="6">
        <v>4671</v>
      </c>
    </row>
    <row r="175" spans="1:4" x14ac:dyDescent="0.25">
      <c r="A175" s="1" t="s">
        <v>115</v>
      </c>
      <c r="B175" s="2">
        <v>45156</v>
      </c>
      <c r="C175" s="1" t="s">
        <v>414</v>
      </c>
      <c r="D175" s="6">
        <v>6574</v>
      </c>
    </row>
    <row r="176" spans="1:4" x14ac:dyDescent="0.25">
      <c r="A176" s="1" t="s">
        <v>115</v>
      </c>
      <c r="B176" s="2">
        <v>45177</v>
      </c>
      <c r="C176" s="1" t="s">
        <v>597</v>
      </c>
      <c r="D176" s="6">
        <v>7774</v>
      </c>
    </row>
    <row r="177" spans="1:4" x14ac:dyDescent="0.25">
      <c r="A177" s="1" t="s">
        <v>115</v>
      </c>
      <c r="B177" s="2">
        <v>45191</v>
      </c>
      <c r="C177" s="1" t="s">
        <v>658</v>
      </c>
      <c r="D177" s="6">
        <v>7142</v>
      </c>
    </row>
    <row r="178" spans="1:4" x14ac:dyDescent="0.25">
      <c r="A178" s="1" t="s">
        <v>115</v>
      </c>
      <c r="B178" s="2">
        <v>45198</v>
      </c>
      <c r="C178" s="1" t="s">
        <v>699</v>
      </c>
      <c r="D178" s="6">
        <v>7025</v>
      </c>
    </row>
    <row r="179" spans="1:4" x14ac:dyDescent="0.25">
      <c r="A179" s="1" t="s">
        <v>72</v>
      </c>
      <c r="B179" s="2">
        <v>45161</v>
      </c>
      <c r="C179" s="1" t="s">
        <v>485</v>
      </c>
      <c r="D179" s="6">
        <v>31204</v>
      </c>
    </row>
    <row r="180" spans="1:4" x14ac:dyDescent="0.25">
      <c r="A180" s="1" t="s">
        <v>165</v>
      </c>
      <c r="B180" s="2">
        <v>45154</v>
      </c>
      <c r="C180" s="1" t="s">
        <v>407</v>
      </c>
      <c r="D180" s="6">
        <v>104400</v>
      </c>
    </row>
    <row r="181" spans="1:4" x14ac:dyDescent="0.25">
      <c r="A181" s="1" t="s">
        <v>167</v>
      </c>
      <c r="B181" s="2">
        <v>45156</v>
      </c>
      <c r="C181" s="1" t="s">
        <v>420</v>
      </c>
      <c r="D181" s="6">
        <v>384717.55</v>
      </c>
    </row>
    <row r="182" spans="1:4" x14ac:dyDescent="0.25">
      <c r="A182" s="1" t="s">
        <v>167</v>
      </c>
      <c r="B182" s="2">
        <v>45156</v>
      </c>
      <c r="C182" s="1" t="s">
        <v>421</v>
      </c>
      <c r="D182" s="6">
        <v>690568.57</v>
      </c>
    </row>
    <row r="183" spans="1:4" x14ac:dyDescent="0.25">
      <c r="A183" s="1" t="s">
        <v>167</v>
      </c>
      <c r="B183" s="2">
        <v>45162</v>
      </c>
      <c r="C183" s="1" t="s">
        <v>503</v>
      </c>
      <c r="D183" s="6">
        <v>282167.27</v>
      </c>
    </row>
    <row r="184" spans="1:4" x14ac:dyDescent="0.25">
      <c r="A184" s="1" t="s">
        <v>76</v>
      </c>
      <c r="B184" s="2">
        <v>45124</v>
      </c>
      <c r="C184" s="1" t="s">
        <v>276</v>
      </c>
      <c r="D184" s="6">
        <v>12323.16</v>
      </c>
    </row>
    <row r="185" spans="1:4" x14ac:dyDescent="0.25">
      <c r="A185" s="1" t="s">
        <v>76</v>
      </c>
      <c r="B185" s="2">
        <v>45154</v>
      </c>
      <c r="C185" s="1" t="s">
        <v>410</v>
      </c>
      <c r="D185" s="6">
        <v>113855.28</v>
      </c>
    </row>
    <row r="186" spans="1:4" x14ac:dyDescent="0.25">
      <c r="A186" s="1" t="s">
        <v>76</v>
      </c>
      <c r="B186" s="2">
        <v>45176</v>
      </c>
      <c r="C186" s="1" t="s">
        <v>588</v>
      </c>
      <c r="D186" s="6">
        <v>151454.22</v>
      </c>
    </row>
    <row r="187" spans="1:4" x14ac:dyDescent="0.25">
      <c r="A187" s="1" t="s">
        <v>201</v>
      </c>
      <c r="B187" s="2">
        <v>45184</v>
      </c>
      <c r="C187" s="1" t="s">
        <v>629</v>
      </c>
      <c r="D187" s="6">
        <v>100000</v>
      </c>
    </row>
    <row r="188" spans="1:4" x14ac:dyDescent="0.25">
      <c r="A188" s="1" t="s">
        <v>118</v>
      </c>
      <c r="B188" s="2">
        <v>45161</v>
      </c>
      <c r="C188" s="1" t="s">
        <v>466</v>
      </c>
      <c r="D188" s="6">
        <v>34801.1</v>
      </c>
    </row>
    <row r="189" spans="1:4" x14ac:dyDescent="0.25">
      <c r="A189" s="1" t="s">
        <v>118</v>
      </c>
      <c r="B189" s="2">
        <v>45161</v>
      </c>
      <c r="C189" s="1" t="s">
        <v>467</v>
      </c>
      <c r="D189" s="6">
        <v>28029.31</v>
      </c>
    </row>
    <row r="190" spans="1:4" x14ac:dyDescent="0.25">
      <c r="A190" s="1" t="s">
        <v>118</v>
      </c>
      <c r="B190" s="2">
        <v>45161</v>
      </c>
      <c r="C190" s="1" t="s">
        <v>468</v>
      </c>
      <c r="D190" s="6">
        <v>49213.48</v>
      </c>
    </row>
    <row r="191" spans="1:4" x14ac:dyDescent="0.25">
      <c r="A191" s="1" t="s">
        <v>118</v>
      </c>
      <c r="B191" s="2">
        <v>45161</v>
      </c>
      <c r="C191" s="1" t="s">
        <v>469</v>
      </c>
      <c r="D191" s="6">
        <v>34801.1</v>
      </c>
    </row>
    <row r="192" spans="1:4" x14ac:dyDescent="0.25">
      <c r="A192" s="1" t="s">
        <v>118</v>
      </c>
      <c r="B192" s="2">
        <v>45161</v>
      </c>
      <c r="C192" s="1" t="s">
        <v>470</v>
      </c>
      <c r="D192" s="6">
        <v>26594.14</v>
      </c>
    </row>
    <row r="193" spans="1:4" x14ac:dyDescent="0.25">
      <c r="A193" s="1" t="s">
        <v>118</v>
      </c>
      <c r="B193" s="2">
        <v>45161</v>
      </c>
      <c r="C193" s="1" t="s">
        <v>471</v>
      </c>
      <c r="D193" s="6">
        <v>37071.760000000002</v>
      </c>
    </row>
    <row r="194" spans="1:4" x14ac:dyDescent="0.25">
      <c r="A194" s="1" t="s">
        <v>118</v>
      </c>
      <c r="B194" s="2">
        <v>45161</v>
      </c>
      <c r="C194" s="1" t="s">
        <v>472</v>
      </c>
      <c r="D194" s="6">
        <v>34801.1</v>
      </c>
    </row>
    <row r="195" spans="1:4" x14ac:dyDescent="0.25">
      <c r="A195" s="1" t="s">
        <v>118</v>
      </c>
      <c r="B195" s="2">
        <v>45161</v>
      </c>
      <c r="C195" s="1" t="s">
        <v>473</v>
      </c>
      <c r="D195" s="6">
        <v>25906.74</v>
      </c>
    </row>
    <row r="196" spans="1:4" x14ac:dyDescent="0.25">
      <c r="A196" s="1" t="s">
        <v>118</v>
      </c>
      <c r="B196" s="2">
        <v>45161</v>
      </c>
      <c r="C196" s="1" t="s">
        <v>474</v>
      </c>
      <c r="D196" s="6">
        <v>43713.63</v>
      </c>
    </row>
    <row r="197" spans="1:4" x14ac:dyDescent="0.25">
      <c r="A197" s="1" t="s">
        <v>118</v>
      </c>
      <c r="B197" s="2">
        <v>45161</v>
      </c>
      <c r="C197" s="1" t="s">
        <v>475</v>
      </c>
      <c r="D197" s="6">
        <v>26594.11</v>
      </c>
    </row>
    <row r="198" spans="1:4" x14ac:dyDescent="0.25">
      <c r="A198" s="1" t="s">
        <v>118</v>
      </c>
      <c r="B198" s="2">
        <v>45161</v>
      </c>
      <c r="C198" s="1" t="s">
        <v>476</v>
      </c>
      <c r="D198" s="6">
        <v>46106.77</v>
      </c>
    </row>
    <row r="199" spans="1:4" x14ac:dyDescent="0.25">
      <c r="A199" s="1" t="s">
        <v>118</v>
      </c>
      <c r="B199" s="2">
        <v>45161</v>
      </c>
      <c r="C199" s="1" t="s">
        <v>477</v>
      </c>
      <c r="D199" s="6">
        <v>34801.1</v>
      </c>
    </row>
    <row r="200" spans="1:4" x14ac:dyDescent="0.25">
      <c r="A200" s="1" t="s">
        <v>118</v>
      </c>
      <c r="B200" s="2">
        <v>45183</v>
      </c>
      <c r="C200" s="1" t="s">
        <v>616</v>
      </c>
      <c r="D200" s="6">
        <v>437.75</v>
      </c>
    </row>
    <row r="201" spans="1:4" x14ac:dyDescent="0.25">
      <c r="A201" s="1" t="s">
        <v>118</v>
      </c>
      <c r="B201" s="2">
        <v>45183</v>
      </c>
      <c r="C201" s="1" t="s">
        <v>617</v>
      </c>
      <c r="D201" s="6">
        <v>992.83</v>
      </c>
    </row>
    <row r="202" spans="1:4" x14ac:dyDescent="0.25">
      <c r="A202" s="1" t="s">
        <v>118</v>
      </c>
      <c r="B202" s="2">
        <v>45183</v>
      </c>
      <c r="C202" s="1" t="s">
        <v>618</v>
      </c>
      <c r="D202" s="6">
        <v>320.42</v>
      </c>
    </row>
    <row r="203" spans="1:4" x14ac:dyDescent="0.25">
      <c r="A203" s="1" t="s">
        <v>118</v>
      </c>
      <c r="B203" s="2">
        <v>45183</v>
      </c>
      <c r="C203" s="1" t="s">
        <v>619</v>
      </c>
      <c r="D203" s="6">
        <v>992.83</v>
      </c>
    </row>
    <row r="204" spans="1:4" x14ac:dyDescent="0.25">
      <c r="A204" s="1" t="s">
        <v>118</v>
      </c>
      <c r="B204" s="2">
        <v>45183</v>
      </c>
      <c r="C204" s="1" t="s">
        <v>620</v>
      </c>
      <c r="D204" s="6">
        <v>437.75</v>
      </c>
    </row>
    <row r="205" spans="1:4" x14ac:dyDescent="0.25">
      <c r="A205" s="1" t="s">
        <v>118</v>
      </c>
      <c r="B205" s="2">
        <v>45183</v>
      </c>
      <c r="C205" s="1" t="s">
        <v>621</v>
      </c>
      <c r="D205" s="6">
        <v>992.83</v>
      </c>
    </row>
    <row r="206" spans="1:4" x14ac:dyDescent="0.25">
      <c r="A206" s="1" t="s">
        <v>118</v>
      </c>
      <c r="B206" s="2">
        <v>45183</v>
      </c>
      <c r="C206" s="1" t="s">
        <v>622</v>
      </c>
      <c r="D206" s="6">
        <v>992.83</v>
      </c>
    </row>
    <row r="207" spans="1:4" x14ac:dyDescent="0.25">
      <c r="A207" s="1" t="s">
        <v>118</v>
      </c>
      <c r="B207" s="2">
        <v>45183</v>
      </c>
      <c r="C207" s="1" t="s">
        <v>623</v>
      </c>
      <c r="D207" s="6">
        <v>437.75</v>
      </c>
    </row>
    <row r="208" spans="1:4" x14ac:dyDescent="0.25">
      <c r="A208" s="1" t="s">
        <v>118</v>
      </c>
      <c r="B208" s="2">
        <v>45183</v>
      </c>
      <c r="C208" s="1" t="s">
        <v>624</v>
      </c>
      <c r="D208" s="6">
        <v>437.75</v>
      </c>
    </row>
    <row r="209" spans="1:4" x14ac:dyDescent="0.25">
      <c r="A209" s="1" t="s">
        <v>118</v>
      </c>
      <c r="B209" s="2">
        <v>45183</v>
      </c>
      <c r="C209" s="1" t="s">
        <v>625</v>
      </c>
      <c r="D209" s="6">
        <v>437.75</v>
      </c>
    </row>
    <row r="210" spans="1:4" x14ac:dyDescent="0.25">
      <c r="A210" s="1" t="s">
        <v>118</v>
      </c>
      <c r="B210" s="2">
        <v>45183</v>
      </c>
      <c r="C210" s="1" t="s">
        <v>626</v>
      </c>
      <c r="D210" s="6">
        <v>320.42</v>
      </c>
    </row>
    <row r="211" spans="1:4" x14ac:dyDescent="0.25">
      <c r="A211" s="1" t="s">
        <v>118</v>
      </c>
      <c r="B211" s="2">
        <v>45183</v>
      </c>
      <c r="C211" s="1" t="s">
        <v>627</v>
      </c>
      <c r="D211" s="6">
        <v>437.75</v>
      </c>
    </row>
    <row r="212" spans="1:4" x14ac:dyDescent="0.25">
      <c r="A212" s="1" t="s">
        <v>199</v>
      </c>
      <c r="B212" s="2">
        <v>45182</v>
      </c>
      <c r="C212" s="1" t="s">
        <v>610</v>
      </c>
      <c r="D212" s="6">
        <v>3000</v>
      </c>
    </row>
    <row r="213" spans="1:4" x14ac:dyDescent="0.25">
      <c r="A213" s="1" t="s">
        <v>9</v>
      </c>
      <c r="B213" s="2">
        <v>45138</v>
      </c>
      <c r="C213" s="1" t="s">
        <v>312</v>
      </c>
      <c r="D213" s="6">
        <v>684053.07</v>
      </c>
    </row>
    <row r="214" spans="1:4" x14ac:dyDescent="0.25">
      <c r="A214" s="1" t="s">
        <v>9</v>
      </c>
      <c r="B214" s="2">
        <v>45161</v>
      </c>
      <c r="C214" s="1" t="s">
        <v>497</v>
      </c>
      <c r="D214" s="6">
        <v>619462.76</v>
      </c>
    </row>
    <row r="215" spans="1:4" x14ac:dyDescent="0.25">
      <c r="A215" s="1" t="s">
        <v>9</v>
      </c>
      <c r="B215" s="2">
        <v>45161</v>
      </c>
      <c r="C215" s="1" t="s">
        <v>498</v>
      </c>
      <c r="D215" s="6">
        <v>951967.29</v>
      </c>
    </row>
    <row r="216" spans="1:4" x14ac:dyDescent="0.25">
      <c r="A216" s="1" t="s">
        <v>9</v>
      </c>
      <c r="B216" s="2">
        <v>45173</v>
      </c>
      <c r="C216" s="1" t="s">
        <v>570</v>
      </c>
      <c r="D216" s="6">
        <v>1628115.46</v>
      </c>
    </row>
    <row r="217" spans="1:4" x14ac:dyDescent="0.25">
      <c r="A217" s="1" t="s">
        <v>9</v>
      </c>
      <c r="B217" s="2">
        <v>45174</v>
      </c>
      <c r="C217" s="1" t="s">
        <v>580</v>
      </c>
      <c r="D217" s="6">
        <v>462057</v>
      </c>
    </row>
    <row r="218" spans="1:4" x14ac:dyDescent="0.25">
      <c r="A218" s="1" t="s">
        <v>9</v>
      </c>
      <c r="B218" s="2">
        <v>45188</v>
      </c>
      <c r="C218" s="1" t="s">
        <v>642</v>
      </c>
      <c r="D218" s="6">
        <v>1267108.58</v>
      </c>
    </row>
    <row r="219" spans="1:4" x14ac:dyDescent="0.25">
      <c r="A219" s="1" t="s">
        <v>9</v>
      </c>
      <c r="B219" s="2">
        <v>45197</v>
      </c>
      <c r="C219" s="1" t="s">
        <v>694</v>
      </c>
      <c r="D219" s="6">
        <v>1305429.54</v>
      </c>
    </row>
    <row r="220" spans="1:4" x14ac:dyDescent="0.25">
      <c r="A220" s="1" t="s">
        <v>9</v>
      </c>
      <c r="B220" s="2">
        <v>45197</v>
      </c>
      <c r="C220" s="1" t="s">
        <v>695</v>
      </c>
      <c r="D220" s="6">
        <v>507164.9</v>
      </c>
    </row>
    <row r="221" spans="1:4" x14ac:dyDescent="0.25">
      <c r="A221" s="1" t="s">
        <v>35</v>
      </c>
      <c r="B221" s="2">
        <v>45161</v>
      </c>
      <c r="C221" s="1" t="s">
        <v>493</v>
      </c>
      <c r="D221" s="6">
        <v>98154.1</v>
      </c>
    </row>
    <row r="222" spans="1:4" x14ac:dyDescent="0.25">
      <c r="A222" s="1" t="s">
        <v>21</v>
      </c>
      <c r="B222" s="2">
        <v>45138</v>
      </c>
      <c r="C222" s="1" t="s">
        <v>310</v>
      </c>
      <c r="D222" s="6">
        <v>100</v>
      </c>
    </row>
    <row r="223" spans="1:4" x14ac:dyDescent="0.25">
      <c r="A223" s="1" t="s">
        <v>21</v>
      </c>
      <c r="B223" s="2">
        <v>45169</v>
      </c>
      <c r="C223" s="1" t="s">
        <v>547</v>
      </c>
      <c r="D223" s="6">
        <v>110</v>
      </c>
    </row>
    <row r="224" spans="1:4" x14ac:dyDescent="0.25">
      <c r="A224" s="1" t="s">
        <v>21</v>
      </c>
      <c r="B224" s="2">
        <v>45199</v>
      </c>
      <c r="C224" s="1" t="s">
        <v>729</v>
      </c>
      <c r="D224" s="6">
        <v>100</v>
      </c>
    </row>
    <row r="225" spans="1:4" x14ac:dyDescent="0.25">
      <c r="A225" s="1" t="s">
        <v>62</v>
      </c>
      <c r="B225" s="2">
        <v>45168</v>
      </c>
      <c r="C225" s="1" t="s">
        <v>531</v>
      </c>
      <c r="D225" s="6">
        <v>55680</v>
      </c>
    </row>
    <row r="226" spans="1:4" x14ac:dyDescent="0.25">
      <c r="A226" s="1" t="s">
        <v>180</v>
      </c>
      <c r="B226" s="2">
        <v>45161</v>
      </c>
      <c r="C226" s="1" t="s">
        <v>486</v>
      </c>
      <c r="D226" s="6">
        <v>35136.61</v>
      </c>
    </row>
    <row r="227" spans="1:4" x14ac:dyDescent="0.25">
      <c r="A227" s="1" t="s">
        <v>27</v>
      </c>
      <c r="B227" s="2">
        <v>45111</v>
      </c>
      <c r="C227" s="1" t="s">
        <v>224</v>
      </c>
      <c r="D227" s="6">
        <v>231768.03</v>
      </c>
    </row>
    <row r="228" spans="1:4" x14ac:dyDescent="0.25">
      <c r="A228" s="1" t="s">
        <v>27</v>
      </c>
      <c r="B228" s="2">
        <v>45142</v>
      </c>
      <c r="C228" s="1" t="s">
        <v>334</v>
      </c>
      <c r="D228" s="6">
        <v>234057.34</v>
      </c>
    </row>
    <row r="229" spans="1:4" x14ac:dyDescent="0.25">
      <c r="A229" s="1" t="s">
        <v>27</v>
      </c>
      <c r="B229" s="2">
        <v>45174</v>
      </c>
      <c r="C229" s="1" t="s">
        <v>573</v>
      </c>
      <c r="D229" s="6">
        <v>221557.33</v>
      </c>
    </row>
    <row r="230" spans="1:4" x14ac:dyDescent="0.25">
      <c r="A230" s="1" t="s">
        <v>73</v>
      </c>
      <c r="B230" s="2">
        <v>45161</v>
      </c>
      <c r="C230" s="1" t="s">
        <v>495</v>
      </c>
      <c r="D230" s="6">
        <v>45257.4</v>
      </c>
    </row>
    <row r="231" spans="1:4" x14ac:dyDescent="0.25">
      <c r="A231" s="1" t="s">
        <v>73</v>
      </c>
      <c r="B231" s="2">
        <v>45194</v>
      </c>
      <c r="C231" s="1" t="s">
        <v>669</v>
      </c>
      <c r="D231" s="6">
        <v>45257.4</v>
      </c>
    </row>
    <row r="232" spans="1:4" x14ac:dyDescent="0.25">
      <c r="A232" s="1" t="s">
        <v>73</v>
      </c>
      <c r="B232" s="2">
        <v>45194</v>
      </c>
      <c r="C232" s="1" t="s">
        <v>670</v>
      </c>
      <c r="D232" s="6">
        <v>45257.4</v>
      </c>
    </row>
    <row r="233" spans="1:4" x14ac:dyDescent="0.25">
      <c r="A233" s="1" t="s">
        <v>190</v>
      </c>
      <c r="B233" s="2">
        <v>45168</v>
      </c>
      <c r="C233" s="1" t="s">
        <v>544</v>
      </c>
      <c r="D233" s="6">
        <v>50880</v>
      </c>
    </row>
    <row r="234" spans="1:4" x14ac:dyDescent="0.25">
      <c r="A234" s="1" t="s">
        <v>190</v>
      </c>
      <c r="B234" s="2">
        <v>45168</v>
      </c>
      <c r="C234" s="1" t="s">
        <v>545</v>
      </c>
      <c r="D234" s="6">
        <v>9540</v>
      </c>
    </row>
    <row r="235" spans="1:4" x14ac:dyDescent="0.25">
      <c r="A235" s="1" t="s">
        <v>190</v>
      </c>
      <c r="B235" s="2">
        <v>45168</v>
      </c>
      <c r="C235" s="1" t="s">
        <v>546</v>
      </c>
      <c r="D235" s="6">
        <v>16960</v>
      </c>
    </row>
    <row r="236" spans="1:4" x14ac:dyDescent="0.25">
      <c r="A236" s="1" t="s">
        <v>53</v>
      </c>
      <c r="B236" s="2">
        <v>45161</v>
      </c>
      <c r="C236" s="1" t="s">
        <v>496</v>
      </c>
      <c r="D236" s="6">
        <v>40488.53</v>
      </c>
    </row>
    <row r="237" spans="1:4" x14ac:dyDescent="0.25">
      <c r="A237" s="1" t="s">
        <v>193</v>
      </c>
      <c r="B237" s="2">
        <v>45170</v>
      </c>
      <c r="C237" s="1" t="s">
        <v>566</v>
      </c>
      <c r="D237" s="6">
        <v>195784.74</v>
      </c>
    </row>
    <row r="238" spans="1:4" x14ac:dyDescent="0.25">
      <c r="A238" s="1" t="s">
        <v>22</v>
      </c>
      <c r="B238" s="2">
        <v>45112</v>
      </c>
      <c r="C238" s="1" t="s">
        <v>226</v>
      </c>
      <c r="D238" s="6">
        <v>13239.54</v>
      </c>
    </row>
    <row r="239" spans="1:4" x14ac:dyDescent="0.25">
      <c r="A239" s="1" t="s">
        <v>22</v>
      </c>
      <c r="B239" s="2">
        <v>45145</v>
      </c>
      <c r="C239" s="1" t="s">
        <v>345</v>
      </c>
      <c r="D239" s="6">
        <v>13239.54</v>
      </c>
    </row>
    <row r="240" spans="1:4" x14ac:dyDescent="0.25">
      <c r="A240" s="1" t="s">
        <v>22</v>
      </c>
      <c r="B240" s="2">
        <v>45174</v>
      </c>
      <c r="C240" s="1" t="s">
        <v>575</v>
      </c>
      <c r="D240" s="6">
        <v>13239.54</v>
      </c>
    </row>
    <row r="241" spans="1:4" x14ac:dyDescent="0.25">
      <c r="A241" s="1" t="s">
        <v>8</v>
      </c>
      <c r="B241" s="2">
        <v>45121</v>
      </c>
      <c r="C241" s="1" t="s">
        <v>268</v>
      </c>
      <c r="D241" s="6">
        <v>8441498.0500000007</v>
      </c>
    </row>
    <row r="242" spans="1:4" x14ac:dyDescent="0.25">
      <c r="A242" s="1" t="s">
        <v>8</v>
      </c>
      <c r="B242" s="2">
        <v>45154</v>
      </c>
      <c r="C242" s="1" t="s">
        <v>405</v>
      </c>
      <c r="D242" s="6">
        <v>2533773.09</v>
      </c>
    </row>
    <row r="243" spans="1:4" x14ac:dyDescent="0.25">
      <c r="A243" s="1" t="s">
        <v>8</v>
      </c>
      <c r="B243" s="2">
        <v>45184</v>
      </c>
      <c r="C243" s="1" t="s">
        <v>630</v>
      </c>
      <c r="D243" s="6">
        <v>8597025.4600000009</v>
      </c>
    </row>
    <row r="244" spans="1:4" x14ac:dyDescent="0.25">
      <c r="A244" s="1" t="s">
        <v>151</v>
      </c>
      <c r="B244" s="2">
        <v>45147</v>
      </c>
      <c r="C244" s="1" t="s">
        <v>355</v>
      </c>
      <c r="D244" s="6">
        <v>93057.71</v>
      </c>
    </row>
    <row r="245" spans="1:4" x14ac:dyDescent="0.25">
      <c r="A245" s="1" t="s">
        <v>23</v>
      </c>
      <c r="B245" s="2">
        <v>45119</v>
      </c>
      <c r="C245" s="1" t="s">
        <v>248</v>
      </c>
      <c r="D245" s="6">
        <v>16332.57</v>
      </c>
    </row>
    <row r="246" spans="1:4" x14ac:dyDescent="0.25">
      <c r="A246" s="1" t="s">
        <v>23</v>
      </c>
      <c r="B246" s="2">
        <v>45128</v>
      </c>
      <c r="C246" s="1" t="s">
        <v>292</v>
      </c>
      <c r="D246" s="6">
        <v>50722.55</v>
      </c>
    </row>
    <row r="247" spans="1:4" x14ac:dyDescent="0.25">
      <c r="A247" s="1" t="s">
        <v>23</v>
      </c>
      <c r="B247" s="2">
        <v>45133</v>
      </c>
      <c r="C247" s="1" t="s">
        <v>300</v>
      </c>
      <c r="D247" s="6">
        <v>6423.21</v>
      </c>
    </row>
    <row r="248" spans="1:4" x14ac:dyDescent="0.25">
      <c r="A248" s="1" t="s">
        <v>23</v>
      </c>
      <c r="B248" s="2">
        <v>45133</v>
      </c>
      <c r="C248" s="1" t="s">
        <v>301</v>
      </c>
      <c r="D248" s="6">
        <v>3211.61</v>
      </c>
    </row>
    <row r="249" spans="1:4" x14ac:dyDescent="0.25">
      <c r="A249" s="1" t="s">
        <v>23</v>
      </c>
      <c r="B249" s="2">
        <v>45135</v>
      </c>
      <c r="C249" s="1" t="s">
        <v>306</v>
      </c>
      <c r="D249" s="6">
        <v>42198.32</v>
      </c>
    </row>
    <row r="250" spans="1:4" x14ac:dyDescent="0.25">
      <c r="A250" s="1" t="s">
        <v>23</v>
      </c>
      <c r="B250" s="2">
        <v>45139</v>
      </c>
      <c r="C250" s="1" t="s">
        <v>320</v>
      </c>
      <c r="D250" s="6">
        <v>298500</v>
      </c>
    </row>
    <row r="251" spans="1:4" x14ac:dyDescent="0.25">
      <c r="A251" s="1" t="s">
        <v>23</v>
      </c>
      <c r="B251" s="2">
        <v>45148</v>
      </c>
      <c r="C251" s="1" t="s">
        <v>371</v>
      </c>
      <c r="D251" s="6">
        <v>3570.33</v>
      </c>
    </row>
    <row r="252" spans="1:4" x14ac:dyDescent="0.25">
      <c r="A252" s="1" t="s">
        <v>23</v>
      </c>
      <c r="B252" s="2">
        <v>45152</v>
      </c>
      <c r="C252" s="1" t="s">
        <v>382</v>
      </c>
      <c r="D252" s="6">
        <v>33489.65</v>
      </c>
    </row>
    <row r="253" spans="1:4" x14ac:dyDescent="0.25">
      <c r="A253" s="1" t="s">
        <v>23</v>
      </c>
      <c r="B253" s="2">
        <v>45154</v>
      </c>
      <c r="C253" s="1" t="s">
        <v>408</v>
      </c>
      <c r="D253" s="6">
        <v>934000</v>
      </c>
    </row>
    <row r="254" spans="1:4" x14ac:dyDescent="0.25">
      <c r="A254" s="1" t="s">
        <v>23</v>
      </c>
      <c r="B254" s="2">
        <v>45160</v>
      </c>
      <c r="C254" s="1" t="s">
        <v>430</v>
      </c>
      <c r="D254" s="6">
        <v>41368.35</v>
      </c>
    </row>
    <row r="255" spans="1:4" x14ac:dyDescent="0.25">
      <c r="A255" s="1" t="s">
        <v>23</v>
      </c>
      <c r="B255" s="2">
        <v>45161</v>
      </c>
      <c r="C255" s="1" t="s">
        <v>499</v>
      </c>
      <c r="D255" s="6">
        <v>16445.91</v>
      </c>
    </row>
    <row r="256" spans="1:4" x14ac:dyDescent="0.25">
      <c r="A256" s="1" t="s">
        <v>23</v>
      </c>
      <c r="B256" s="2">
        <v>45168</v>
      </c>
      <c r="C256" s="1" t="s">
        <v>530</v>
      </c>
      <c r="D256" s="6">
        <v>47082.53</v>
      </c>
    </row>
    <row r="257" spans="1:4" x14ac:dyDescent="0.25">
      <c r="A257" s="1" t="s">
        <v>23</v>
      </c>
      <c r="B257" s="2">
        <v>45180</v>
      </c>
      <c r="C257" s="1" t="s">
        <v>603</v>
      </c>
      <c r="D257" s="6">
        <v>23724.94</v>
      </c>
    </row>
    <row r="258" spans="1:4" x14ac:dyDescent="0.25">
      <c r="A258" s="1" t="s">
        <v>23</v>
      </c>
      <c r="B258" s="2">
        <v>45183</v>
      </c>
      <c r="C258" s="1" t="s">
        <v>612</v>
      </c>
      <c r="D258" s="6">
        <v>322000</v>
      </c>
    </row>
    <row r="259" spans="1:4" x14ac:dyDescent="0.25">
      <c r="A259" s="1" t="s">
        <v>23</v>
      </c>
      <c r="B259" s="2">
        <v>45187</v>
      </c>
      <c r="C259" s="1" t="s">
        <v>638</v>
      </c>
      <c r="D259" s="6">
        <v>10000</v>
      </c>
    </row>
    <row r="260" spans="1:4" x14ac:dyDescent="0.25">
      <c r="A260" s="1" t="s">
        <v>23</v>
      </c>
      <c r="B260" s="2">
        <v>45191</v>
      </c>
      <c r="C260" s="1" t="s">
        <v>660</v>
      </c>
      <c r="D260" s="6">
        <v>62361.31</v>
      </c>
    </row>
    <row r="261" spans="1:4" x14ac:dyDescent="0.25">
      <c r="A261" s="1" t="s">
        <v>23</v>
      </c>
      <c r="B261" s="2">
        <v>45198</v>
      </c>
      <c r="C261" s="1" t="s">
        <v>698</v>
      </c>
      <c r="D261" s="6">
        <v>41148.79</v>
      </c>
    </row>
    <row r="262" spans="1:4" x14ac:dyDescent="0.25">
      <c r="A262" s="1" t="s">
        <v>59</v>
      </c>
      <c r="B262" s="2">
        <v>45114</v>
      </c>
      <c r="C262" s="1" t="s">
        <v>237</v>
      </c>
      <c r="D262" s="6">
        <v>1569.77</v>
      </c>
    </row>
    <row r="263" spans="1:4" x14ac:dyDescent="0.25">
      <c r="A263" s="1" t="s">
        <v>59</v>
      </c>
      <c r="B263" s="2">
        <v>45114</v>
      </c>
      <c r="C263" s="1" t="s">
        <v>238</v>
      </c>
      <c r="D263" s="6">
        <v>5721.62</v>
      </c>
    </row>
    <row r="264" spans="1:4" x14ac:dyDescent="0.25">
      <c r="A264" s="1" t="s">
        <v>59</v>
      </c>
      <c r="B264" s="2">
        <v>45117</v>
      </c>
      <c r="C264" s="1" t="s">
        <v>239</v>
      </c>
      <c r="D264" s="6">
        <v>12737.54</v>
      </c>
    </row>
    <row r="265" spans="1:4" x14ac:dyDescent="0.25">
      <c r="A265" s="1" t="s">
        <v>59</v>
      </c>
      <c r="B265" s="2">
        <v>45117</v>
      </c>
      <c r="C265" s="1" t="s">
        <v>240</v>
      </c>
      <c r="D265" s="6">
        <v>783966.36</v>
      </c>
    </row>
    <row r="266" spans="1:4" x14ac:dyDescent="0.25">
      <c r="A266" s="1" t="s">
        <v>59</v>
      </c>
      <c r="B266" s="2">
        <v>45117</v>
      </c>
      <c r="C266" s="1" t="s">
        <v>241</v>
      </c>
      <c r="D266" s="6">
        <v>903676.44</v>
      </c>
    </row>
    <row r="267" spans="1:4" x14ac:dyDescent="0.25">
      <c r="A267" s="1" t="s">
        <v>59</v>
      </c>
      <c r="B267" s="2">
        <v>45117</v>
      </c>
      <c r="C267" s="1" t="s">
        <v>242</v>
      </c>
      <c r="D267" s="6">
        <v>2051426.49</v>
      </c>
    </row>
    <row r="268" spans="1:4" x14ac:dyDescent="0.25">
      <c r="A268" s="1" t="s">
        <v>59</v>
      </c>
      <c r="B268" s="2">
        <v>45117</v>
      </c>
      <c r="C268" s="1" t="s">
        <v>243</v>
      </c>
      <c r="D268" s="6">
        <v>437533.51</v>
      </c>
    </row>
    <row r="269" spans="1:4" x14ac:dyDescent="0.25">
      <c r="A269" s="1" t="s">
        <v>59</v>
      </c>
      <c r="B269" s="2">
        <v>45119</v>
      </c>
      <c r="C269" s="1" t="s">
        <v>257</v>
      </c>
      <c r="D269" s="6">
        <v>35251.800000000003</v>
      </c>
    </row>
    <row r="270" spans="1:4" x14ac:dyDescent="0.25">
      <c r="A270" s="1" t="s">
        <v>59</v>
      </c>
      <c r="B270" s="2">
        <v>45127</v>
      </c>
      <c r="C270" s="1" t="s">
        <v>290</v>
      </c>
      <c r="D270" s="6">
        <v>2002604.33</v>
      </c>
    </row>
    <row r="271" spans="1:4" x14ac:dyDescent="0.25">
      <c r="A271" s="1" t="s">
        <v>59</v>
      </c>
      <c r="B271" s="2">
        <v>45127</v>
      </c>
      <c r="C271" s="1" t="s">
        <v>291</v>
      </c>
      <c r="D271" s="6">
        <v>875579.84</v>
      </c>
    </row>
    <row r="272" spans="1:4" x14ac:dyDescent="0.25">
      <c r="A272" s="1" t="s">
        <v>59</v>
      </c>
      <c r="B272" s="2">
        <v>45132</v>
      </c>
      <c r="C272" s="1" t="s">
        <v>298</v>
      </c>
      <c r="D272" s="6">
        <v>5211.3900000000003</v>
      </c>
    </row>
    <row r="273" spans="1:4" x14ac:dyDescent="0.25">
      <c r="A273" s="1" t="s">
        <v>59</v>
      </c>
      <c r="B273" s="2">
        <v>45135</v>
      </c>
      <c r="C273" s="1" t="s">
        <v>307</v>
      </c>
      <c r="D273" s="6">
        <v>2112455.84</v>
      </c>
    </row>
    <row r="274" spans="1:4" x14ac:dyDescent="0.25">
      <c r="A274" s="1" t="s">
        <v>59</v>
      </c>
      <c r="B274" s="2">
        <v>45135</v>
      </c>
      <c r="C274" s="1" t="s">
        <v>308</v>
      </c>
      <c r="D274" s="6">
        <v>869806.63</v>
      </c>
    </row>
    <row r="275" spans="1:4" x14ac:dyDescent="0.25">
      <c r="A275" s="1" t="s">
        <v>59</v>
      </c>
      <c r="B275" s="2">
        <v>45138</v>
      </c>
      <c r="C275" s="1" t="s">
        <v>315</v>
      </c>
      <c r="D275" s="6">
        <v>5350000</v>
      </c>
    </row>
    <row r="276" spans="1:4" x14ac:dyDescent="0.25">
      <c r="A276" s="1" t="s">
        <v>59</v>
      </c>
      <c r="B276" s="2">
        <v>45138</v>
      </c>
      <c r="C276" s="1" t="s">
        <v>316</v>
      </c>
      <c r="D276" s="6">
        <v>1218059.6200000001</v>
      </c>
    </row>
    <row r="277" spans="1:4" x14ac:dyDescent="0.25">
      <c r="A277" s="1" t="s">
        <v>59</v>
      </c>
      <c r="B277" s="2">
        <v>45138</v>
      </c>
      <c r="C277" s="1" t="s">
        <v>318</v>
      </c>
      <c r="D277" s="6">
        <v>1119675.26</v>
      </c>
    </row>
    <row r="278" spans="1:4" x14ac:dyDescent="0.25">
      <c r="A278" s="1" t="s">
        <v>59</v>
      </c>
      <c r="B278" s="2">
        <v>45138</v>
      </c>
      <c r="C278" s="1" t="s">
        <v>319</v>
      </c>
      <c r="D278" s="6">
        <v>5175500</v>
      </c>
    </row>
    <row r="279" spans="1:4" x14ac:dyDescent="0.25">
      <c r="A279" s="1" t="s">
        <v>59</v>
      </c>
      <c r="B279" s="2">
        <v>45140</v>
      </c>
      <c r="C279" s="1" t="s">
        <v>325</v>
      </c>
      <c r="D279" s="6">
        <v>185587.08</v>
      </c>
    </row>
    <row r="280" spans="1:4" x14ac:dyDescent="0.25">
      <c r="A280" s="1" t="s">
        <v>59</v>
      </c>
      <c r="B280" s="2">
        <v>45148</v>
      </c>
      <c r="C280" s="1" t="s">
        <v>361</v>
      </c>
      <c r="D280" s="6">
        <v>720338.06</v>
      </c>
    </row>
    <row r="281" spans="1:4" x14ac:dyDescent="0.25">
      <c r="A281" s="1" t="s">
        <v>59</v>
      </c>
      <c r="B281" s="2">
        <v>45148</v>
      </c>
      <c r="C281" s="1" t="s">
        <v>363</v>
      </c>
      <c r="D281" s="6">
        <v>28588.55</v>
      </c>
    </row>
    <row r="282" spans="1:4" x14ac:dyDescent="0.25">
      <c r="A282" s="1" t="s">
        <v>59</v>
      </c>
      <c r="B282" s="2">
        <v>45148</v>
      </c>
      <c r="C282" s="1" t="s">
        <v>364</v>
      </c>
      <c r="D282" s="6">
        <v>913745.17</v>
      </c>
    </row>
    <row r="283" spans="1:4" x14ac:dyDescent="0.25">
      <c r="A283" s="1" t="s">
        <v>59</v>
      </c>
      <c r="B283" s="2">
        <v>45148</v>
      </c>
      <c r="C283" s="1" t="s">
        <v>365</v>
      </c>
      <c r="D283" s="6">
        <v>1959508.06</v>
      </c>
    </row>
    <row r="284" spans="1:4" x14ac:dyDescent="0.25">
      <c r="A284" s="1" t="s">
        <v>59</v>
      </c>
      <c r="B284" s="2">
        <v>45148</v>
      </c>
      <c r="C284" s="1" t="s">
        <v>366</v>
      </c>
      <c r="D284" s="6">
        <v>441878.01</v>
      </c>
    </row>
    <row r="285" spans="1:4" x14ac:dyDescent="0.25">
      <c r="A285" s="1" t="s">
        <v>59</v>
      </c>
      <c r="B285" s="2">
        <v>45152</v>
      </c>
      <c r="C285" s="1" t="s">
        <v>385</v>
      </c>
      <c r="D285" s="6">
        <v>32130.92</v>
      </c>
    </row>
    <row r="286" spans="1:4" x14ac:dyDescent="0.25">
      <c r="A286" s="1" t="s">
        <v>59</v>
      </c>
      <c r="B286" s="2">
        <v>45153</v>
      </c>
      <c r="C286" s="1" t="s">
        <v>393</v>
      </c>
      <c r="D286" s="6">
        <v>18000</v>
      </c>
    </row>
    <row r="287" spans="1:4" x14ac:dyDescent="0.25">
      <c r="A287" s="1" t="s">
        <v>59</v>
      </c>
      <c r="B287" s="2">
        <v>45153</v>
      </c>
      <c r="C287" s="1" t="s">
        <v>400</v>
      </c>
      <c r="D287" s="6">
        <v>18000</v>
      </c>
    </row>
    <row r="288" spans="1:4" x14ac:dyDescent="0.25">
      <c r="A288" s="1" t="s">
        <v>59</v>
      </c>
      <c r="B288" s="2">
        <v>45156</v>
      </c>
      <c r="C288" s="1" t="s">
        <v>422</v>
      </c>
      <c r="D288" s="6">
        <v>45331.07</v>
      </c>
    </row>
    <row r="289" spans="1:4" x14ac:dyDescent="0.25">
      <c r="A289" s="1" t="s">
        <v>59</v>
      </c>
      <c r="B289" s="2">
        <v>45156</v>
      </c>
      <c r="C289" s="1" t="s">
        <v>423</v>
      </c>
      <c r="D289" s="6">
        <v>149000</v>
      </c>
    </row>
    <row r="290" spans="1:4" x14ac:dyDescent="0.25">
      <c r="A290" s="1" t="s">
        <v>59</v>
      </c>
      <c r="B290" s="2">
        <v>45156</v>
      </c>
      <c r="C290" s="1" t="s">
        <v>424</v>
      </c>
      <c r="D290" s="6">
        <v>2364.21</v>
      </c>
    </row>
    <row r="291" spans="1:4" x14ac:dyDescent="0.25">
      <c r="A291" s="1" t="s">
        <v>59</v>
      </c>
      <c r="B291" s="2">
        <v>45156</v>
      </c>
      <c r="C291" s="1" t="s">
        <v>425</v>
      </c>
      <c r="D291" s="6">
        <v>6042.32</v>
      </c>
    </row>
    <row r="292" spans="1:4" x14ac:dyDescent="0.25">
      <c r="A292" s="1" t="s">
        <v>59</v>
      </c>
      <c r="B292" s="2">
        <v>45156</v>
      </c>
      <c r="C292" s="1" t="s">
        <v>426</v>
      </c>
      <c r="D292" s="6">
        <v>891070.79</v>
      </c>
    </row>
    <row r="293" spans="1:4" x14ac:dyDescent="0.25">
      <c r="A293" s="1" t="s">
        <v>59</v>
      </c>
      <c r="B293" s="2">
        <v>45156</v>
      </c>
      <c r="C293" s="1" t="s">
        <v>427</v>
      </c>
      <c r="D293" s="6">
        <v>1849892.08</v>
      </c>
    </row>
    <row r="294" spans="1:4" x14ac:dyDescent="0.25">
      <c r="A294" s="1" t="s">
        <v>59</v>
      </c>
      <c r="B294" s="2">
        <v>45160</v>
      </c>
      <c r="C294" s="1" t="s">
        <v>456</v>
      </c>
      <c r="D294" s="6">
        <v>1196.1500000000001</v>
      </c>
    </row>
    <row r="295" spans="1:4" x14ac:dyDescent="0.25">
      <c r="A295" s="1" t="s">
        <v>59</v>
      </c>
      <c r="B295" s="2">
        <v>45167</v>
      </c>
      <c r="C295" s="1" t="s">
        <v>528</v>
      </c>
      <c r="D295" s="6">
        <v>2234876.38</v>
      </c>
    </row>
    <row r="296" spans="1:4" x14ac:dyDescent="0.25">
      <c r="A296" s="1" t="s">
        <v>59</v>
      </c>
      <c r="B296" s="2">
        <v>45167</v>
      </c>
      <c r="C296" s="1" t="s">
        <v>529</v>
      </c>
      <c r="D296" s="6">
        <v>881214.53</v>
      </c>
    </row>
    <row r="297" spans="1:4" x14ac:dyDescent="0.25">
      <c r="A297" s="1" t="s">
        <v>59</v>
      </c>
      <c r="B297" s="2">
        <v>45170</v>
      </c>
      <c r="C297" s="1" t="s">
        <v>559</v>
      </c>
      <c r="D297" s="6">
        <v>178248.76</v>
      </c>
    </row>
    <row r="298" spans="1:4" x14ac:dyDescent="0.25">
      <c r="A298" s="1" t="s">
        <v>59</v>
      </c>
      <c r="B298" s="2">
        <v>45177</v>
      </c>
      <c r="C298" s="1" t="s">
        <v>590</v>
      </c>
      <c r="D298" s="6">
        <v>481335.35</v>
      </c>
    </row>
    <row r="299" spans="1:4" x14ac:dyDescent="0.25">
      <c r="A299" s="1" t="s">
        <v>59</v>
      </c>
      <c r="B299" s="2">
        <v>45177</v>
      </c>
      <c r="C299" s="1" t="s">
        <v>591</v>
      </c>
      <c r="D299" s="6">
        <v>1742017.76</v>
      </c>
    </row>
    <row r="300" spans="1:4" x14ac:dyDescent="0.25">
      <c r="A300" s="1" t="s">
        <v>59</v>
      </c>
      <c r="B300" s="2">
        <v>45177</v>
      </c>
      <c r="C300" s="1" t="s">
        <v>592</v>
      </c>
      <c r="D300" s="6">
        <v>893803.87</v>
      </c>
    </row>
    <row r="301" spans="1:4" x14ac:dyDescent="0.25">
      <c r="A301" s="1" t="s">
        <v>59</v>
      </c>
      <c r="B301" s="2">
        <v>45177</v>
      </c>
      <c r="C301" s="1" t="s">
        <v>593</v>
      </c>
      <c r="D301" s="6">
        <v>52307.68</v>
      </c>
    </row>
    <row r="302" spans="1:4" x14ac:dyDescent="0.25">
      <c r="A302" s="1" t="s">
        <v>59</v>
      </c>
      <c r="B302" s="2">
        <v>45177</v>
      </c>
      <c r="C302" s="1" t="s">
        <v>594</v>
      </c>
      <c r="D302" s="6">
        <v>435242.22</v>
      </c>
    </row>
    <row r="303" spans="1:4" x14ac:dyDescent="0.25">
      <c r="A303" s="1" t="s">
        <v>59</v>
      </c>
      <c r="B303" s="2">
        <v>45181</v>
      </c>
      <c r="C303" s="1" t="s">
        <v>606</v>
      </c>
      <c r="D303" s="6">
        <v>9744.4699999999993</v>
      </c>
    </row>
    <row r="304" spans="1:4" x14ac:dyDescent="0.25">
      <c r="A304" s="1" t="s">
        <v>59</v>
      </c>
      <c r="B304" s="2">
        <v>45189</v>
      </c>
      <c r="C304" s="1" t="s">
        <v>645</v>
      </c>
      <c r="D304" s="6">
        <v>1898997.68</v>
      </c>
    </row>
    <row r="305" spans="1:4" x14ac:dyDescent="0.25">
      <c r="A305" s="1" t="s">
        <v>59</v>
      </c>
      <c r="B305" s="2">
        <v>45189</v>
      </c>
      <c r="C305" s="1" t="s">
        <v>646</v>
      </c>
      <c r="D305" s="6">
        <v>870400.72</v>
      </c>
    </row>
    <row r="306" spans="1:4" x14ac:dyDescent="0.25">
      <c r="A306" s="1" t="s">
        <v>59</v>
      </c>
      <c r="B306" s="2">
        <v>45191</v>
      </c>
      <c r="C306" s="1" t="s">
        <v>666</v>
      </c>
      <c r="D306" s="6">
        <v>2893.11</v>
      </c>
    </row>
    <row r="307" spans="1:4" x14ac:dyDescent="0.25">
      <c r="A307" s="1" t="s">
        <v>59</v>
      </c>
      <c r="B307" s="2">
        <v>45197</v>
      </c>
      <c r="C307" s="1" t="s">
        <v>692</v>
      </c>
      <c r="D307" s="6">
        <v>888215.15</v>
      </c>
    </row>
    <row r="308" spans="1:4" x14ac:dyDescent="0.25">
      <c r="A308" s="1" t="s">
        <v>59</v>
      </c>
      <c r="B308" s="2">
        <v>45197</v>
      </c>
      <c r="C308" s="1" t="s">
        <v>693</v>
      </c>
      <c r="D308" s="6">
        <v>2251469.7599999998</v>
      </c>
    </row>
    <row r="309" spans="1:4" x14ac:dyDescent="0.25">
      <c r="A309" s="1" t="s">
        <v>59</v>
      </c>
      <c r="B309" s="2">
        <v>45197</v>
      </c>
      <c r="C309" s="1" t="s">
        <v>696</v>
      </c>
      <c r="D309" s="6">
        <v>1782.56</v>
      </c>
    </row>
    <row r="310" spans="1:4" x14ac:dyDescent="0.25">
      <c r="A310" s="1" t="s">
        <v>59</v>
      </c>
      <c r="B310" s="2">
        <v>45197</v>
      </c>
      <c r="C310" s="1" t="s">
        <v>697</v>
      </c>
      <c r="D310" s="6">
        <v>7878.4</v>
      </c>
    </row>
    <row r="311" spans="1:4" x14ac:dyDescent="0.25">
      <c r="A311" s="1" t="s">
        <v>100</v>
      </c>
      <c r="B311" s="2">
        <v>45195</v>
      </c>
      <c r="C311" s="1" t="s">
        <v>683</v>
      </c>
      <c r="D311" s="6">
        <v>100000</v>
      </c>
    </row>
    <row r="312" spans="1:4" x14ac:dyDescent="0.25">
      <c r="A312" s="1" t="s">
        <v>60</v>
      </c>
      <c r="B312" s="2">
        <v>45170</v>
      </c>
      <c r="C312" s="1" t="s">
        <v>568</v>
      </c>
      <c r="D312" s="6">
        <v>1467216</v>
      </c>
    </row>
    <row r="313" spans="1:4" x14ac:dyDescent="0.25">
      <c r="A313" s="1" t="s">
        <v>52</v>
      </c>
      <c r="B313" s="2">
        <v>45168</v>
      </c>
      <c r="C313" s="1" t="s">
        <v>539</v>
      </c>
      <c r="D313" s="6">
        <v>51579.92</v>
      </c>
    </row>
    <row r="314" spans="1:4" x14ac:dyDescent="0.25">
      <c r="A314" s="1" t="s">
        <v>77</v>
      </c>
      <c r="B314" s="2">
        <v>45161</v>
      </c>
      <c r="C314" s="1" t="s">
        <v>460</v>
      </c>
      <c r="D314" s="6">
        <v>24199.46</v>
      </c>
    </row>
    <row r="315" spans="1:4" x14ac:dyDescent="0.25">
      <c r="A315" s="1" t="s">
        <v>198</v>
      </c>
      <c r="B315" s="2">
        <v>45180</v>
      </c>
      <c r="C315" s="1" t="s">
        <v>604</v>
      </c>
      <c r="D315" s="6">
        <v>10000</v>
      </c>
    </row>
    <row r="316" spans="1:4" x14ac:dyDescent="0.25">
      <c r="A316" s="1" t="s">
        <v>131</v>
      </c>
      <c r="B316" s="2">
        <v>45119</v>
      </c>
      <c r="C316" s="1" t="s">
        <v>251</v>
      </c>
      <c r="D316" s="6">
        <v>100000</v>
      </c>
    </row>
    <row r="317" spans="1:4" x14ac:dyDescent="0.25">
      <c r="A317" s="1" t="s">
        <v>131</v>
      </c>
      <c r="B317" s="2">
        <v>45152</v>
      </c>
      <c r="C317" s="1" t="s">
        <v>379</v>
      </c>
      <c r="D317" s="6">
        <v>100000</v>
      </c>
    </row>
    <row r="318" spans="1:4" x14ac:dyDescent="0.25">
      <c r="A318" s="1" t="s">
        <v>131</v>
      </c>
      <c r="B318" s="2">
        <v>45183</v>
      </c>
      <c r="C318" s="1" t="s">
        <v>613</v>
      </c>
      <c r="D318" s="6">
        <v>100000</v>
      </c>
    </row>
    <row r="319" spans="1:4" x14ac:dyDescent="0.25">
      <c r="A319" s="1" t="s">
        <v>4</v>
      </c>
      <c r="B319" s="2">
        <v>45119</v>
      </c>
      <c r="C319" s="1" t="s">
        <v>250</v>
      </c>
      <c r="D319" s="6">
        <v>13953.1</v>
      </c>
    </row>
    <row r="320" spans="1:4" x14ac:dyDescent="0.25">
      <c r="A320" s="1" t="s">
        <v>4</v>
      </c>
      <c r="B320" s="2">
        <v>45142</v>
      </c>
      <c r="C320" s="1" t="s">
        <v>333</v>
      </c>
      <c r="D320" s="6">
        <v>16115.17</v>
      </c>
    </row>
    <row r="321" spans="1:4" x14ac:dyDescent="0.25">
      <c r="A321" s="1" t="s">
        <v>4</v>
      </c>
      <c r="B321" s="2">
        <v>45154</v>
      </c>
      <c r="C321" s="1" t="s">
        <v>403</v>
      </c>
      <c r="D321" s="6">
        <v>14993.8</v>
      </c>
    </row>
    <row r="322" spans="1:4" x14ac:dyDescent="0.25">
      <c r="A322" s="1" t="s">
        <v>4</v>
      </c>
      <c r="B322" s="2">
        <v>45163</v>
      </c>
      <c r="C322" s="1" t="s">
        <v>508</v>
      </c>
      <c r="D322" s="6">
        <v>14420.78</v>
      </c>
    </row>
    <row r="323" spans="1:4" x14ac:dyDescent="0.25">
      <c r="A323" s="1" t="s">
        <v>4</v>
      </c>
      <c r="B323" s="2">
        <v>45176</v>
      </c>
      <c r="C323" s="1" t="s">
        <v>587</v>
      </c>
      <c r="D323" s="6">
        <v>12136.83</v>
      </c>
    </row>
    <row r="324" spans="1:4" x14ac:dyDescent="0.25">
      <c r="A324" s="1" t="s">
        <v>4</v>
      </c>
      <c r="B324" s="2">
        <v>45195</v>
      </c>
      <c r="C324" s="1" t="s">
        <v>672</v>
      </c>
      <c r="D324" s="6">
        <v>13888.67</v>
      </c>
    </row>
    <row r="325" spans="1:4" x14ac:dyDescent="0.25">
      <c r="A325" s="1" t="s">
        <v>55</v>
      </c>
      <c r="B325" s="2">
        <v>45119</v>
      </c>
      <c r="C325" s="1" t="s">
        <v>254</v>
      </c>
      <c r="D325" s="6">
        <v>20794.95</v>
      </c>
    </row>
    <row r="326" spans="1:4" x14ac:dyDescent="0.25">
      <c r="A326" s="1" t="s">
        <v>55</v>
      </c>
      <c r="B326" s="2">
        <v>45146</v>
      </c>
      <c r="C326" s="1" t="s">
        <v>350</v>
      </c>
      <c r="D326" s="6">
        <v>20794.95</v>
      </c>
    </row>
    <row r="327" spans="1:4" x14ac:dyDescent="0.25">
      <c r="A327" s="1" t="s">
        <v>55</v>
      </c>
      <c r="B327" s="2">
        <v>45187</v>
      </c>
      <c r="C327" s="1" t="s">
        <v>639</v>
      </c>
      <c r="D327" s="6">
        <v>20794.95</v>
      </c>
    </row>
    <row r="328" spans="1:4" x14ac:dyDescent="0.25">
      <c r="A328" s="1" t="s">
        <v>183</v>
      </c>
      <c r="B328" s="2">
        <v>45161</v>
      </c>
      <c r="C328" s="1" t="s">
        <v>491</v>
      </c>
      <c r="D328" s="6">
        <v>34568</v>
      </c>
    </row>
    <row r="329" spans="1:4" x14ac:dyDescent="0.25">
      <c r="A329" s="1" t="s">
        <v>40</v>
      </c>
      <c r="B329" s="2">
        <v>45168</v>
      </c>
      <c r="C329" s="1" t="s">
        <v>540</v>
      </c>
      <c r="D329" s="6">
        <v>76142.8</v>
      </c>
    </row>
    <row r="330" spans="1:4" x14ac:dyDescent="0.25">
      <c r="A330" s="1" t="s">
        <v>103</v>
      </c>
      <c r="B330" s="2">
        <v>45160</v>
      </c>
      <c r="C330" s="1" t="s">
        <v>438</v>
      </c>
      <c r="D330" s="6">
        <v>2775.42</v>
      </c>
    </row>
    <row r="331" spans="1:4" x14ac:dyDescent="0.25">
      <c r="A331" s="1" t="s">
        <v>25</v>
      </c>
      <c r="B331" s="2">
        <v>45170</v>
      </c>
      <c r="C331" s="1" t="s">
        <v>561</v>
      </c>
      <c r="D331" s="6">
        <v>180960</v>
      </c>
    </row>
    <row r="332" spans="1:4" x14ac:dyDescent="0.25">
      <c r="A332" s="1" t="s">
        <v>129</v>
      </c>
      <c r="B332" s="2">
        <v>45117</v>
      </c>
      <c r="C332" s="1" t="s">
        <v>245</v>
      </c>
      <c r="D332" s="6">
        <v>6852</v>
      </c>
    </row>
    <row r="333" spans="1:4" x14ac:dyDescent="0.25">
      <c r="A333" s="1" t="s">
        <v>129</v>
      </c>
      <c r="B333" s="2">
        <v>45120</v>
      </c>
      <c r="C333" s="1" t="s">
        <v>262</v>
      </c>
      <c r="D333" s="6">
        <v>4200</v>
      </c>
    </row>
    <row r="334" spans="1:4" x14ac:dyDescent="0.25">
      <c r="A334" s="1" t="s">
        <v>42</v>
      </c>
      <c r="B334" s="2">
        <v>45168</v>
      </c>
      <c r="C334" s="1" t="s">
        <v>541</v>
      </c>
      <c r="D334" s="6">
        <v>69600</v>
      </c>
    </row>
    <row r="335" spans="1:4" x14ac:dyDescent="0.25">
      <c r="A335" s="1" t="s">
        <v>42</v>
      </c>
      <c r="B335" s="2">
        <v>45198</v>
      </c>
      <c r="C335" s="1" t="s">
        <v>708</v>
      </c>
      <c r="D335" s="6">
        <v>29603.200000000001</v>
      </c>
    </row>
    <row r="336" spans="1:4" x14ac:dyDescent="0.25">
      <c r="A336" s="1" t="s">
        <v>120</v>
      </c>
      <c r="B336" s="2">
        <v>45108</v>
      </c>
      <c r="C336" s="6" t="s">
        <v>212</v>
      </c>
      <c r="D336" s="6">
        <v>200000</v>
      </c>
    </row>
    <row r="337" spans="1:4" x14ac:dyDescent="0.25">
      <c r="A337" s="1" t="s">
        <v>3</v>
      </c>
      <c r="B337" s="2">
        <v>45168</v>
      </c>
      <c r="C337" s="1" t="s">
        <v>542</v>
      </c>
      <c r="D337" s="6">
        <v>48459.5</v>
      </c>
    </row>
    <row r="338" spans="1:4" x14ac:dyDescent="0.25">
      <c r="A338" s="1" t="s">
        <v>108</v>
      </c>
      <c r="B338" s="2">
        <v>45160</v>
      </c>
      <c r="C338" s="1" t="s">
        <v>439</v>
      </c>
      <c r="D338" s="6">
        <v>5550.83</v>
      </c>
    </row>
    <row r="339" spans="1:4" x14ac:dyDescent="0.25">
      <c r="A339" s="1" t="s">
        <v>166</v>
      </c>
      <c r="B339" s="2">
        <v>45155</v>
      </c>
      <c r="C339" s="1" t="s">
        <v>412</v>
      </c>
      <c r="D339" s="6">
        <v>4400.01</v>
      </c>
    </row>
    <row r="340" spans="1:4" x14ac:dyDescent="0.25">
      <c r="A340" s="1" t="s">
        <v>166</v>
      </c>
      <c r="B340" s="2">
        <v>45174</v>
      </c>
      <c r="C340" s="1" t="s">
        <v>579</v>
      </c>
      <c r="D340" s="6">
        <v>4000</v>
      </c>
    </row>
    <row r="341" spans="1:4" x14ac:dyDescent="0.25">
      <c r="A341" s="1" t="s">
        <v>166</v>
      </c>
      <c r="B341" s="2">
        <v>45188</v>
      </c>
      <c r="C341" s="1" t="s">
        <v>641</v>
      </c>
      <c r="D341" s="6">
        <v>4400.01</v>
      </c>
    </row>
    <row r="342" spans="1:4" x14ac:dyDescent="0.25">
      <c r="A342" s="1" t="s">
        <v>195</v>
      </c>
      <c r="B342" s="2">
        <v>45175</v>
      </c>
      <c r="C342" s="1" t="s">
        <v>581</v>
      </c>
      <c r="D342" s="6">
        <v>45426.96</v>
      </c>
    </row>
    <row r="343" spans="1:4" x14ac:dyDescent="0.25">
      <c r="A343" s="1" t="s">
        <v>79</v>
      </c>
      <c r="B343" s="2">
        <v>45141</v>
      </c>
      <c r="C343" s="1" t="s">
        <v>330</v>
      </c>
      <c r="D343" s="6">
        <v>81200</v>
      </c>
    </row>
    <row r="344" spans="1:4" x14ac:dyDescent="0.25">
      <c r="A344" s="1" t="s">
        <v>79</v>
      </c>
      <c r="B344" s="2">
        <v>45164</v>
      </c>
      <c r="C344" s="1" t="s">
        <v>512</v>
      </c>
      <c r="D344" s="6">
        <v>81200</v>
      </c>
    </row>
    <row r="345" spans="1:4" x14ac:dyDescent="0.25">
      <c r="A345" s="1" t="s">
        <v>79</v>
      </c>
      <c r="B345" s="2">
        <v>45195</v>
      </c>
      <c r="C345" s="1" t="s">
        <v>677</v>
      </c>
      <c r="D345" s="6">
        <v>162400</v>
      </c>
    </row>
    <row r="346" spans="1:4" x14ac:dyDescent="0.25">
      <c r="A346" s="1" t="s">
        <v>83</v>
      </c>
      <c r="B346" s="2">
        <v>45198</v>
      </c>
      <c r="C346" s="1" t="s">
        <v>709</v>
      </c>
      <c r="D346" s="6">
        <v>34800</v>
      </c>
    </row>
    <row r="347" spans="1:4" x14ac:dyDescent="0.25">
      <c r="A347" s="1" t="s">
        <v>85</v>
      </c>
      <c r="B347" s="2">
        <v>45161</v>
      </c>
      <c r="C347" s="1" t="s">
        <v>487</v>
      </c>
      <c r="D347" s="6">
        <v>34800</v>
      </c>
    </row>
    <row r="348" spans="1:4" x14ac:dyDescent="0.25">
      <c r="A348" s="1" t="s">
        <v>141</v>
      </c>
      <c r="B348" s="2">
        <v>45126</v>
      </c>
      <c r="C348" s="1" t="s">
        <v>286</v>
      </c>
      <c r="D348" s="6">
        <v>50000</v>
      </c>
    </row>
    <row r="349" spans="1:4" x14ac:dyDescent="0.25">
      <c r="A349" s="1" t="s">
        <v>141</v>
      </c>
      <c r="B349" s="2">
        <v>45152</v>
      </c>
      <c r="C349" s="1" t="s">
        <v>381</v>
      </c>
      <c r="D349" s="6">
        <v>50000</v>
      </c>
    </row>
    <row r="350" spans="1:4" x14ac:dyDescent="0.25">
      <c r="A350" s="1" t="s">
        <v>141</v>
      </c>
      <c r="B350" s="2">
        <v>45189</v>
      </c>
      <c r="C350" s="1" t="s">
        <v>648</v>
      </c>
      <c r="D350" s="6">
        <v>50000</v>
      </c>
    </row>
    <row r="351" spans="1:4" x14ac:dyDescent="0.25">
      <c r="A351" s="1" t="s">
        <v>43</v>
      </c>
      <c r="B351" s="2">
        <v>45161</v>
      </c>
      <c r="C351" s="1" t="s">
        <v>502</v>
      </c>
      <c r="D351" s="6">
        <v>0.3</v>
      </c>
    </row>
    <row r="352" spans="1:4" x14ac:dyDescent="0.25">
      <c r="A352" s="1" t="s">
        <v>43</v>
      </c>
      <c r="B352" s="2">
        <v>45170</v>
      </c>
      <c r="C352" s="1" t="s">
        <v>557</v>
      </c>
      <c r="D352" s="6">
        <v>99713.600000000006</v>
      </c>
    </row>
    <row r="353" spans="1:4" x14ac:dyDescent="0.25">
      <c r="A353" s="1" t="s">
        <v>17</v>
      </c>
      <c r="B353" s="2">
        <v>45160</v>
      </c>
      <c r="C353" s="1" t="s">
        <v>452</v>
      </c>
      <c r="D353" s="6">
        <v>15143.8</v>
      </c>
    </row>
    <row r="354" spans="1:4" x14ac:dyDescent="0.25">
      <c r="A354" s="1" t="s">
        <v>17</v>
      </c>
      <c r="B354" s="2">
        <v>45198</v>
      </c>
      <c r="C354" s="1" t="s">
        <v>710</v>
      </c>
      <c r="D354" s="6">
        <v>655.4</v>
      </c>
    </row>
    <row r="355" spans="1:4" x14ac:dyDescent="0.25">
      <c r="A355" s="1" t="s">
        <v>111</v>
      </c>
      <c r="B355" s="2">
        <v>45195</v>
      </c>
      <c r="C355" s="1" t="s">
        <v>678</v>
      </c>
      <c r="D355" s="6">
        <v>60532</v>
      </c>
    </row>
    <row r="356" spans="1:4" x14ac:dyDescent="0.25">
      <c r="A356" s="1" t="s">
        <v>66</v>
      </c>
      <c r="B356" s="2">
        <v>45124</v>
      </c>
      <c r="C356" s="1" t="s">
        <v>279</v>
      </c>
      <c r="D356" s="6">
        <v>6161.58</v>
      </c>
    </row>
    <row r="357" spans="1:4" x14ac:dyDescent="0.25">
      <c r="A357" s="1" t="s">
        <v>66</v>
      </c>
      <c r="B357" s="2">
        <v>45154</v>
      </c>
      <c r="C357" s="1" t="s">
        <v>409</v>
      </c>
      <c r="D357" s="6">
        <v>56927.64</v>
      </c>
    </row>
    <row r="358" spans="1:4" x14ac:dyDescent="0.25">
      <c r="A358" s="1" t="s">
        <v>66</v>
      </c>
      <c r="B358" s="2">
        <v>45176</v>
      </c>
      <c r="C358" s="1" t="s">
        <v>589</v>
      </c>
      <c r="D358" s="6">
        <v>75727.149999999994</v>
      </c>
    </row>
    <row r="359" spans="1:4" x14ac:dyDescent="0.25">
      <c r="A359" s="1" t="s">
        <v>82</v>
      </c>
      <c r="B359" s="2">
        <v>45170</v>
      </c>
      <c r="C359" s="1" t="s">
        <v>567</v>
      </c>
      <c r="D359" s="6">
        <v>99576.72</v>
      </c>
    </row>
    <row r="360" spans="1:4" x14ac:dyDescent="0.25">
      <c r="A360" s="1" t="s">
        <v>173</v>
      </c>
      <c r="B360" s="2">
        <v>45161</v>
      </c>
      <c r="C360" s="1" t="s">
        <v>461</v>
      </c>
      <c r="D360" s="6">
        <v>29257.32</v>
      </c>
    </row>
    <row r="361" spans="1:4" x14ac:dyDescent="0.25">
      <c r="A361" s="1" t="s">
        <v>26</v>
      </c>
      <c r="B361" s="2">
        <v>45132</v>
      </c>
      <c r="C361" s="1" t="s">
        <v>294</v>
      </c>
      <c r="D361" s="6">
        <v>1193927.92</v>
      </c>
    </row>
    <row r="362" spans="1:4" x14ac:dyDescent="0.25">
      <c r="A362" s="1" t="s">
        <v>26</v>
      </c>
      <c r="B362" s="2">
        <v>45132</v>
      </c>
      <c r="C362" s="1" t="s">
        <v>295</v>
      </c>
      <c r="D362" s="6">
        <v>234494</v>
      </c>
    </row>
    <row r="363" spans="1:4" x14ac:dyDescent="0.25">
      <c r="A363" s="1" t="s">
        <v>26</v>
      </c>
      <c r="B363" s="2">
        <v>45148</v>
      </c>
      <c r="C363" s="1" t="s">
        <v>360</v>
      </c>
      <c r="D363" s="6">
        <v>1752969.96</v>
      </c>
    </row>
    <row r="364" spans="1:4" x14ac:dyDescent="0.25">
      <c r="A364" s="1" t="s">
        <v>26</v>
      </c>
      <c r="B364" s="2">
        <v>45148</v>
      </c>
      <c r="C364" s="1" t="s">
        <v>368</v>
      </c>
      <c r="D364" s="6">
        <v>347051.12</v>
      </c>
    </row>
    <row r="365" spans="1:4" x14ac:dyDescent="0.25">
      <c r="A365" s="1" t="s">
        <v>26</v>
      </c>
      <c r="B365" s="2">
        <v>45166</v>
      </c>
      <c r="C365" s="1" t="s">
        <v>522</v>
      </c>
      <c r="D365" s="6">
        <v>347051.12</v>
      </c>
    </row>
    <row r="366" spans="1:4" x14ac:dyDescent="0.25">
      <c r="A366" s="1" t="s">
        <v>26</v>
      </c>
      <c r="B366" s="2">
        <v>45166</v>
      </c>
      <c r="C366" s="1" t="s">
        <v>523</v>
      </c>
      <c r="D366" s="6">
        <v>696963.96</v>
      </c>
    </row>
    <row r="367" spans="1:4" x14ac:dyDescent="0.25">
      <c r="A367" s="1" t="s">
        <v>26</v>
      </c>
      <c r="B367" s="2">
        <v>45190</v>
      </c>
      <c r="C367" s="1" t="s">
        <v>651</v>
      </c>
      <c r="D367" s="6">
        <v>1731849.84</v>
      </c>
    </row>
    <row r="368" spans="1:4" x14ac:dyDescent="0.25">
      <c r="A368" s="1" t="s">
        <v>26</v>
      </c>
      <c r="B368" s="2">
        <v>45190</v>
      </c>
      <c r="C368" s="1" t="s">
        <v>652</v>
      </c>
      <c r="D368" s="6">
        <v>253253.52</v>
      </c>
    </row>
    <row r="369" spans="1:4" x14ac:dyDescent="0.25">
      <c r="A369" s="1" t="s">
        <v>113</v>
      </c>
      <c r="B369" s="2">
        <v>45194</v>
      </c>
      <c r="C369" s="1" t="s">
        <v>671</v>
      </c>
      <c r="D369" s="6">
        <v>10493</v>
      </c>
    </row>
    <row r="370" spans="1:4" x14ac:dyDescent="0.25">
      <c r="A370" s="1" t="s">
        <v>138</v>
      </c>
      <c r="B370" s="2">
        <v>45121</v>
      </c>
      <c r="C370" s="1" t="s">
        <v>272</v>
      </c>
      <c r="D370" s="6">
        <v>4640</v>
      </c>
    </row>
    <row r="371" spans="1:4" x14ac:dyDescent="0.25">
      <c r="A371" s="1" t="s">
        <v>138</v>
      </c>
      <c r="B371" s="2">
        <v>45160</v>
      </c>
      <c r="C371" s="1" t="s">
        <v>455</v>
      </c>
      <c r="D371" s="6">
        <v>4640</v>
      </c>
    </row>
    <row r="372" spans="1:4" x14ac:dyDescent="0.25">
      <c r="A372" s="1" t="s">
        <v>138</v>
      </c>
      <c r="B372" s="2">
        <v>45198</v>
      </c>
      <c r="C372" s="1" t="s">
        <v>724</v>
      </c>
      <c r="D372" s="6">
        <v>4640</v>
      </c>
    </row>
    <row r="373" spans="1:4" x14ac:dyDescent="0.25">
      <c r="A373" s="1" t="s">
        <v>74</v>
      </c>
      <c r="B373" s="2">
        <v>45160</v>
      </c>
      <c r="C373" s="1" t="s">
        <v>440</v>
      </c>
      <c r="D373" s="6">
        <v>10730</v>
      </c>
    </row>
    <row r="374" spans="1:4" x14ac:dyDescent="0.25">
      <c r="A374" s="1" t="s">
        <v>74</v>
      </c>
      <c r="B374" s="2">
        <v>45198</v>
      </c>
      <c r="C374" s="1" t="s">
        <v>712</v>
      </c>
      <c r="D374" s="6">
        <v>3248</v>
      </c>
    </row>
    <row r="375" spans="1:4" x14ac:dyDescent="0.25">
      <c r="A375" s="1" t="s">
        <v>56</v>
      </c>
      <c r="B375" s="2">
        <v>45111</v>
      </c>
      <c r="C375" s="1" t="s">
        <v>222</v>
      </c>
      <c r="D375" s="6">
        <v>195879.34</v>
      </c>
    </row>
    <row r="376" spans="1:4" x14ac:dyDescent="0.25">
      <c r="A376" s="1" t="s">
        <v>56</v>
      </c>
      <c r="B376" s="2">
        <v>45111</v>
      </c>
      <c r="C376" s="1" t="s">
        <v>223</v>
      </c>
      <c r="D376" s="6">
        <v>482164.5</v>
      </c>
    </row>
    <row r="377" spans="1:4" x14ac:dyDescent="0.25">
      <c r="A377" s="1" t="s">
        <v>56</v>
      </c>
      <c r="B377" s="2">
        <v>45170</v>
      </c>
      <c r="C377" s="1" t="s">
        <v>552</v>
      </c>
      <c r="D377" s="6">
        <v>195879.34</v>
      </c>
    </row>
    <row r="378" spans="1:4" x14ac:dyDescent="0.25">
      <c r="A378" s="1" t="s">
        <v>56</v>
      </c>
      <c r="B378" s="2">
        <v>45170</v>
      </c>
      <c r="C378" s="1" t="s">
        <v>553</v>
      </c>
      <c r="D378" s="6">
        <v>195879.34</v>
      </c>
    </row>
    <row r="379" spans="1:4" x14ac:dyDescent="0.25">
      <c r="A379" s="1" t="s">
        <v>56</v>
      </c>
      <c r="B379" s="2">
        <v>45170</v>
      </c>
      <c r="C379" s="1" t="s">
        <v>554</v>
      </c>
      <c r="D379" s="6">
        <v>482164.5</v>
      </c>
    </row>
    <row r="380" spans="1:4" x14ac:dyDescent="0.25">
      <c r="A380" s="1" t="s">
        <v>56</v>
      </c>
      <c r="B380" s="2">
        <v>45170</v>
      </c>
      <c r="C380" s="1" t="s">
        <v>555</v>
      </c>
      <c r="D380" s="6">
        <v>482164.5</v>
      </c>
    </row>
    <row r="381" spans="1:4" x14ac:dyDescent="0.25">
      <c r="A381" s="1" t="s">
        <v>58</v>
      </c>
      <c r="B381" s="2">
        <v>45161</v>
      </c>
      <c r="C381" s="1" t="s">
        <v>492</v>
      </c>
      <c r="D381" s="6">
        <v>32290.95</v>
      </c>
    </row>
    <row r="382" spans="1:4" x14ac:dyDescent="0.25">
      <c r="A382" s="1" t="s">
        <v>160</v>
      </c>
      <c r="B382" s="2">
        <v>45152</v>
      </c>
      <c r="C382" s="1" t="s">
        <v>384</v>
      </c>
      <c r="D382" s="6">
        <v>242565.77</v>
      </c>
    </row>
    <row r="383" spans="1:4" x14ac:dyDescent="0.25">
      <c r="A383" s="1" t="s">
        <v>160</v>
      </c>
      <c r="B383" s="2">
        <v>45190</v>
      </c>
      <c r="C383" s="1" t="s">
        <v>649</v>
      </c>
      <c r="D383" s="6">
        <v>233045.45</v>
      </c>
    </row>
    <row r="384" spans="1:4" x14ac:dyDescent="0.25">
      <c r="A384" s="1" t="s">
        <v>134</v>
      </c>
      <c r="B384" s="2">
        <v>45119</v>
      </c>
      <c r="C384" s="1" t="s">
        <v>258</v>
      </c>
      <c r="D384" s="6">
        <v>242620.85</v>
      </c>
    </row>
    <row r="385" spans="1:4" x14ac:dyDescent="0.25">
      <c r="A385" s="1" t="s">
        <v>112</v>
      </c>
      <c r="B385" s="2">
        <v>45191</v>
      </c>
      <c r="C385" s="1" t="s">
        <v>665</v>
      </c>
      <c r="D385" s="6">
        <v>97672</v>
      </c>
    </row>
    <row r="386" spans="1:4" x14ac:dyDescent="0.25">
      <c r="A386" s="1" t="s">
        <v>124</v>
      </c>
      <c r="B386" s="2">
        <v>45111</v>
      </c>
      <c r="C386" s="1" t="s">
        <v>221</v>
      </c>
      <c r="D386" s="6">
        <v>4000</v>
      </c>
    </row>
    <row r="387" spans="1:4" x14ac:dyDescent="0.25">
      <c r="A387" s="1" t="s">
        <v>124</v>
      </c>
      <c r="B387" s="2">
        <v>45177</v>
      </c>
      <c r="C387" s="1" t="s">
        <v>599</v>
      </c>
      <c r="D387" s="6">
        <v>4300</v>
      </c>
    </row>
    <row r="388" spans="1:4" x14ac:dyDescent="0.25">
      <c r="A388" s="1" t="s">
        <v>123</v>
      </c>
      <c r="B388" s="2">
        <v>45110</v>
      </c>
      <c r="C388" s="1" t="s">
        <v>216</v>
      </c>
      <c r="D388" s="6">
        <v>16642.169999999998</v>
      </c>
    </row>
    <row r="389" spans="1:4" x14ac:dyDescent="0.25">
      <c r="A389" s="1" t="s">
        <v>127</v>
      </c>
      <c r="B389" s="2">
        <v>45114</v>
      </c>
      <c r="C389" s="1" t="s">
        <v>236</v>
      </c>
      <c r="D389" s="6">
        <v>8669.1299999999992</v>
      </c>
    </row>
    <row r="390" spans="1:4" x14ac:dyDescent="0.25">
      <c r="A390" s="1" t="s">
        <v>184</v>
      </c>
      <c r="B390" s="2">
        <v>45161</v>
      </c>
      <c r="C390" s="1" t="s">
        <v>500</v>
      </c>
      <c r="D390" s="6">
        <v>30000</v>
      </c>
    </row>
    <row r="391" spans="1:4" x14ac:dyDescent="0.25">
      <c r="A391" s="1" t="s">
        <v>117</v>
      </c>
      <c r="B391" s="2">
        <v>45119</v>
      </c>
      <c r="C391" s="1" t="s">
        <v>255</v>
      </c>
      <c r="D391" s="6">
        <v>6048.99</v>
      </c>
    </row>
    <row r="392" spans="1:4" x14ac:dyDescent="0.25">
      <c r="A392" s="1" t="s">
        <v>117</v>
      </c>
      <c r="B392" s="2">
        <v>45120</v>
      </c>
      <c r="C392" s="1" t="s">
        <v>264</v>
      </c>
      <c r="D392" s="6">
        <v>2617.9899999999998</v>
      </c>
    </row>
    <row r="393" spans="1:4" x14ac:dyDescent="0.25">
      <c r="A393" s="1" t="s">
        <v>28</v>
      </c>
      <c r="B393" s="2">
        <v>45112</v>
      </c>
      <c r="C393" s="1" t="s">
        <v>229</v>
      </c>
      <c r="D393" s="6">
        <v>6048.99</v>
      </c>
    </row>
    <row r="394" spans="1:4" x14ac:dyDescent="0.25">
      <c r="A394" s="1" t="s">
        <v>28</v>
      </c>
      <c r="B394" s="2">
        <v>45125</v>
      </c>
      <c r="C394" s="1" t="s">
        <v>284</v>
      </c>
      <c r="D394" s="6">
        <v>2669</v>
      </c>
    </row>
    <row r="395" spans="1:4" x14ac:dyDescent="0.25">
      <c r="A395" s="1" t="s">
        <v>28</v>
      </c>
      <c r="B395" s="2">
        <v>45140</v>
      </c>
      <c r="C395" s="1" t="s">
        <v>322</v>
      </c>
      <c r="D395" s="6">
        <v>6048.99</v>
      </c>
    </row>
    <row r="396" spans="1:4" x14ac:dyDescent="0.25">
      <c r="A396" s="1" t="s">
        <v>28</v>
      </c>
      <c r="B396" s="2">
        <v>45156</v>
      </c>
      <c r="C396" s="1" t="s">
        <v>428</v>
      </c>
      <c r="D396" s="6">
        <v>6048.99</v>
      </c>
    </row>
    <row r="397" spans="1:4" x14ac:dyDescent="0.25">
      <c r="A397" s="1" t="s">
        <v>28</v>
      </c>
      <c r="B397" s="2">
        <v>45160</v>
      </c>
      <c r="C397" s="1" t="s">
        <v>445</v>
      </c>
      <c r="D397" s="6">
        <v>2618</v>
      </c>
    </row>
    <row r="398" spans="1:4" x14ac:dyDescent="0.25">
      <c r="A398" s="1" t="s">
        <v>28</v>
      </c>
      <c r="B398" s="2">
        <v>45161</v>
      </c>
      <c r="C398" s="1" t="s">
        <v>479</v>
      </c>
      <c r="D398" s="6">
        <v>2808</v>
      </c>
    </row>
    <row r="399" spans="1:4" x14ac:dyDescent="0.25">
      <c r="A399" s="1" t="s">
        <v>28</v>
      </c>
      <c r="B399" s="2">
        <v>45170</v>
      </c>
      <c r="C399" s="1" t="s">
        <v>560</v>
      </c>
      <c r="D399" s="6">
        <v>2808</v>
      </c>
    </row>
    <row r="400" spans="1:4" x14ac:dyDescent="0.25">
      <c r="A400" s="1" t="s">
        <v>28</v>
      </c>
      <c r="B400" s="2">
        <v>45178</v>
      </c>
      <c r="C400" s="1" t="s">
        <v>602</v>
      </c>
      <c r="D400" s="6">
        <v>2889</v>
      </c>
    </row>
    <row r="401" spans="1:4" x14ac:dyDescent="0.25">
      <c r="A401" s="1" t="s">
        <v>28</v>
      </c>
      <c r="B401" s="2">
        <v>45198</v>
      </c>
      <c r="C401" s="1" t="s">
        <v>720</v>
      </c>
      <c r="D401" s="6">
        <v>6048.99</v>
      </c>
    </row>
    <row r="402" spans="1:4" x14ac:dyDescent="0.25">
      <c r="A402" s="1" t="s">
        <v>28</v>
      </c>
      <c r="B402" s="2">
        <v>45199</v>
      </c>
      <c r="C402" s="1" t="s">
        <v>728</v>
      </c>
      <c r="D402" s="6">
        <v>2617.9899999999998</v>
      </c>
    </row>
    <row r="403" spans="1:4" x14ac:dyDescent="0.25">
      <c r="A403" s="1" t="s">
        <v>44</v>
      </c>
      <c r="B403" s="2">
        <v>45168</v>
      </c>
      <c r="C403" s="1" t="s">
        <v>543</v>
      </c>
      <c r="D403" s="6">
        <v>57048.98</v>
      </c>
    </row>
    <row r="404" spans="1:4" x14ac:dyDescent="0.25">
      <c r="A404" s="1" t="s">
        <v>161</v>
      </c>
      <c r="B404" s="2">
        <v>45152</v>
      </c>
      <c r="C404" s="1" t="s">
        <v>386</v>
      </c>
      <c r="D404" s="6">
        <v>160450.56</v>
      </c>
    </row>
    <row r="405" spans="1:4" x14ac:dyDescent="0.25">
      <c r="A405" s="1" t="s">
        <v>161</v>
      </c>
      <c r="B405" s="2">
        <v>45152</v>
      </c>
      <c r="C405" s="1" t="s">
        <v>387</v>
      </c>
      <c r="D405" s="6">
        <v>87081.12</v>
      </c>
    </row>
    <row r="406" spans="1:4" x14ac:dyDescent="0.25">
      <c r="A406" s="1" t="s">
        <v>161</v>
      </c>
      <c r="B406" s="2">
        <v>45152</v>
      </c>
      <c r="C406" s="1" t="s">
        <v>388</v>
      </c>
      <c r="D406" s="6">
        <v>207466.5</v>
      </c>
    </row>
    <row r="407" spans="1:4" x14ac:dyDescent="0.25">
      <c r="A407" s="1" t="s">
        <v>36</v>
      </c>
      <c r="B407" s="2">
        <v>45132</v>
      </c>
      <c r="C407" s="1" t="s">
        <v>296</v>
      </c>
      <c r="D407" s="6">
        <v>768674</v>
      </c>
    </row>
    <row r="408" spans="1:4" x14ac:dyDescent="0.25">
      <c r="A408" s="1" t="s">
        <v>36</v>
      </c>
      <c r="B408" s="2">
        <v>45149</v>
      </c>
      <c r="C408" s="1" t="s">
        <v>373</v>
      </c>
      <c r="D408" s="6">
        <v>267469.94</v>
      </c>
    </row>
    <row r="409" spans="1:4" x14ac:dyDescent="0.25">
      <c r="A409" s="1" t="s">
        <v>36</v>
      </c>
      <c r="B409" s="2">
        <v>45156</v>
      </c>
      <c r="C409" s="1" t="s">
        <v>416</v>
      </c>
      <c r="D409" s="6">
        <v>267469.94</v>
      </c>
    </row>
    <row r="410" spans="1:4" x14ac:dyDescent="0.25">
      <c r="A410" s="1" t="s">
        <v>36</v>
      </c>
      <c r="B410" s="2">
        <v>45156</v>
      </c>
      <c r="C410" s="1" t="s">
        <v>417</v>
      </c>
      <c r="D410" s="6">
        <v>80969.53</v>
      </c>
    </row>
    <row r="411" spans="1:4" x14ac:dyDescent="0.25">
      <c r="A411" s="1" t="s">
        <v>36</v>
      </c>
      <c r="B411" s="2">
        <v>45156</v>
      </c>
      <c r="C411" s="1" t="s">
        <v>418</v>
      </c>
      <c r="D411" s="6">
        <v>88010.36</v>
      </c>
    </row>
    <row r="412" spans="1:4" x14ac:dyDescent="0.25">
      <c r="A412" s="1" t="s">
        <v>36</v>
      </c>
      <c r="B412" s="2">
        <v>45166</v>
      </c>
      <c r="C412" s="1" t="s">
        <v>520</v>
      </c>
      <c r="D412" s="6">
        <v>534939.88</v>
      </c>
    </row>
    <row r="413" spans="1:4" x14ac:dyDescent="0.25">
      <c r="A413" s="1" t="s">
        <v>36</v>
      </c>
      <c r="B413" s="2">
        <v>45166</v>
      </c>
      <c r="C413" s="1" t="s">
        <v>521</v>
      </c>
      <c r="D413" s="6">
        <v>267551.5</v>
      </c>
    </row>
    <row r="414" spans="1:4" x14ac:dyDescent="0.25">
      <c r="A414" s="1" t="s">
        <v>36</v>
      </c>
      <c r="B414" s="2">
        <v>45190</v>
      </c>
      <c r="C414" s="1" t="s">
        <v>653</v>
      </c>
      <c r="D414" s="6">
        <v>980723.12</v>
      </c>
    </row>
    <row r="415" spans="1:4" x14ac:dyDescent="0.25">
      <c r="A415" s="1" t="s">
        <v>36</v>
      </c>
      <c r="B415" s="2">
        <v>45195</v>
      </c>
      <c r="C415" s="1" t="s">
        <v>679</v>
      </c>
      <c r="D415" s="6">
        <v>668674.85</v>
      </c>
    </row>
    <row r="416" spans="1:4" x14ac:dyDescent="0.25">
      <c r="A416" s="1" t="s">
        <v>36</v>
      </c>
      <c r="B416" s="2">
        <v>45195</v>
      </c>
      <c r="C416" s="1" t="s">
        <v>680</v>
      </c>
      <c r="D416" s="6">
        <v>59847.040000000001</v>
      </c>
    </row>
    <row r="417" spans="1:4" x14ac:dyDescent="0.25">
      <c r="A417" s="1" t="s">
        <v>36</v>
      </c>
      <c r="B417" s="2">
        <v>45195</v>
      </c>
      <c r="C417" s="1" t="s">
        <v>681</v>
      </c>
      <c r="D417" s="6">
        <v>212048</v>
      </c>
    </row>
    <row r="418" spans="1:4" x14ac:dyDescent="0.25">
      <c r="A418" s="1" t="s">
        <v>203</v>
      </c>
      <c r="B418" s="2">
        <v>45188</v>
      </c>
      <c r="C418" s="1" t="s">
        <v>640</v>
      </c>
      <c r="D418" s="6">
        <v>100000</v>
      </c>
    </row>
    <row r="419" spans="1:4" x14ac:dyDescent="0.25">
      <c r="A419" s="1" t="s">
        <v>158</v>
      </c>
      <c r="B419" s="2">
        <v>45152</v>
      </c>
      <c r="C419" s="1" t="s">
        <v>375</v>
      </c>
      <c r="D419" s="6">
        <v>93957.4</v>
      </c>
    </row>
    <row r="420" spans="1:4" x14ac:dyDescent="0.25">
      <c r="A420" s="1" t="s">
        <v>10</v>
      </c>
      <c r="B420" s="2">
        <v>45110</v>
      </c>
      <c r="C420" s="1" t="s">
        <v>217</v>
      </c>
      <c r="D420" s="6">
        <v>429</v>
      </c>
    </row>
    <row r="421" spans="1:4" x14ac:dyDescent="0.25">
      <c r="A421" s="1" t="s">
        <v>10</v>
      </c>
      <c r="B421" s="2">
        <v>45110</v>
      </c>
      <c r="C421" s="1" t="s">
        <v>218</v>
      </c>
      <c r="D421" s="6">
        <v>549</v>
      </c>
    </row>
    <row r="422" spans="1:4" x14ac:dyDescent="0.25">
      <c r="A422" s="1" t="s">
        <v>10</v>
      </c>
      <c r="B422" s="2">
        <v>45142</v>
      </c>
      <c r="C422" s="1" t="s">
        <v>335</v>
      </c>
      <c r="D422" s="6">
        <v>429</v>
      </c>
    </row>
    <row r="423" spans="1:4" x14ac:dyDescent="0.25">
      <c r="A423" s="1" t="s">
        <v>10</v>
      </c>
      <c r="B423" s="2">
        <v>45142</v>
      </c>
      <c r="C423" s="1" t="s">
        <v>336</v>
      </c>
      <c r="D423" s="6">
        <v>549</v>
      </c>
    </row>
    <row r="424" spans="1:4" x14ac:dyDescent="0.25">
      <c r="A424" s="1" t="s">
        <v>10</v>
      </c>
      <c r="B424" s="2">
        <v>45174</v>
      </c>
      <c r="C424" s="1" t="s">
        <v>577</v>
      </c>
      <c r="D424" s="6">
        <v>429</v>
      </c>
    </row>
    <row r="425" spans="1:4" x14ac:dyDescent="0.25">
      <c r="A425" s="1" t="s">
        <v>10</v>
      </c>
      <c r="B425" s="2">
        <v>45174</v>
      </c>
      <c r="C425" s="1" t="s">
        <v>578</v>
      </c>
      <c r="D425" s="6">
        <v>549</v>
      </c>
    </row>
    <row r="426" spans="1:4" x14ac:dyDescent="0.25">
      <c r="A426" s="1" t="s">
        <v>128</v>
      </c>
      <c r="B426" s="2">
        <v>45117</v>
      </c>
      <c r="C426" s="1" t="s">
        <v>244</v>
      </c>
      <c r="D426" s="6">
        <v>2036.02</v>
      </c>
    </row>
    <row r="427" spans="1:4" x14ac:dyDescent="0.25">
      <c r="A427" s="1" t="s">
        <v>61</v>
      </c>
      <c r="B427" s="2">
        <v>45160</v>
      </c>
      <c r="C427" s="1" t="s">
        <v>441</v>
      </c>
      <c r="D427" s="6">
        <v>13501.71</v>
      </c>
    </row>
    <row r="428" spans="1:4" x14ac:dyDescent="0.25">
      <c r="A428" s="1" t="s">
        <v>61</v>
      </c>
      <c r="B428" s="2">
        <v>45198</v>
      </c>
      <c r="C428" s="1" t="s">
        <v>713</v>
      </c>
      <c r="D428" s="6">
        <v>18119.2</v>
      </c>
    </row>
    <row r="429" spans="1:4" x14ac:dyDescent="0.25">
      <c r="A429" s="1" t="s">
        <v>5</v>
      </c>
      <c r="B429" s="2">
        <v>45161</v>
      </c>
      <c r="C429" s="1" t="s">
        <v>494</v>
      </c>
      <c r="D429" s="6">
        <v>146306.25</v>
      </c>
    </row>
    <row r="430" spans="1:4" x14ac:dyDescent="0.25">
      <c r="A430" s="1" t="s">
        <v>65</v>
      </c>
      <c r="B430" s="2">
        <v>45125</v>
      </c>
      <c r="C430" s="1" t="s">
        <v>281</v>
      </c>
      <c r="D430" s="6">
        <v>24380.240000000002</v>
      </c>
    </row>
    <row r="431" spans="1:4" x14ac:dyDescent="0.25">
      <c r="A431" s="1" t="s">
        <v>65</v>
      </c>
      <c r="B431" s="2">
        <v>45160</v>
      </c>
      <c r="C431" s="1" t="s">
        <v>454</v>
      </c>
      <c r="D431" s="6">
        <v>24380.240000000002</v>
      </c>
    </row>
    <row r="432" spans="1:4" x14ac:dyDescent="0.25">
      <c r="A432" s="1" t="s">
        <v>65</v>
      </c>
      <c r="B432" s="2">
        <v>45184</v>
      </c>
      <c r="C432" s="1" t="s">
        <v>634</v>
      </c>
      <c r="D432" s="6">
        <v>24380.240000000002</v>
      </c>
    </row>
    <row r="433" spans="1:4" x14ac:dyDescent="0.25">
      <c r="A433" s="1" t="s">
        <v>155</v>
      </c>
      <c r="B433" s="2">
        <v>45148</v>
      </c>
      <c r="C433" s="1" t="s">
        <v>369</v>
      </c>
      <c r="D433" s="6">
        <v>20000</v>
      </c>
    </row>
    <row r="434" spans="1:4" x14ac:dyDescent="0.25">
      <c r="A434" s="1" t="s">
        <v>155</v>
      </c>
      <c r="B434" s="2">
        <v>45153</v>
      </c>
      <c r="C434" s="1" t="s">
        <v>395</v>
      </c>
      <c r="D434" s="6">
        <v>20000</v>
      </c>
    </row>
    <row r="435" spans="1:4" x14ac:dyDescent="0.25">
      <c r="A435" s="1" t="s">
        <v>155</v>
      </c>
      <c r="B435" s="2">
        <v>45160</v>
      </c>
      <c r="C435" s="1" t="s">
        <v>431</v>
      </c>
      <c r="D435" s="6">
        <v>19672.919999999998</v>
      </c>
    </row>
    <row r="436" spans="1:4" x14ac:dyDescent="0.25">
      <c r="A436" s="1" t="s">
        <v>125</v>
      </c>
      <c r="B436" s="2">
        <v>45112</v>
      </c>
      <c r="C436" s="1" t="s">
        <v>227</v>
      </c>
      <c r="D436" s="6">
        <v>53278.19</v>
      </c>
    </row>
    <row r="437" spans="1:4" x14ac:dyDescent="0.25">
      <c r="A437" s="1" t="s">
        <v>114</v>
      </c>
      <c r="B437" s="2">
        <v>45164</v>
      </c>
      <c r="C437" s="1" t="s">
        <v>514</v>
      </c>
      <c r="D437" s="6">
        <v>54114</v>
      </c>
    </row>
    <row r="438" spans="1:4" x14ac:dyDescent="0.25">
      <c r="A438" s="1" t="s">
        <v>122</v>
      </c>
      <c r="B438" s="2">
        <v>45110</v>
      </c>
      <c r="C438" s="1" t="s">
        <v>215</v>
      </c>
      <c r="D438" s="6">
        <v>50000</v>
      </c>
    </row>
    <row r="439" spans="1:4" x14ac:dyDescent="0.25">
      <c r="A439" s="1" t="s">
        <v>107</v>
      </c>
      <c r="B439" s="2">
        <v>45160</v>
      </c>
      <c r="C439" s="1" t="s">
        <v>442</v>
      </c>
      <c r="D439" s="6">
        <v>5550.83</v>
      </c>
    </row>
    <row r="440" spans="1:4" x14ac:dyDescent="0.25">
      <c r="A440" s="1" t="s">
        <v>153</v>
      </c>
      <c r="B440" s="2">
        <v>45148</v>
      </c>
      <c r="C440" s="1" t="s">
        <v>362</v>
      </c>
      <c r="D440" s="6">
        <v>50484.08</v>
      </c>
    </row>
    <row r="441" spans="1:4" x14ac:dyDescent="0.25">
      <c r="A441" s="1" t="s">
        <v>153</v>
      </c>
      <c r="B441" s="2">
        <v>45167</v>
      </c>
      <c r="C441" s="1" t="s">
        <v>526</v>
      </c>
      <c r="D441" s="6">
        <v>59061.19</v>
      </c>
    </row>
    <row r="442" spans="1:4" x14ac:dyDescent="0.25">
      <c r="A442" s="1" t="s">
        <v>153</v>
      </c>
      <c r="B442" s="2">
        <v>45167</v>
      </c>
      <c r="C442" s="1" t="s">
        <v>527</v>
      </c>
      <c r="D442" s="6">
        <v>48079.68</v>
      </c>
    </row>
    <row r="443" spans="1:4" x14ac:dyDescent="0.25">
      <c r="A443" s="1" t="s">
        <v>153</v>
      </c>
      <c r="B443" s="2">
        <v>45169</v>
      </c>
      <c r="C443" s="1" t="s">
        <v>548</v>
      </c>
      <c r="D443" s="6">
        <v>36678.839999999997</v>
      </c>
    </row>
    <row r="444" spans="1:4" x14ac:dyDescent="0.25">
      <c r="A444" s="1" t="s">
        <v>152</v>
      </c>
      <c r="B444" s="2">
        <v>45148</v>
      </c>
      <c r="C444" s="1" t="s">
        <v>357</v>
      </c>
      <c r="D444" s="6">
        <v>2000</v>
      </c>
    </row>
    <row r="445" spans="1:4" x14ac:dyDescent="0.25">
      <c r="A445" s="1" t="s">
        <v>196</v>
      </c>
      <c r="B445" s="2">
        <v>45177</v>
      </c>
      <c r="C445" s="1" t="s">
        <v>596</v>
      </c>
      <c r="D445" s="6">
        <v>2000</v>
      </c>
    </row>
    <row r="446" spans="1:4" x14ac:dyDescent="0.25">
      <c r="A446" s="1" t="s">
        <v>169</v>
      </c>
      <c r="B446" s="2">
        <v>45160</v>
      </c>
      <c r="C446" s="1" t="s">
        <v>443</v>
      </c>
      <c r="D446" s="6">
        <v>9000.2099999999991</v>
      </c>
    </row>
    <row r="447" spans="1:4" x14ac:dyDescent="0.25">
      <c r="A447" s="1" t="s">
        <v>169</v>
      </c>
      <c r="B447" s="2">
        <v>45198</v>
      </c>
      <c r="C447" s="1" t="s">
        <v>714</v>
      </c>
      <c r="D447" s="6">
        <v>5550.83</v>
      </c>
    </row>
    <row r="448" spans="1:4" x14ac:dyDescent="0.25">
      <c r="A448" s="1" t="s">
        <v>146</v>
      </c>
      <c r="B448" s="2">
        <v>45140</v>
      </c>
      <c r="C448" s="1" t="s">
        <v>323</v>
      </c>
      <c r="D448" s="6">
        <v>5000</v>
      </c>
    </row>
    <row r="449" spans="1:4" x14ac:dyDescent="0.25">
      <c r="A449" s="1" t="s">
        <v>146</v>
      </c>
      <c r="B449" s="2">
        <v>45166</v>
      </c>
      <c r="C449" s="1" t="s">
        <v>518</v>
      </c>
      <c r="D449" s="6">
        <v>4329.8900000000003</v>
      </c>
    </row>
    <row r="450" spans="1:4" x14ac:dyDescent="0.25">
      <c r="A450" s="1" t="s">
        <v>146</v>
      </c>
      <c r="B450" s="2">
        <v>45177</v>
      </c>
      <c r="C450" s="1" t="s">
        <v>595</v>
      </c>
      <c r="D450" s="6">
        <v>4638.34</v>
      </c>
    </row>
    <row r="451" spans="1:4" x14ac:dyDescent="0.25">
      <c r="A451" s="1" t="s">
        <v>146</v>
      </c>
      <c r="B451" s="2">
        <v>45194</v>
      </c>
      <c r="C451" s="1" t="s">
        <v>667</v>
      </c>
      <c r="D451" s="6">
        <v>4979.76</v>
      </c>
    </row>
    <row r="452" spans="1:4" x14ac:dyDescent="0.25">
      <c r="A452" s="1" t="s">
        <v>69</v>
      </c>
      <c r="B452" s="2">
        <v>45110</v>
      </c>
      <c r="C452" s="1" t="s">
        <v>213</v>
      </c>
      <c r="D452" s="6">
        <v>4320.71</v>
      </c>
    </row>
    <row r="453" spans="1:4" x14ac:dyDescent="0.25">
      <c r="A453" s="1" t="s">
        <v>69</v>
      </c>
      <c r="B453" s="2">
        <v>45119</v>
      </c>
      <c r="C453" s="1" t="s">
        <v>253</v>
      </c>
      <c r="D453" s="6">
        <v>6381.24</v>
      </c>
    </row>
    <row r="454" spans="1:4" x14ac:dyDescent="0.25">
      <c r="A454" s="1" t="s">
        <v>106</v>
      </c>
      <c r="B454" s="2">
        <v>45198</v>
      </c>
      <c r="C454" s="1" t="s">
        <v>715</v>
      </c>
      <c r="D454" s="6">
        <v>16652.490000000002</v>
      </c>
    </row>
    <row r="455" spans="1:4" x14ac:dyDescent="0.25">
      <c r="A455" s="1" t="s">
        <v>46</v>
      </c>
      <c r="B455" s="2">
        <v>45161</v>
      </c>
      <c r="C455" s="1" t="s">
        <v>488</v>
      </c>
      <c r="D455" s="6">
        <v>42038.400000000001</v>
      </c>
    </row>
    <row r="456" spans="1:4" x14ac:dyDescent="0.25">
      <c r="A456" s="1" t="s">
        <v>136</v>
      </c>
      <c r="B456" s="2">
        <v>45120</v>
      </c>
      <c r="C456" s="1" t="s">
        <v>263</v>
      </c>
      <c r="D456" s="6">
        <v>1000</v>
      </c>
    </row>
    <row r="457" spans="1:4" x14ac:dyDescent="0.25">
      <c r="A457" s="1" t="s">
        <v>87</v>
      </c>
      <c r="B457" s="2">
        <v>45163</v>
      </c>
      <c r="C457" s="1" t="s">
        <v>511</v>
      </c>
      <c r="D457" s="6">
        <v>15</v>
      </c>
    </row>
    <row r="458" spans="1:4" x14ac:dyDescent="0.25">
      <c r="A458" s="1" t="s">
        <v>81</v>
      </c>
      <c r="B458" s="2">
        <v>45139</v>
      </c>
      <c r="C458" s="1" t="s">
        <v>321</v>
      </c>
      <c r="D458" s="6">
        <v>298500</v>
      </c>
    </row>
    <row r="459" spans="1:4" x14ac:dyDescent="0.25">
      <c r="A459" s="1" t="s">
        <v>89</v>
      </c>
      <c r="B459" s="2">
        <v>45121</v>
      </c>
      <c r="C459" s="1" t="s">
        <v>271</v>
      </c>
      <c r="D459" s="6">
        <v>412463</v>
      </c>
    </row>
    <row r="460" spans="1:4" x14ac:dyDescent="0.25">
      <c r="A460" s="1" t="s">
        <v>163</v>
      </c>
      <c r="B460" s="2">
        <v>45153</v>
      </c>
      <c r="C460" s="1" t="s">
        <v>397</v>
      </c>
      <c r="D460" s="6">
        <v>408354</v>
      </c>
    </row>
    <row r="461" spans="1:4" x14ac:dyDescent="0.25">
      <c r="A461" s="1" t="s">
        <v>163</v>
      </c>
      <c r="B461" s="2">
        <v>45184</v>
      </c>
      <c r="C461" s="1" t="s">
        <v>633</v>
      </c>
      <c r="D461" s="6">
        <v>421760</v>
      </c>
    </row>
    <row r="462" spans="1:4" x14ac:dyDescent="0.25">
      <c r="A462" s="1" t="s">
        <v>11</v>
      </c>
      <c r="B462" s="2">
        <v>45121</v>
      </c>
      <c r="C462" s="1" t="s">
        <v>269</v>
      </c>
      <c r="D462" s="6">
        <v>2177144</v>
      </c>
    </row>
    <row r="463" spans="1:4" x14ac:dyDescent="0.25">
      <c r="A463" s="1" t="s">
        <v>11</v>
      </c>
      <c r="B463" s="2">
        <v>45121</v>
      </c>
      <c r="C463" s="1" t="s">
        <v>270</v>
      </c>
      <c r="D463" s="6">
        <v>49130</v>
      </c>
    </row>
    <row r="464" spans="1:4" x14ac:dyDescent="0.25">
      <c r="A464" s="1" t="s">
        <v>11</v>
      </c>
      <c r="B464" s="2">
        <v>45153</v>
      </c>
      <c r="C464" s="1" t="s">
        <v>398</v>
      </c>
      <c r="D464" s="6">
        <v>1958918</v>
      </c>
    </row>
    <row r="465" spans="1:4" x14ac:dyDescent="0.25">
      <c r="A465" s="1" t="s">
        <v>11</v>
      </c>
      <c r="B465" s="2">
        <v>45153</v>
      </c>
      <c r="C465" s="1" t="s">
        <v>399</v>
      </c>
      <c r="D465" s="6">
        <v>5479</v>
      </c>
    </row>
    <row r="466" spans="1:4" x14ac:dyDescent="0.25">
      <c r="A466" s="1" t="s">
        <v>11</v>
      </c>
      <c r="B466" s="2">
        <v>45180</v>
      </c>
      <c r="C466" s="1" t="s">
        <v>605</v>
      </c>
      <c r="D466" s="6">
        <v>55206</v>
      </c>
    </row>
    <row r="467" spans="1:4" x14ac:dyDescent="0.25">
      <c r="A467" s="1" t="s">
        <v>11</v>
      </c>
      <c r="B467" s="2">
        <v>45184</v>
      </c>
      <c r="C467" s="1" t="s">
        <v>631</v>
      </c>
      <c r="D467" s="6">
        <v>1947238</v>
      </c>
    </row>
    <row r="468" spans="1:4" x14ac:dyDescent="0.25">
      <c r="A468" s="1" t="s">
        <v>11</v>
      </c>
      <c r="B468" s="2">
        <v>45184</v>
      </c>
      <c r="C468" s="1" t="s">
        <v>632</v>
      </c>
      <c r="D468" s="6">
        <v>17384</v>
      </c>
    </row>
    <row r="469" spans="1:4" x14ac:dyDescent="0.25">
      <c r="A469" s="1" t="s">
        <v>11</v>
      </c>
      <c r="B469" s="2">
        <v>45198</v>
      </c>
      <c r="C469" s="1" t="s">
        <v>718</v>
      </c>
      <c r="D469" s="6">
        <v>3044</v>
      </c>
    </row>
    <row r="470" spans="1:4" x14ac:dyDescent="0.25">
      <c r="A470" s="1" t="s">
        <v>47</v>
      </c>
      <c r="B470" s="2">
        <v>45164</v>
      </c>
      <c r="C470" s="1" t="s">
        <v>516</v>
      </c>
      <c r="D470" s="6">
        <v>295425.32</v>
      </c>
    </row>
    <row r="471" spans="1:4" x14ac:dyDescent="0.25">
      <c r="A471" s="1" t="s">
        <v>47</v>
      </c>
      <c r="B471" s="2">
        <v>45164</v>
      </c>
      <c r="C471" s="1" t="s">
        <v>517</v>
      </c>
      <c r="D471" s="6">
        <v>58464</v>
      </c>
    </row>
    <row r="472" spans="1:4" x14ac:dyDescent="0.25">
      <c r="A472" s="1" t="s">
        <v>47</v>
      </c>
      <c r="B472" s="2">
        <v>45190</v>
      </c>
      <c r="C472" s="1" t="s">
        <v>654</v>
      </c>
      <c r="D472" s="6">
        <v>192096</v>
      </c>
    </row>
    <row r="473" spans="1:4" x14ac:dyDescent="0.25">
      <c r="A473" s="1" t="s">
        <v>47</v>
      </c>
      <c r="B473" s="2">
        <v>45190</v>
      </c>
      <c r="C473" s="1" t="s">
        <v>655</v>
      </c>
      <c r="D473" s="6">
        <v>27260</v>
      </c>
    </row>
    <row r="474" spans="1:4" x14ac:dyDescent="0.25">
      <c r="A474" s="1" t="s">
        <v>47</v>
      </c>
      <c r="B474" s="2">
        <v>45190</v>
      </c>
      <c r="C474" s="1" t="s">
        <v>656</v>
      </c>
      <c r="D474" s="6">
        <v>72545.240000000005</v>
      </c>
    </row>
    <row r="475" spans="1:4" x14ac:dyDescent="0.25">
      <c r="A475" s="1" t="s">
        <v>39</v>
      </c>
      <c r="B475" s="2">
        <v>45160</v>
      </c>
      <c r="C475" s="1" t="s">
        <v>444</v>
      </c>
      <c r="D475" s="6">
        <v>1191.1300000000001</v>
      </c>
    </row>
    <row r="476" spans="1:4" x14ac:dyDescent="0.25">
      <c r="A476" s="1" t="s">
        <v>39</v>
      </c>
      <c r="B476" s="2">
        <v>45198</v>
      </c>
      <c r="C476" s="1" t="s">
        <v>716</v>
      </c>
      <c r="D476" s="6">
        <v>532.72</v>
      </c>
    </row>
    <row r="477" spans="1:4" x14ac:dyDescent="0.25">
      <c r="A477" s="1" t="s">
        <v>181</v>
      </c>
      <c r="B477" s="2">
        <v>45161</v>
      </c>
      <c r="C477" s="1" t="s">
        <v>489</v>
      </c>
      <c r="D477" s="6">
        <v>49520.98</v>
      </c>
    </row>
    <row r="478" spans="1:4" x14ac:dyDescent="0.25">
      <c r="A478" s="1" t="s">
        <v>181</v>
      </c>
      <c r="B478" s="2">
        <v>45198</v>
      </c>
      <c r="C478" s="1" t="s">
        <v>717</v>
      </c>
      <c r="D478" s="6">
        <v>23361.24</v>
      </c>
    </row>
    <row r="479" spans="1:4" x14ac:dyDescent="0.25">
      <c r="A479" s="1" t="s">
        <v>30</v>
      </c>
      <c r="B479" s="2">
        <v>45112</v>
      </c>
      <c r="C479" s="1" t="s">
        <v>231</v>
      </c>
      <c r="D479" s="6">
        <v>1647845.7</v>
      </c>
    </row>
    <row r="480" spans="1:4" x14ac:dyDescent="0.25">
      <c r="A480" s="1" t="s">
        <v>30</v>
      </c>
      <c r="B480" s="2">
        <v>45124</v>
      </c>
      <c r="C480" s="1" t="s">
        <v>278</v>
      </c>
      <c r="D480" s="6">
        <v>14000</v>
      </c>
    </row>
    <row r="481" spans="1:4" x14ac:dyDescent="0.25">
      <c r="A481" s="1" t="s">
        <v>30</v>
      </c>
      <c r="B481" s="2">
        <v>45146</v>
      </c>
      <c r="C481" s="1" t="s">
        <v>348</v>
      </c>
      <c r="D481" s="6">
        <v>1652330.18</v>
      </c>
    </row>
    <row r="482" spans="1:4" x14ac:dyDescent="0.25">
      <c r="A482" s="1" t="s">
        <v>30</v>
      </c>
      <c r="B482" s="2">
        <v>45148</v>
      </c>
      <c r="C482" s="1" t="s">
        <v>370</v>
      </c>
      <c r="D482" s="6">
        <v>150000</v>
      </c>
    </row>
    <row r="483" spans="1:4" x14ac:dyDescent="0.25">
      <c r="A483" s="1" t="s">
        <v>30</v>
      </c>
      <c r="B483" s="2">
        <v>45175</v>
      </c>
      <c r="C483" s="1" t="s">
        <v>583</v>
      </c>
      <c r="D483" s="6">
        <v>1621989.87</v>
      </c>
    </row>
    <row r="484" spans="1:4" x14ac:dyDescent="0.25">
      <c r="A484" s="1" t="s">
        <v>30</v>
      </c>
      <c r="B484" s="2">
        <v>45175</v>
      </c>
      <c r="C484" s="1" t="s">
        <v>584</v>
      </c>
      <c r="D484" s="6">
        <v>150000</v>
      </c>
    </row>
    <row r="485" spans="1:4" x14ac:dyDescent="0.25">
      <c r="A485" s="1" t="s">
        <v>48</v>
      </c>
      <c r="B485" s="2">
        <v>45145</v>
      </c>
      <c r="C485" s="1" t="s">
        <v>337</v>
      </c>
      <c r="D485" s="6">
        <v>965229.92</v>
      </c>
    </row>
    <row r="486" spans="1:4" x14ac:dyDescent="0.25">
      <c r="A486" s="1" t="s">
        <v>48</v>
      </c>
      <c r="B486" s="2">
        <v>45191</v>
      </c>
      <c r="C486" s="1" t="s">
        <v>664</v>
      </c>
      <c r="D486" s="6">
        <v>1314471.6599999999</v>
      </c>
    </row>
    <row r="487" spans="1:4" x14ac:dyDescent="0.25">
      <c r="A487" s="1" t="s">
        <v>90</v>
      </c>
      <c r="B487" s="2">
        <v>45145</v>
      </c>
      <c r="C487" s="1" t="s">
        <v>341</v>
      </c>
      <c r="D487" s="6">
        <v>3500</v>
      </c>
    </row>
    <row r="488" spans="1:4" x14ac:dyDescent="0.25">
      <c r="A488" s="1" t="s">
        <v>91</v>
      </c>
      <c r="B488" s="2">
        <v>45198</v>
      </c>
      <c r="C488" s="1" t="s">
        <v>725</v>
      </c>
      <c r="D488" s="6">
        <v>3500</v>
      </c>
    </row>
    <row r="489" spans="1:4" x14ac:dyDescent="0.25">
      <c r="A489" s="1" t="s">
        <v>7</v>
      </c>
      <c r="B489" s="2">
        <v>45110</v>
      </c>
      <c r="C489" s="1" t="s">
        <v>219</v>
      </c>
      <c r="D489" s="6">
        <v>3500</v>
      </c>
    </row>
    <row r="490" spans="1:4" x14ac:dyDescent="0.25">
      <c r="A490" s="1" t="s">
        <v>7</v>
      </c>
      <c r="B490" s="2">
        <v>45110</v>
      </c>
      <c r="C490" s="1" t="s">
        <v>220</v>
      </c>
      <c r="D490" s="6">
        <v>205020.08</v>
      </c>
    </row>
    <row r="491" spans="1:4" x14ac:dyDescent="0.25">
      <c r="A491" s="1" t="s">
        <v>7</v>
      </c>
      <c r="B491" s="2">
        <v>45145</v>
      </c>
      <c r="C491" s="1" t="s">
        <v>340</v>
      </c>
      <c r="D491" s="6">
        <v>205020.08</v>
      </c>
    </row>
    <row r="492" spans="1:4" x14ac:dyDescent="0.25">
      <c r="A492" s="1" t="s">
        <v>7</v>
      </c>
      <c r="B492" s="2">
        <v>45166</v>
      </c>
      <c r="C492" s="1" t="s">
        <v>525</v>
      </c>
      <c r="D492" s="6">
        <v>205020.08</v>
      </c>
    </row>
    <row r="493" spans="1:4" x14ac:dyDescent="0.25">
      <c r="A493" s="1" t="s">
        <v>188</v>
      </c>
      <c r="B493" s="2">
        <v>45166</v>
      </c>
      <c r="C493" s="1" t="s">
        <v>524</v>
      </c>
      <c r="D493" s="6">
        <v>3500</v>
      </c>
    </row>
    <row r="494" spans="1:4" x14ac:dyDescent="0.25">
      <c r="A494" s="1" t="s">
        <v>182</v>
      </c>
      <c r="B494" s="2">
        <v>45161</v>
      </c>
      <c r="C494" s="1" t="s">
        <v>490</v>
      </c>
      <c r="D494" s="6">
        <v>89527.65</v>
      </c>
    </row>
    <row r="495" spans="1:4" x14ac:dyDescent="0.25">
      <c r="A495" s="1" t="s">
        <v>109</v>
      </c>
      <c r="B495" s="2">
        <v>45164</v>
      </c>
      <c r="C495" s="1" t="s">
        <v>513</v>
      </c>
      <c r="D495" s="6">
        <v>106912.54</v>
      </c>
    </row>
    <row r="496" spans="1:4" x14ac:dyDescent="0.25">
      <c r="A496" s="1" t="s">
        <v>109</v>
      </c>
      <c r="B496" s="2">
        <v>45190</v>
      </c>
      <c r="C496" s="1" t="s">
        <v>657</v>
      </c>
      <c r="D496" s="6">
        <v>108077.2</v>
      </c>
    </row>
    <row r="497" spans="1:4" x14ac:dyDescent="0.25">
      <c r="A497" s="1" t="s">
        <v>157</v>
      </c>
      <c r="B497" s="2">
        <v>45152</v>
      </c>
      <c r="C497" s="1" t="s">
        <v>374</v>
      </c>
      <c r="D497" s="6">
        <v>100000</v>
      </c>
    </row>
    <row r="498" spans="1:4" x14ac:dyDescent="0.25">
      <c r="A498" s="1" t="s">
        <v>157</v>
      </c>
      <c r="B498" s="2">
        <v>45183</v>
      </c>
      <c r="C498" s="1" t="s">
        <v>614</v>
      </c>
      <c r="D498" s="6">
        <v>50000</v>
      </c>
    </row>
    <row r="499" spans="1:4" x14ac:dyDescent="0.25">
      <c r="A499" s="1" t="s">
        <v>207</v>
      </c>
      <c r="B499" s="2">
        <v>45195</v>
      </c>
      <c r="C499" s="1" t="s">
        <v>685</v>
      </c>
      <c r="D499" s="6">
        <v>205250.4</v>
      </c>
    </row>
    <row r="500" spans="1:4" x14ac:dyDescent="0.25">
      <c r="A500" s="1" t="s">
        <v>92</v>
      </c>
      <c r="B500" s="2">
        <v>45117</v>
      </c>
      <c r="C500" s="1" t="s">
        <v>246</v>
      </c>
      <c r="D500" s="6">
        <v>15000</v>
      </c>
    </row>
    <row r="501" spans="1:4" x14ac:dyDescent="0.25">
      <c r="A501" s="1" t="s">
        <v>92</v>
      </c>
      <c r="B501" s="2">
        <v>45145</v>
      </c>
      <c r="C501" s="1" t="s">
        <v>344</v>
      </c>
      <c r="D501" s="6">
        <v>15000</v>
      </c>
    </row>
    <row r="502" spans="1:4" x14ac:dyDescent="0.25">
      <c r="A502" s="1" t="s">
        <v>92</v>
      </c>
      <c r="B502" s="2">
        <v>45174</v>
      </c>
      <c r="C502" s="1" t="s">
        <v>576</v>
      </c>
      <c r="D502" s="6">
        <v>15000</v>
      </c>
    </row>
    <row r="503" spans="1:4" x14ac:dyDescent="0.25">
      <c r="A503" s="1" t="s">
        <v>164</v>
      </c>
      <c r="B503" s="2">
        <v>45154</v>
      </c>
      <c r="C503" s="1" t="s">
        <v>401</v>
      </c>
      <c r="D503" s="6">
        <v>1000</v>
      </c>
    </row>
    <row r="504" spans="1:4" x14ac:dyDescent="0.25">
      <c r="A504" s="1" t="s">
        <v>80</v>
      </c>
      <c r="B504" s="2">
        <v>45127</v>
      </c>
      <c r="C504" s="1" t="s">
        <v>287</v>
      </c>
      <c r="D504" s="6">
        <v>53749.58</v>
      </c>
    </row>
    <row r="505" spans="1:4" x14ac:dyDescent="0.25">
      <c r="A505" s="1" t="s">
        <v>119</v>
      </c>
      <c r="B505" s="2">
        <v>45161</v>
      </c>
      <c r="C505" s="1" t="s">
        <v>463</v>
      </c>
      <c r="D505" s="6">
        <v>63336</v>
      </c>
    </row>
    <row r="506" spans="1:4" x14ac:dyDescent="0.25">
      <c r="A506" s="1" t="s">
        <v>105</v>
      </c>
      <c r="B506" s="2">
        <v>45160</v>
      </c>
      <c r="C506" s="1" t="s">
        <v>446</v>
      </c>
      <c r="D506" s="6">
        <v>16701.21</v>
      </c>
    </row>
    <row r="507" spans="1:4" x14ac:dyDescent="0.25">
      <c r="A507" s="1" t="s">
        <v>6</v>
      </c>
      <c r="B507" s="2">
        <v>45113</v>
      </c>
      <c r="C507" s="1" t="s">
        <v>233</v>
      </c>
      <c r="D507" s="6">
        <v>35762.32</v>
      </c>
    </row>
    <row r="508" spans="1:4" x14ac:dyDescent="0.25">
      <c r="A508" s="1" t="s">
        <v>6</v>
      </c>
      <c r="B508" s="2">
        <v>45147</v>
      </c>
      <c r="C508" s="1" t="s">
        <v>356</v>
      </c>
      <c r="D508" s="6">
        <v>16846.72</v>
      </c>
    </row>
    <row r="509" spans="1:4" x14ac:dyDescent="0.25">
      <c r="A509" s="1" t="s">
        <v>175</v>
      </c>
      <c r="B509" s="2">
        <v>45161</v>
      </c>
      <c r="C509" s="1" t="s">
        <v>464</v>
      </c>
      <c r="D509" s="6">
        <v>170849.45</v>
      </c>
    </row>
    <row r="510" spans="1:4" x14ac:dyDescent="0.25">
      <c r="A510" s="1" t="s">
        <v>12</v>
      </c>
      <c r="B510" s="2">
        <v>45112</v>
      </c>
      <c r="C510" s="1" t="s">
        <v>228</v>
      </c>
      <c r="D510" s="6">
        <v>16712.48</v>
      </c>
    </row>
    <row r="511" spans="1:4" x14ac:dyDescent="0.25">
      <c r="A511" s="1" t="s">
        <v>12</v>
      </c>
      <c r="B511" s="2">
        <v>45145</v>
      </c>
      <c r="C511" s="1" t="s">
        <v>346</v>
      </c>
      <c r="D511" s="6">
        <v>16710.23</v>
      </c>
    </row>
    <row r="512" spans="1:4" x14ac:dyDescent="0.25">
      <c r="A512" s="1" t="s">
        <v>12</v>
      </c>
      <c r="B512" s="2">
        <v>45177</v>
      </c>
      <c r="C512" s="1" t="s">
        <v>601</v>
      </c>
      <c r="D512" s="6">
        <v>16710.11</v>
      </c>
    </row>
    <row r="513" spans="1:4" x14ac:dyDescent="0.25">
      <c r="A513" s="1" t="s">
        <v>88</v>
      </c>
      <c r="B513" s="2">
        <v>45133</v>
      </c>
      <c r="C513" s="1" t="s">
        <v>302</v>
      </c>
      <c r="D513" s="6">
        <v>7500</v>
      </c>
    </row>
    <row r="514" spans="1:4" x14ac:dyDescent="0.25">
      <c r="A514" s="1" t="s">
        <v>88</v>
      </c>
      <c r="B514" s="2">
        <v>45138</v>
      </c>
      <c r="C514" s="1" t="s">
        <v>313</v>
      </c>
      <c r="D514" s="6">
        <v>1500</v>
      </c>
    </row>
    <row r="515" spans="1:4" x14ac:dyDescent="0.25">
      <c r="A515" s="1" t="s">
        <v>88</v>
      </c>
      <c r="B515" s="2">
        <v>45148</v>
      </c>
      <c r="C515" s="1" t="s">
        <v>359</v>
      </c>
      <c r="D515" s="6">
        <v>2300</v>
      </c>
    </row>
    <row r="516" spans="1:4" x14ac:dyDescent="0.25">
      <c r="A516" s="1" t="s">
        <v>88</v>
      </c>
      <c r="B516" s="2">
        <v>45195</v>
      </c>
      <c r="C516" s="1" t="s">
        <v>673</v>
      </c>
      <c r="D516" s="6">
        <v>2500</v>
      </c>
    </row>
    <row r="517" spans="1:4" x14ac:dyDescent="0.25">
      <c r="A517" s="1" t="s">
        <v>147</v>
      </c>
      <c r="B517" s="2">
        <v>45140</v>
      </c>
      <c r="C517" s="1" t="s">
        <v>324</v>
      </c>
      <c r="D517" s="6">
        <v>1778.23</v>
      </c>
    </row>
    <row r="518" spans="1:4" x14ac:dyDescent="0.25">
      <c r="A518" s="1" t="s">
        <v>140</v>
      </c>
      <c r="B518" s="2">
        <v>45124</v>
      </c>
      <c r="C518" s="1" t="s">
        <v>275</v>
      </c>
      <c r="D518" s="6">
        <v>100000</v>
      </c>
    </row>
    <row r="519" spans="1:4" x14ac:dyDescent="0.25">
      <c r="A519" s="1" t="s">
        <v>140</v>
      </c>
      <c r="B519" s="2">
        <v>45156</v>
      </c>
      <c r="C519" s="1" t="s">
        <v>413</v>
      </c>
      <c r="D519" s="6">
        <v>100000</v>
      </c>
    </row>
    <row r="520" spans="1:4" x14ac:dyDescent="0.25">
      <c r="A520" s="1" t="s">
        <v>140</v>
      </c>
      <c r="B520" s="2">
        <v>45189</v>
      </c>
      <c r="C520" s="1" t="s">
        <v>647</v>
      </c>
      <c r="D520" s="6">
        <v>100000</v>
      </c>
    </row>
    <row r="521" spans="1:4" x14ac:dyDescent="0.25">
      <c r="A521" s="1" t="s">
        <v>1</v>
      </c>
      <c r="B521" s="2">
        <v>45160</v>
      </c>
      <c r="C521" s="1" t="s">
        <v>447</v>
      </c>
      <c r="D521" s="6">
        <v>7299.17</v>
      </c>
    </row>
    <row r="522" spans="1:4" x14ac:dyDescent="0.25">
      <c r="A522" s="1" t="s">
        <v>101</v>
      </c>
      <c r="B522" s="2">
        <v>45170</v>
      </c>
      <c r="C522" s="1" t="s">
        <v>556</v>
      </c>
      <c r="D522" s="6">
        <v>54290.7</v>
      </c>
    </row>
    <row r="523" spans="1:4" x14ac:dyDescent="0.25">
      <c r="A523" s="1" t="s">
        <v>172</v>
      </c>
      <c r="B523" s="2">
        <v>45160</v>
      </c>
      <c r="C523" s="1" t="s">
        <v>451</v>
      </c>
      <c r="D523" s="6">
        <v>108265.12</v>
      </c>
    </row>
    <row r="524" spans="1:4" x14ac:dyDescent="0.25">
      <c r="A524" s="1" t="s">
        <v>172</v>
      </c>
      <c r="B524" s="2">
        <v>45195</v>
      </c>
      <c r="C524" s="1" t="s">
        <v>682</v>
      </c>
      <c r="D524" s="6">
        <v>54132.56</v>
      </c>
    </row>
    <row r="525" spans="1:4" x14ac:dyDescent="0.25">
      <c r="A525" s="1" t="s">
        <v>96</v>
      </c>
      <c r="B525" s="2">
        <v>45173</v>
      </c>
      <c r="C525" s="1" t="s">
        <v>571</v>
      </c>
      <c r="D525" s="6">
        <v>3000</v>
      </c>
    </row>
    <row r="526" spans="1:4" x14ac:dyDescent="0.25">
      <c r="A526" s="1" t="s">
        <v>150</v>
      </c>
      <c r="B526" s="2">
        <v>45146</v>
      </c>
      <c r="C526" s="1" t="s">
        <v>347</v>
      </c>
      <c r="D526" s="6">
        <v>1500</v>
      </c>
    </row>
    <row r="527" spans="1:4" x14ac:dyDescent="0.25">
      <c r="A527" s="1" t="s">
        <v>150</v>
      </c>
      <c r="B527" s="2">
        <v>45154</v>
      </c>
      <c r="C527" s="1" t="s">
        <v>402</v>
      </c>
      <c r="D527" s="6">
        <v>1500</v>
      </c>
    </row>
    <row r="528" spans="1:4" x14ac:dyDescent="0.25">
      <c r="A528" s="1" t="s">
        <v>187</v>
      </c>
      <c r="B528" s="2">
        <v>45166</v>
      </c>
      <c r="C528" s="1" t="s">
        <v>519</v>
      </c>
      <c r="D528" s="6">
        <v>3201.78</v>
      </c>
    </row>
    <row r="529" spans="1:4" x14ac:dyDescent="0.25">
      <c r="A529" s="1" t="s">
        <v>70</v>
      </c>
      <c r="B529" s="2">
        <v>45161</v>
      </c>
      <c r="C529" s="1" t="s">
        <v>501</v>
      </c>
      <c r="D529" s="6">
        <v>40480</v>
      </c>
    </row>
    <row r="530" spans="1:4" x14ac:dyDescent="0.25">
      <c r="A530" s="1" t="s">
        <v>142</v>
      </c>
      <c r="B530" s="2">
        <v>45127</v>
      </c>
      <c r="C530" s="1" t="s">
        <v>288</v>
      </c>
      <c r="D530" s="6">
        <v>24366.18</v>
      </c>
    </row>
    <row r="531" spans="1:4" x14ac:dyDescent="0.25">
      <c r="A531" s="1" t="s">
        <v>49</v>
      </c>
      <c r="B531" s="2">
        <v>45164</v>
      </c>
      <c r="C531" s="1" t="s">
        <v>515</v>
      </c>
      <c r="D531" s="6">
        <v>199617.86</v>
      </c>
    </row>
    <row r="532" spans="1:4" x14ac:dyDescent="0.25">
      <c r="A532" s="1" t="s">
        <v>63</v>
      </c>
      <c r="B532" s="2">
        <v>45146</v>
      </c>
      <c r="C532" s="1" t="s">
        <v>349</v>
      </c>
      <c r="D532" s="6">
        <v>483063.55</v>
      </c>
    </row>
    <row r="533" spans="1:4" x14ac:dyDescent="0.25">
      <c r="A533" s="1" t="s">
        <v>170</v>
      </c>
      <c r="B533" s="2">
        <v>45160</v>
      </c>
      <c r="C533" s="1" t="s">
        <v>448</v>
      </c>
      <c r="D533" s="6">
        <v>9000.2000000000007</v>
      </c>
    </row>
    <row r="534" spans="1:4" x14ac:dyDescent="0.25">
      <c r="A534" s="1" t="s">
        <v>194</v>
      </c>
      <c r="B534" s="2">
        <v>45173</v>
      </c>
      <c r="C534" s="1" t="s">
        <v>569</v>
      </c>
      <c r="D534" s="6">
        <v>100000</v>
      </c>
    </row>
    <row r="535" spans="1:4" x14ac:dyDescent="0.25">
      <c r="A535" s="1" t="s">
        <v>209</v>
      </c>
      <c r="B535" s="2">
        <v>45198</v>
      </c>
      <c r="C535" s="1" t="s">
        <v>726</v>
      </c>
      <c r="D535" s="6">
        <v>9280.1200000000008</v>
      </c>
    </row>
    <row r="536" spans="1:4" x14ac:dyDescent="0.25">
      <c r="A536" s="1" t="s">
        <v>75</v>
      </c>
      <c r="B536" s="2">
        <v>45146</v>
      </c>
      <c r="C536" s="1" t="s">
        <v>354</v>
      </c>
      <c r="D536" s="6">
        <v>22059.94</v>
      </c>
    </row>
    <row r="537" spans="1:4" x14ac:dyDescent="0.25">
      <c r="A537" s="1" t="s">
        <v>174</v>
      </c>
      <c r="B537" s="2">
        <v>45161</v>
      </c>
      <c r="C537" s="1" t="s">
        <v>462</v>
      </c>
      <c r="D537" s="6">
        <v>22156</v>
      </c>
    </row>
    <row r="538" spans="1:4" x14ac:dyDescent="0.25">
      <c r="D538" s="10">
        <f>SUM(D2:D537)</f>
        <v>149491203.25</v>
      </c>
    </row>
  </sheetData>
  <autoFilter ref="A1:D538" xr:uid="{78CE6BA0-4EF7-4C83-B8C4-1B07AE809414}"/>
  <sortState xmlns:xlrd2="http://schemas.microsoft.com/office/spreadsheetml/2017/richdata2" ref="A2:D538">
    <sortCondition ref="A2:A538"/>
  </sortState>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189EAE-0C63-472C-9203-05477A3EFAA3}">
  <dimension ref="A1:K43"/>
  <sheetViews>
    <sheetView topLeftCell="A28" workbookViewId="0">
      <selection activeCell="C3" sqref="C3"/>
    </sheetView>
  </sheetViews>
  <sheetFormatPr baseColWidth="10" defaultRowHeight="15" x14ac:dyDescent="0.25"/>
  <cols>
    <col min="1" max="1" width="34.7109375" customWidth="1"/>
    <col min="2" max="2" width="22.5703125" customWidth="1"/>
    <col min="3" max="3" width="89.42578125" customWidth="1"/>
    <col min="4" max="4" width="19.5703125" bestFit="1" customWidth="1"/>
    <col min="5" max="5" width="17.85546875" customWidth="1"/>
    <col min="7" max="7" width="34.7109375" customWidth="1"/>
    <col min="8" max="8" width="22.5703125" customWidth="1"/>
    <col min="9" max="9" width="89.42578125" customWidth="1"/>
    <col min="10" max="10" width="19.5703125" bestFit="1" customWidth="1"/>
  </cols>
  <sheetData>
    <row r="1" spans="1:11" x14ac:dyDescent="0.25">
      <c r="A1" s="4" t="s">
        <v>95</v>
      </c>
      <c r="B1" s="4" t="s">
        <v>731</v>
      </c>
      <c r="C1" s="4" t="s">
        <v>732</v>
      </c>
      <c r="D1" s="4" t="s">
        <v>733</v>
      </c>
      <c r="E1" s="5" t="s">
        <v>735</v>
      </c>
      <c r="G1" s="4" t="s">
        <v>95</v>
      </c>
      <c r="H1" s="4" t="s">
        <v>731</v>
      </c>
      <c r="I1" s="4" t="s">
        <v>732</v>
      </c>
      <c r="J1" s="4" t="s">
        <v>733</v>
      </c>
      <c r="K1" s="5" t="s">
        <v>735</v>
      </c>
    </row>
    <row r="2" spans="1:11" s="14" customFormat="1" x14ac:dyDescent="0.25">
      <c r="A2" s="11" t="s">
        <v>171</v>
      </c>
      <c r="B2" s="12">
        <v>45160</v>
      </c>
      <c r="C2" s="11" t="s">
        <v>449</v>
      </c>
      <c r="D2" s="13">
        <v>328279.78000000003</v>
      </c>
      <c r="E2" s="15">
        <f>SUM( D2:D4 )</f>
        <v>1331026.55</v>
      </c>
      <c r="G2" s="11" t="s">
        <v>56</v>
      </c>
      <c r="H2" s="12">
        <v>45111</v>
      </c>
      <c r="I2" s="11" t="s">
        <v>222</v>
      </c>
      <c r="J2" s="13">
        <v>195879.34</v>
      </c>
    </row>
    <row r="3" spans="1:11" s="14" customFormat="1" x14ac:dyDescent="0.25">
      <c r="A3" s="11" t="s">
        <v>171</v>
      </c>
      <c r="B3" s="12">
        <v>45168</v>
      </c>
      <c r="C3" s="11" t="s">
        <v>534</v>
      </c>
      <c r="D3" s="13">
        <v>522000</v>
      </c>
      <c r="G3" s="11" t="s">
        <v>56</v>
      </c>
      <c r="H3" s="12">
        <v>45111</v>
      </c>
      <c r="I3" s="11" t="s">
        <v>223</v>
      </c>
      <c r="J3" s="13">
        <v>482164.5</v>
      </c>
    </row>
    <row r="4" spans="1:11" s="14" customFormat="1" x14ac:dyDescent="0.25">
      <c r="A4" s="11" t="s">
        <v>171</v>
      </c>
      <c r="B4" s="12">
        <v>45195</v>
      </c>
      <c r="C4" s="11" t="s">
        <v>674</v>
      </c>
      <c r="D4" s="13">
        <v>480746.77</v>
      </c>
      <c r="G4" s="11" t="s">
        <v>56</v>
      </c>
      <c r="H4" s="12">
        <v>45170</v>
      </c>
      <c r="I4" s="11" t="s">
        <v>552</v>
      </c>
      <c r="J4" s="13">
        <v>195879.34</v>
      </c>
    </row>
    <row r="5" spans="1:11" x14ac:dyDescent="0.25">
      <c r="A5" s="1" t="s">
        <v>24</v>
      </c>
      <c r="B5" s="2">
        <v>45145</v>
      </c>
      <c r="C5" s="1" t="s">
        <v>342</v>
      </c>
      <c r="D5" s="3">
        <v>96642.35</v>
      </c>
      <c r="E5" s="7">
        <f>SUM(D5:D6  )</f>
        <v>193284.7</v>
      </c>
      <c r="G5" s="1" t="s">
        <v>56</v>
      </c>
      <c r="H5" s="2">
        <v>45170</v>
      </c>
      <c r="I5" s="1" t="s">
        <v>553</v>
      </c>
      <c r="J5" s="3">
        <v>195879.34</v>
      </c>
    </row>
    <row r="6" spans="1:11" x14ac:dyDescent="0.25">
      <c r="A6" s="1" t="s">
        <v>24</v>
      </c>
      <c r="B6" s="2">
        <v>45175</v>
      </c>
      <c r="C6" s="1" t="s">
        <v>585</v>
      </c>
      <c r="D6" s="3">
        <v>96642.35</v>
      </c>
      <c r="G6" s="1" t="s">
        <v>56</v>
      </c>
      <c r="H6" s="2">
        <v>45170</v>
      </c>
      <c r="I6" s="1" t="s">
        <v>554</v>
      </c>
      <c r="J6" s="3">
        <v>482164.5</v>
      </c>
    </row>
    <row r="7" spans="1:11" s="14" customFormat="1" x14ac:dyDescent="0.25">
      <c r="A7" s="11" t="s">
        <v>190</v>
      </c>
      <c r="B7" s="12">
        <v>45168</v>
      </c>
      <c r="C7" s="11" t="s">
        <v>545</v>
      </c>
      <c r="D7" s="13">
        <v>9540</v>
      </c>
      <c r="E7" s="15">
        <f>SUM( D7:D8 )</f>
        <v>26500</v>
      </c>
      <c r="G7" s="11" t="s">
        <v>56</v>
      </c>
      <c r="H7" s="12">
        <v>45170</v>
      </c>
      <c r="I7" s="11" t="s">
        <v>555</v>
      </c>
      <c r="J7" s="16">
        <v>482164.5</v>
      </c>
    </row>
    <row r="8" spans="1:11" s="14" customFormat="1" x14ac:dyDescent="0.25">
      <c r="A8" s="11" t="s">
        <v>190</v>
      </c>
      <c r="B8" s="12">
        <v>45168</v>
      </c>
      <c r="C8" s="11" t="s">
        <v>546</v>
      </c>
      <c r="D8" s="13">
        <v>16960</v>
      </c>
      <c r="J8" s="15">
        <f>SUM(J2:J7)</f>
        <v>2034131.52</v>
      </c>
    </row>
    <row r="9" spans="1:11" x14ac:dyDescent="0.25">
      <c r="A9" s="1" t="s">
        <v>22</v>
      </c>
      <c r="B9" s="2">
        <v>45112</v>
      </c>
      <c r="C9" s="1" t="s">
        <v>226</v>
      </c>
      <c r="D9" s="3">
        <v>13239.54</v>
      </c>
      <c r="E9" s="7">
        <f>SUM( D9:D11 )</f>
        <v>39718.620000000003</v>
      </c>
    </row>
    <row r="10" spans="1:11" x14ac:dyDescent="0.25">
      <c r="A10" s="1" t="s">
        <v>22</v>
      </c>
      <c r="B10" s="2">
        <v>45145</v>
      </c>
      <c r="C10" s="1" t="s">
        <v>345</v>
      </c>
      <c r="D10" s="3">
        <v>13239.54</v>
      </c>
    </row>
    <row r="11" spans="1:11" x14ac:dyDescent="0.25">
      <c r="A11" s="1" t="s">
        <v>22</v>
      </c>
      <c r="B11" s="2">
        <v>45174</v>
      </c>
      <c r="C11" s="1" t="s">
        <v>575</v>
      </c>
      <c r="D11" s="3">
        <v>13239.54</v>
      </c>
    </row>
    <row r="12" spans="1:11" s="14" customFormat="1" x14ac:dyDescent="0.25">
      <c r="A12" s="11" t="s">
        <v>60</v>
      </c>
      <c r="B12" s="12">
        <v>45170</v>
      </c>
      <c r="C12" s="11" t="s">
        <v>568</v>
      </c>
      <c r="D12" s="13">
        <v>1467216</v>
      </c>
      <c r="E12" s="13">
        <v>1467216</v>
      </c>
    </row>
    <row r="13" spans="1:11" x14ac:dyDescent="0.25">
      <c r="A13" s="1" t="s">
        <v>55</v>
      </c>
      <c r="B13" s="2">
        <v>45119</v>
      </c>
      <c r="C13" s="1" t="s">
        <v>254</v>
      </c>
      <c r="D13" s="3">
        <v>20794.95</v>
      </c>
      <c r="E13" s="7">
        <f>SUM( D13:D15 )</f>
        <v>62384.850000000006</v>
      </c>
    </row>
    <row r="14" spans="1:11" x14ac:dyDescent="0.25">
      <c r="A14" s="1" t="s">
        <v>55</v>
      </c>
      <c r="B14" s="2">
        <v>45146</v>
      </c>
      <c r="C14" s="1" t="s">
        <v>350</v>
      </c>
      <c r="D14" s="3">
        <v>20794.95</v>
      </c>
    </row>
    <row r="15" spans="1:11" x14ac:dyDescent="0.25">
      <c r="A15" s="1" t="s">
        <v>55</v>
      </c>
      <c r="B15" s="2">
        <v>45187</v>
      </c>
      <c r="C15" s="1" t="s">
        <v>639</v>
      </c>
      <c r="D15" s="3">
        <v>20794.95</v>
      </c>
    </row>
    <row r="16" spans="1:11" s="14" customFormat="1" x14ac:dyDescent="0.25">
      <c r="A16" s="11" t="s">
        <v>92</v>
      </c>
      <c r="B16" s="12">
        <v>45117</v>
      </c>
      <c r="C16" s="11" t="s">
        <v>246</v>
      </c>
      <c r="D16" s="13">
        <v>15000</v>
      </c>
      <c r="E16" s="15">
        <f>SUM(D16:D18  )</f>
        <v>45000</v>
      </c>
    </row>
    <row r="17" spans="1:5" s="14" customFormat="1" x14ac:dyDescent="0.25">
      <c r="A17" s="11" t="s">
        <v>92</v>
      </c>
      <c r="B17" s="12">
        <v>45145</v>
      </c>
      <c r="C17" s="11" t="s">
        <v>344</v>
      </c>
      <c r="D17" s="13">
        <v>15000</v>
      </c>
    </row>
    <row r="18" spans="1:5" s="14" customFormat="1" x14ac:dyDescent="0.25">
      <c r="A18" s="11" t="s">
        <v>92</v>
      </c>
      <c r="B18" s="12">
        <v>45174</v>
      </c>
      <c r="C18" s="11" t="s">
        <v>576</v>
      </c>
      <c r="D18" s="13">
        <v>15000</v>
      </c>
    </row>
    <row r="19" spans="1:5" x14ac:dyDescent="0.25">
      <c r="A19" s="1" t="s">
        <v>12</v>
      </c>
      <c r="B19" s="2">
        <v>45112</v>
      </c>
      <c r="C19" s="1" t="s">
        <v>228</v>
      </c>
      <c r="D19" s="3">
        <v>16712.48</v>
      </c>
      <c r="E19" s="7">
        <f>SUM(D19:D21  )</f>
        <v>50132.82</v>
      </c>
    </row>
    <row r="20" spans="1:5" x14ac:dyDescent="0.25">
      <c r="A20" s="1" t="s">
        <v>12</v>
      </c>
      <c r="B20" s="2">
        <v>45145</v>
      </c>
      <c r="C20" s="1" t="s">
        <v>346</v>
      </c>
      <c r="D20" s="3">
        <v>16710.23</v>
      </c>
    </row>
    <row r="21" spans="1:5" x14ac:dyDescent="0.25">
      <c r="A21" s="1" t="s">
        <v>12</v>
      </c>
      <c r="B21" s="2">
        <v>45177</v>
      </c>
      <c r="C21" s="1" t="s">
        <v>601</v>
      </c>
      <c r="D21" s="3">
        <v>16710.11</v>
      </c>
    </row>
    <row r="22" spans="1:5" s="14" customFormat="1" x14ac:dyDescent="0.25">
      <c r="A22" s="11" t="s">
        <v>70</v>
      </c>
      <c r="B22" s="12">
        <v>45161</v>
      </c>
      <c r="C22" s="11" t="s">
        <v>501</v>
      </c>
      <c r="D22" s="13">
        <v>40480</v>
      </c>
      <c r="E22" s="13">
        <v>40480</v>
      </c>
    </row>
    <row r="23" spans="1:5" x14ac:dyDescent="0.25">
      <c r="A23" s="1" t="s">
        <v>90</v>
      </c>
      <c r="B23" s="2">
        <v>45145</v>
      </c>
      <c r="C23" s="1" t="s">
        <v>341</v>
      </c>
      <c r="D23" s="3">
        <v>3500</v>
      </c>
      <c r="E23" s="7">
        <f>SUM(D23:D26  )</f>
        <v>14000</v>
      </c>
    </row>
    <row r="24" spans="1:5" x14ac:dyDescent="0.25">
      <c r="A24" s="1" t="s">
        <v>91</v>
      </c>
      <c r="B24" s="2">
        <v>45198</v>
      </c>
      <c r="C24" s="1" t="s">
        <v>725</v>
      </c>
      <c r="D24" s="3">
        <v>3500</v>
      </c>
    </row>
    <row r="25" spans="1:5" x14ac:dyDescent="0.25">
      <c r="A25" s="1" t="s">
        <v>7</v>
      </c>
      <c r="B25" s="2">
        <v>45110</v>
      </c>
      <c r="C25" s="1" t="s">
        <v>219</v>
      </c>
      <c r="D25" s="3">
        <v>3500</v>
      </c>
    </row>
    <row r="26" spans="1:5" x14ac:dyDescent="0.25">
      <c r="A26" s="1" t="s">
        <v>188</v>
      </c>
      <c r="B26" s="2">
        <v>45166</v>
      </c>
      <c r="C26" s="1" t="s">
        <v>524</v>
      </c>
      <c r="D26" s="3">
        <v>3500</v>
      </c>
    </row>
    <row r="27" spans="1:5" x14ac:dyDescent="0.25">
      <c r="D27" s="7">
        <f>SUM(D2:D26)</f>
        <v>3269743.5400000005</v>
      </c>
    </row>
    <row r="32" spans="1:5" x14ac:dyDescent="0.25">
      <c r="A32" s="18" t="s">
        <v>95</v>
      </c>
      <c r="B32" s="19" t="s">
        <v>735</v>
      </c>
    </row>
    <row r="33" spans="1:2" x14ac:dyDescent="0.25">
      <c r="A33" s="20" t="s">
        <v>90</v>
      </c>
      <c r="B33" s="22">
        <v>14000</v>
      </c>
    </row>
    <row r="34" spans="1:2" x14ac:dyDescent="0.25">
      <c r="A34" s="20" t="s">
        <v>190</v>
      </c>
      <c r="B34" s="22">
        <v>26500</v>
      </c>
    </row>
    <row r="35" spans="1:2" x14ac:dyDescent="0.25">
      <c r="A35" s="20" t="s">
        <v>22</v>
      </c>
      <c r="B35" s="22">
        <v>39718.620000000003</v>
      </c>
    </row>
    <row r="36" spans="1:2" x14ac:dyDescent="0.25">
      <c r="A36" s="20" t="s">
        <v>70</v>
      </c>
      <c r="B36" s="23">
        <v>40480</v>
      </c>
    </row>
    <row r="37" spans="1:2" x14ac:dyDescent="0.25">
      <c r="A37" s="20" t="s">
        <v>92</v>
      </c>
      <c r="B37" s="22">
        <v>45000</v>
      </c>
    </row>
    <row r="38" spans="1:2" x14ac:dyDescent="0.25">
      <c r="A38" s="20" t="s">
        <v>12</v>
      </c>
      <c r="B38" s="22">
        <v>50132.82</v>
      </c>
    </row>
    <row r="39" spans="1:2" x14ac:dyDescent="0.25">
      <c r="A39" s="20" t="s">
        <v>55</v>
      </c>
      <c r="B39" s="22">
        <v>62384.850000000006</v>
      </c>
    </row>
    <row r="40" spans="1:2" x14ac:dyDescent="0.25">
      <c r="A40" s="20" t="s">
        <v>24</v>
      </c>
      <c r="B40" s="22">
        <v>193284.7</v>
      </c>
    </row>
    <row r="41" spans="1:2" x14ac:dyDescent="0.25">
      <c r="A41" s="20" t="s">
        <v>171</v>
      </c>
      <c r="B41" s="22">
        <v>1331026.55</v>
      </c>
    </row>
    <row r="42" spans="1:2" x14ac:dyDescent="0.25">
      <c r="A42" s="20" t="s">
        <v>60</v>
      </c>
      <c r="B42" s="23">
        <v>1467216</v>
      </c>
    </row>
    <row r="43" spans="1:2" x14ac:dyDescent="0.25">
      <c r="A43" s="21"/>
      <c r="B43" s="22">
        <f>SUBTOTAL(9,B33:B42)</f>
        <v>3269743.54</v>
      </c>
    </row>
  </sheetData>
  <autoFilter ref="A1:E27" xr:uid="{99189EAE-0C63-472C-9203-05477A3EFAA3}"/>
  <sortState xmlns:xlrd2="http://schemas.microsoft.com/office/spreadsheetml/2017/richdata2" ref="A33:B42">
    <sortCondition ref="B42"/>
  </sortState>
  <pageMargins left="0.7" right="0.7" top="0.75" bottom="0.75" header="0.3" footer="0.3"/>
  <ignoredErrors>
    <ignoredError sqref="E2:E23" formulaRange="1"/>
  </ignoredErrors>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7DCAC6-C23F-44EB-8418-E73C3659BD9B}">
  <sheetPr filterMode="1"/>
  <dimension ref="A1:E18"/>
  <sheetViews>
    <sheetView topLeftCell="A10" workbookViewId="0">
      <selection activeCell="B17" sqref="B17"/>
    </sheetView>
  </sheetViews>
  <sheetFormatPr baseColWidth="10" defaultRowHeight="15" x14ac:dyDescent="0.25"/>
  <cols>
    <col min="1" max="1" width="34.7109375" customWidth="1"/>
    <col min="2" max="2" width="22.5703125" customWidth="1"/>
    <col min="3" max="3" width="89.42578125" customWidth="1"/>
    <col min="4" max="4" width="19.5703125" bestFit="1" customWidth="1"/>
    <col min="5" max="5" width="17.85546875" customWidth="1"/>
  </cols>
  <sheetData>
    <row r="1" spans="1:5" x14ac:dyDescent="0.25">
      <c r="A1" s="4" t="s">
        <v>95</v>
      </c>
      <c r="B1" s="4" t="s">
        <v>731</v>
      </c>
      <c r="C1" s="4" t="s">
        <v>732</v>
      </c>
      <c r="D1" s="4" t="s">
        <v>733</v>
      </c>
      <c r="E1" s="5" t="s">
        <v>735</v>
      </c>
    </row>
    <row r="2" spans="1:5" s="14" customFormat="1" x14ac:dyDescent="0.25">
      <c r="A2" s="11" t="s">
        <v>98</v>
      </c>
      <c r="B2" s="12">
        <v>45145</v>
      </c>
      <c r="C2" s="11" t="s">
        <v>339</v>
      </c>
      <c r="D2" s="13">
        <v>518112.53</v>
      </c>
      <c r="E2" s="13">
        <v>518112.53</v>
      </c>
    </row>
    <row r="3" spans="1:5" x14ac:dyDescent="0.25">
      <c r="A3" s="1" t="s">
        <v>67</v>
      </c>
      <c r="B3" s="2">
        <v>45145</v>
      </c>
      <c r="C3" s="1" t="s">
        <v>338</v>
      </c>
      <c r="D3" s="6">
        <v>77440.05</v>
      </c>
      <c r="E3" s="7">
        <f>SUM(  D3:D4)</f>
        <v>187051.40000000002</v>
      </c>
    </row>
    <row r="4" spans="1:5" hidden="1" x14ac:dyDescent="0.25">
      <c r="A4" s="1" t="s">
        <v>67</v>
      </c>
      <c r="B4" s="2">
        <v>45191</v>
      </c>
      <c r="C4" s="1" t="s">
        <v>662</v>
      </c>
      <c r="D4" s="6">
        <v>109611.35</v>
      </c>
    </row>
    <row r="5" spans="1:5" s="14" customFormat="1" x14ac:dyDescent="0.25">
      <c r="A5" s="11" t="s">
        <v>50</v>
      </c>
      <c r="B5" s="12">
        <v>45141</v>
      </c>
      <c r="C5" s="11" t="s">
        <v>327</v>
      </c>
      <c r="D5" s="13">
        <v>29751.43</v>
      </c>
      <c r="E5" s="15">
        <f>SUM( D5:D6 )</f>
        <v>89227.19</v>
      </c>
    </row>
    <row r="6" spans="1:5" s="14" customFormat="1" hidden="1" x14ac:dyDescent="0.25">
      <c r="A6" s="11" t="s">
        <v>50</v>
      </c>
      <c r="B6" s="12">
        <v>45191</v>
      </c>
      <c r="C6" s="11" t="s">
        <v>663</v>
      </c>
      <c r="D6" s="13">
        <v>59475.76</v>
      </c>
    </row>
    <row r="7" spans="1:5" x14ac:dyDescent="0.25">
      <c r="A7" s="1" t="s">
        <v>48</v>
      </c>
      <c r="B7" s="2">
        <v>45145</v>
      </c>
      <c r="C7" s="1" t="s">
        <v>337</v>
      </c>
      <c r="D7" s="6">
        <v>965229.92</v>
      </c>
      <c r="E7" s="7">
        <f>SUM( D7:D8 )</f>
        <v>2279701.58</v>
      </c>
    </row>
    <row r="8" spans="1:5" hidden="1" x14ac:dyDescent="0.25">
      <c r="A8" s="1" t="s">
        <v>48</v>
      </c>
      <c r="B8" s="2">
        <v>45191</v>
      </c>
      <c r="C8" s="1" t="s">
        <v>664</v>
      </c>
      <c r="D8" s="6">
        <v>1314471.6599999999</v>
      </c>
    </row>
    <row r="9" spans="1:5" hidden="1" x14ac:dyDescent="0.25">
      <c r="D9" s="8">
        <f>SUM(D2:D8)</f>
        <v>3074092.7</v>
      </c>
    </row>
    <row r="13" spans="1:5" x14ac:dyDescent="0.25">
      <c r="A13" s="18" t="s">
        <v>95</v>
      </c>
      <c r="B13" s="19" t="s">
        <v>735</v>
      </c>
    </row>
    <row r="14" spans="1:5" x14ac:dyDescent="0.25">
      <c r="A14" s="20" t="s">
        <v>50</v>
      </c>
      <c r="B14" s="22">
        <v>89227.19</v>
      </c>
    </row>
    <row r="15" spans="1:5" x14ac:dyDescent="0.25">
      <c r="A15" s="20" t="s">
        <v>67</v>
      </c>
      <c r="B15" s="22">
        <v>187051.40000000002</v>
      </c>
    </row>
    <row r="16" spans="1:5" x14ac:dyDescent="0.25">
      <c r="A16" s="20" t="s">
        <v>98</v>
      </c>
      <c r="B16" s="23">
        <v>518112.53</v>
      </c>
    </row>
    <row r="17" spans="1:2" x14ac:dyDescent="0.25">
      <c r="A17" s="20" t="s">
        <v>48</v>
      </c>
      <c r="B17" s="22">
        <v>2279701.58</v>
      </c>
    </row>
    <row r="18" spans="1:2" x14ac:dyDescent="0.25">
      <c r="A18" s="21"/>
      <c r="B18" s="25">
        <f>SUBTOTAL(9,B14:B17)</f>
        <v>3074092.7</v>
      </c>
    </row>
  </sheetData>
  <autoFilter ref="A1:E9" xr:uid="{707DCAC6-C23F-44EB-8418-E73C3659BD9B}">
    <filterColumn colId="4">
      <customFilters>
        <customFilter operator="notEqual" val=" "/>
      </customFilters>
    </filterColumn>
  </autoFilter>
  <sortState xmlns:xlrd2="http://schemas.microsoft.com/office/spreadsheetml/2017/richdata2" ref="A14:B17">
    <sortCondition ref="B17"/>
  </sortState>
  <pageMargins left="0.7" right="0.7" top="0.75" bottom="0.75" header="0.3" footer="0.3"/>
  <ignoredErrors>
    <ignoredError sqref="E3:E7" formulaRange="1"/>
  </ignoredErrors>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36EE04-3BBC-4399-9EA4-AB7068A2AB46}">
  <dimension ref="A1:E8"/>
  <sheetViews>
    <sheetView workbookViewId="0">
      <selection activeCell="B15" sqref="B15"/>
    </sheetView>
  </sheetViews>
  <sheetFormatPr baseColWidth="10" defaultRowHeight="15" x14ac:dyDescent="0.25"/>
  <cols>
    <col min="1" max="1" width="34.7109375" customWidth="1"/>
    <col min="2" max="2" width="22.5703125" customWidth="1"/>
    <col min="3" max="3" width="89.42578125" customWidth="1"/>
    <col min="4" max="4" width="19.5703125" bestFit="1" customWidth="1"/>
    <col min="5" max="5" width="17.85546875" customWidth="1"/>
  </cols>
  <sheetData>
    <row r="1" spans="1:5" x14ac:dyDescent="0.25">
      <c r="A1" s="4" t="s">
        <v>95</v>
      </c>
      <c r="B1" s="4" t="s">
        <v>731</v>
      </c>
      <c r="C1" s="4" t="s">
        <v>732</v>
      </c>
      <c r="D1" s="4" t="s">
        <v>733</v>
      </c>
      <c r="E1" s="5" t="s">
        <v>735</v>
      </c>
    </row>
    <row r="2" spans="1:5" x14ac:dyDescent="0.25">
      <c r="A2" s="1" t="s">
        <v>30</v>
      </c>
      <c r="B2" s="2">
        <v>45112</v>
      </c>
      <c r="C2" s="1" t="s">
        <v>231</v>
      </c>
      <c r="D2" s="3">
        <v>1647845.7</v>
      </c>
    </row>
    <row r="3" spans="1:5" x14ac:dyDescent="0.25">
      <c r="A3" s="1" t="s">
        <v>30</v>
      </c>
      <c r="B3" s="2">
        <v>45124</v>
      </c>
      <c r="C3" s="1" t="s">
        <v>278</v>
      </c>
      <c r="D3" s="3">
        <v>14000</v>
      </c>
    </row>
    <row r="4" spans="1:5" x14ac:dyDescent="0.25">
      <c r="A4" s="1" t="s">
        <v>30</v>
      </c>
      <c r="B4" s="2">
        <v>45146</v>
      </c>
      <c r="C4" s="1" t="s">
        <v>348</v>
      </c>
      <c r="D4" s="3">
        <v>1652330.18</v>
      </c>
    </row>
    <row r="5" spans="1:5" x14ac:dyDescent="0.25">
      <c r="A5" s="1" t="s">
        <v>30</v>
      </c>
      <c r="B5" s="2">
        <v>45148</v>
      </c>
      <c r="C5" s="1" t="s">
        <v>370</v>
      </c>
      <c r="D5" s="3">
        <v>150000</v>
      </c>
    </row>
    <row r="6" spans="1:5" x14ac:dyDescent="0.25">
      <c r="A6" s="1" t="s">
        <v>30</v>
      </c>
      <c r="B6" s="2">
        <v>45175</v>
      </c>
      <c r="C6" s="1" t="s">
        <v>583</v>
      </c>
      <c r="D6" s="3">
        <v>1621989.87</v>
      </c>
    </row>
    <row r="7" spans="1:5" x14ac:dyDescent="0.25">
      <c r="A7" s="1" t="s">
        <v>30</v>
      </c>
      <c r="B7" s="2">
        <v>45175</v>
      </c>
      <c r="C7" s="1" t="s">
        <v>584</v>
      </c>
      <c r="D7" s="3">
        <v>150000</v>
      </c>
    </row>
    <row r="8" spans="1:5" x14ac:dyDescent="0.25">
      <c r="D8" s="8">
        <f>SUM(D2:D7)</f>
        <v>5236165.75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426D21-E2D2-48DC-AAAD-A28BE1B83ECF}">
  <dimension ref="A1:E52"/>
  <sheetViews>
    <sheetView workbookViewId="0">
      <selection activeCell="D45" sqref="D45"/>
    </sheetView>
  </sheetViews>
  <sheetFormatPr baseColWidth="10" defaultRowHeight="15" x14ac:dyDescent="0.25"/>
  <cols>
    <col min="1" max="1" width="34.7109375" customWidth="1"/>
    <col min="2" max="2" width="22.5703125" customWidth="1"/>
    <col min="3" max="3" width="89.42578125" customWidth="1"/>
    <col min="4" max="4" width="19.5703125" bestFit="1" customWidth="1"/>
    <col min="5" max="5" width="17.85546875" customWidth="1"/>
  </cols>
  <sheetData>
    <row r="1" spans="1:5" x14ac:dyDescent="0.25">
      <c r="A1" s="4" t="s">
        <v>95</v>
      </c>
      <c r="B1" s="4" t="s">
        <v>731</v>
      </c>
      <c r="C1" s="4" t="s">
        <v>732</v>
      </c>
      <c r="D1" s="4" t="s">
        <v>733</v>
      </c>
      <c r="E1" s="5" t="s">
        <v>735</v>
      </c>
    </row>
    <row r="2" spans="1:5" x14ac:dyDescent="0.25">
      <c r="A2" s="1" t="s">
        <v>16</v>
      </c>
      <c r="B2" s="2">
        <v>45121</v>
      </c>
      <c r="C2" s="1" t="s">
        <v>267</v>
      </c>
      <c r="D2" s="3">
        <v>1000000</v>
      </c>
    </row>
    <row r="3" spans="1:5" x14ac:dyDescent="0.25">
      <c r="A3" s="1" t="s">
        <v>16</v>
      </c>
      <c r="B3" s="2">
        <v>45124</v>
      </c>
      <c r="C3" s="1" t="s">
        <v>277</v>
      </c>
      <c r="D3" s="3">
        <v>1000000</v>
      </c>
    </row>
    <row r="4" spans="1:5" x14ac:dyDescent="0.25">
      <c r="A4" s="1" t="s">
        <v>16</v>
      </c>
      <c r="B4" s="2">
        <v>45125</v>
      </c>
      <c r="C4" s="1" t="s">
        <v>280</v>
      </c>
      <c r="D4" s="3">
        <v>1000000</v>
      </c>
    </row>
    <row r="5" spans="1:5" x14ac:dyDescent="0.25">
      <c r="A5" s="1" t="s">
        <v>16</v>
      </c>
      <c r="B5" s="2">
        <v>45125</v>
      </c>
      <c r="C5" s="1" t="s">
        <v>282</v>
      </c>
      <c r="D5" s="3">
        <v>2077720</v>
      </c>
    </row>
    <row r="6" spans="1:5" x14ac:dyDescent="0.25">
      <c r="A6" s="1" t="s">
        <v>16</v>
      </c>
      <c r="B6" s="2">
        <v>45153</v>
      </c>
      <c r="C6" s="1" t="s">
        <v>396</v>
      </c>
      <c r="D6" s="3">
        <v>1000000</v>
      </c>
    </row>
    <row r="7" spans="1:5" x14ac:dyDescent="0.25">
      <c r="A7" s="1" t="s">
        <v>16</v>
      </c>
      <c r="B7" s="2">
        <v>45154</v>
      </c>
      <c r="C7" s="1" t="s">
        <v>404</v>
      </c>
      <c r="D7" s="3">
        <v>1000000</v>
      </c>
    </row>
    <row r="8" spans="1:5" x14ac:dyDescent="0.25">
      <c r="A8" s="1" t="s">
        <v>16</v>
      </c>
      <c r="B8" s="2">
        <v>45155</v>
      </c>
      <c r="C8" s="1" t="s">
        <v>411</v>
      </c>
      <c r="D8" s="3">
        <v>1310087</v>
      </c>
    </row>
    <row r="9" spans="1:5" x14ac:dyDescent="0.25">
      <c r="A9" s="1" t="s">
        <v>16</v>
      </c>
      <c r="B9" s="2">
        <v>45156</v>
      </c>
      <c r="C9" s="1" t="s">
        <v>415</v>
      </c>
      <c r="D9" s="3">
        <v>2000000</v>
      </c>
    </row>
    <row r="10" spans="1:5" x14ac:dyDescent="0.25">
      <c r="A10" s="1" t="s">
        <v>16</v>
      </c>
      <c r="B10" s="2">
        <v>45184</v>
      </c>
      <c r="C10" s="1" t="s">
        <v>635</v>
      </c>
      <c r="D10" s="3">
        <v>3265484</v>
      </c>
    </row>
    <row r="11" spans="1:5" x14ac:dyDescent="0.25">
      <c r="A11" s="1" t="s">
        <v>16</v>
      </c>
      <c r="B11" s="2">
        <v>45187</v>
      </c>
      <c r="C11" s="1" t="s">
        <v>637</v>
      </c>
      <c r="D11" s="3">
        <v>2000000</v>
      </c>
    </row>
    <row r="12" spans="1:5" x14ac:dyDescent="0.25">
      <c r="D12" s="8">
        <f>SUM(D2:D11)</f>
        <v>15653291</v>
      </c>
    </row>
    <row r="15" spans="1:5" x14ac:dyDescent="0.25">
      <c r="A15" s="4" t="s">
        <v>95</v>
      </c>
      <c r="B15" s="4" t="s">
        <v>731</v>
      </c>
      <c r="C15" s="4" t="s">
        <v>732</v>
      </c>
      <c r="D15" s="4" t="s">
        <v>733</v>
      </c>
      <c r="E15" s="5" t="s">
        <v>735</v>
      </c>
    </row>
    <row r="16" spans="1:5" s="14" customFormat="1" x14ac:dyDescent="0.25">
      <c r="A16" s="11" t="s">
        <v>6</v>
      </c>
      <c r="B16" s="12">
        <v>45113</v>
      </c>
      <c r="C16" s="11" t="s">
        <v>233</v>
      </c>
      <c r="D16" s="13">
        <v>35762.32</v>
      </c>
      <c r="E16" s="17">
        <f>SUM(D16:D17  )</f>
        <v>52609.04</v>
      </c>
    </row>
    <row r="17" spans="1:5" s="14" customFormat="1" x14ac:dyDescent="0.25">
      <c r="A17" s="11" t="s">
        <v>6</v>
      </c>
      <c r="B17" s="12">
        <v>45147</v>
      </c>
      <c r="C17" s="11" t="s">
        <v>356</v>
      </c>
      <c r="D17" s="13">
        <v>16846.72</v>
      </c>
      <c r="E17" s="11"/>
    </row>
    <row r="18" spans="1:5" x14ac:dyDescent="0.25">
      <c r="A18" s="1" t="s">
        <v>166</v>
      </c>
      <c r="B18" s="2">
        <v>45155</v>
      </c>
      <c r="C18" s="1" t="s">
        <v>412</v>
      </c>
      <c r="D18" s="3">
        <v>4400.01</v>
      </c>
      <c r="E18" s="7">
        <f>SUM(D18:D19  )</f>
        <v>8800.02</v>
      </c>
    </row>
    <row r="19" spans="1:5" x14ac:dyDescent="0.25">
      <c r="A19" s="1" t="s">
        <v>166</v>
      </c>
      <c r="B19" s="2">
        <v>45188</v>
      </c>
      <c r="C19" s="1" t="s">
        <v>641</v>
      </c>
      <c r="D19" s="3">
        <v>4400.01</v>
      </c>
    </row>
    <row r="20" spans="1:5" s="14" customFormat="1" x14ac:dyDescent="0.25">
      <c r="A20" s="11" t="s">
        <v>10</v>
      </c>
      <c r="B20" s="12">
        <v>45110</v>
      </c>
      <c r="C20" s="11" t="s">
        <v>217</v>
      </c>
      <c r="D20" s="13">
        <v>429</v>
      </c>
      <c r="E20" s="15">
        <f>SUM(D20:D25  )</f>
        <v>2934</v>
      </c>
    </row>
    <row r="21" spans="1:5" s="14" customFormat="1" x14ac:dyDescent="0.25">
      <c r="A21" s="11" t="s">
        <v>10</v>
      </c>
      <c r="B21" s="12">
        <v>45110</v>
      </c>
      <c r="C21" s="11" t="s">
        <v>218</v>
      </c>
      <c r="D21" s="13">
        <v>549</v>
      </c>
    </row>
    <row r="22" spans="1:5" s="14" customFormat="1" x14ac:dyDescent="0.25">
      <c r="A22" s="11" t="s">
        <v>10</v>
      </c>
      <c r="B22" s="12">
        <v>45142</v>
      </c>
      <c r="C22" s="11" t="s">
        <v>335</v>
      </c>
      <c r="D22" s="13">
        <v>429</v>
      </c>
    </row>
    <row r="23" spans="1:5" s="14" customFormat="1" x14ac:dyDescent="0.25">
      <c r="A23" s="11" t="s">
        <v>10</v>
      </c>
      <c r="B23" s="12">
        <v>45142</v>
      </c>
      <c r="C23" s="11" t="s">
        <v>336</v>
      </c>
      <c r="D23" s="13">
        <v>549</v>
      </c>
    </row>
    <row r="24" spans="1:5" s="14" customFormat="1" x14ac:dyDescent="0.25">
      <c r="A24" s="11" t="s">
        <v>10</v>
      </c>
      <c r="B24" s="12">
        <v>45174</v>
      </c>
      <c r="C24" s="11" t="s">
        <v>577</v>
      </c>
      <c r="D24" s="13">
        <v>429</v>
      </c>
    </row>
    <row r="25" spans="1:5" s="14" customFormat="1" x14ac:dyDescent="0.25">
      <c r="A25" s="11" t="s">
        <v>10</v>
      </c>
      <c r="B25" s="12">
        <v>45174</v>
      </c>
      <c r="C25" s="11" t="s">
        <v>578</v>
      </c>
      <c r="D25" s="13">
        <v>549</v>
      </c>
    </row>
    <row r="26" spans="1:5" x14ac:dyDescent="0.25">
      <c r="D26" s="7">
        <f>SUM(D16:D25)</f>
        <v>64343.060000000005</v>
      </c>
    </row>
    <row r="31" spans="1:5" x14ac:dyDescent="0.25">
      <c r="A31" s="4" t="s">
        <v>95</v>
      </c>
      <c r="B31" s="4" t="s">
        <v>731</v>
      </c>
      <c r="C31" s="4" t="s">
        <v>732</v>
      </c>
      <c r="D31" s="4" t="s">
        <v>733</v>
      </c>
      <c r="E31" s="5" t="s">
        <v>735</v>
      </c>
    </row>
    <row r="32" spans="1:5" x14ac:dyDescent="0.25">
      <c r="A32" s="1" t="s">
        <v>193</v>
      </c>
      <c r="B32" s="2">
        <v>45170</v>
      </c>
      <c r="C32" s="1" t="s">
        <v>566</v>
      </c>
      <c r="D32" s="3">
        <v>195784.74</v>
      </c>
      <c r="E32" s="1"/>
    </row>
    <row r="37" spans="1:5" x14ac:dyDescent="0.25">
      <c r="A37" s="4" t="s">
        <v>95</v>
      </c>
      <c r="B37" s="4" t="s">
        <v>731</v>
      </c>
      <c r="C37" s="4" t="s">
        <v>732</v>
      </c>
      <c r="D37" s="4" t="s">
        <v>733</v>
      </c>
      <c r="E37" s="5" t="s">
        <v>735</v>
      </c>
    </row>
    <row r="38" spans="1:5" x14ac:dyDescent="0.25">
      <c r="A38" s="1" t="s">
        <v>94</v>
      </c>
      <c r="B38" s="2">
        <v>45168</v>
      </c>
      <c r="C38" s="1" t="s">
        <v>537</v>
      </c>
      <c r="D38" s="3">
        <v>65888</v>
      </c>
    </row>
    <row r="41" spans="1:5" x14ac:dyDescent="0.25">
      <c r="A41" s="4" t="s">
        <v>95</v>
      </c>
      <c r="B41" s="4" t="s">
        <v>731</v>
      </c>
      <c r="C41" s="4" t="s">
        <v>732</v>
      </c>
      <c r="D41" s="4" t="s">
        <v>733</v>
      </c>
      <c r="E41" s="5" t="s">
        <v>735</v>
      </c>
    </row>
    <row r="42" spans="1:5" x14ac:dyDescent="0.25">
      <c r="A42" s="1" t="s">
        <v>138</v>
      </c>
      <c r="B42" s="2">
        <v>45121</v>
      </c>
      <c r="C42" s="1" t="s">
        <v>272</v>
      </c>
      <c r="D42" s="3">
        <v>4640</v>
      </c>
    </row>
    <row r="43" spans="1:5" x14ac:dyDescent="0.25">
      <c r="A43" s="1" t="s">
        <v>138</v>
      </c>
      <c r="B43" s="2">
        <v>45160</v>
      </c>
      <c r="C43" s="1" t="s">
        <v>455</v>
      </c>
      <c r="D43" s="3">
        <v>4640</v>
      </c>
    </row>
    <row r="44" spans="1:5" x14ac:dyDescent="0.25">
      <c r="A44" s="1" t="s">
        <v>138</v>
      </c>
      <c r="B44" s="2">
        <v>45198</v>
      </c>
      <c r="C44" s="1" t="s">
        <v>724</v>
      </c>
      <c r="D44" s="3">
        <v>4640</v>
      </c>
    </row>
    <row r="45" spans="1:5" x14ac:dyDescent="0.25">
      <c r="D45" s="7">
        <f>SUM(D42:D44)</f>
        <v>13920</v>
      </c>
    </row>
    <row r="49" spans="1:5" x14ac:dyDescent="0.25">
      <c r="A49" s="4" t="s">
        <v>95</v>
      </c>
      <c r="B49" s="4" t="s">
        <v>731</v>
      </c>
      <c r="C49" s="4" t="s">
        <v>732</v>
      </c>
      <c r="D49" s="4" t="s">
        <v>733</v>
      </c>
      <c r="E49" s="5" t="s">
        <v>735</v>
      </c>
    </row>
    <row r="50" spans="1:5" x14ac:dyDescent="0.25">
      <c r="A50" s="1" t="s">
        <v>207</v>
      </c>
      <c r="B50" s="2">
        <v>45195</v>
      </c>
      <c r="C50" s="1" t="s">
        <v>685</v>
      </c>
      <c r="D50" s="3">
        <v>205250.4</v>
      </c>
    </row>
    <row r="51" spans="1:5" x14ac:dyDescent="0.25">
      <c r="A51" s="1" t="s">
        <v>25</v>
      </c>
      <c r="B51" s="2">
        <v>45170</v>
      </c>
      <c r="C51" s="1" t="s">
        <v>561</v>
      </c>
      <c r="D51" s="3">
        <v>180960</v>
      </c>
    </row>
    <row r="52" spans="1:5" x14ac:dyDescent="0.25">
      <c r="D52" s="7">
        <f>SUM(D50:D51)</f>
        <v>386210.4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806457-56E0-49BD-A619-6666A8CE587A}">
  <dimension ref="A1:E5"/>
  <sheetViews>
    <sheetView workbookViewId="0">
      <selection activeCell="C4" sqref="C4"/>
    </sheetView>
  </sheetViews>
  <sheetFormatPr baseColWidth="10" defaultRowHeight="15" x14ac:dyDescent="0.25"/>
  <cols>
    <col min="1" max="1" width="34.7109375" customWidth="1"/>
    <col min="2" max="2" width="22.5703125" customWidth="1"/>
    <col min="3" max="3" width="89.42578125" customWidth="1"/>
    <col min="4" max="4" width="19.5703125" bestFit="1" customWidth="1"/>
    <col min="5" max="5" width="17.85546875" customWidth="1"/>
  </cols>
  <sheetData>
    <row r="1" spans="1:5" x14ac:dyDescent="0.25">
      <c r="A1" s="4" t="s">
        <v>95</v>
      </c>
      <c r="B1" s="4" t="s">
        <v>731</v>
      </c>
      <c r="C1" s="4" t="s">
        <v>732</v>
      </c>
      <c r="D1" s="4" t="s">
        <v>733</v>
      </c>
      <c r="E1" s="5" t="s">
        <v>735</v>
      </c>
    </row>
    <row r="2" spans="1:5" x14ac:dyDescent="0.25">
      <c r="A2" s="1" t="s">
        <v>79</v>
      </c>
      <c r="B2" s="2">
        <v>45141</v>
      </c>
      <c r="C2" s="1" t="s">
        <v>330</v>
      </c>
      <c r="D2" s="3">
        <v>81200</v>
      </c>
    </row>
    <row r="3" spans="1:5" x14ac:dyDescent="0.25">
      <c r="A3" s="1" t="s">
        <v>79</v>
      </c>
      <c r="B3" s="2">
        <v>45164</v>
      </c>
      <c r="C3" s="1" t="s">
        <v>512</v>
      </c>
      <c r="D3" s="3">
        <v>81200</v>
      </c>
    </row>
    <row r="4" spans="1:5" x14ac:dyDescent="0.25">
      <c r="A4" s="1" t="s">
        <v>79</v>
      </c>
      <c r="B4" s="2">
        <v>45195</v>
      </c>
      <c r="C4" s="1" t="s">
        <v>677</v>
      </c>
      <c r="D4" s="3">
        <v>162400</v>
      </c>
    </row>
    <row r="5" spans="1:5" x14ac:dyDescent="0.25">
      <c r="D5" s="8">
        <f>SUM(D2:D4)</f>
        <v>324800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96836F-702D-44F8-BD32-64DDCAB39AF9}">
  <dimension ref="A1:E39"/>
  <sheetViews>
    <sheetView topLeftCell="A28" workbookViewId="0">
      <selection activeCell="C23" sqref="C23"/>
    </sheetView>
  </sheetViews>
  <sheetFormatPr baseColWidth="10" defaultRowHeight="15" x14ac:dyDescent="0.25"/>
  <cols>
    <col min="1" max="1" width="53.7109375" customWidth="1"/>
    <col min="2" max="2" width="22.5703125" customWidth="1"/>
    <col min="3" max="3" width="89.42578125" customWidth="1"/>
    <col min="4" max="4" width="19.5703125" bestFit="1" customWidth="1"/>
    <col min="5" max="5" width="17.85546875" customWidth="1"/>
  </cols>
  <sheetData>
    <row r="1" spans="1:5" x14ac:dyDescent="0.25">
      <c r="A1" s="4" t="s">
        <v>95</v>
      </c>
      <c r="B1" s="4" t="s">
        <v>731</v>
      </c>
      <c r="C1" s="4" t="s">
        <v>732</v>
      </c>
      <c r="D1" s="4" t="s">
        <v>733</v>
      </c>
      <c r="E1" s="5" t="s">
        <v>735</v>
      </c>
    </row>
    <row r="2" spans="1:5" s="14" customFormat="1" x14ac:dyDescent="0.25">
      <c r="A2" s="11" t="s">
        <v>68</v>
      </c>
      <c r="B2" s="12">
        <v>45161</v>
      </c>
      <c r="C2" s="11" t="s">
        <v>459</v>
      </c>
      <c r="D2" s="13">
        <v>27840</v>
      </c>
      <c r="E2" s="17">
        <f>SUM( D2:D3 )</f>
        <v>55680</v>
      </c>
    </row>
    <row r="3" spans="1:5" s="14" customFormat="1" x14ac:dyDescent="0.25">
      <c r="A3" s="11" t="s">
        <v>68</v>
      </c>
      <c r="B3" s="12">
        <v>45198</v>
      </c>
      <c r="C3" s="11" t="s">
        <v>702</v>
      </c>
      <c r="D3" s="13">
        <v>27840</v>
      </c>
      <c r="E3" s="11"/>
    </row>
    <row r="4" spans="1:5" x14ac:dyDescent="0.25">
      <c r="A4" s="1" t="s">
        <v>78</v>
      </c>
      <c r="B4" s="2">
        <v>45168</v>
      </c>
      <c r="C4" s="1" t="s">
        <v>535</v>
      </c>
      <c r="D4" s="6">
        <v>36997.97</v>
      </c>
      <c r="E4" s="6">
        <v>36997.97</v>
      </c>
    </row>
    <row r="5" spans="1:5" s="14" customFormat="1" x14ac:dyDescent="0.25">
      <c r="A5" s="11" t="s">
        <v>148</v>
      </c>
      <c r="B5" s="12">
        <v>45141</v>
      </c>
      <c r="C5" s="11" t="s">
        <v>326</v>
      </c>
      <c r="D5" s="13">
        <v>123693.41</v>
      </c>
      <c r="E5" s="15">
        <f>SUM(D5:D12  )</f>
        <v>1959965.68</v>
      </c>
    </row>
    <row r="6" spans="1:5" s="14" customFormat="1" x14ac:dyDescent="0.25">
      <c r="A6" s="11" t="s">
        <v>148</v>
      </c>
      <c r="B6" s="12">
        <v>45146</v>
      </c>
      <c r="C6" s="11" t="s">
        <v>351</v>
      </c>
      <c r="D6" s="13">
        <v>763177.89</v>
      </c>
    </row>
    <row r="7" spans="1:5" s="14" customFormat="1" x14ac:dyDescent="0.25">
      <c r="A7" s="11" t="s">
        <v>148</v>
      </c>
      <c r="B7" s="12">
        <v>45159</v>
      </c>
      <c r="C7" s="11" t="s">
        <v>429</v>
      </c>
      <c r="D7" s="13">
        <v>180501.78</v>
      </c>
    </row>
    <row r="8" spans="1:5" s="14" customFormat="1" x14ac:dyDescent="0.25">
      <c r="A8" s="11" t="s">
        <v>148</v>
      </c>
      <c r="B8" s="12">
        <v>45163</v>
      </c>
      <c r="C8" s="11" t="s">
        <v>509</v>
      </c>
      <c r="D8" s="13">
        <v>171582.69</v>
      </c>
    </row>
    <row r="9" spans="1:5" s="14" customFormat="1" x14ac:dyDescent="0.25">
      <c r="A9" s="11" t="s">
        <v>148</v>
      </c>
      <c r="B9" s="12">
        <v>45174</v>
      </c>
      <c r="C9" s="11" t="s">
        <v>572</v>
      </c>
      <c r="D9" s="13">
        <v>168445.74</v>
      </c>
    </row>
    <row r="10" spans="1:5" s="14" customFormat="1" x14ac:dyDescent="0.25">
      <c r="A10" s="11" t="s">
        <v>148</v>
      </c>
      <c r="B10" s="12">
        <v>45181</v>
      </c>
      <c r="C10" s="11" t="s">
        <v>607</v>
      </c>
      <c r="D10" s="13">
        <v>169368.89</v>
      </c>
    </row>
    <row r="11" spans="1:5" s="14" customFormat="1" x14ac:dyDescent="0.25">
      <c r="A11" s="11" t="s">
        <v>148</v>
      </c>
      <c r="B11" s="12">
        <v>45181</v>
      </c>
      <c r="C11" s="11" t="s">
        <v>608</v>
      </c>
      <c r="D11" s="13">
        <v>140778.76</v>
      </c>
    </row>
    <row r="12" spans="1:5" s="14" customFormat="1" x14ac:dyDescent="0.25">
      <c r="A12" s="11" t="s">
        <v>148</v>
      </c>
      <c r="B12" s="12">
        <v>45196</v>
      </c>
      <c r="C12" s="11" t="s">
        <v>688</v>
      </c>
      <c r="D12" s="13">
        <v>242416.52</v>
      </c>
    </row>
    <row r="13" spans="1:5" x14ac:dyDescent="0.25">
      <c r="A13" s="1" t="s">
        <v>14</v>
      </c>
      <c r="B13" s="2">
        <v>45168</v>
      </c>
      <c r="C13" s="1" t="s">
        <v>532</v>
      </c>
      <c r="D13" s="6">
        <v>46400</v>
      </c>
      <c r="E13" s="7">
        <f>SUM( D13:D14 )</f>
        <v>152733.33000000002</v>
      </c>
    </row>
    <row r="14" spans="1:5" x14ac:dyDescent="0.25">
      <c r="A14" s="1" t="s">
        <v>14</v>
      </c>
      <c r="B14" s="2">
        <v>45198</v>
      </c>
      <c r="C14" s="1" t="s">
        <v>723</v>
      </c>
      <c r="D14" s="6">
        <v>106333.33</v>
      </c>
    </row>
    <row r="15" spans="1:5" s="14" customFormat="1" x14ac:dyDescent="0.25">
      <c r="A15" s="11" t="s">
        <v>73</v>
      </c>
      <c r="B15" s="12">
        <v>45194</v>
      </c>
      <c r="C15" s="11" t="s">
        <v>669</v>
      </c>
      <c r="D15" s="13">
        <v>45257.4</v>
      </c>
      <c r="E15" s="15">
        <f>SUM(D15:D17  )</f>
        <v>135772.20000000001</v>
      </c>
    </row>
    <row r="16" spans="1:5" s="14" customFormat="1" x14ac:dyDescent="0.25">
      <c r="A16" s="11" t="s">
        <v>73</v>
      </c>
      <c r="B16" s="12">
        <v>45194</v>
      </c>
      <c r="C16" s="11" t="s">
        <v>670</v>
      </c>
      <c r="D16" s="13">
        <v>45257.4</v>
      </c>
    </row>
    <row r="17" spans="1:5" s="14" customFormat="1" x14ac:dyDescent="0.25">
      <c r="A17" s="11" t="s">
        <v>73</v>
      </c>
      <c r="B17" s="12">
        <v>45161</v>
      </c>
      <c r="C17" s="11" t="s">
        <v>495</v>
      </c>
      <c r="D17" s="13">
        <v>45257.4</v>
      </c>
    </row>
    <row r="18" spans="1:5" x14ac:dyDescent="0.25">
      <c r="A18" s="1" t="s">
        <v>120</v>
      </c>
      <c r="B18" s="2">
        <v>45108</v>
      </c>
      <c r="C18" s="6" t="s">
        <v>212</v>
      </c>
      <c r="D18" s="6">
        <v>200000</v>
      </c>
      <c r="E18" s="6">
        <v>200000</v>
      </c>
    </row>
    <row r="19" spans="1:5" s="14" customFormat="1" x14ac:dyDescent="0.25">
      <c r="A19" s="11" t="s">
        <v>184</v>
      </c>
      <c r="B19" s="12">
        <v>45161</v>
      </c>
      <c r="C19" s="11" t="s">
        <v>500</v>
      </c>
      <c r="D19" s="13">
        <v>30000</v>
      </c>
      <c r="E19" s="13">
        <v>30000</v>
      </c>
    </row>
    <row r="20" spans="1:5" x14ac:dyDescent="0.25">
      <c r="A20" s="1" t="s">
        <v>65</v>
      </c>
      <c r="B20" s="2">
        <v>45160</v>
      </c>
      <c r="C20" s="1" t="s">
        <v>454</v>
      </c>
      <c r="D20" s="6">
        <v>24380.240000000002</v>
      </c>
      <c r="E20" s="7">
        <f>SUM( D20:D22 )</f>
        <v>73140.72</v>
      </c>
    </row>
    <row r="21" spans="1:5" x14ac:dyDescent="0.25">
      <c r="A21" s="1" t="s">
        <v>65</v>
      </c>
      <c r="B21" s="2">
        <v>45184</v>
      </c>
      <c r="C21" s="1" t="s">
        <v>634</v>
      </c>
      <c r="D21" s="6">
        <v>24380.240000000002</v>
      </c>
    </row>
    <row r="22" spans="1:5" x14ac:dyDescent="0.25">
      <c r="A22" s="1" t="s">
        <v>65</v>
      </c>
      <c r="B22" s="2">
        <v>45125</v>
      </c>
      <c r="C22" s="1" t="s">
        <v>281</v>
      </c>
      <c r="D22" s="6">
        <v>24380.240000000002</v>
      </c>
    </row>
    <row r="23" spans="1:5" s="14" customFormat="1" x14ac:dyDescent="0.25">
      <c r="A23" s="11" t="s">
        <v>172</v>
      </c>
      <c r="B23" s="12">
        <v>45160</v>
      </c>
      <c r="C23" s="11" t="s">
        <v>451</v>
      </c>
      <c r="D23" s="13">
        <v>108265.12</v>
      </c>
      <c r="E23" s="15">
        <f>SUM(D23:D24  )</f>
        <v>162397.68</v>
      </c>
    </row>
    <row r="24" spans="1:5" s="14" customFormat="1" x14ac:dyDescent="0.25">
      <c r="A24" s="11" t="s">
        <v>172</v>
      </c>
      <c r="B24" s="12">
        <v>45195</v>
      </c>
      <c r="C24" s="11" t="s">
        <v>682</v>
      </c>
      <c r="D24" s="13">
        <v>54132.56</v>
      </c>
    </row>
    <row r="25" spans="1:5" x14ac:dyDescent="0.25">
      <c r="D25" s="7">
        <f>SUM(D2:D24)</f>
        <v>2806687.580000001</v>
      </c>
    </row>
    <row r="29" spans="1:5" x14ac:dyDescent="0.25">
      <c r="A29" s="18" t="s">
        <v>95</v>
      </c>
      <c r="B29" s="19" t="s">
        <v>735</v>
      </c>
    </row>
    <row r="30" spans="1:5" x14ac:dyDescent="0.25">
      <c r="A30" s="20" t="s">
        <v>184</v>
      </c>
      <c r="B30" s="23">
        <v>30000</v>
      </c>
    </row>
    <row r="31" spans="1:5" x14ac:dyDescent="0.25">
      <c r="A31" s="20" t="s">
        <v>78</v>
      </c>
      <c r="B31" s="23">
        <v>36997.97</v>
      </c>
    </row>
    <row r="32" spans="1:5" x14ac:dyDescent="0.25">
      <c r="A32" s="20" t="s">
        <v>68</v>
      </c>
      <c r="B32" s="24">
        <v>55680</v>
      </c>
    </row>
    <row r="33" spans="1:2" x14ac:dyDescent="0.25">
      <c r="A33" s="20" t="s">
        <v>65</v>
      </c>
      <c r="B33" s="22">
        <v>73140.72</v>
      </c>
    </row>
    <row r="34" spans="1:2" x14ac:dyDescent="0.25">
      <c r="A34" s="20" t="s">
        <v>73</v>
      </c>
      <c r="B34" s="22">
        <v>135772.20000000001</v>
      </c>
    </row>
    <row r="35" spans="1:2" x14ac:dyDescent="0.25">
      <c r="A35" s="20" t="s">
        <v>14</v>
      </c>
      <c r="B35" s="22">
        <v>152733.33000000002</v>
      </c>
    </row>
    <row r="36" spans="1:2" x14ac:dyDescent="0.25">
      <c r="A36" s="20" t="s">
        <v>172</v>
      </c>
      <c r="B36" s="22">
        <v>162397.68</v>
      </c>
    </row>
    <row r="37" spans="1:2" x14ac:dyDescent="0.25">
      <c r="A37" s="20" t="s">
        <v>120</v>
      </c>
      <c r="B37" s="23">
        <v>200000</v>
      </c>
    </row>
    <row r="38" spans="1:2" x14ac:dyDescent="0.25">
      <c r="A38" s="20" t="s">
        <v>148</v>
      </c>
      <c r="B38" s="22">
        <v>1959965.68</v>
      </c>
    </row>
    <row r="39" spans="1:2" x14ac:dyDescent="0.25">
      <c r="A39" s="21"/>
      <c r="B39" s="22">
        <f>SUBTOTAL(9,B30:B38)</f>
        <v>2806687.58</v>
      </c>
    </row>
  </sheetData>
  <autoFilter ref="A1:E25" xr:uid="{8F96836F-702D-44F8-BD32-64DDCAB39AF9}"/>
  <sortState xmlns:xlrd2="http://schemas.microsoft.com/office/spreadsheetml/2017/richdata2" ref="A30:B38">
    <sortCondition ref="B38"/>
  </sortState>
  <pageMargins left="0.7" right="0.7" top="0.75" bottom="0.75" header="0.3" footer="0.3"/>
  <ignoredErrors>
    <ignoredError sqref="E1:E23" formulaRange="1"/>
  </ignoredErrors>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F87DC0-CC5D-42F6-B789-57A3C3EC5072}">
  <sheetPr filterMode="1"/>
  <dimension ref="A1:E67"/>
  <sheetViews>
    <sheetView topLeftCell="A52" workbookViewId="0">
      <selection activeCell="A61" sqref="A61"/>
    </sheetView>
  </sheetViews>
  <sheetFormatPr baseColWidth="10" defaultRowHeight="15" x14ac:dyDescent="0.25"/>
  <cols>
    <col min="1" max="1" width="34.7109375" customWidth="1"/>
    <col min="2" max="2" width="22.5703125" customWidth="1"/>
    <col min="3" max="3" width="89.42578125" customWidth="1"/>
    <col min="4" max="4" width="19.5703125" bestFit="1" customWidth="1"/>
    <col min="5" max="5" width="17.5703125" customWidth="1"/>
  </cols>
  <sheetData>
    <row r="1" spans="1:5" x14ac:dyDescent="0.25">
      <c r="A1" s="4" t="s">
        <v>95</v>
      </c>
      <c r="B1" s="4" t="s">
        <v>731</v>
      </c>
      <c r="C1" s="4" t="s">
        <v>732</v>
      </c>
      <c r="D1" s="4" t="s">
        <v>733</v>
      </c>
      <c r="E1" s="4" t="s">
        <v>735</v>
      </c>
    </row>
    <row r="2" spans="1:5" s="14" customFormat="1" x14ac:dyDescent="0.25">
      <c r="A2" s="11" t="s">
        <v>734</v>
      </c>
      <c r="B2" s="12">
        <v>45120</v>
      </c>
      <c r="C2" s="11" t="s">
        <v>265</v>
      </c>
      <c r="D2" s="13">
        <v>425834.53</v>
      </c>
      <c r="E2" s="15">
        <f>SUM(D2:D4  )</f>
        <v>2568394.52</v>
      </c>
    </row>
    <row r="3" spans="1:5" s="14" customFormat="1" hidden="1" x14ac:dyDescent="0.25">
      <c r="A3" s="11" t="s">
        <v>110</v>
      </c>
      <c r="B3" s="12">
        <v>45141</v>
      </c>
      <c r="C3" s="11" t="s">
        <v>328</v>
      </c>
      <c r="D3" s="13">
        <v>518114.51</v>
      </c>
    </row>
    <row r="4" spans="1:5" s="14" customFormat="1" hidden="1" x14ac:dyDescent="0.25">
      <c r="A4" s="11" t="s">
        <v>110</v>
      </c>
      <c r="B4" s="12">
        <v>45141</v>
      </c>
      <c r="C4" s="11" t="s">
        <v>331</v>
      </c>
      <c r="D4" s="13">
        <v>1624445.48</v>
      </c>
    </row>
    <row r="5" spans="1:5" x14ac:dyDescent="0.25">
      <c r="A5" s="1" t="s">
        <v>205</v>
      </c>
      <c r="B5" s="2">
        <v>45189</v>
      </c>
      <c r="C5" s="1" t="s">
        <v>644</v>
      </c>
      <c r="D5" s="6">
        <v>171738.4</v>
      </c>
      <c r="E5" s="7">
        <f>SUM( D5:D6 )</f>
        <v>458737.53</v>
      </c>
    </row>
    <row r="6" spans="1:5" hidden="1" x14ac:dyDescent="0.25">
      <c r="A6" s="1" t="s">
        <v>205</v>
      </c>
      <c r="B6" s="2">
        <v>45197</v>
      </c>
      <c r="C6" s="1" t="s">
        <v>691</v>
      </c>
      <c r="D6" s="6">
        <v>286999.13</v>
      </c>
    </row>
    <row r="7" spans="1:5" s="14" customFormat="1" x14ac:dyDescent="0.25">
      <c r="A7" s="11" t="s">
        <v>31</v>
      </c>
      <c r="B7" s="12">
        <v>45195</v>
      </c>
      <c r="C7" s="11" t="s">
        <v>684</v>
      </c>
      <c r="D7" s="13">
        <v>577854</v>
      </c>
      <c r="E7" s="13">
        <v>577854</v>
      </c>
    </row>
    <row r="8" spans="1:5" x14ac:dyDescent="0.25">
      <c r="A8" s="1" t="s">
        <v>162</v>
      </c>
      <c r="B8" s="2">
        <v>45153</v>
      </c>
      <c r="C8" s="1" t="s">
        <v>394</v>
      </c>
      <c r="D8" s="6">
        <v>609803.73</v>
      </c>
      <c r="E8" s="6">
        <v>609803.73</v>
      </c>
    </row>
    <row r="9" spans="1:5" s="14" customFormat="1" x14ac:dyDescent="0.25">
      <c r="A9" s="11" t="s">
        <v>191</v>
      </c>
      <c r="B9" s="12">
        <v>45170</v>
      </c>
      <c r="C9" s="11" t="s">
        <v>558</v>
      </c>
      <c r="D9" s="13">
        <v>443196.33</v>
      </c>
      <c r="E9" s="13">
        <v>443196.33</v>
      </c>
    </row>
    <row r="10" spans="1:5" x14ac:dyDescent="0.25">
      <c r="A10" s="1" t="s">
        <v>154</v>
      </c>
      <c r="B10" s="2">
        <v>45148</v>
      </c>
      <c r="C10" s="1" t="s">
        <v>367</v>
      </c>
      <c r="D10" s="6">
        <v>231068.71</v>
      </c>
      <c r="E10" s="6">
        <v>231068.71</v>
      </c>
    </row>
    <row r="11" spans="1:5" s="14" customFormat="1" x14ac:dyDescent="0.25">
      <c r="A11" s="11" t="s">
        <v>177</v>
      </c>
      <c r="B11" s="12">
        <v>45161</v>
      </c>
      <c r="C11" s="11" t="s">
        <v>478</v>
      </c>
      <c r="D11" s="13">
        <v>923330.06</v>
      </c>
      <c r="E11" s="13">
        <v>923330.06</v>
      </c>
    </row>
    <row r="12" spans="1:5" x14ac:dyDescent="0.25">
      <c r="A12" s="1" t="s">
        <v>29</v>
      </c>
      <c r="B12" s="2">
        <v>45198</v>
      </c>
      <c r="C12" s="1" t="s">
        <v>711</v>
      </c>
      <c r="D12" s="6">
        <v>50000</v>
      </c>
      <c r="E12" s="6">
        <v>50000</v>
      </c>
    </row>
    <row r="13" spans="1:5" s="14" customFormat="1" x14ac:dyDescent="0.25">
      <c r="A13" s="11" t="s">
        <v>185</v>
      </c>
      <c r="B13" s="12">
        <v>45162</v>
      </c>
      <c r="C13" s="11" t="s">
        <v>504</v>
      </c>
      <c r="D13" s="13">
        <v>49091.38</v>
      </c>
      <c r="E13" s="15">
        <f>SUM( D13:D16)</f>
        <v>333531.55</v>
      </c>
    </row>
    <row r="14" spans="1:5" s="14" customFormat="1" hidden="1" x14ac:dyDescent="0.25">
      <c r="A14" s="11" t="s">
        <v>185</v>
      </c>
      <c r="B14" s="12">
        <v>45162</v>
      </c>
      <c r="C14" s="11" t="s">
        <v>505</v>
      </c>
      <c r="D14" s="13">
        <v>78746.95</v>
      </c>
    </row>
    <row r="15" spans="1:5" s="14" customFormat="1" hidden="1" x14ac:dyDescent="0.25">
      <c r="A15" s="11" t="s">
        <v>185</v>
      </c>
      <c r="B15" s="12">
        <v>45162</v>
      </c>
      <c r="C15" s="11" t="s">
        <v>506</v>
      </c>
      <c r="D15" s="13">
        <v>111478.38</v>
      </c>
    </row>
    <row r="16" spans="1:5" s="14" customFormat="1" hidden="1" x14ac:dyDescent="0.25">
      <c r="A16" s="11" t="s">
        <v>185</v>
      </c>
      <c r="B16" s="12">
        <v>45162</v>
      </c>
      <c r="C16" s="11" t="s">
        <v>507</v>
      </c>
      <c r="D16" s="13">
        <v>94214.84</v>
      </c>
    </row>
    <row r="17" spans="1:5" x14ac:dyDescent="0.25">
      <c r="A17" s="1" t="s">
        <v>143</v>
      </c>
      <c r="B17" s="2">
        <v>45133</v>
      </c>
      <c r="C17" s="1" t="s">
        <v>299</v>
      </c>
      <c r="D17" s="6">
        <v>232520.33</v>
      </c>
      <c r="E17" s="7">
        <f>SUM(D17:D24  )</f>
        <v>1136038.3</v>
      </c>
    </row>
    <row r="18" spans="1:5" hidden="1" x14ac:dyDescent="0.25">
      <c r="A18" s="1" t="s">
        <v>143</v>
      </c>
      <c r="B18" s="2">
        <v>45152</v>
      </c>
      <c r="C18" s="1" t="s">
        <v>389</v>
      </c>
      <c r="D18" s="6">
        <v>142101.14000000001</v>
      </c>
    </row>
    <row r="19" spans="1:5" hidden="1" x14ac:dyDescent="0.25">
      <c r="A19" s="1" t="s">
        <v>143</v>
      </c>
      <c r="B19" s="2">
        <v>45152</v>
      </c>
      <c r="C19" s="1" t="s">
        <v>390</v>
      </c>
      <c r="D19" s="6">
        <v>109581.2</v>
      </c>
    </row>
    <row r="20" spans="1:5" hidden="1" x14ac:dyDescent="0.25">
      <c r="A20" s="1" t="s">
        <v>143</v>
      </c>
      <c r="B20" s="2">
        <v>45152</v>
      </c>
      <c r="C20" s="1" t="s">
        <v>391</v>
      </c>
      <c r="D20" s="6">
        <v>47527.41</v>
      </c>
    </row>
    <row r="21" spans="1:5" hidden="1" x14ac:dyDescent="0.25">
      <c r="A21" s="1" t="s">
        <v>143</v>
      </c>
      <c r="B21" s="2">
        <v>45152</v>
      </c>
      <c r="C21" s="1" t="s">
        <v>392</v>
      </c>
      <c r="D21" s="6">
        <v>83644.800000000003</v>
      </c>
    </row>
    <row r="22" spans="1:5" hidden="1" x14ac:dyDescent="0.25">
      <c r="A22" s="1" t="s">
        <v>143</v>
      </c>
      <c r="B22" s="2">
        <v>45161</v>
      </c>
      <c r="C22" s="1" t="s">
        <v>457</v>
      </c>
      <c r="D22" s="6">
        <v>108208.03</v>
      </c>
    </row>
    <row r="23" spans="1:5" hidden="1" x14ac:dyDescent="0.25">
      <c r="A23" s="1" t="s">
        <v>143</v>
      </c>
      <c r="B23" s="2">
        <v>45161</v>
      </c>
      <c r="C23" s="1" t="s">
        <v>458</v>
      </c>
      <c r="D23" s="6">
        <v>327715.46000000002</v>
      </c>
    </row>
    <row r="24" spans="1:5" hidden="1" x14ac:dyDescent="0.25">
      <c r="A24" s="1" t="s">
        <v>143</v>
      </c>
      <c r="B24" s="2">
        <v>45182</v>
      </c>
      <c r="C24" s="1" t="s">
        <v>611</v>
      </c>
      <c r="D24" s="6">
        <v>84739.93</v>
      </c>
    </row>
    <row r="25" spans="1:5" s="14" customFormat="1" x14ac:dyDescent="0.25">
      <c r="A25" s="11" t="s">
        <v>167</v>
      </c>
      <c r="B25" s="12">
        <v>45156</v>
      </c>
      <c r="C25" s="11" t="s">
        <v>420</v>
      </c>
      <c r="D25" s="13">
        <v>384717.55</v>
      </c>
      <c r="E25" s="15">
        <f>SUM(D25:D27  )</f>
        <v>1357453.39</v>
      </c>
    </row>
    <row r="26" spans="1:5" s="14" customFormat="1" hidden="1" x14ac:dyDescent="0.25">
      <c r="A26" s="11" t="s">
        <v>167</v>
      </c>
      <c r="B26" s="12">
        <v>45156</v>
      </c>
      <c r="C26" s="11" t="s">
        <v>421</v>
      </c>
      <c r="D26" s="13">
        <v>690568.57</v>
      </c>
    </row>
    <row r="27" spans="1:5" s="14" customFormat="1" hidden="1" x14ac:dyDescent="0.25">
      <c r="A27" s="11" t="s">
        <v>167</v>
      </c>
      <c r="B27" s="12">
        <v>45162</v>
      </c>
      <c r="C27" s="11" t="s">
        <v>503</v>
      </c>
      <c r="D27" s="13">
        <v>282167.27</v>
      </c>
    </row>
    <row r="28" spans="1:5" x14ac:dyDescent="0.25">
      <c r="A28" s="1" t="s">
        <v>9</v>
      </c>
      <c r="B28" s="2">
        <v>45138</v>
      </c>
      <c r="C28" s="1" t="s">
        <v>312</v>
      </c>
      <c r="D28" s="6">
        <v>684053.07</v>
      </c>
      <c r="E28" s="7">
        <f>SUM( D28:D35 )</f>
        <v>7425358.6000000006</v>
      </c>
    </row>
    <row r="29" spans="1:5" hidden="1" x14ac:dyDescent="0.25">
      <c r="A29" s="1" t="s">
        <v>9</v>
      </c>
      <c r="B29" s="2">
        <v>45161</v>
      </c>
      <c r="C29" s="1" t="s">
        <v>497</v>
      </c>
      <c r="D29" s="6">
        <v>619462.76</v>
      </c>
    </row>
    <row r="30" spans="1:5" hidden="1" x14ac:dyDescent="0.25">
      <c r="A30" s="1" t="s">
        <v>9</v>
      </c>
      <c r="B30" s="2">
        <v>45161</v>
      </c>
      <c r="C30" s="1" t="s">
        <v>498</v>
      </c>
      <c r="D30" s="6">
        <v>951967.29</v>
      </c>
    </row>
    <row r="31" spans="1:5" hidden="1" x14ac:dyDescent="0.25">
      <c r="A31" s="1" t="s">
        <v>9</v>
      </c>
      <c r="B31" s="2">
        <v>45173</v>
      </c>
      <c r="C31" s="1" t="s">
        <v>570</v>
      </c>
      <c r="D31" s="6">
        <v>1628115.46</v>
      </c>
    </row>
    <row r="32" spans="1:5" hidden="1" x14ac:dyDescent="0.25">
      <c r="A32" s="1" t="s">
        <v>9</v>
      </c>
      <c r="B32" s="2">
        <v>45174</v>
      </c>
      <c r="C32" s="1" t="s">
        <v>580</v>
      </c>
      <c r="D32" s="6">
        <v>462057</v>
      </c>
    </row>
    <row r="33" spans="1:5" hidden="1" x14ac:dyDescent="0.25">
      <c r="A33" s="1" t="s">
        <v>9</v>
      </c>
      <c r="B33" s="2">
        <v>45188</v>
      </c>
      <c r="C33" s="1" t="s">
        <v>642</v>
      </c>
      <c r="D33" s="6">
        <v>1267108.58</v>
      </c>
    </row>
    <row r="34" spans="1:5" hidden="1" x14ac:dyDescent="0.25">
      <c r="A34" s="1" t="s">
        <v>9</v>
      </c>
      <c r="B34" s="2">
        <v>45197</v>
      </c>
      <c r="C34" s="1" t="s">
        <v>694</v>
      </c>
      <c r="D34" s="6">
        <v>1305429.54</v>
      </c>
    </row>
    <row r="35" spans="1:5" hidden="1" x14ac:dyDescent="0.25">
      <c r="A35" s="1" t="s">
        <v>9</v>
      </c>
      <c r="B35" s="2">
        <v>45197</v>
      </c>
      <c r="C35" s="1" t="s">
        <v>695</v>
      </c>
      <c r="D35" s="6">
        <v>507164.9</v>
      </c>
    </row>
    <row r="36" spans="1:5" s="14" customFormat="1" x14ac:dyDescent="0.25">
      <c r="A36" s="11" t="s">
        <v>161</v>
      </c>
      <c r="B36" s="12">
        <v>45152</v>
      </c>
      <c r="C36" s="11" t="s">
        <v>386</v>
      </c>
      <c r="D36" s="13">
        <v>160450.56</v>
      </c>
      <c r="E36" s="15">
        <f>SUM(D36:D38  )</f>
        <v>454998.18</v>
      </c>
    </row>
    <row r="37" spans="1:5" s="14" customFormat="1" hidden="1" x14ac:dyDescent="0.25">
      <c r="A37" s="11" t="s">
        <v>161</v>
      </c>
      <c r="B37" s="12">
        <v>45152</v>
      </c>
      <c r="C37" s="11" t="s">
        <v>387</v>
      </c>
      <c r="D37" s="13">
        <v>87081.12</v>
      </c>
    </row>
    <row r="38" spans="1:5" s="14" customFormat="1" hidden="1" x14ac:dyDescent="0.25">
      <c r="A38" s="11" t="s">
        <v>161</v>
      </c>
      <c r="B38" s="12">
        <v>45152</v>
      </c>
      <c r="C38" s="11" t="s">
        <v>388</v>
      </c>
      <c r="D38" s="13">
        <v>207466.5</v>
      </c>
    </row>
    <row r="39" spans="1:5" x14ac:dyDescent="0.25">
      <c r="A39" s="1" t="s">
        <v>153</v>
      </c>
      <c r="B39" s="2">
        <v>45148</v>
      </c>
      <c r="C39" s="1" t="s">
        <v>362</v>
      </c>
      <c r="D39" s="6">
        <v>50484.08</v>
      </c>
      <c r="E39" s="7">
        <f>SUM( D39:D42 )</f>
        <v>194303.79</v>
      </c>
    </row>
    <row r="40" spans="1:5" hidden="1" x14ac:dyDescent="0.25">
      <c r="A40" s="1" t="s">
        <v>153</v>
      </c>
      <c r="B40" s="2">
        <v>45167</v>
      </c>
      <c r="C40" s="1" t="s">
        <v>526</v>
      </c>
      <c r="D40" s="6">
        <v>59061.19</v>
      </c>
    </row>
    <row r="41" spans="1:5" hidden="1" x14ac:dyDescent="0.25">
      <c r="A41" s="1" t="s">
        <v>153</v>
      </c>
      <c r="B41" s="2">
        <v>45167</v>
      </c>
      <c r="C41" s="1" t="s">
        <v>527</v>
      </c>
      <c r="D41" s="6">
        <v>48079.68</v>
      </c>
    </row>
    <row r="42" spans="1:5" hidden="1" x14ac:dyDescent="0.25">
      <c r="A42" s="1" t="s">
        <v>153</v>
      </c>
      <c r="B42" s="2">
        <v>45169</v>
      </c>
      <c r="C42" s="1" t="s">
        <v>548</v>
      </c>
      <c r="D42" s="6">
        <v>36678.839999999997</v>
      </c>
    </row>
    <row r="43" spans="1:5" s="14" customFormat="1" x14ac:dyDescent="0.25">
      <c r="A43" s="11" t="s">
        <v>63</v>
      </c>
      <c r="B43" s="12">
        <v>45146</v>
      </c>
      <c r="C43" s="11" t="s">
        <v>349</v>
      </c>
      <c r="D43" s="13">
        <v>483063.55</v>
      </c>
      <c r="E43" s="13">
        <v>483063.55</v>
      </c>
    </row>
    <row r="44" spans="1:5" x14ac:dyDescent="0.25">
      <c r="A44" s="1" t="s">
        <v>75</v>
      </c>
      <c r="B44" s="2">
        <v>45146</v>
      </c>
      <c r="C44" s="1" t="s">
        <v>354</v>
      </c>
      <c r="D44" s="6">
        <v>22059.94</v>
      </c>
      <c r="E44" s="6">
        <v>22059.94</v>
      </c>
    </row>
    <row r="45" spans="1:5" hidden="1" x14ac:dyDescent="0.25">
      <c r="D45" s="8">
        <f>SUM(D2:D44)</f>
        <v>17269192.18</v>
      </c>
    </row>
    <row r="50" spans="1:2" x14ac:dyDescent="0.25">
      <c r="A50" s="18" t="s">
        <v>95</v>
      </c>
      <c r="B50" s="18" t="s">
        <v>735</v>
      </c>
    </row>
    <row r="51" spans="1:2" x14ac:dyDescent="0.25">
      <c r="A51" s="20" t="s">
        <v>75</v>
      </c>
      <c r="B51" s="23">
        <v>22059.94</v>
      </c>
    </row>
    <row r="52" spans="1:2" x14ac:dyDescent="0.25">
      <c r="A52" s="20" t="s">
        <v>29</v>
      </c>
      <c r="B52" s="23">
        <v>50000</v>
      </c>
    </row>
    <row r="53" spans="1:2" x14ac:dyDescent="0.25">
      <c r="A53" s="20" t="s">
        <v>153</v>
      </c>
      <c r="B53" s="22">
        <v>194303.79</v>
      </c>
    </row>
    <row r="54" spans="1:2" x14ac:dyDescent="0.25">
      <c r="A54" s="20" t="s">
        <v>154</v>
      </c>
      <c r="B54" s="23">
        <v>231068.71</v>
      </c>
    </row>
    <row r="55" spans="1:2" x14ac:dyDescent="0.25">
      <c r="A55" s="20" t="s">
        <v>185</v>
      </c>
      <c r="B55" s="22">
        <v>333531.55</v>
      </c>
    </row>
    <row r="56" spans="1:2" x14ac:dyDescent="0.25">
      <c r="A56" s="20" t="s">
        <v>191</v>
      </c>
      <c r="B56" s="23">
        <v>443196.33</v>
      </c>
    </row>
    <row r="57" spans="1:2" x14ac:dyDescent="0.25">
      <c r="A57" s="20" t="s">
        <v>161</v>
      </c>
      <c r="B57" s="22">
        <v>454998.18</v>
      </c>
    </row>
    <row r="58" spans="1:2" x14ac:dyDescent="0.25">
      <c r="A58" s="20" t="s">
        <v>205</v>
      </c>
      <c r="B58" s="22">
        <v>458737.53</v>
      </c>
    </row>
    <row r="59" spans="1:2" x14ac:dyDescent="0.25">
      <c r="A59" s="20" t="s">
        <v>63</v>
      </c>
      <c r="B59" s="23">
        <v>483063.55</v>
      </c>
    </row>
    <row r="60" spans="1:2" x14ac:dyDescent="0.25">
      <c r="A60" s="20" t="s">
        <v>31</v>
      </c>
      <c r="B60" s="23">
        <v>577854</v>
      </c>
    </row>
    <row r="61" spans="1:2" x14ac:dyDescent="0.25">
      <c r="A61" s="20" t="s">
        <v>162</v>
      </c>
      <c r="B61" s="23">
        <v>609803.73</v>
      </c>
    </row>
    <row r="62" spans="1:2" x14ac:dyDescent="0.25">
      <c r="A62" s="20" t="s">
        <v>177</v>
      </c>
      <c r="B62" s="23">
        <v>923330.06</v>
      </c>
    </row>
    <row r="63" spans="1:2" x14ac:dyDescent="0.25">
      <c r="A63" s="20" t="s">
        <v>143</v>
      </c>
      <c r="B63" s="22">
        <v>1136038.3</v>
      </c>
    </row>
    <row r="64" spans="1:2" x14ac:dyDescent="0.25">
      <c r="A64" s="20" t="s">
        <v>167</v>
      </c>
      <c r="B64" s="22">
        <v>1357453.39</v>
      </c>
    </row>
    <row r="65" spans="1:2" x14ac:dyDescent="0.25">
      <c r="A65" s="20" t="s">
        <v>734</v>
      </c>
      <c r="B65" s="22">
        <v>2568394.52</v>
      </c>
    </row>
    <row r="66" spans="1:2" x14ac:dyDescent="0.25">
      <c r="A66" s="20" t="s">
        <v>9</v>
      </c>
      <c r="B66" s="22">
        <v>7425358.6000000006</v>
      </c>
    </row>
    <row r="67" spans="1:2" x14ac:dyDescent="0.25">
      <c r="A67" s="21"/>
      <c r="B67" s="22">
        <f>SUBTOTAL(9,B51:B66)</f>
        <v>17269192.18</v>
      </c>
    </row>
  </sheetData>
  <autoFilter ref="A1:E45" xr:uid="{B4F87DC0-CC5D-42F6-B789-57A3C3EC5072}">
    <filterColumn colId="4">
      <customFilters>
        <customFilter operator="notEqual" val=" "/>
      </customFilters>
    </filterColumn>
  </autoFilter>
  <sortState xmlns:xlrd2="http://schemas.microsoft.com/office/spreadsheetml/2017/richdata2" ref="A51:B66">
    <sortCondition ref="B66"/>
  </sortState>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A34369-9B42-453A-B1D4-1E06B5B90820}">
  <sheetPr filterMode="1"/>
  <dimension ref="A1:E34"/>
  <sheetViews>
    <sheetView topLeftCell="A24" workbookViewId="0">
      <selection activeCell="E36" sqref="E36"/>
    </sheetView>
  </sheetViews>
  <sheetFormatPr baseColWidth="10" defaultRowHeight="15" x14ac:dyDescent="0.25"/>
  <cols>
    <col min="1" max="1" width="34.7109375" customWidth="1"/>
    <col min="2" max="2" width="22.5703125" customWidth="1"/>
    <col min="3" max="3" width="89.42578125" customWidth="1"/>
    <col min="4" max="4" width="19.5703125" bestFit="1" customWidth="1"/>
    <col min="5" max="5" width="20.140625" customWidth="1"/>
  </cols>
  <sheetData>
    <row r="1" spans="1:5" x14ac:dyDescent="0.25">
      <c r="A1" s="4" t="s">
        <v>95</v>
      </c>
      <c r="B1" s="4" t="s">
        <v>731</v>
      </c>
      <c r="C1" s="4" t="s">
        <v>732</v>
      </c>
      <c r="D1" s="4" t="s">
        <v>733</v>
      </c>
      <c r="E1" s="4" t="s">
        <v>735</v>
      </c>
    </row>
    <row r="2" spans="1:5" s="14" customFormat="1" x14ac:dyDescent="0.25">
      <c r="A2" s="11" t="s">
        <v>26</v>
      </c>
      <c r="B2" s="12">
        <v>45132</v>
      </c>
      <c r="C2" s="11" t="s">
        <v>294</v>
      </c>
      <c r="D2" s="13">
        <v>1193927.92</v>
      </c>
      <c r="E2" s="15">
        <f>SUM(D2:D9)</f>
        <v>6557561.4399999995</v>
      </c>
    </row>
    <row r="3" spans="1:5" s="14" customFormat="1" hidden="1" x14ac:dyDescent="0.25">
      <c r="A3" s="11" t="s">
        <v>26</v>
      </c>
      <c r="B3" s="12">
        <v>45132</v>
      </c>
      <c r="C3" s="11" t="s">
        <v>295</v>
      </c>
      <c r="D3" s="13">
        <v>234494</v>
      </c>
    </row>
    <row r="4" spans="1:5" s="14" customFormat="1" hidden="1" x14ac:dyDescent="0.25">
      <c r="A4" s="11" t="s">
        <v>26</v>
      </c>
      <c r="B4" s="12">
        <v>45148</v>
      </c>
      <c r="C4" s="11" t="s">
        <v>360</v>
      </c>
      <c r="D4" s="13">
        <v>1752969.96</v>
      </c>
    </row>
    <row r="5" spans="1:5" s="14" customFormat="1" hidden="1" x14ac:dyDescent="0.25">
      <c r="A5" s="11" t="s">
        <v>26</v>
      </c>
      <c r="B5" s="12">
        <v>45148</v>
      </c>
      <c r="C5" s="11" t="s">
        <v>368</v>
      </c>
      <c r="D5" s="13">
        <v>347051.12</v>
      </c>
    </row>
    <row r="6" spans="1:5" s="14" customFormat="1" hidden="1" x14ac:dyDescent="0.25">
      <c r="A6" s="11" t="s">
        <v>26</v>
      </c>
      <c r="B6" s="12">
        <v>45166</v>
      </c>
      <c r="C6" s="11" t="s">
        <v>522</v>
      </c>
      <c r="D6" s="13">
        <v>347051.12</v>
      </c>
    </row>
    <row r="7" spans="1:5" s="14" customFormat="1" hidden="1" x14ac:dyDescent="0.25">
      <c r="A7" s="11" t="s">
        <v>26</v>
      </c>
      <c r="B7" s="12">
        <v>45166</v>
      </c>
      <c r="C7" s="11" t="s">
        <v>523</v>
      </c>
      <c r="D7" s="13">
        <v>696963.96</v>
      </c>
    </row>
    <row r="8" spans="1:5" s="14" customFormat="1" hidden="1" x14ac:dyDescent="0.25">
      <c r="A8" s="11" t="s">
        <v>26</v>
      </c>
      <c r="B8" s="12">
        <v>45190</v>
      </c>
      <c r="C8" s="11" t="s">
        <v>651</v>
      </c>
      <c r="D8" s="13">
        <v>1731849.84</v>
      </c>
    </row>
    <row r="9" spans="1:5" s="14" customFormat="1" hidden="1" x14ac:dyDescent="0.25">
      <c r="A9" s="11" t="s">
        <v>26</v>
      </c>
      <c r="B9" s="12">
        <v>45190</v>
      </c>
      <c r="C9" s="11" t="s">
        <v>652</v>
      </c>
      <c r="D9" s="13">
        <v>253253.52</v>
      </c>
    </row>
    <row r="10" spans="1:5" x14ac:dyDescent="0.25">
      <c r="A10" s="1" t="s">
        <v>36</v>
      </c>
      <c r="B10" s="2">
        <v>45132</v>
      </c>
      <c r="C10" s="1" t="s">
        <v>296</v>
      </c>
      <c r="D10" s="6">
        <v>768674</v>
      </c>
      <c r="E10" s="7">
        <f>SUM(D10:D20 )</f>
        <v>4196378.16</v>
      </c>
    </row>
    <row r="11" spans="1:5" hidden="1" x14ac:dyDescent="0.25">
      <c r="A11" s="1" t="s">
        <v>36</v>
      </c>
      <c r="B11" s="2">
        <v>45149</v>
      </c>
      <c r="C11" s="1" t="s">
        <v>373</v>
      </c>
      <c r="D11" s="6">
        <v>267469.94</v>
      </c>
    </row>
    <row r="12" spans="1:5" hidden="1" x14ac:dyDescent="0.25">
      <c r="A12" s="1" t="s">
        <v>36</v>
      </c>
      <c r="B12" s="2">
        <v>45156</v>
      </c>
      <c r="C12" s="1" t="s">
        <v>416</v>
      </c>
      <c r="D12" s="6">
        <v>267469.94</v>
      </c>
    </row>
    <row r="13" spans="1:5" hidden="1" x14ac:dyDescent="0.25">
      <c r="A13" s="1" t="s">
        <v>36</v>
      </c>
      <c r="B13" s="2">
        <v>45156</v>
      </c>
      <c r="C13" s="1" t="s">
        <v>417</v>
      </c>
      <c r="D13" s="6">
        <v>80969.53</v>
      </c>
    </row>
    <row r="14" spans="1:5" hidden="1" x14ac:dyDescent="0.25">
      <c r="A14" s="1" t="s">
        <v>36</v>
      </c>
      <c r="B14" s="2">
        <v>45156</v>
      </c>
      <c r="C14" s="1" t="s">
        <v>418</v>
      </c>
      <c r="D14" s="6">
        <v>88010.36</v>
      </c>
    </row>
    <row r="15" spans="1:5" hidden="1" x14ac:dyDescent="0.25">
      <c r="A15" s="1" t="s">
        <v>36</v>
      </c>
      <c r="B15" s="2">
        <v>45166</v>
      </c>
      <c r="C15" s="1" t="s">
        <v>520</v>
      </c>
      <c r="D15" s="6">
        <v>534939.88</v>
      </c>
    </row>
    <row r="16" spans="1:5" hidden="1" x14ac:dyDescent="0.25">
      <c r="A16" s="1" t="s">
        <v>36</v>
      </c>
      <c r="B16" s="2">
        <v>45166</v>
      </c>
      <c r="C16" s="1" t="s">
        <v>521</v>
      </c>
      <c r="D16" s="6">
        <v>267551.5</v>
      </c>
    </row>
    <row r="17" spans="1:5" hidden="1" x14ac:dyDescent="0.25">
      <c r="A17" s="1" t="s">
        <v>36</v>
      </c>
      <c r="B17" s="2">
        <v>45190</v>
      </c>
      <c r="C17" s="1" t="s">
        <v>653</v>
      </c>
      <c r="D17" s="6">
        <v>980723.12</v>
      </c>
    </row>
    <row r="18" spans="1:5" hidden="1" x14ac:dyDescent="0.25">
      <c r="A18" s="1" t="s">
        <v>36</v>
      </c>
      <c r="B18" s="2">
        <v>45195</v>
      </c>
      <c r="C18" s="1" t="s">
        <v>679</v>
      </c>
      <c r="D18" s="6">
        <v>668674.85</v>
      </c>
    </row>
    <row r="19" spans="1:5" hidden="1" x14ac:dyDescent="0.25">
      <c r="A19" s="1" t="s">
        <v>36</v>
      </c>
      <c r="B19" s="2">
        <v>45195</v>
      </c>
      <c r="C19" s="1" t="s">
        <v>680</v>
      </c>
      <c r="D19" s="6">
        <v>59847.040000000001</v>
      </c>
    </row>
    <row r="20" spans="1:5" hidden="1" x14ac:dyDescent="0.25">
      <c r="A20" s="1" t="s">
        <v>36</v>
      </c>
      <c r="B20" s="2">
        <v>45195</v>
      </c>
      <c r="C20" s="1" t="s">
        <v>681</v>
      </c>
      <c r="D20" s="6">
        <v>212048</v>
      </c>
    </row>
    <row r="21" spans="1:5" s="14" customFormat="1" x14ac:dyDescent="0.25">
      <c r="A21" s="11" t="s">
        <v>47</v>
      </c>
      <c r="B21" s="12">
        <v>45164</v>
      </c>
      <c r="C21" s="11" t="s">
        <v>517</v>
      </c>
      <c r="D21" s="13">
        <v>58464</v>
      </c>
      <c r="E21" s="15">
        <f>SUM(D21:D23 )</f>
        <v>277820</v>
      </c>
    </row>
    <row r="22" spans="1:5" s="14" customFormat="1" hidden="1" x14ac:dyDescent="0.25">
      <c r="A22" s="11" t="s">
        <v>47</v>
      </c>
      <c r="B22" s="12">
        <v>45190</v>
      </c>
      <c r="C22" s="11" t="s">
        <v>654</v>
      </c>
      <c r="D22" s="13">
        <v>192096</v>
      </c>
    </row>
    <row r="23" spans="1:5" s="14" customFormat="1" hidden="1" x14ac:dyDescent="0.25">
      <c r="A23" s="11" t="s">
        <v>47</v>
      </c>
      <c r="B23" s="12">
        <v>45190</v>
      </c>
      <c r="C23" s="11" t="s">
        <v>655</v>
      </c>
      <c r="D23" s="13">
        <v>27260</v>
      </c>
    </row>
    <row r="24" spans="1:5" x14ac:dyDescent="0.25">
      <c r="A24" s="1" t="s">
        <v>109</v>
      </c>
      <c r="B24" s="2">
        <v>45164</v>
      </c>
      <c r="C24" s="1" t="s">
        <v>513</v>
      </c>
      <c r="D24" s="6">
        <v>106912.54</v>
      </c>
      <c r="E24" s="6">
        <v>106912.54</v>
      </c>
    </row>
    <row r="25" spans="1:5" hidden="1" x14ac:dyDescent="0.25">
      <c r="D25" s="8">
        <f>SUM(D2:D24)</f>
        <v>11138672.139999999</v>
      </c>
    </row>
    <row r="29" spans="1:5" x14ac:dyDescent="0.25">
      <c r="A29" s="18" t="s">
        <v>95</v>
      </c>
      <c r="B29" s="18" t="s">
        <v>735</v>
      </c>
    </row>
    <row r="30" spans="1:5" x14ac:dyDescent="0.25">
      <c r="A30" s="20" t="s">
        <v>109</v>
      </c>
      <c r="B30" s="23">
        <v>106912.54</v>
      </c>
    </row>
    <row r="31" spans="1:5" x14ac:dyDescent="0.25">
      <c r="A31" s="20" t="s">
        <v>47</v>
      </c>
      <c r="B31" s="22">
        <v>277820</v>
      </c>
    </row>
    <row r="32" spans="1:5" x14ac:dyDescent="0.25">
      <c r="A32" s="20" t="s">
        <v>36</v>
      </c>
      <c r="B32" s="22">
        <v>4196378.16</v>
      </c>
    </row>
    <row r="33" spans="1:2" x14ac:dyDescent="0.25">
      <c r="A33" s="20" t="s">
        <v>26</v>
      </c>
      <c r="B33" s="22">
        <v>6557561.4399999995</v>
      </c>
    </row>
    <row r="34" spans="1:2" x14ac:dyDescent="0.25">
      <c r="A34" s="21"/>
      <c r="B34" s="22">
        <f>SUBTOTAL(9,B30:B33)</f>
        <v>11138672.140000001</v>
      </c>
    </row>
  </sheetData>
  <autoFilter ref="A1:E25" xr:uid="{01A34369-9B42-453A-B1D4-1E06B5B90820}">
    <filterColumn colId="4">
      <customFilters>
        <customFilter operator="notEqual" val=" "/>
      </customFilters>
    </filterColumn>
  </autoFilter>
  <sortState xmlns:xlrd2="http://schemas.microsoft.com/office/spreadsheetml/2017/richdata2" ref="A30:B33">
    <sortCondition ref="B33"/>
  </sortState>
  <pageMargins left="0.7" right="0.7" top="0.75" bottom="0.75" header="0.3" footer="0.3"/>
  <ignoredErrors>
    <ignoredError sqref="E2:E21" formulaRange="1"/>
  </ignoredErrors>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CONCENTRADO</vt:lpstr>
      <vt:lpstr>Arrendamientos</vt:lpstr>
      <vt:lpstr>Combustible</vt:lpstr>
      <vt:lpstr>Vales</vt:lpstr>
      <vt:lpstr>Servicios</vt:lpstr>
      <vt:lpstr>publicidad</vt:lpstr>
      <vt:lpstr>Profesionales</vt:lpstr>
      <vt:lpstr>Obras</vt:lpstr>
      <vt:lpstr>Quimicos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IAP</cp:lastModifiedBy>
  <dcterms:created xsi:type="dcterms:W3CDTF">2022-04-12T00:52:59Z</dcterms:created>
  <dcterms:modified xsi:type="dcterms:W3CDTF">2023-11-13T18:23:10Z</dcterms:modified>
</cp:coreProperties>
</file>