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P\Desktop\REUNIÓN SEMANAL\24 octubre\"/>
    </mc:Choice>
  </mc:AlternateContent>
  <xr:revisionPtr revIDLastSave="0" documentId="13_ncr:1_{073BD56C-64EA-4623-97B2-06E893AF30A1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Reporte de Formatos" sheetId="1" r:id="rId1"/>
    <sheet name="Gráficas" sheetId="15" r:id="rId2"/>
  </sheets>
  <definedNames>
    <definedName name="_xlnm._FilterDatabase" localSheetId="1" hidden="1">Gráficas!$A$1:$D$34</definedName>
    <definedName name="Hidden_1_Tabla_5002664">#REF!</definedName>
    <definedName name="Hidden_1_Tabla_5002815">#REF!</definedName>
    <definedName name="Hidden_13">#REF!</definedName>
    <definedName name="Hidden_24">#REF!</definedName>
    <definedName name="Hidden_35">#REF!</definedName>
    <definedName name="Hidden_415">#REF!</definedName>
    <definedName name="Hidden_517">#REF!</definedName>
    <definedName name="Hidden_621">#REF!</definedName>
    <definedName name="Hidden_728">#REF!</definedName>
    <definedName name="Hidden_856">#REF!</definedName>
  </definedNames>
  <calcPr calcId="181029"/>
</workbook>
</file>

<file path=xl/calcChain.xml><?xml version="1.0" encoding="utf-8"?>
<calcChain xmlns="http://schemas.openxmlformats.org/spreadsheetml/2006/main">
  <c r="C72" i="15" l="1"/>
  <c r="C55" i="15"/>
  <c r="D31" i="15"/>
  <c r="D28" i="15"/>
  <c r="D24" i="15"/>
  <c r="D21" i="15"/>
  <c r="D19" i="15"/>
  <c r="D16" i="15"/>
  <c r="D10" i="15"/>
  <c r="D8" i="15"/>
  <c r="D2" i="15"/>
  <c r="C34" i="15"/>
  <c r="D34" i="1"/>
</calcChain>
</file>

<file path=xl/sharedStrings.xml><?xml version="1.0" encoding="utf-8"?>
<sst xmlns="http://schemas.openxmlformats.org/spreadsheetml/2006/main" count="480" uniqueCount="156">
  <si>
    <t>Número de expediente, folio o nomenclatura que lo identifique</t>
  </si>
  <si>
    <t>Descripción de obras, bienes o servicios</t>
  </si>
  <si>
    <t>Razón social del adjudicado</t>
  </si>
  <si>
    <t>Registro Federal de Contribuyentes (RFC) de la persona física o moral adjudicada</t>
  </si>
  <si>
    <t>Fecha del contrato</t>
  </si>
  <si>
    <t>Hipervínculo al documento del contrato y anexos, versión pública si así corresponde</t>
  </si>
  <si>
    <t>Origen de los recursos públicos</t>
  </si>
  <si>
    <t xml:space="preserve">Fuentes de financiamiento 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</si>
  <si>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</si>
  <si>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</si>
  <si>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</si>
  <si>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</si>
  <si>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 xml:space="preserve">Chapem, S.A de C.V. </t>
  </si>
  <si>
    <t xml:space="preserve">Constructora y Comercializora Erkan, S.A. de C.V. </t>
  </si>
  <si>
    <t xml:space="preserve">Greenstar Edificaciones, S.A. de C.V. </t>
  </si>
  <si>
    <t>RUSC881030F75</t>
  </si>
  <si>
    <t>CAP090922RH8</t>
  </si>
  <si>
    <t>CCE220215159</t>
  </si>
  <si>
    <t>CHU131230UA7</t>
  </si>
  <si>
    <t>GED190211TN4</t>
  </si>
  <si>
    <t>Ahome</t>
  </si>
  <si>
    <t>Culiacan</t>
  </si>
  <si>
    <t xml:space="preserve">Municipales </t>
  </si>
  <si>
    <t>Recursos Federales</t>
  </si>
  <si>
    <t>CONT-SOPUE-DOP-012-23</t>
  </si>
  <si>
    <t>CONT-SOPUE-DOP-013-23</t>
  </si>
  <si>
    <t>CONT-SOPUE-DOP-014-23-1</t>
  </si>
  <si>
    <t>CONT-SOPUE-DOP-014-23-2</t>
  </si>
  <si>
    <t>CONT-SOPUE-DOP-014-23-3</t>
  </si>
  <si>
    <t>CONT-SOPUE-DOP-015-23</t>
  </si>
  <si>
    <t>CONT-SOPUE-DOP-016-23</t>
  </si>
  <si>
    <t>CONT-SOPUE-DOP-017-23</t>
  </si>
  <si>
    <t>CONT-SOPUE-DOP-018-23</t>
  </si>
  <si>
    <t>CONT-SOPUE-DOP-019-23</t>
  </si>
  <si>
    <t>CONT-SOPUE-DOP-020-23</t>
  </si>
  <si>
    <t>CONT-SOPUE-DOP-021-23</t>
  </si>
  <si>
    <t>FAISMUN-ALP-133PR-135PR-137PR-140PR-EPM-150PR-AH-2023-1</t>
  </si>
  <si>
    <t>FAISMUN-ALP-133PR-135PR-137PR-140PR-EPM-150PR-AH-2023-2</t>
  </si>
  <si>
    <t>FAISMUN-ALP-133PR-135PR-137PR-140PR-EPM-150PR-AH-2023-3</t>
  </si>
  <si>
    <t>FAISMUN-ALP-133PR-135PR-137PR-140PR-EPM-150PR-AH-2023-4</t>
  </si>
  <si>
    <t>FAISMUN-ALP-133PR-135PR-137PR-140PR-EPM-150PR-AH-2023-5</t>
  </si>
  <si>
    <t>FAISMUN-ALP-134PR-139PR-AH-2023-1</t>
  </si>
  <si>
    <t>FAISMUN-ALP-134PR-139PR-AH-2023-2</t>
  </si>
  <si>
    <t>FAISMUN-ALP-136PR-138PR-AH-2023-1</t>
  </si>
  <si>
    <t>FAISMUN-ALP-136PR-138PR-AH-2023-2</t>
  </si>
  <si>
    <t>FAISMUN-EDU-141PR-CDC-151PR-AH-2023-1</t>
  </si>
  <si>
    <t>FAISMUN-EDU-141PR-CDC-151PR-AH-2023-2</t>
  </si>
  <si>
    <t>FAISMUN-EPM-142CP-143CP-144CP-AH-2023-1</t>
  </si>
  <si>
    <t>FAISMUN-EPM-142CP-143CP-144CP-AH-2023-2</t>
  </si>
  <si>
    <t>FAISMUN-EPM-142CP-143CP-144CP-AH-2023-3</t>
  </si>
  <si>
    <t>FAISMUN-EPM-145CP-146PR-147CP-148CP-AH-2023-1</t>
  </si>
  <si>
    <t>FAISMUN-EPM-145CP-146PR-147CP-148CP-AH-2023-2</t>
  </si>
  <si>
    <t>FAISMUN-EPM-145CP-146PR-147CP-148CP-AH-2023-3</t>
  </si>
  <si>
    <t>FAISMUN-EPM-145CP-146PR-147CP-148CP-AH-2023-4</t>
  </si>
  <si>
    <t>FAISMUN-EPM-149PR-COM-152PR-AH-2023-1</t>
  </si>
  <si>
    <t>FAISMUN-EPM-149PR-COM-152PR-AH-2023-2</t>
  </si>
  <si>
    <t>Instalación de concentración de medidores en baja tensión para servicio a locales complemento zona 30, Los Mochis, Municipio de Ahome, Sinaloa.</t>
  </si>
  <si>
    <t>Servicio de rehabilitación de cárcamo de aguas pluviales ubicado en la col. Texas-Margaritas, Los Mochis, Municipio de Ahome, Sinaloa.</t>
  </si>
  <si>
    <t>Servicio de rehabilitación de cárcamo de aguas pluviales ubicado en la col. Monferrat-Country, Los Mochis, Municipio de Ahome, Sinaloa.</t>
  </si>
  <si>
    <t>Servicio de rehabilitación de cárcamo de aguas pluviales ubicado en la col. Magisterial, Los Mochis, Municipio de Ahome, Sinaloa.</t>
  </si>
  <si>
    <t>Servicio de mantenimiento preventivo de cárcamo de aguas pluviales ubicado en la col. Las Mañanitas, Los Mochis, Municipio de Ahome, Sinaloa.</t>
  </si>
  <si>
    <t>1er. Etapa de remodelación de una edificación de uso público “DIF-UBR” ubicado en Blvd. Álamos, Fracc. Los Laureles, Los Mochis, Municipio de Ahome, Sinaloa.</t>
  </si>
  <si>
    <t>Segunda etapa de bacheo con concreto hidráulico premezclado en áreas de reparación de fugas de Japama, en distintas colonias populares y zona urbana, Los Mochis, Municipio de Ahome, Sinaloa.</t>
  </si>
  <si>
    <t>Conservación de vialidades mediante el calafateo de 14,500 ml. en juntas con sellador asfaltico en el sector centro de la ciudad de Los Mochis, Municipio de Ahome, Sinaloa.</t>
  </si>
  <si>
    <t>Alimentación para suministro eléctrico de locales extensión mercado zona 30, ubicado en calle Ignacio Zaragoza, Los Mochis, Municipio de Ahome, Sinaloa.</t>
  </si>
  <si>
    <t>Tercera etapa de bacheo con concreto hidráulico premezclado en áreas de reparación de fugas de Japama, en distintas colonias populares y zona urbana, Los Mochis, Municipio de Ahome, Sinaloa.</t>
  </si>
  <si>
    <t>Conservación de vialidades mediante el calafateo de 15,000 ml en juntas con sellador asfáltico en el sector Nororiente de Blvd. Gaxiola, Los Mochis, Municipio de Ahome, Sinaloa.</t>
  </si>
  <si>
    <t>2da. Etapa de remodelación de una edificación de uso público “DIF-UBR” ubicado en Blvd. Álamos, Fracc. Los Laureles, Los Mochis, Municipio de Ahome, Sinaloa.</t>
  </si>
  <si>
    <t>(133AH23PR) Rehabilitación de red de alumbrado público, con suministro e instalación de luminarias led, en la localidad Sinaloa de Leyva (El Venadillo), Sindicatura Gustavo Díaz Ordaz (El Carrizo), Municipio de Ahome, Sinaloa.</t>
  </si>
  <si>
    <t>(135AH23PR) Rehabilitación de red de alumbrado público, con suministro e instalación de luminarias led, en la localidad Mártires de Sinaloa Nuevo, Sindicatura Gustavo Díaz Ordaz (El Carrizo), Municipio de Ahome, Sinaloa.</t>
  </si>
  <si>
    <t>(137AH23PR) Rehabilitación de red de alumbrado público, con suministro e instalación de luminarias led, en la localidad Goros Pueblo, Sindicatura Heriberto Valdez Romero (El Guayabo), Municipio de Ahome, Sinaloa.</t>
  </si>
  <si>
    <t>(140AH23PR) Rehabilitación de red de alumbrado público, con suministro e instalación de luminarias led, en la localidad Camayeca, Sindicatura Heriberto Valdez Romero, Municipio de Ahome, Sinaloa.</t>
  </si>
  <si>
    <t>(150AH23PR) Rehabilitación de espacio público multideportivo con la colocación de luminarias, en la localidad El Desengaño, Sindicatura Gustavo Díaz Ordaz (El Carrizo), Municipio de Ahome, Sinaloa.</t>
  </si>
  <si>
    <t>(134AH23PR) Rehabilitación de red de alumbrado público, con suministro e instalación de luminarias led, en la localidad Campo Estrada, Sindicatura Topolobampo, Municipio de Ahome, Sinaloa.</t>
  </si>
  <si>
    <t>(139AH23PR) Rehabilitación de red de alumbrado público, con suministro e instalación de luminarias led, en la localidad San Isidro, Sindicatura Higuera de Zaragoza, Municipio de Ahome, Sinaloa.</t>
  </si>
  <si>
    <t>(136AH23PR) Rehabilitación de red de alumbrado público, con suministro e instalación de luminarias led, en la localidad Felipe Ángeles, Sindicatura San Miguel, Municipio de Ahome, Sinaloa.</t>
  </si>
  <si>
    <t>(138AH23PR) Rehabilitación de red de alumbrado público, con suministro e instalación de luminarias led, en la localidad Goros Dos, Sindicatura San Miguel, Municipio de Ahome, Sinaloa.</t>
  </si>
  <si>
    <t>(141AH23PR) Construcción de barda perimetral a base de tubos y malla ciclónica galvanizada en la escuela telesecundaria 104, en la localidad Paredones, Sindicatura Topolobampo, Municipio de Ahome, Sinaloa.</t>
  </si>
  <si>
    <t>(151AH23PR) Rehabilitación de centro de desarrollo comunitario, en la localidad Topolobampo, Sindicatura Topolobampo, Municipio de Ahome, Sinaloa.</t>
  </si>
  <si>
    <t>(142AH23CP) Rehabilitación de parque público “Culiacán”, ubicado entre calles Parque Nacional y Parque México, Fracc. El parque, Los Mochis, Municipio de Ahome, Sinaloa.</t>
  </si>
  <si>
    <t>(143AH23CP) Rehabilitación de parque público ubicado en calle Pomona y calle Covina, Fracc. Los Ángeles, Los Mochis, Municipio de Ahome, Sinaloa.</t>
  </si>
  <si>
    <t>(144AH23CP) Rehabilitación de parque público, ubicado en calle Dren Mochicahui y calle Prado Bonito, Fracc. Prado Bonito, Los Mochis, Municipio de Ahome, Sinaloa.</t>
  </si>
  <si>
    <t>(145AH23CP) Rehabilitación de alumbrado en espacio público multideportivo “Roberto Cota Miranda”, Fracc. Las Mañanitas, Los Mochis, Municipio de Ahome, Sinaloa.</t>
  </si>
  <si>
    <t>(146AH23PR) Rehabilitación de alumbrado en espacio público multideportivo, ubicado en calle 20 de Noviembre y calle José Ma. Morelos y Pavón, en la localidad 20 de Noviembre Nuevo, Sindicatura Central, Municipio de Ahome, Sinaloa.</t>
  </si>
  <si>
    <t>(147AH23CP) Rehabilitación de alumbrado en espacio público multideportivo, ubicado en calle Álvaro Obregón y calle Doroteo Arango, col. Tabachines I, Los Mochis, Municipio de Ahome, Sinaloa.</t>
  </si>
  <si>
    <t>(148AH23CP) Rehabilitación de alumbrado público multideportivo, Álamos, col. Álamos II, Los Mochis, Municipio de Ahome, Sinaloa.</t>
  </si>
  <si>
    <t>(149AH23PR) Rehabilitación de espacio público multideportivo con la construcción de bancas con techumbre y colocación de luminarias, en la localidad Bagojo del Río (Bombas Águila), Sindicatura Ahome, Municipio de Ahome, Sinaloa.</t>
  </si>
  <si>
    <t>(152AH23PR) Ampliación de comedor comunitario con la construcción de firme de concreto en techumbre, en la localidad Estero Juan José Ríos, Sindicatura Central, Municipio de Ahome, Sinaloa.</t>
  </si>
  <si>
    <t xml:space="preserve">Especialidades Industriales y Agricolas, S.A. de C.V. </t>
  </si>
  <si>
    <t xml:space="preserve">Urbanika LM Group, S.A. de C.V. </t>
  </si>
  <si>
    <t xml:space="preserve">Mex Blue Water Care Company, S.A. de C.V. </t>
  </si>
  <si>
    <t xml:space="preserve">CYJ Obras y Servicios, S.A. de C.V. </t>
  </si>
  <si>
    <t xml:space="preserve">Kubo3d, S.A. de C.V. </t>
  </si>
  <si>
    <t>Constructora Hupare, S.A. de C.V.</t>
  </si>
  <si>
    <t xml:space="preserve">Fhidercon, S.A. de C.V. </t>
  </si>
  <si>
    <t xml:space="preserve">Ingenieria y Obras del Pacifico Urba, S.A. de C.V. </t>
  </si>
  <si>
    <t>FEHG820210AJ8</t>
  </si>
  <si>
    <t>EIA060304LK1</t>
  </si>
  <si>
    <t>JILP740811FR3</t>
  </si>
  <si>
    <t>ULG211230UD7</t>
  </si>
  <si>
    <t>SACM83O921GD2</t>
  </si>
  <si>
    <t>MBW1306261A9</t>
  </si>
  <si>
    <t>CJO190809I49</t>
  </si>
  <si>
    <t>KUB221105J37</t>
  </si>
  <si>
    <t>FHI110221NZ9</t>
  </si>
  <si>
    <t>IOP210105FF5</t>
  </si>
  <si>
    <t>BOBM880112Q89</t>
  </si>
  <si>
    <t>https://drive.google.com/file/d/1VlV5dBKRFRt5GF9mSkHixfOweOj2XS7v/view?usp=sharing</t>
  </si>
  <si>
    <t>https://drive.google.com/file/d/1D5LimFEFcECgAz42dPPTVN8f7SDx0zlo/view?usp=sharing</t>
  </si>
  <si>
    <t>https://drive.google.com/file/d/1OoEhglyI495RBMZ90J969qJaIv11J-_9/view?usp=sharing</t>
  </si>
  <si>
    <t>https://drive.google.com/file/d/11O5Z8E25zLYgQ5_9TK235AUAD5ho8Lwx/view?usp=sharing</t>
  </si>
  <si>
    <t>https://drive.google.com/file/d/1-96XIInAvlIfPTxscaUmibP-6BMs-1GC/view?usp=sharing</t>
  </si>
  <si>
    <t>https://drive.google.com/file/d/1YbPm9BcQNPACHI_V4kZo-r6GheGGGFf3/view?usp=sharing</t>
  </si>
  <si>
    <t>https://drive.google.com/file/d/1hzKVtK8pXVwzTXz2kkp2whRy4MCNVkV4/view?usp=sharing</t>
  </si>
  <si>
    <t>https://drive.google.com/file/d/1Xu3wZKHROYpTe3VAzCntM0A7wTd9qpkV/view?usp=sharing</t>
  </si>
  <si>
    <t>https://drive.google.com/file/d/1yYFcwVN0O89-8OOSZOI88w7jrZFy7jaw/view?usp=sharing</t>
  </si>
  <si>
    <t>https://drive.google.com/file/d/1zHORgqD2SyxXjj_HJJ2mehyTGs4uCVIu/view?usp=sharing</t>
  </si>
  <si>
    <t>https://drive.google.com/file/d/1_wD6vuwTMZYmLW6s3jO8zwjT9gMGr4MN/view?usp=sharing</t>
  </si>
  <si>
    <t>https://drive.google.com/file/d/1PlyXjdRLRgGDGQZIkLN9aUu0fDABzzjh/view?usp=sharing</t>
  </si>
  <si>
    <t>https://drive.google.com/file/d/1USAcJSsWDwwvMDu6tx9OfPJoe75zR1i6/view?usp=sharing</t>
  </si>
  <si>
    <t>https://drive.google.com/file/d/1jYMtpbi67qKwuvdLPOvwrIzLOcTYOf6O/view?usp=sharing</t>
  </si>
  <si>
    <t>https://drive.google.com/file/d/1_Hs22_NgpZD0yv6GS6pBiWqkzHf3KlKx/view?usp=sharing</t>
  </si>
  <si>
    <t>https://drive.google.com/file/d/1D-RMsZjIvqMbnVYDfBkERg9wnPBBQUU6/view?usp=sharing</t>
  </si>
  <si>
    <t>https://drive.google.com/file/d/1_D0uODh-58CfvG1B_0NlZe0Bk0t66-hr/view?usp=sharing</t>
  </si>
  <si>
    <t>https://drive.google.com/file/d/1w-akv7iMp6Qei4YlPo-kYcFioHWcIQNg/view?usp=sharing</t>
  </si>
  <si>
    <t>https://drive.google.com/file/d/1Fb1LxdWq6CVEH1lGAVG9pTsDBBUP-rTR/view?usp=sharing</t>
  </si>
  <si>
    <t>https://drive.google.com/file/d/1u0EdjYXaLkNAmSqM2k11A0tX7jimOqL3/view?usp=sharing</t>
  </si>
  <si>
    <t>https://drive.google.com/file/d/1gHdV66oWT4x8oIDAxNHUoykumKjRXbcC/view?usp=sharing</t>
  </si>
  <si>
    <t>https://drive.google.com/file/d/1Ll-7j4VnKxF6mPDwznhOJtyDHTSulkLv/view?usp=sharing</t>
  </si>
  <si>
    <t>https://drive.google.com/file/d/12eo_nOulW4cp2mE8DYjJjgquIQuZmPrD/view?usp=sharing</t>
  </si>
  <si>
    <t>https://drive.google.com/file/d/1gjjSB8nhCo19XaEMLoLb4YBn1AjI_gcK/view?usp=sharing</t>
  </si>
  <si>
    <t>Gilberto Fernandez Herrera</t>
  </si>
  <si>
    <t>José Paulo Jimenez Lindoro</t>
  </si>
  <si>
    <t>Manuel  Sallas Castillo</t>
  </si>
  <si>
    <t>Claudia Juliana Ruiz Suarez</t>
  </si>
  <si>
    <t>Miguel Angel Bojorquez Baez</t>
  </si>
  <si>
    <t>Calle Mariano Escobedo 726 Colonia Morelos</t>
  </si>
  <si>
    <t>Monto del contrato</t>
  </si>
  <si>
    <t xml:space="preserve">Municipio </t>
  </si>
  <si>
    <t>Domicilio fiscal de la empresa, contratista o proveedor</t>
  </si>
  <si>
    <t>Carretera a Navolato 8531 Colonia Altos de Bachigualato</t>
  </si>
  <si>
    <t>Calle Cd. de Guanajuato 1326 Colonia Las Quintas</t>
  </si>
  <si>
    <t>Calle Prolongación Palenque 777 Colonia Recursos Hídraulicos</t>
  </si>
  <si>
    <t>Privada  Mayo 1682 Colonia STASE IV</t>
  </si>
  <si>
    <t xml:space="preserve">Privada Valle margatira 2147 Colonia Valle Alto </t>
  </si>
  <si>
    <t>Calle Jorge Garcia Granados 497 Colonia Centro</t>
  </si>
  <si>
    <t>Calle Sin nombre s/n Colonia Campo Crucero</t>
  </si>
  <si>
    <t>Calle Circuito de las Gaviotas 1281 Fraccionamiento Interlimas</t>
  </si>
  <si>
    <t xml:space="preserve">Calle Enrique Ramos Rodriguez s/n Fraccionamiento Haciendo de Arroyo </t>
  </si>
  <si>
    <t>Calle Rio Sinaloa 906 Colonia Scally</t>
  </si>
  <si>
    <t xml:space="preserve">Calle Álamo Country 2403 Fraccionamiento Valle Alto </t>
  </si>
  <si>
    <t>Calle Río Presidio 2705 Fraccionamiento Viñedos</t>
  </si>
  <si>
    <t>Calle Riberas 1523 Fraccionamiento Riberas de Tamazula</t>
  </si>
  <si>
    <t>Suma</t>
  </si>
  <si>
    <t xml:space="preserve">Contratistas </t>
  </si>
  <si>
    <t xml:space="preserve">Monto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</si>
</sst>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ill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4" fontId="3" fillId="0" borderId="0" xfId="0" applyNumberFormat="1" applyFont="1"/>
    <xf numFmtId="0" fontId="0" fillId="3" borderId="0" xfId="0" applyFill="1"/>
    <xf numFmtId="4" fontId="0" fillId="3" borderId="0" xfId="0" applyNumberFormat="1" applyFill="1"/>
    <xf numFmtId="0" fontId="0" fillId="3" borderId="0" xfId="0" applyFill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Contratos de Obra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Gráficas!$C$38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Gráficas!$B$39:$B$54</c:f>
              <c:strCache>
                <c:ptCount val="16"/>
                <c:pt idx="0">
                  <c:v>Greenstar Edificaciones, S.A. de C.V. </c:v>
                </c:pt>
                <c:pt idx="1">
                  <c:v>Miguel Angel Bojorquez Baez</c:v>
                </c:pt>
                <c:pt idx="2">
                  <c:v>Constructora y Comercializora Erkan, S.A. de C.V. </c:v>
                </c:pt>
                <c:pt idx="3">
                  <c:v>José Paulo Jimenez Lindoro</c:v>
                </c:pt>
                <c:pt idx="4">
                  <c:v>Fhidercon, S.A. de C.V. </c:v>
                </c:pt>
                <c:pt idx="5">
                  <c:v>Chapem, S.A de C.V. </c:v>
                </c:pt>
                <c:pt idx="6">
                  <c:v>Ingenieria y Obras del Pacifico Urba, S.A. de C.V. </c:v>
                </c:pt>
                <c:pt idx="7">
                  <c:v>Constructora Hupare, S.A. de C.V.</c:v>
                </c:pt>
                <c:pt idx="8">
                  <c:v>Gilberto Fernandez Herrera</c:v>
                </c:pt>
                <c:pt idx="9">
                  <c:v>Especialidades Industriales y Agricolas, S.A. de C.V. </c:v>
                </c:pt>
                <c:pt idx="10">
                  <c:v>Claudia Juliana Ruiz Suarez</c:v>
                </c:pt>
                <c:pt idx="11">
                  <c:v>Urbanika LM Group, S.A. de C.V. </c:v>
                </c:pt>
                <c:pt idx="12">
                  <c:v>CYJ Obras y Servicios, S.A. de C.V. </c:v>
                </c:pt>
                <c:pt idx="13">
                  <c:v>Kubo3d, S.A. de C.V. </c:v>
                </c:pt>
                <c:pt idx="14">
                  <c:v>Mex Blue Water Care Company, S.A. de C.V. </c:v>
                </c:pt>
                <c:pt idx="15">
                  <c:v>Manuel  Sallas Castillo</c:v>
                </c:pt>
              </c:strCache>
            </c:strRef>
          </c:cat>
          <c:val>
            <c:numRef>
              <c:f>Gráficas!$C$39:$C$54</c:f>
              <c:numCache>
                <c:formatCode>#,##0.00</c:formatCode>
                <c:ptCount val="16"/>
                <c:pt idx="0">
                  <c:v>505409.08999999997</c:v>
                </c:pt>
                <c:pt idx="1">
                  <c:v>607301.4</c:v>
                </c:pt>
                <c:pt idx="2">
                  <c:v>636927.41999999993</c:v>
                </c:pt>
                <c:pt idx="3">
                  <c:v>675763.11</c:v>
                </c:pt>
                <c:pt idx="4">
                  <c:v>678828.58000000007</c:v>
                </c:pt>
                <c:pt idx="5">
                  <c:v>688161.3</c:v>
                </c:pt>
                <c:pt idx="6">
                  <c:v>795969.34000000008</c:v>
                </c:pt>
                <c:pt idx="7">
                  <c:v>845352.4</c:v>
                </c:pt>
                <c:pt idx="8">
                  <c:v>959877.1</c:v>
                </c:pt>
                <c:pt idx="9">
                  <c:v>1350837.54</c:v>
                </c:pt>
                <c:pt idx="10">
                  <c:v>1547534.77</c:v>
                </c:pt>
                <c:pt idx="11">
                  <c:v>1676461</c:v>
                </c:pt>
                <c:pt idx="12">
                  <c:v>1717380</c:v>
                </c:pt>
                <c:pt idx="13">
                  <c:v>1744016.42</c:v>
                </c:pt>
                <c:pt idx="14">
                  <c:v>1771999.01</c:v>
                </c:pt>
                <c:pt idx="15">
                  <c:v>3206066.2199999997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0-4ABF-8884-16940E1977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4224095"/>
        <c:axId val="1131260767"/>
        <c:axId val="0"/>
      </c:bar3DChart>
      <c:catAx>
        <c:axId val="1324224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1260767"/>
        <c:crosses val="autoZero"/>
        <c:auto val="1"/>
        <c:lblAlgn val="ctr"/>
        <c:lblOffset val="100"/>
        <c:noMultiLvlLbl val="0"/>
      </c:catAx>
      <c:valAx>
        <c:axId val="1131260767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32422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Contratistas de Obras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Gráficas!$C$69</c:f>
              <c:strCache>
                <c:ptCount val="1"/>
                <c:pt idx="0">
                  <c:v>Monto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4A4-4E63-BA79-4CDFD0CD29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4A4-4E63-BA79-4CDFD0CD29B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Gráficas!$B$70:$B$71</c:f>
              <c:strCache>
                <c:ptCount val="2"/>
                <c:pt idx="0">
                  <c:v>Ahome</c:v>
                </c:pt>
                <c:pt idx="1">
                  <c:v>Culiacan</c:v>
                </c:pt>
              </c:strCache>
            </c:strRef>
          </c:cat>
          <c:val>
            <c:numRef>
              <c:f>Gráficas!$C$70:$C$71</c:f>
              <c:numCache>
                <c:formatCode>#,##0.00</c:formatCode>
                <c:ptCount val="2"/>
                <c:pt idx="0">
                  <c:v>6604092.2799999993</c:v>
                </c:pt>
                <c:pt idx="1">
                  <c:v>12803792.419999998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2-4253-ABD7-35A9CB24549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37</xdr:row>
      <xdr:rowOff>14286</xdr:rowOff>
    </xdr:from>
    <xdr:to>
      <xdr:col>10</xdr:col>
      <xdr:colOff>523874</xdr:colOff>
      <xdr:row>63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28A422-F2AD-5FA9-C9B0-787D820D0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190499</xdr:colOff>
      <xdr:row>65</xdr:row>
      <xdr:rowOff>176212</xdr:rowOff>
    </xdr:from>
    <xdr:to>
      <xdr:col>10</xdr:col>
      <xdr:colOff>561974</xdr:colOff>
      <xdr:row>86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4C5BBEB-D776-103A-FBE1-8A996CF791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hzKVtK8pXVwzTXz2kkp2whRy4MCNVkV4/view?usp=sharing" TargetMode="External"/><Relationship Id="rId21" Type="http://schemas.openxmlformats.org/officeDocument/2006/relationships/hyperlink" Target="https://drive.google.com/file/d/1hzKVtK8pXVwzTXz2kkp2whRy4MCNVkV4/view?usp=sharing" TargetMode="External"/><Relationship Id="rId42" Type="http://schemas.openxmlformats.org/officeDocument/2006/relationships/hyperlink" Target="https://drive.google.com/file/d/1hzKVtK8pXVwzTXz2kkp2whRy4MCNVkV4/view?usp=sharing" TargetMode="External"/><Relationship Id="rId47" Type="http://schemas.openxmlformats.org/officeDocument/2006/relationships/hyperlink" Target="https://drive.google.com/file/d/1hzKVtK8pXVwzTXz2kkp2whRy4MCNVkV4/view?usp=sharing" TargetMode="External"/><Relationship Id="rId63" Type="http://schemas.openxmlformats.org/officeDocument/2006/relationships/hyperlink" Target="https://drive.google.com/file/d/1hzKVtK8pXVwzTXz2kkp2whRy4MCNVkV4/view?usp=sharing" TargetMode="External"/><Relationship Id="rId68" Type="http://schemas.openxmlformats.org/officeDocument/2006/relationships/hyperlink" Target="https://drive.google.com/file/d/1hzKVtK8pXVwzTXz2kkp2whRy4MCNVkV4/view?usp=sharing" TargetMode="External"/><Relationship Id="rId84" Type="http://schemas.openxmlformats.org/officeDocument/2006/relationships/hyperlink" Target="https://drive.google.com/file/d/1gHdV66oWT4x8oIDAxNHUoykumKjRXbcC/view?usp=sharing" TargetMode="External"/><Relationship Id="rId89" Type="http://schemas.openxmlformats.org/officeDocument/2006/relationships/hyperlink" Target="https://drive.google.com/file/d/1gjjSB8nhCo19XaEMLoLb4YBn1AjI_gcK/view?usp=sharing" TargetMode="External"/><Relationship Id="rId16" Type="http://schemas.openxmlformats.org/officeDocument/2006/relationships/hyperlink" Target="https://drive.google.com/file/d/1hzKVtK8pXVwzTXz2kkp2whRy4MCNVkV4/view?usp=sharing" TargetMode="External"/><Relationship Id="rId11" Type="http://schemas.openxmlformats.org/officeDocument/2006/relationships/hyperlink" Target="https://drive.google.com/file/d/1hzKVtK8pXVwzTXz2kkp2whRy4MCNVkV4/view?usp=sharing" TargetMode="External"/><Relationship Id="rId32" Type="http://schemas.openxmlformats.org/officeDocument/2006/relationships/hyperlink" Target="https://drive.google.com/file/d/1hzKVtK8pXVwzTXz2kkp2whRy4MCNVkV4/view?usp=sharing" TargetMode="External"/><Relationship Id="rId37" Type="http://schemas.openxmlformats.org/officeDocument/2006/relationships/hyperlink" Target="https://drive.google.com/file/d/1hzKVtK8pXVwzTXz2kkp2whRy4MCNVkV4/view?usp=sharing" TargetMode="External"/><Relationship Id="rId53" Type="http://schemas.openxmlformats.org/officeDocument/2006/relationships/hyperlink" Target="https://drive.google.com/file/d/1hzKVtK8pXVwzTXz2kkp2whRy4MCNVkV4/view?usp=sharing" TargetMode="External"/><Relationship Id="rId58" Type="http://schemas.openxmlformats.org/officeDocument/2006/relationships/hyperlink" Target="https://drive.google.com/file/d/1hzKVtK8pXVwzTXz2kkp2whRy4MCNVkV4/view?usp=sharing" TargetMode="External"/><Relationship Id="rId74" Type="http://schemas.openxmlformats.org/officeDocument/2006/relationships/hyperlink" Target="https://drive.google.com/file/d/1_wD6vuwTMZYmLW6s3jO8zwjT9gMGr4MN/view?usp=sharing" TargetMode="External"/><Relationship Id="rId79" Type="http://schemas.openxmlformats.org/officeDocument/2006/relationships/hyperlink" Target="https://drive.google.com/file/d/1D-RMsZjIvqMbnVYDfBkERg9wnPBBQUU6/view?usp=sharing" TargetMode="External"/><Relationship Id="rId5" Type="http://schemas.openxmlformats.org/officeDocument/2006/relationships/hyperlink" Target="https://drive.google.com/file/d/1-96XIInAvlIfPTxscaUmibP-6BMs-1GC/view?usp=sharing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s://drive.google.com/file/d/1hzKVtK8pXVwzTXz2kkp2whRy4MCNVkV4/view?usp=sharing" TargetMode="External"/><Relationship Id="rId22" Type="http://schemas.openxmlformats.org/officeDocument/2006/relationships/hyperlink" Target="https://drive.google.com/file/d/1hzKVtK8pXVwzTXz2kkp2whRy4MCNVkV4/view?usp=sharing" TargetMode="External"/><Relationship Id="rId27" Type="http://schemas.openxmlformats.org/officeDocument/2006/relationships/hyperlink" Target="https://drive.google.com/file/d/1hzKVtK8pXVwzTXz2kkp2whRy4MCNVkV4/view?usp=sharing" TargetMode="External"/><Relationship Id="rId30" Type="http://schemas.openxmlformats.org/officeDocument/2006/relationships/hyperlink" Target="https://drive.google.com/file/d/1hzKVtK8pXVwzTXz2kkp2whRy4MCNVkV4/view?usp=sharing" TargetMode="External"/><Relationship Id="rId35" Type="http://schemas.openxmlformats.org/officeDocument/2006/relationships/hyperlink" Target="https://drive.google.com/file/d/1hzKVtK8pXVwzTXz2kkp2whRy4MCNVkV4/view?usp=sharing" TargetMode="External"/><Relationship Id="rId43" Type="http://schemas.openxmlformats.org/officeDocument/2006/relationships/hyperlink" Target="https://drive.google.com/file/d/1hzKVtK8pXVwzTXz2kkp2whRy4MCNVkV4/view?usp=sharing" TargetMode="External"/><Relationship Id="rId48" Type="http://schemas.openxmlformats.org/officeDocument/2006/relationships/hyperlink" Target="https://drive.google.com/file/d/1hzKVtK8pXVwzTXz2kkp2whRy4MCNVkV4/view?usp=sharing" TargetMode="External"/><Relationship Id="rId56" Type="http://schemas.openxmlformats.org/officeDocument/2006/relationships/hyperlink" Target="https://drive.google.com/file/d/1hzKVtK8pXVwzTXz2kkp2whRy4MCNVkV4/view?usp=sharing" TargetMode="External"/><Relationship Id="rId64" Type="http://schemas.openxmlformats.org/officeDocument/2006/relationships/hyperlink" Target="https://drive.google.com/file/d/1hzKVtK8pXVwzTXz2kkp2whRy4MCNVkV4/view?usp=sharing" TargetMode="External"/><Relationship Id="rId69" Type="http://schemas.openxmlformats.org/officeDocument/2006/relationships/hyperlink" Target="https://drive.google.com/file/d/1hzKVtK8pXVwzTXz2kkp2whRy4MCNVkV4/view?usp=sharing" TargetMode="External"/><Relationship Id="rId77" Type="http://schemas.openxmlformats.org/officeDocument/2006/relationships/hyperlink" Target="https://drive.google.com/file/d/1jYMtpbi67qKwuvdLPOvwrIzLOcTYOf6O/view?usp=sharing" TargetMode="External"/><Relationship Id="rId8" Type="http://schemas.openxmlformats.org/officeDocument/2006/relationships/hyperlink" Target="https://drive.google.com/file/d/1hzKVtK8pXVwzTXz2kkp2whRy4MCNVkV4/view?usp=sharing" TargetMode="External"/><Relationship Id="rId51" Type="http://schemas.openxmlformats.org/officeDocument/2006/relationships/hyperlink" Target="https://drive.google.com/file/d/1hzKVtK8pXVwzTXz2kkp2whRy4MCNVkV4/view?usp=sharing" TargetMode="External"/><Relationship Id="rId72" Type="http://schemas.openxmlformats.org/officeDocument/2006/relationships/hyperlink" Target="https://drive.google.com/file/d/1Xu3wZKHROYpTe3VAzCntM0A7wTd9qpkV/view?usp=sharing" TargetMode="External"/><Relationship Id="rId80" Type="http://schemas.openxmlformats.org/officeDocument/2006/relationships/hyperlink" Target="https://drive.google.com/file/d/1_D0uODh-58CfvG1B_0NlZe0Bk0t66-hr/view?usp=sharing" TargetMode="External"/><Relationship Id="rId85" Type="http://schemas.openxmlformats.org/officeDocument/2006/relationships/hyperlink" Target="https://drive.google.com/file/d/1Ll-7j4VnKxF6mPDwznhOJtyDHTSulkLv/view?usp=sharing" TargetMode="External"/><Relationship Id="rId3" Type="http://schemas.openxmlformats.org/officeDocument/2006/relationships/hyperlink" Target="https://drive.google.com/file/d/1OoEhglyI495RBMZ90J969qJaIv11J-_9/view?usp=sharing" TargetMode="External"/><Relationship Id="rId12" Type="http://schemas.openxmlformats.org/officeDocument/2006/relationships/hyperlink" Target="https://drive.google.com/file/d/1hzKVtK8pXVwzTXz2kkp2whRy4MCNVkV4/view?usp=sharing" TargetMode="External"/><Relationship Id="rId17" Type="http://schemas.openxmlformats.org/officeDocument/2006/relationships/hyperlink" Target="https://drive.google.com/file/d/1hzKVtK8pXVwzTXz2kkp2whRy4MCNVkV4/view?usp=sharing" TargetMode="External"/><Relationship Id="rId25" Type="http://schemas.openxmlformats.org/officeDocument/2006/relationships/hyperlink" Target="https://drive.google.com/file/d/1hzKVtK8pXVwzTXz2kkp2whRy4MCNVkV4/view?usp=sharing" TargetMode="External"/><Relationship Id="rId33" Type="http://schemas.openxmlformats.org/officeDocument/2006/relationships/hyperlink" Target="https://drive.google.com/file/d/1hzKVtK8pXVwzTXz2kkp2whRy4MCNVkV4/view?usp=sharing" TargetMode="External"/><Relationship Id="rId38" Type="http://schemas.openxmlformats.org/officeDocument/2006/relationships/hyperlink" Target="https://drive.google.com/file/d/1hzKVtK8pXVwzTXz2kkp2whRy4MCNVkV4/view?usp=sharing" TargetMode="External"/><Relationship Id="rId46" Type="http://schemas.openxmlformats.org/officeDocument/2006/relationships/hyperlink" Target="https://drive.google.com/file/d/1hzKVtK8pXVwzTXz2kkp2whRy4MCNVkV4/view?usp=sharing" TargetMode="External"/><Relationship Id="rId59" Type="http://schemas.openxmlformats.org/officeDocument/2006/relationships/hyperlink" Target="https://drive.google.com/file/d/1hzKVtK8pXVwzTXz2kkp2whRy4MCNVkV4/view?usp=sharing" TargetMode="External"/><Relationship Id="rId67" Type="http://schemas.openxmlformats.org/officeDocument/2006/relationships/hyperlink" Target="https://drive.google.com/file/d/1hzKVtK8pXVwzTXz2kkp2whRy4MCNVkV4/view?usp=sharing" TargetMode="External"/><Relationship Id="rId20" Type="http://schemas.openxmlformats.org/officeDocument/2006/relationships/hyperlink" Target="https://drive.google.com/file/d/1hzKVtK8pXVwzTXz2kkp2whRy4MCNVkV4/view?usp=sharing" TargetMode="External"/><Relationship Id="rId41" Type="http://schemas.openxmlformats.org/officeDocument/2006/relationships/hyperlink" Target="https://drive.google.com/file/d/1hzKVtK8pXVwzTXz2kkp2whRy4MCNVkV4/view?usp=sharing" TargetMode="External"/><Relationship Id="rId54" Type="http://schemas.openxmlformats.org/officeDocument/2006/relationships/hyperlink" Target="https://drive.google.com/file/d/1hzKVtK8pXVwzTXz2kkp2whRy4MCNVkV4/view?usp=sharing" TargetMode="External"/><Relationship Id="rId62" Type="http://schemas.openxmlformats.org/officeDocument/2006/relationships/hyperlink" Target="https://drive.google.com/file/d/1hzKVtK8pXVwzTXz2kkp2whRy4MCNVkV4/view?usp=sharing" TargetMode="External"/><Relationship Id="rId70" Type="http://schemas.openxmlformats.org/officeDocument/2006/relationships/hyperlink" Target="https://drive.google.com/file/d/1hzKVtK8pXVwzTXz2kkp2whRy4MCNVkV4/view?usp=sharing" TargetMode="External"/><Relationship Id="rId75" Type="http://schemas.openxmlformats.org/officeDocument/2006/relationships/hyperlink" Target="https://drive.google.com/file/d/1PlyXjdRLRgGDGQZIkLN9aUu0fDABzzjh/view?usp=sharing" TargetMode="External"/><Relationship Id="rId83" Type="http://schemas.openxmlformats.org/officeDocument/2006/relationships/hyperlink" Target="https://drive.google.com/file/d/1gHdV66oWT4x8oIDAxNHUoykumKjRXbcC/view?usp=sharing" TargetMode="External"/><Relationship Id="rId88" Type="http://schemas.openxmlformats.org/officeDocument/2006/relationships/hyperlink" Target="https://drive.google.com/file/d/12eo_nOulW4cp2mE8DYjJjgquIQuZmPrD/view?usp=sharing" TargetMode="External"/><Relationship Id="rId1" Type="http://schemas.openxmlformats.org/officeDocument/2006/relationships/hyperlink" Target="https://drive.google.com/file/d/1VlV5dBKRFRt5GF9mSkHixfOweOj2XS7v/view?usp=sharing" TargetMode="External"/><Relationship Id="rId6" Type="http://schemas.openxmlformats.org/officeDocument/2006/relationships/hyperlink" Target="https://drive.google.com/file/d/1YbPm9BcQNPACHI_V4kZo-r6GheGGGFf3/view?usp=sharing" TargetMode="External"/><Relationship Id="rId15" Type="http://schemas.openxmlformats.org/officeDocument/2006/relationships/hyperlink" Target="https://drive.google.com/file/d/1hzKVtK8pXVwzTXz2kkp2whRy4MCNVkV4/view?usp=sharing" TargetMode="External"/><Relationship Id="rId23" Type="http://schemas.openxmlformats.org/officeDocument/2006/relationships/hyperlink" Target="https://drive.google.com/file/d/1hzKVtK8pXVwzTXz2kkp2whRy4MCNVkV4/view?usp=sharing" TargetMode="External"/><Relationship Id="rId28" Type="http://schemas.openxmlformats.org/officeDocument/2006/relationships/hyperlink" Target="https://drive.google.com/file/d/1hzKVtK8pXVwzTXz2kkp2whRy4MCNVkV4/view?usp=sharing" TargetMode="External"/><Relationship Id="rId36" Type="http://schemas.openxmlformats.org/officeDocument/2006/relationships/hyperlink" Target="https://drive.google.com/file/d/1hzKVtK8pXVwzTXz2kkp2whRy4MCNVkV4/view?usp=sharing" TargetMode="External"/><Relationship Id="rId49" Type="http://schemas.openxmlformats.org/officeDocument/2006/relationships/hyperlink" Target="https://drive.google.com/file/d/1hzKVtK8pXVwzTXz2kkp2whRy4MCNVkV4/view?usp=sharing" TargetMode="External"/><Relationship Id="rId57" Type="http://schemas.openxmlformats.org/officeDocument/2006/relationships/hyperlink" Target="https://drive.google.com/file/d/1hzKVtK8pXVwzTXz2kkp2whRy4MCNVkV4/view?usp=sharing" TargetMode="External"/><Relationship Id="rId10" Type="http://schemas.openxmlformats.org/officeDocument/2006/relationships/hyperlink" Target="https://drive.google.com/file/d/1hzKVtK8pXVwzTXz2kkp2whRy4MCNVkV4/view?usp=sharing" TargetMode="External"/><Relationship Id="rId31" Type="http://schemas.openxmlformats.org/officeDocument/2006/relationships/hyperlink" Target="https://drive.google.com/file/d/1hzKVtK8pXVwzTXz2kkp2whRy4MCNVkV4/view?usp=sharing" TargetMode="External"/><Relationship Id="rId44" Type="http://schemas.openxmlformats.org/officeDocument/2006/relationships/hyperlink" Target="https://drive.google.com/file/d/1hzKVtK8pXVwzTXz2kkp2whRy4MCNVkV4/view?usp=sharing" TargetMode="External"/><Relationship Id="rId52" Type="http://schemas.openxmlformats.org/officeDocument/2006/relationships/hyperlink" Target="https://drive.google.com/file/d/1hzKVtK8pXVwzTXz2kkp2whRy4MCNVkV4/view?usp=sharing" TargetMode="External"/><Relationship Id="rId60" Type="http://schemas.openxmlformats.org/officeDocument/2006/relationships/hyperlink" Target="https://drive.google.com/file/d/1hzKVtK8pXVwzTXz2kkp2whRy4MCNVkV4/view?usp=sharing" TargetMode="External"/><Relationship Id="rId65" Type="http://schemas.openxmlformats.org/officeDocument/2006/relationships/hyperlink" Target="https://drive.google.com/file/d/1hzKVtK8pXVwzTXz2kkp2whRy4MCNVkV4/view?usp=sharing" TargetMode="External"/><Relationship Id="rId73" Type="http://schemas.openxmlformats.org/officeDocument/2006/relationships/hyperlink" Target="https://drive.google.com/file/d/1zHORgqD2SyxXjj_HJJ2mehyTGs4uCVIu/view?usp=sharing" TargetMode="External"/><Relationship Id="rId78" Type="http://schemas.openxmlformats.org/officeDocument/2006/relationships/hyperlink" Target="https://drive.google.com/file/d/1_Hs22_NgpZD0yv6GS6pBiWqkzHf3KlKx/view?usp=sharing" TargetMode="External"/><Relationship Id="rId81" Type="http://schemas.openxmlformats.org/officeDocument/2006/relationships/hyperlink" Target="https://drive.google.com/file/d/1w-akv7iMp6Qei4YlPo-kYcFioHWcIQNg/view?usp=sharing" TargetMode="External"/><Relationship Id="rId86" Type="http://schemas.openxmlformats.org/officeDocument/2006/relationships/hyperlink" Target="https://drive.google.com/file/d/1Ll-7j4VnKxF6mPDwznhOJtyDHTSulkLv/view?usp=sharing" TargetMode="External"/><Relationship Id="rId4" Type="http://schemas.openxmlformats.org/officeDocument/2006/relationships/hyperlink" Target="https://drive.google.com/file/d/11O5Z8E25zLYgQ5_9TK235AUAD5ho8Lwx/view?usp=sharing" TargetMode="External"/><Relationship Id="rId9" Type="http://schemas.openxmlformats.org/officeDocument/2006/relationships/hyperlink" Target="https://drive.google.com/file/d/1hzKVtK8pXVwzTXz2kkp2whRy4MCNVkV4/view?usp=sharing" TargetMode="External"/><Relationship Id="rId13" Type="http://schemas.openxmlformats.org/officeDocument/2006/relationships/hyperlink" Target="https://drive.google.com/file/d/1hzKVtK8pXVwzTXz2kkp2whRy4MCNVkV4/view?usp=sharing" TargetMode="External"/><Relationship Id="rId18" Type="http://schemas.openxmlformats.org/officeDocument/2006/relationships/hyperlink" Target="https://drive.google.com/file/d/1hzKVtK8pXVwzTXz2kkp2whRy4MCNVkV4/view?usp=sharing" TargetMode="External"/><Relationship Id="rId39" Type="http://schemas.openxmlformats.org/officeDocument/2006/relationships/hyperlink" Target="https://drive.google.com/file/d/1hzKVtK8pXVwzTXz2kkp2whRy4MCNVkV4/view?usp=sharing" TargetMode="External"/><Relationship Id="rId34" Type="http://schemas.openxmlformats.org/officeDocument/2006/relationships/hyperlink" Target="https://drive.google.com/file/d/1hzKVtK8pXVwzTXz2kkp2whRy4MCNVkV4/view?usp=sharing" TargetMode="External"/><Relationship Id="rId50" Type="http://schemas.openxmlformats.org/officeDocument/2006/relationships/hyperlink" Target="https://drive.google.com/file/d/1hzKVtK8pXVwzTXz2kkp2whRy4MCNVkV4/view?usp=sharing" TargetMode="External"/><Relationship Id="rId55" Type="http://schemas.openxmlformats.org/officeDocument/2006/relationships/hyperlink" Target="https://drive.google.com/file/d/1hzKVtK8pXVwzTXz2kkp2whRy4MCNVkV4/view?usp=sharing" TargetMode="External"/><Relationship Id="rId76" Type="http://schemas.openxmlformats.org/officeDocument/2006/relationships/hyperlink" Target="https://drive.google.com/file/d/1USAcJSsWDwwvMDu6tx9OfPJoe75zR1i6/view?usp=sharing" TargetMode="External"/><Relationship Id="rId7" Type="http://schemas.openxmlformats.org/officeDocument/2006/relationships/hyperlink" Target="https://drive.google.com/file/d/1hzKVtK8pXVwzTXz2kkp2whRy4MCNVkV4/view?usp=sharing" TargetMode="External"/><Relationship Id="rId71" Type="http://schemas.openxmlformats.org/officeDocument/2006/relationships/hyperlink" Target="https://drive.google.com/file/d/1yYFcwVN0O89-8OOSZOI88w7jrZFy7jaw/view?usp=sharing" TargetMode="External"/><Relationship Id="rId2" Type="http://schemas.openxmlformats.org/officeDocument/2006/relationships/hyperlink" Target="https://drive.google.com/file/d/1D5LimFEFcECgAz42dPPTVN8f7SDx0zlo/view?usp=sharing" TargetMode="External"/><Relationship Id="rId29" Type="http://schemas.openxmlformats.org/officeDocument/2006/relationships/hyperlink" Target="https://drive.google.com/file/d/1hzKVtK8pXVwzTXz2kkp2whRy4MCNVkV4/view?usp=sharing" TargetMode="External"/><Relationship Id="rId24" Type="http://schemas.openxmlformats.org/officeDocument/2006/relationships/hyperlink" Target="https://drive.google.com/file/d/1hzKVtK8pXVwzTXz2kkp2whRy4MCNVkV4/view?usp=sharing" TargetMode="External"/><Relationship Id="rId40" Type="http://schemas.openxmlformats.org/officeDocument/2006/relationships/hyperlink" Target="https://drive.google.com/file/d/1hzKVtK8pXVwzTXz2kkp2whRy4MCNVkV4/view?usp=sharing" TargetMode="External"/><Relationship Id="rId45" Type="http://schemas.openxmlformats.org/officeDocument/2006/relationships/hyperlink" Target="https://drive.google.com/file/d/1hzKVtK8pXVwzTXz2kkp2whRy4MCNVkV4/view?usp=sharing" TargetMode="External"/><Relationship Id="rId66" Type="http://schemas.openxmlformats.org/officeDocument/2006/relationships/hyperlink" Target="https://drive.google.com/file/d/1hzKVtK8pXVwzTXz2kkp2whRy4MCNVkV4/view?usp=sharing" TargetMode="External"/><Relationship Id="rId87" Type="http://schemas.openxmlformats.org/officeDocument/2006/relationships/hyperlink" Target="https://drive.google.com/file/d/12eo_nOulW4cp2mE8DYjJjgquIQuZmPrD/view?usp=sharing" TargetMode="External"/><Relationship Id="rId61" Type="http://schemas.openxmlformats.org/officeDocument/2006/relationships/hyperlink" Target="https://drive.google.com/file/d/1hzKVtK8pXVwzTXz2kkp2whRy4MCNVkV4/view?usp=sharing" TargetMode="External"/><Relationship Id="rId82" Type="http://schemas.openxmlformats.org/officeDocument/2006/relationships/hyperlink" Target="https://drive.google.com/file/d/1w-akv7iMp6Qei4YlPo-kYcFioHWcIQNg/view?usp=sharing" TargetMode="External"/><Relationship Id="rId19" Type="http://schemas.openxmlformats.org/officeDocument/2006/relationships/hyperlink" Target="https://drive.google.com/file/d/1hzKVtK8pXVwzTXz2kkp2whRy4MCNVkV4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B1" zoomScale="70" zoomScaleNormal="70" workbookViewId="0">
      <selection activeCell="B33" sqref="B33"/>
    </sheetView>
  </sheetViews>
  <sheetFormatPr baseColWidth="10" defaultColWidth="8.85546875" defaultRowHeight="15" x14ac:dyDescent="0.25"/>
  <cols>
    <col min="1" max="1" width="35.7109375" customWidth="1"/>
    <col min="2" max="2" width="46" customWidth="1"/>
    <col min="3" max="3" width="51.85546875" customWidth="1"/>
    <col min="4" max="4" width="19.85546875" customWidth="1"/>
    <col min="5" max="5" width="15.7109375" customWidth="1"/>
    <col min="6" max="6" width="22.7109375" customWidth="1"/>
    <col min="7" max="7" width="63.28515625" customWidth="1"/>
    <col min="8" max="8" width="14.140625" customWidth="1"/>
    <col min="9" max="9" width="35.42578125" customWidth="1"/>
    <col min="10" max="11" width="17.5703125" customWidth="1"/>
    <col min="12" max="15" width="25.7109375" customWidth="1"/>
  </cols>
  <sheetData>
    <row r="1" spans="1:15" ht="69" customHeight="1" x14ac:dyDescent="0.25">
      <c r="A1" s="3" t="s">
        <v>0</v>
      </c>
      <c r="B1" s="3" t="s">
        <v>1</v>
      </c>
      <c r="C1" s="3" t="s">
        <v>2</v>
      </c>
      <c r="D1" s="4" t="s">
        <v>137</v>
      </c>
      <c r="E1" s="4" t="s">
        <v>138</v>
      </c>
      <c r="F1" s="3" t="s">
        <v>3</v>
      </c>
      <c r="G1" s="4" t="s">
        <v>139</v>
      </c>
      <c r="H1" s="3" t="s">
        <v>4</v>
      </c>
      <c r="I1" s="3" t="s">
        <v>5</v>
      </c>
      <c r="J1" s="3" t="s">
        <v>6</v>
      </c>
      <c r="K1" s="5" t="s">
        <v>7</v>
      </c>
      <c r="L1" s="3" t="s">
        <v>8</v>
      </c>
      <c r="M1" s="3" t="s">
        <v>9</v>
      </c>
      <c r="N1" s="3" t="s">
        <v>10</v>
      </c>
      <c r="O1" s="3" t="s">
        <v>11</v>
      </c>
    </row>
    <row r="2" spans="1:15" ht="85.15" customHeight="1" x14ac:dyDescent="0.25">
      <c r="A2" s="6" t="s">
        <v>24</v>
      </c>
      <c r="B2" s="6" t="s">
        <v>56</v>
      </c>
      <c r="C2" t="s">
        <v>131</v>
      </c>
      <c r="D2" s="2">
        <v>959877.1</v>
      </c>
      <c r="E2" t="s">
        <v>20</v>
      </c>
      <c r="F2" t="s">
        <v>96</v>
      </c>
      <c r="G2" t="s">
        <v>136</v>
      </c>
      <c r="H2" s="7">
        <v>45124</v>
      </c>
      <c r="I2" s="1" t="s">
        <v>115</v>
      </c>
      <c r="J2" t="s">
        <v>22</v>
      </c>
      <c r="K2" t="s">
        <v>23</v>
      </c>
      <c r="L2" s="1" t="s">
        <v>113</v>
      </c>
      <c r="M2" s="1" t="s">
        <v>113</v>
      </c>
      <c r="N2" s="1"/>
      <c r="O2" s="1"/>
    </row>
    <row r="3" spans="1:15" ht="85.15" customHeight="1" x14ac:dyDescent="0.25">
      <c r="A3" s="6" t="s">
        <v>25</v>
      </c>
      <c r="B3" s="6" t="s">
        <v>57</v>
      </c>
      <c r="C3" t="s">
        <v>88</v>
      </c>
      <c r="D3" s="2">
        <v>1350837.54</v>
      </c>
      <c r="E3" t="s">
        <v>21</v>
      </c>
      <c r="F3" t="s">
        <v>97</v>
      </c>
      <c r="G3" t="s">
        <v>140</v>
      </c>
      <c r="H3" s="7">
        <v>45124</v>
      </c>
      <c r="I3" s="1" t="s">
        <v>114</v>
      </c>
      <c r="J3" t="s">
        <v>22</v>
      </c>
      <c r="K3" t="s">
        <v>23</v>
      </c>
      <c r="L3" s="1" t="s">
        <v>113</v>
      </c>
      <c r="M3" s="1" t="s">
        <v>113</v>
      </c>
      <c r="N3" s="1"/>
      <c r="O3" s="1"/>
    </row>
    <row r="4" spans="1:15" ht="85.15" customHeight="1" x14ac:dyDescent="0.25">
      <c r="A4" s="6" t="s">
        <v>26</v>
      </c>
      <c r="B4" s="6" t="s">
        <v>58</v>
      </c>
      <c r="C4" s="6" t="s">
        <v>132</v>
      </c>
      <c r="D4" s="2">
        <v>392198.6</v>
      </c>
      <c r="E4" t="s">
        <v>21</v>
      </c>
      <c r="F4" t="s">
        <v>98</v>
      </c>
      <c r="G4" t="s">
        <v>140</v>
      </c>
      <c r="H4" s="7">
        <v>45124</v>
      </c>
      <c r="I4" s="1" t="s">
        <v>116</v>
      </c>
      <c r="J4" t="s">
        <v>22</v>
      </c>
      <c r="K4" t="s">
        <v>23</v>
      </c>
      <c r="L4" s="1" t="s">
        <v>113</v>
      </c>
      <c r="M4" s="1" t="s">
        <v>113</v>
      </c>
      <c r="N4" s="1"/>
      <c r="O4" s="1"/>
    </row>
    <row r="5" spans="1:15" ht="85.15" customHeight="1" x14ac:dyDescent="0.25">
      <c r="A5" s="6" t="s">
        <v>27</v>
      </c>
      <c r="B5" s="6" t="s">
        <v>59</v>
      </c>
      <c r="C5" s="6" t="s">
        <v>132</v>
      </c>
      <c r="D5" s="2">
        <v>163882.96</v>
      </c>
      <c r="E5" t="s">
        <v>21</v>
      </c>
      <c r="F5" t="s">
        <v>98</v>
      </c>
      <c r="G5" t="s">
        <v>140</v>
      </c>
      <c r="H5" s="7">
        <v>45124</v>
      </c>
      <c r="I5" s="1" t="s">
        <v>116</v>
      </c>
      <c r="J5" t="s">
        <v>22</v>
      </c>
      <c r="K5" t="s">
        <v>23</v>
      </c>
      <c r="L5" s="1" t="s">
        <v>113</v>
      </c>
      <c r="M5" s="1" t="s">
        <v>113</v>
      </c>
      <c r="N5" s="1"/>
      <c r="O5" s="1"/>
    </row>
    <row r="6" spans="1:15" ht="85.15" customHeight="1" x14ac:dyDescent="0.25">
      <c r="A6" s="6" t="s">
        <v>28</v>
      </c>
      <c r="B6" s="6" t="s">
        <v>60</v>
      </c>
      <c r="C6" s="6" t="s">
        <v>132</v>
      </c>
      <c r="D6" s="2">
        <v>119681.55</v>
      </c>
      <c r="E6" t="s">
        <v>21</v>
      </c>
      <c r="F6" t="s">
        <v>98</v>
      </c>
      <c r="G6" t="s">
        <v>140</v>
      </c>
      <c r="H6" s="7">
        <v>45124</v>
      </c>
      <c r="I6" s="1" t="s">
        <v>116</v>
      </c>
      <c r="J6" t="s">
        <v>22</v>
      </c>
      <c r="K6" t="s">
        <v>23</v>
      </c>
      <c r="L6" s="1" t="s">
        <v>113</v>
      </c>
      <c r="M6" s="1" t="s">
        <v>113</v>
      </c>
      <c r="N6" s="1"/>
      <c r="O6" s="1"/>
    </row>
    <row r="7" spans="1:15" ht="85.15" customHeight="1" x14ac:dyDescent="0.25">
      <c r="A7" s="6" t="s">
        <v>29</v>
      </c>
      <c r="B7" s="6" t="s">
        <v>61</v>
      </c>
      <c r="C7" t="s">
        <v>89</v>
      </c>
      <c r="D7" s="2">
        <v>1676461</v>
      </c>
      <c r="E7" t="s">
        <v>21</v>
      </c>
      <c r="F7" t="s">
        <v>99</v>
      </c>
      <c r="G7" t="s">
        <v>147</v>
      </c>
      <c r="H7" s="7">
        <v>45128</v>
      </c>
      <c r="I7" s="1" t="s">
        <v>117</v>
      </c>
      <c r="J7" t="s">
        <v>22</v>
      </c>
      <c r="K7" t="s">
        <v>23</v>
      </c>
      <c r="L7" s="1" t="s">
        <v>113</v>
      </c>
      <c r="M7" s="1" t="s">
        <v>113</v>
      </c>
      <c r="N7" s="1"/>
      <c r="O7" s="1"/>
    </row>
    <row r="8" spans="1:15" ht="85.15" customHeight="1" x14ac:dyDescent="0.25">
      <c r="A8" s="6" t="s">
        <v>30</v>
      </c>
      <c r="B8" s="6" t="s">
        <v>62</v>
      </c>
      <c r="C8" s="6" t="s">
        <v>133</v>
      </c>
      <c r="D8" s="2">
        <v>1545595.82</v>
      </c>
      <c r="E8" t="s">
        <v>21</v>
      </c>
      <c r="F8" t="s">
        <v>100</v>
      </c>
      <c r="G8" t="s">
        <v>148</v>
      </c>
      <c r="H8" s="7">
        <v>45140</v>
      </c>
      <c r="I8" s="1" t="s">
        <v>118</v>
      </c>
      <c r="J8" t="s">
        <v>22</v>
      </c>
      <c r="K8" t="s">
        <v>23</v>
      </c>
      <c r="L8" s="1" t="s">
        <v>113</v>
      </c>
      <c r="M8" s="1" t="s">
        <v>113</v>
      </c>
      <c r="N8" s="1" t="s">
        <v>107</v>
      </c>
      <c r="O8" s="1" t="s">
        <v>108</v>
      </c>
    </row>
    <row r="9" spans="1:15" ht="85.15" customHeight="1" x14ac:dyDescent="0.25">
      <c r="A9" s="6" t="s">
        <v>31</v>
      </c>
      <c r="B9" s="6" t="s">
        <v>63</v>
      </c>
      <c r="C9" s="6" t="s">
        <v>133</v>
      </c>
      <c r="D9" s="2">
        <v>1660470.4</v>
      </c>
      <c r="E9" t="s">
        <v>21</v>
      </c>
      <c r="F9" t="s">
        <v>100</v>
      </c>
      <c r="G9" t="s">
        <v>148</v>
      </c>
      <c r="H9" s="7">
        <v>45140</v>
      </c>
      <c r="I9" s="1" t="s">
        <v>119</v>
      </c>
      <c r="J9" t="s">
        <v>22</v>
      </c>
      <c r="K9" t="s">
        <v>23</v>
      </c>
      <c r="L9" s="1" t="s">
        <v>113</v>
      </c>
      <c r="M9" s="1" t="s">
        <v>113</v>
      </c>
      <c r="N9" s="1" t="s">
        <v>109</v>
      </c>
      <c r="O9" s="1" t="s">
        <v>110</v>
      </c>
    </row>
    <row r="10" spans="1:15" ht="85.15" customHeight="1" x14ac:dyDescent="0.25">
      <c r="A10" s="6" t="s">
        <v>32</v>
      </c>
      <c r="B10" s="6" t="s">
        <v>64</v>
      </c>
      <c r="C10" t="s">
        <v>90</v>
      </c>
      <c r="D10" s="2">
        <v>1771999.01</v>
      </c>
      <c r="E10" t="s">
        <v>20</v>
      </c>
      <c r="F10" t="s">
        <v>101</v>
      </c>
      <c r="G10" t="s">
        <v>149</v>
      </c>
      <c r="H10" s="7">
        <v>45140</v>
      </c>
      <c r="I10" s="1" t="s">
        <v>120</v>
      </c>
      <c r="J10" t="s">
        <v>22</v>
      </c>
      <c r="K10" t="s">
        <v>23</v>
      </c>
      <c r="L10" s="1" t="s">
        <v>113</v>
      </c>
      <c r="M10" s="1" t="s">
        <v>113</v>
      </c>
    </row>
    <row r="11" spans="1:15" ht="85.15" customHeight="1" x14ac:dyDescent="0.25">
      <c r="A11" s="6" t="s">
        <v>33</v>
      </c>
      <c r="B11" s="6" t="s">
        <v>65</v>
      </c>
      <c r="C11" s="6" t="s">
        <v>134</v>
      </c>
      <c r="D11" s="2">
        <v>1547534.77</v>
      </c>
      <c r="E11" t="s">
        <v>20</v>
      </c>
      <c r="F11" t="s">
        <v>15</v>
      </c>
      <c r="G11" t="s">
        <v>150</v>
      </c>
      <c r="H11" s="7">
        <v>45145</v>
      </c>
      <c r="I11" s="1" t="s">
        <v>121</v>
      </c>
      <c r="J11" t="s">
        <v>22</v>
      </c>
      <c r="K11" t="s">
        <v>23</v>
      </c>
      <c r="L11" s="1" t="s">
        <v>113</v>
      </c>
      <c r="M11" s="1" t="s">
        <v>113</v>
      </c>
      <c r="N11" s="1" t="s">
        <v>111</v>
      </c>
      <c r="O11" s="1" t="s">
        <v>112</v>
      </c>
    </row>
    <row r="12" spans="1:15" ht="85.15" customHeight="1" x14ac:dyDescent="0.25">
      <c r="A12" s="6" t="s">
        <v>34</v>
      </c>
      <c r="B12" s="6" t="s">
        <v>66</v>
      </c>
      <c r="C12" t="s">
        <v>91</v>
      </c>
      <c r="D12" s="2">
        <v>1717380</v>
      </c>
      <c r="E12" t="s">
        <v>20</v>
      </c>
      <c r="F12" t="s">
        <v>102</v>
      </c>
      <c r="G12" t="s">
        <v>151</v>
      </c>
      <c r="H12" s="7">
        <v>45145</v>
      </c>
      <c r="I12" s="1" t="s">
        <v>122</v>
      </c>
      <c r="J12" t="s">
        <v>22</v>
      </c>
      <c r="K12" t="s">
        <v>23</v>
      </c>
      <c r="L12" s="1" t="s">
        <v>113</v>
      </c>
      <c r="M12" s="1" t="s">
        <v>113</v>
      </c>
    </row>
    <row r="13" spans="1:15" ht="85.15" customHeight="1" x14ac:dyDescent="0.25">
      <c r="A13" s="6" t="s">
        <v>35</v>
      </c>
      <c r="B13" s="6" t="s">
        <v>67</v>
      </c>
      <c r="C13" t="s">
        <v>92</v>
      </c>
      <c r="D13" s="2">
        <v>1744016.42</v>
      </c>
      <c r="E13" t="s">
        <v>21</v>
      </c>
      <c r="F13" t="s">
        <v>103</v>
      </c>
      <c r="G13" t="s">
        <v>152</v>
      </c>
      <c r="H13" s="7">
        <v>45163</v>
      </c>
      <c r="I13" s="1" t="s">
        <v>123</v>
      </c>
      <c r="J13" t="s">
        <v>22</v>
      </c>
      <c r="K13" t="s">
        <v>23</v>
      </c>
      <c r="L13" s="1" t="s">
        <v>113</v>
      </c>
      <c r="M13" s="1" t="s">
        <v>113</v>
      </c>
    </row>
    <row r="14" spans="1:15" ht="85.15" customHeight="1" x14ac:dyDescent="0.25">
      <c r="A14" s="6" t="s">
        <v>36</v>
      </c>
      <c r="B14" s="6" t="s">
        <v>68</v>
      </c>
      <c r="C14" t="s">
        <v>12</v>
      </c>
      <c r="D14" s="2">
        <v>209058.8</v>
      </c>
      <c r="E14" t="s">
        <v>21</v>
      </c>
      <c r="F14" t="s">
        <v>16</v>
      </c>
      <c r="G14" t="s">
        <v>141</v>
      </c>
      <c r="H14" s="7">
        <v>45170</v>
      </c>
      <c r="I14" s="1" t="s">
        <v>124</v>
      </c>
      <c r="J14" t="s">
        <v>22</v>
      </c>
      <c r="K14" t="s">
        <v>23</v>
      </c>
      <c r="L14" s="1" t="s">
        <v>113</v>
      </c>
      <c r="M14" s="1" t="s">
        <v>113</v>
      </c>
    </row>
    <row r="15" spans="1:15" ht="85.15" customHeight="1" x14ac:dyDescent="0.25">
      <c r="A15" s="6" t="s">
        <v>37</v>
      </c>
      <c r="B15" s="6" t="s">
        <v>69</v>
      </c>
      <c r="C15" t="s">
        <v>12</v>
      </c>
      <c r="D15" s="2">
        <v>88926.399999999994</v>
      </c>
      <c r="E15" t="s">
        <v>21</v>
      </c>
      <c r="F15" t="s">
        <v>16</v>
      </c>
      <c r="G15" t="s">
        <v>141</v>
      </c>
      <c r="H15" s="7">
        <v>45170</v>
      </c>
      <c r="I15" s="1" t="s">
        <v>124</v>
      </c>
      <c r="J15" t="s">
        <v>22</v>
      </c>
      <c r="K15" t="s">
        <v>23</v>
      </c>
      <c r="L15" s="1" t="s">
        <v>113</v>
      </c>
      <c r="M15" s="1" t="s">
        <v>113</v>
      </c>
      <c r="N15" s="1"/>
      <c r="O15" s="1"/>
    </row>
    <row r="16" spans="1:15" ht="85.15" customHeight="1" x14ac:dyDescent="0.25">
      <c r="A16" s="6" t="s">
        <v>38</v>
      </c>
      <c r="B16" s="6" t="s">
        <v>70</v>
      </c>
      <c r="C16" t="s">
        <v>12</v>
      </c>
      <c r="D16" s="2">
        <v>209220.01</v>
      </c>
      <c r="E16" t="s">
        <v>21</v>
      </c>
      <c r="F16" t="s">
        <v>16</v>
      </c>
      <c r="G16" t="s">
        <v>141</v>
      </c>
      <c r="H16" s="7">
        <v>45170</v>
      </c>
      <c r="I16" s="1" t="s">
        <v>124</v>
      </c>
      <c r="J16" t="s">
        <v>22</v>
      </c>
      <c r="K16" t="s">
        <v>23</v>
      </c>
      <c r="L16" s="1" t="s">
        <v>113</v>
      </c>
      <c r="M16" s="1" t="s">
        <v>113</v>
      </c>
      <c r="N16" s="1"/>
      <c r="O16" s="1"/>
    </row>
    <row r="17" spans="1:15" ht="85.15" customHeight="1" x14ac:dyDescent="0.25">
      <c r="A17" s="6" t="s">
        <v>39</v>
      </c>
      <c r="B17" s="6" t="s">
        <v>71</v>
      </c>
      <c r="C17" t="s">
        <v>12</v>
      </c>
      <c r="D17" s="2">
        <v>150824.92000000001</v>
      </c>
      <c r="E17" t="s">
        <v>21</v>
      </c>
      <c r="F17" t="s">
        <v>16</v>
      </c>
      <c r="G17" t="s">
        <v>141</v>
      </c>
      <c r="H17" s="7">
        <v>45170</v>
      </c>
      <c r="I17" s="1" t="s">
        <v>124</v>
      </c>
      <c r="J17" t="s">
        <v>22</v>
      </c>
      <c r="K17" t="s">
        <v>23</v>
      </c>
      <c r="L17" s="1" t="s">
        <v>113</v>
      </c>
      <c r="M17" s="1" t="s">
        <v>113</v>
      </c>
      <c r="N17" s="1"/>
      <c r="O17" s="1"/>
    </row>
    <row r="18" spans="1:15" ht="85.15" customHeight="1" x14ac:dyDescent="0.25">
      <c r="A18" s="6" t="s">
        <v>40</v>
      </c>
      <c r="B18" s="6" t="s">
        <v>72</v>
      </c>
      <c r="C18" t="s">
        <v>12</v>
      </c>
      <c r="D18" s="2">
        <v>30131.17</v>
      </c>
      <c r="E18" t="s">
        <v>21</v>
      </c>
      <c r="F18" t="s">
        <v>16</v>
      </c>
      <c r="G18" t="s">
        <v>141</v>
      </c>
      <c r="H18" s="7">
        <v>45170</v>
      </c>
      <c r="I18" s="1" t="s">
        <v>124</v>
      </c>
      <c r="J18" t="s">
        <v>22</v>
      </c>
      <c r="K18" t="s">
        <v>23</v>
      </c>
      <c r="L18" s="1" t="s">
        <v>113</v>
      </c>
      <c r="M18" s="1" t="s">
        <v>113</v>
      </c>
      <c r="N18" s="1"/>
      <c r="O18" s="1"/>
    </row>
    <row r="19" spans="1:15" ht="85.15" customHeight="1" x14ac:dyDescent="0.25">
      <c r="A19" s="6" t="s">
        <v>41</v>
      </c>
      <c r="B19" s="6" t="s">
        <v>73</v>
      </c>
      <c r="C19" t="s">
        <v>14</v>
      </c>
      <c r="D19" s="2">
        <v>39196.980000000003</v>
      </c>
      <c r="E19" t="s">
        <v>21</v>
      </c>
      <c r="F19" t="s">
        <v>19</v>
      </c>
      <c r="G19" t="s">
        <v>142</v>
      </c>
      <c r="H19" s="7">
        <v>45170</v>
      </c>
      <c r="I19" s="1" t="s">
        <v>125</v>
      </c>
      <c r="J19" t="s">
        <v>22</v>
      </c>
      <c r="K19" t="s">
        <v>23</v>
      </c>
      <c r="L19" s="1" t="s">
        <v>113</v>
      </c>
      <c r="M19" s="1" t="s">
        <v>113</v>
      </c>
      <c r="N19" s="6"/>
      <c r="O19" s="6"/>
    </row>
    <row r="20" spans="1:15" ht="85.15" customHeight="1" x14ac:dyDescent="0.25">
      <c r="A20" s="6" t="s">
        <v>42</v>
      </c>
      <c r="B20" s="6" t="s">
        <v>74</v>
      </c>
      <c r="C20" t="s">
        <v>14</v>
      </c>
      <c r="D20" s="2">
        <v>466212.11</v>
      </c>
      <c r="E20" t="s">
        <v>21</v>
      </c>
      <c r="F20" t="s">
        <v>19</v>
      </c>
      <c r="G20" t="s">
        <v>142</v>
      </c>
      <c r="H20" s="7">
        <v>45170</v>
      </c>
      <c r="I20" s="1" t="s">
        <v>125</v>
      </c>
      <c r="J20" t="s">
        <v>22</v>
      </c>
      <c r="K20" t="s">
        <v>23</v>
      </c>
      <c r="L20" s="1" t="s">
        <v>113</v>
      </c>
      <c r="M20" s="1" t="s">
        <v>113</v>
      </c>
      <c r="N20" s="6"/>
      <c r="O20" s="6"/>
    </row>
    <row r="21" spans="1:15" ht="85.15" customHeight="1" x14ac:dyDescent="0.25">
      <c r="A21" s="6" t="s">
        <v>43</v>
      </c>
      <c r="B21" s="6" t="s">
        <v>75</v>
      </c>
      <c r="C21" t="s">
        <v>93</v>
      </c>
      <c r="D21" s="2">
        <v>413008.56</v>
      </c>
      <c r="E21" t="s">
        <v>21</v>
      </c>
      <c r="F21" t="s">
        <v>18</v>
      </c>
      <c r="G21" t="s">
        <v>142</v>
      </c>
      <c r="H21" s="7">
        <v>45170</v>
      </c>
      <c r="I21" s="1" t="s">
        <v>126</v>
      </c>
      <c r="J21" t="s">
        <v>22</v>
      </c>
      <c r="K21" t="s">
        <v>23</v>
      </c>
      <c r="L21" s="1" t="s">
        <v>113</v>
      </c>
      <c r="M21" s="1" t="s">
        <v>113</v>
      </c>
      <c r="N21" s="6"/>
      <c r="O21" s="6"/>
    </row>
    <row r="22" spans="1:15" ht="85.15" customHeight="1" x14ac:dyDescent="0.25">
      <c r="A22" s="6" t="s">
        <v>44</v>
      </c>
      <c r="B22" s="6" t="s">
        <v>76</v>
      </c>
      <c r="C22" t="s">
        <v>93</v>
      </c>
      <c r="D22" s="2">
        <v>432343.84</v>
      </c>
      <c r="E22" t="s">
        <v>21</v>
      </c>
      <c r="F22" t="s">
        <v>18</v>
      </c>
      <c r="G22" t="s">
        <v>142</v>
      </c>
      <c r="H22" s="7">
        <v>45170</v>
      </c>
      <c r="I22" s="1" t="s">
        <v>126</v>
      </c>
      <c r="J22" t="s">
        <v>22</v>
      </c>
      <c r="K22" t="s">
        <v>23</v>
      </c>
      <c r="L22" s="1" t="s">
        <v>113</v>
      </c>
      <c r="M22" s="1" t="s">
        <v>113</v>
      </c>
      <c r="N22" s="6"/>
      <c r="O22" s="6"/>
    </row>
    <row r="23" spans="1:15" ht="85.15" customHeight="1" x14ac:dyDescent="0.25">
      <c r="A23" s="6" t="s">
        <v>45</v>
      </c>
      <c r="B23" s="6" t="s">
        <v>77</v>
      </c>
      <c r="C23" t="s">
        <v>94</v>
      </c>
      <c r="D23" s="2">
        <v>585883.89</v>
      </c>
      <c r="E23" t="s">
        <v>21</v>
      </c>
      <c r="F23" t="s">
        <v>104</v>
      </c>
      <c r="G23" t="s">
        <v>146</v>
      </c>
      <c r="H23" s="7">
        <v>45170</v>
      </c>
      <c r="I23" s="1" t="s">
        <v>127</v>
      </c>
      <c r="J23" t="s">
        <v>22</v>
      </c>
      <c r="K23" t="s">
        <v>23</v>
      </c>
      <c r="L23" s="1" t="s">
        <v>113</v>
      </c>
      <c r="M23" s="1" t="s">
        <v>113</v>
      </c>
      <c r="N23" s="6"/>
      <c r="O23" s="6"/>
    </row>
    <row r="24" spans="1:15" ht="85.15" customHeight="1" x14ac:dyDescent="0.25">
      <c r="A24" s="6" t="s">
        <v>46</v>
      </c>
      <c r="B24" s="6" t="s">
        <v>78</v>
      </c>
      <c r="C24" t="s">
        <v>94</v>
      </c>
      <c r="D24" s="2">
        <v>92944.69</v>
      </c>
      <c r="E24" t="s">
        <v>21</v>
      </c>
      <c r="F24" t="s">
        <v>104</v>
      </c>
      <c r="G24" t="s">
        <v>146</v>
      </c>
      <c r="H24" s="7">
        <v>45170</v>
      </c>
      <c r="I24" s="1" t="s">
        <v>127</v>
      </c>
      <c r="J24" t="s">
        <v>22</v>
      </c>
      <c r="K24" t="s">
        <v>23</v>
      </c>
      <c r="L24" s="1" t="s">
        <v>113</v>
      </c>
      <c r="M24" s="1" t="s">
        <v>113</v>
      </c>
      <c r="N24" s="6"/>
      <c r="O24" s="6"/>
    </row>
    <row r="25" spans="1:15" ht="85.15" customHeight="1" x14ac:dyDescent="0.25">
      <c r="A25" s="6" t="s">
        <v>47</v>
      </c>
      <c r="B25" s="6" t="s">
        <v>79</v>
      </c>
      <c r="C25" t="s">
        <v>95</v>
      </c>
      <c r="D25" s="2">
        <v>312847.24</v>
      </c>
      <c r="E25" t="s">
        <v>21</v>
      </c>
      <c r="F25" t="s">
        <v>105</v>
      </c>
      <c r="G25" t="s">
        <v>145</v>
      </c>
      <c r="H25" s="7">
        <v>45170</v>
      </c>
      <c r="I25" s="1" t="s">
        <v>128</v>
      </c>
      <c r="J25" t="s">
        <v>22</v>
      </c>
      <c r="K25" t="s">
        <v>23</v>
      </c>
      <c r="L25" s="1" t="s">
        <v>113</v>
      </c>
      <c r="M25" s="1" t="s">
        <v>113</v>
      </c>
      <c r="N25" s="6"/>
      <c r="O25" s="6"/>
    </row>
    <row r="26" spans="1:15" ht="85.15" customHeight="1" x14ac:dyDescent="0.25">
      <c r="A26" s="6" t="s">
        <v>48</v>
      </c>
      <c r="B26" s="6" t="s">
        <v>80</v>
      </c>
      <c r="C26" t="s">
        <v>95</v>
      </c>
      <c r="D26" s="2">
        <v>336572.65</v>
      </c>
      <c r="E26" t="s">
        <v>21</v>
      </c>
      <c r="F26" t="s">
        <v>105</v>
      </c>
      <c r="G26" t="s">
        <v>145</v>
      </c>
      <c r="H26" s="7">
        <v>45170</v>
      </c>
      <c r="I26" s="1" t="s">
        <v>128</v>
      </c>
      <c r="J26" t="s">
        <v>22</v>
      </c>
      <c r="K26" t="s">
        <v>23</v>
      </c>
      <c r="L26" s="1" t="s">
        <v>113</v>
      </c>
      <c r="M26" s="1" t="s">
        <v>113</v>
      </c>
      <c r="N26" s="6"/>
      <c r="O26" s="6"/>
    </row>
    <row r="27" spans="1:15" ht="85.15" customHeight="1" x14ac:dyDescent="0.25">
      <c r="A27" s="6" t="s">
        <v>49</v>
      </c>
      <c r="B27" s="6" t="s">
        <v>81</v>
      </c>
      <c r="C27" t="s">
        <v>95</v>
      </c>
      <c r="D27" s="2">
        <v>146549.45000000001</v>
      </c>
      <c r="E27" t="s">
        <v>21</v>
      </c>
      <c r="F27" t="s">
        <v>105</v>
      </c>
      <c r="G27" t="s">
        <v>145</v>
      </c>
      <c r="H27" s="7">
        <v>45170</v>
      </c>
      <c r="I27" s="1" t="s">
        <v>128</v>
      </c>
      <c r="J27" t="s">
        <v>22</v>
      </c>
      <c r="K27" t="s">
        <v>23</v>
      </c>
      <c r="L27" s="1" t="s">
        <v>113</v>
      </c>
      <c r="M27" s="1" t="s">
        <v>113</v>
      </c>
      <c r="N27" s="6"/>
      <c r="O27" s="6"/>
    </row>
    <row r="28" spans="1:15" ht="85.15" customHeight="1" x14ac:dyDescent="0.25">
      <c r="A28" s="6" t="s">
        <v>50</v>
      </c>
      <c r="B28" s="6" t="s">
        <v>82</v>
      </c>
      <c r="C28" t="s">
        <v>13</v>
      </c>
      <c r="D28" s="2">
        <v>154028.95000000001</v>
      </c>
      <c r="E28" t="s">
        <v>21</v>
      </c>
      <c r="F28" t="s">
        <v>17</v>
      </c>
      <c r="G28" t="s">
        <v>144</v>
      </c>
      <c r="H28" s="7">
        <v>45170</v>
      </c>
      <c r="I28" s="1" t="s">
        <v>129</v>
      </c>
      <c r="J28" t="s">
        <v>22</v>
      </c>
      <c r="K28" t="s">
        <v>23</v>
      </c>
      <c r="L28" s="1" t="s">
        <v>113</v>
      </c>
      <c r="M28" s="1" t="s">
        <v>113</v>
      </c>
      <c r="N28" s="6"/>
      <c r="O28" s="6"/>
    </row>
    <row r="29" spans="1:15" ht="85.15" customHeight="1" x14ac:dyDescent="0.25">
      <c r="A29" s="6" t="s">
        <v>51</v>
      </c>
      <c r="B29" s="6" t="s">
        <v>83</v>
      </c>
      <c r="C29" t="s">
        <v>13</v>
      </c>
      <c r="D29" s="2">
        <v>187096.33</v>
      </c>
      <c r="E29" t="s">
        <v>21</v>
      </c>
      <c r="F29" t="s">
        <v>17</v>
      </c>
      <c r="G29" t="s">
        <v>144</v>
      </c>
      <c r="H29" s="7">
        <v>45170</v>
      </c>
      <c r="I29" s="1" t="s">
        <v>129</v>
      </c>
      <c r="J29" t="s">
        <v>22</v>
      </c>
      <c r="K29" t="s">
        <v>23</v>
      </c>
      <c r="L29" s="1" t="s">
        <v>113</v>
      </c>
      <c r="M29" s="1" t="s">
        <v>113</v>
      </c>
      <c r="N29" s="6"/>
      <c r="O29" s="6"/>
    </row>
    <row r="30" spans="1:15" ht="85.15" customHeight="1" x14ac:dyDescent="0.25">
      <c r="A30" s="6" t="s">
        <v>52</v>
      </c>
      <c r="B30" s="6" t="s">
        <v>84</v>
      </c>
      <c r="C30" t="s">
        <v>13</v>
      </c>
      <c r="D30" s="2">
        <v>192859.18</v>
      </c>
      <c r="E30" t="s">
        <v>21</v>
      </c>
      <c r="F30" t="s">
        <v>17</v>
      </c>
      <c r="G30" t="s">
        <v>144</v>
      </c>
      <c r="H30" s="7">
        <v>45170</v>
      </c>
      <c r="I30" s="1" t="s">
        <v>129</v>
      </c>
      <c r="J30" t="s">
        <v>22</v>
      </c>
      <c r="K30" t="s">
        <v>23</v>
      </c>
      <c r="L30" s="1" t="s">
        <v>113</v>
      </c>
      <c r="M30" s="1" t="s">
        <v>113</v>
      </c>
      <c r="N30" s="6"/>
      <c r="O30" s="6"/>
    </row>
    <row r="31" spans="1:15" ht="85.15" customHeight="1" x14ac:dyDescent="0.25">
      <c r="A31" s="6" t="s">
        <v>53</v>
      </c>
      <c r="B31" s="6" t="s">
        <v>85</v>
      </c>
      <c r="C31" t="s">
        <v>13</v>
      </c>
      <c r="D31" s="2">
        <v>102942.96</v>
      </c>
      <c r="E31" t="s">
        <v>21</v>
      </c>
      <c r="F31" t="s">
        <v>17</v>
      </c>
      <c r="G31" t="s">
        <v>144</v>
      </c>
      <c r="H31" s="7">
        <v>45170</v>
      </c>
      <c r="I31" s="1" t="s">
        <v>129</v>
      </c>
      <c r="J31" t="s">
        <v>22</v>
      </c>
      <c r="K31" t="s">
        <v>23</v>
      </c>
      <c r="L31" s="1" t="s">
        <v>113</v>
      </c>
      <c r="M31" s="1" t="s">
        <v>113</v>
      </c>
      <c r="N31" s="6"/>
      <c r="O31" s="6"/>
    </row>
    <row r="32" spans="1:15" ht="85.15" customHeight="1" x14ac:dyDescent="0.25">
      <c r="A32" s="6" t="s">
        <v>54</v>
      </c>
      <c r="B32" s="6" t="s">
        <v>86</v>
      </c>
      <c r="C32" s="6" t="s">
        <v>135</v>
      </c>
      <c r="D32" s="2">
        <v>406648.49</v>
      </c>
      <c r="E32" t="s">
        <v>20</v>
      </c>
      <c r="F32" t="s">
        <v>106</v>
      </c>
      <c r="G32" t="s">
        <v>143</v>
      </c>
      <c r="H32" s="7">
        <v>45170</v>
      </c>
      <c r="I32" s="1" t="s">
        <v>130</v>
      </c>
      <c r="J32" t="s">
        <v>22</v>
      </c>
      <c r="K32" t="s">
        <v>23</v>
      </c>
      <c r="L32" s="1" t="s">
        <v>113</v>
      </c>
      <c r="M32" s="1" t="s">
        <v>113</v>
      </c>
      <c r="N32" s="6"/>
      <c r="O32" s="6"/>
    </row>
    <row r="33" spans="1:15" ht="85.15" customHeight="1" x14ac:dyDescent="0.25">
      <c r="A33" s="6" t="s">
        <v>55</v>
      </c>
      <c r="B33" s="6" t="s">
        <v>87</v>
      </c>
      <c r="C33" s="6" t="s">
        <v>135</v>
      </c>
      <c r="D33" s="2">
        <v>200652.91</v>
      </c>
      <c r="E33" t="s">
        <v>20</v>
      </c>
      <c r="F33" t="s">
        <v>106</v>
      </c>
      <c r="G33" t="s">
        <v>143</v>
      </c>
      <c r="H33" s="7">
        <v>45170</v>
      </c>
      <c r="I33" s="1" t="s">
        <v>130</v>
      </c>
      <c r="J33" t="s">
        <v>22</v>
      </c>
      <c r="K33" t="s">
        <v>23</v>
      </c>
      <c r="L33" s="1" t="s">
        <v>113</v>
      </c>
      <c r="M33" s="1" t="s">
        <v>113</v>
      </c>
      <c r="N33" s="6"/>
      <c r="O33" s="6"/>
    </row>
    <row r="34" spans="1:15" x14ac:dyDescent="0.25">
      <c r="D34" s="8">
        <f>SUM(D2:D33)</f>
        <v>19407884.699999996</v>
      </c>
    </row>
  </sheetData>
  <dataValidations count="1">
    <dataValidation type="list" allowBlank="1" showErrorMessage="1" sqref="G2:G172" xr:uid="{00000000-0002-0000-0000-000004000000}">
      <formula1>Hidden_517</formula1>
    </dataValidation>
  </dataValidations>
  <hyperlinks>
    <hyperlink ref="N8" r:id="rId1" xr:uid="{D45D699E-E569-4406-BE13-213800FB176C}"/>
    <hyperlink ref="O8" r:id="rId2" xr:uid="{F078DB13-620F-43F2-A754-87401E437AA2}"/>
    <hyperlink ref="N9" r:id="rId3" xr:uid="{BA6123D4-EE8C-4E0E-82DC-8D486F7C1844}"/>
    <hyperlink ref="O9" r:id="rId4" xr:uid="{AE406E4C-B557-41C7-AEF4-348C93FEEB55}"/>
    <hyperlink ref="N11" r:id="rId5" xr:uid="{9DC314C7-17BE-442E-BBBA-1B3AEB93A904}"/>
    <hyperlink ref="O11" r:id="rId6" xr:uid="{F82B297A-52C3-4357-A64D-7B3526047B48}"/>
    <hyperlink ref="L2" r:id="rId7" xr:uid="{14E51560-3EEF-4521-B5DC-86A1291E77E6}"/>
    <hyperlink ref="M2" r:id="rId8" xr:uid="{D93499DA-F39C-46C0-92A1-855204240093}"/>
    <hyperlink ref="L3" r:id="rId9" xr:uid="{579CF0D7-26B0-4A71-8797-49AC97FED2F9}"/>
    <hyperlink ref="L4" r:id="rId10" xr:uid="{5D74ED77-263C-40FD-AABF-5DC2B141D9B3}"/>
    <hyperlink ref="L5" r:id="rId11" xr:uid="{CEF72A1D-BC2B-4E98-AFE3-FD3B1770CA59}"/>
    <hyperlink ref="L6" r:id="rId12" xr:uid="{85FD18CF-7864-41BF-A201-8379DE938C4C}"/>
    <hyperlink ref="L7" r:id="rId13" xr:uid="{9A926753-A794-4ED2-82E1-4B51A2C4F9E0}"/>
    <hyperlink ref="L8" r:id="rId14" xr:uid="{CCB7C244-6673-4A16-978F-D33C49220528}"/>
    <hyperlink ref="L9" r:id="rId15" xr:uid="{0AB649E6-5547-4BF6-AD42-C0C1CFF3338B}"/>
    <hyperlink ref="L10" r:id="rId16" xr:uid="{2E1BE733-E4B1-4717-8453-A844238BD3F1}"/>
    <hyperlink ref="L11" r:id="rId17" xr:uid="{7C3012EC-BC32-4A04-8911-56CA2A4ECF87}"/>
    <hyperlink ref="L12" r:id="rId18" xr:uid="{D3C8470E-C4B9-418E-861E-6F572F15A24F}"/>
    <hyperlink ref="L13" r:id="rId19" xr:uid="{2A897B4C-C16A-4330-BC0F-7C5DACD3611C}"/>
    <hyperlink ref="L14" r:id="rId20" xr:uid="{7385AE63-16CA-4B75-8996-05AF3CAE6328}"/>
    <hyperlink ref="L15" r:id="rId21" xr:uid="{21A11E03-BCDA-482B-BF9D-335E1CA2DE1F}"/>
    <hyperlink ref="L16" r:id="rId22" xr:uid="{53B4B7C9-D37B-4DEC-97A2-934456049AB7}"/>
    <hyperlink ref="L17" r:id="rId23" xr:uid="{A7124E1F-95C7-4946-A319-79999B650E84}"/>
    <hyperlink ref="L18" r:id="rId24" xr:uid="{4156E685-977C-40D6-AFE7-2CC4E8456BFE}"/>
    <hyperlink ref="L19" r:id="rId25" xr:uid="{907A43D2-39AB-4355-9B09-82E2CAD0F603}"/>
    <hyperlink ref="L20" r:id="rId26" xr:uid="{4E8BF9A3-31DE-4931-ACCF-A81B9D5FF283}"/>
    <hyperlink ref="L21" r:id="rId27" xr:uid="{BA35C826-7B41-42B5-A66E-46BBEB3B8FA7}"/>
    <hyperlink ref="L22" r:id="rId28" xr:uid="{8F14B260-E59C-4048-8EAB-56A8C82A2918}"/>
    <hyperlink ref="L23" r:id="rId29" xr:uid="{763D3656-9D88-44A1-8641-509AAE1A51FE}"/>
    <hyperlink ref="L24" r:id="rId30" xr:uid="{783F6B03-D239-474B-B326-620309670A5A}"/>
    <hyperlink ref="L25" r:id="rId31" xr:uid="{DD5FB9CD-1EAF-4464-814C-C56DF4BE940E}"/>
    <hyperlink ref="L26" r:id="rId32" xr:uid="{023CBC19-1CDC-457F-B10E-4E59180D1CAD}"/>
    <hyperlink ref="L27" r:id="rId33" xr:uid="{050EDCBD-D8D0-4793-BA89-6FEA35D3CC02}"/>
    <hyperlink ref="L28" r:id="rId34" xr:uid="{EBBD6B5A-4448-4545-AF4A-B35589D9568A}"/>
    <hyperlink ref="L29" r:id="rId35" xr:uid="{F53897AC-90AB-428A-90B8-400DAE06256F}"/>
    <hyperlink ref="L30" r:id="rId36" xr:uid="{C8FE3CC6-0F0C-4792-B129-3013B7F09A23}"/>
    <hyperlink ref="L31" r:id="rId37" xr:uid="{50BF581C-3F38-412F-B506-BF2B371AC2B9}"/>
    <hyperlink ref="L32" r:id="rId38" xr:uid="{E05B2623-C65D-44B1-8DF3-FD47124A6EF0}"/>
    <hyperlink ref="L33" r:id="rId39" xr:uid="{A4B1574A-F16F-4525-B45E-06883CB3F6D1}"/>
    <hyperlink ref="M3" r:id="rId40" xr:uid="{BAC8605A-71D0-485C-8A49-4BBB0C798248}"/>
    <hyperlink ref="M4" r:id="rId41" xr:uid="{3751ECE0-DD81-4089-A556-C6B3D3608EFF}"/>
    <hyperlink ref="M5" r:id="rId42" xr:uid="{17F06C48-61DF-4214-A68B-15E11C9C9C84}"/>
    <hyperlink ref="M6" r:id="rId43" xr:uid="{64BE1D55-01A8-4C66-81A8-4B756C9B58CB}"/>
    <hyperlink ref="M7" r:id="rId44" xr:uid="{F7BEEF39-BE1B-4362-9157-38727E6490FB}"/>
    <hyperlink ref="M8" r:id="rId45" xr:uid="{13CFBD20-83FD-4A2A-B2AD-C14F0341C8FD}"/>
    <hyperlink ref="M9" r:id="rId46" xr:uid="{6E757AFA-E135-43C8-82D2-C73377E37075}"/>
    <hyperlink ref="M10" r:id="rId47" xr:uid="{143448AE-37DB-4469-BFA1-EBA15AA8A4E1}"/>
    <hyperlink ref="M11" r:id="rId48" xr:uid="{1E5247C1-EFB9-4A06-9593-A4653F5B56E9}"/>
    <hyperlink ref="M12" r:id="rId49" xr:uid="{5D6414D9-6151-45F5-ACAA-CF45485A273B}"/>
    <hyperlink ref="M13" r:id="rId50" xr:uid="{0E5601E2-D498-4481-AD9F-340D308E0403}"/>
    <hyperlink ref="M14" r:id="rId51" xr:uid="{4695F482-A2E3-4B13-9A83-DFEF5B88599C}"/>
    <hyperlink ref="M15" r:id="rId52" xr:uid="{2E1CF9BB-EF77-4DD3-9D86-DE219F778D68}"/>
    <hyperlink ref="M16" r:id="rId53" xr:uid="{841B3ABC-DC0B-48EE-A2E0-A5740067F945}"/>
    <hyperlink ref="M17" r:id="rId54" xr:uid="{EF96EC4A-3ED4-400A-96CD-212B08828DAE}"/>
    <hyperlink ref="M18" r:id="rId55" xr:uid="{47950E43-8BBE-450F-BC10-3EC11482AAE8}"/>
    <hyperlink ref="M19" r:id="rId56" xr:uid="{1439BC73-1D96-4189-9F8A-46140F10156D}"/>
    <hyperlink ref="M20" r:id="rId57" xr:uid="{6A9962C0-6740-4B78-A4B1-122DB7787FAC}"/>
    <hyperlink ref="M21" r:id="rId58" xr:uid="{168452C9-A4C7-44E3-99FD-55B2467C6208}"/>
    <hyperlink ref="M22" r:id="rId59" xr:uid="{9B35483B-D04B-4CCD-BA03-FEE028330F38}"/>
    <hyperlink ref="M23" r:id="rId60" xr:uid="{526671FC-A92A-44DF-88BF-AB246928500B}"/>
    <hyperlink ref="M24" r:id="rId61" xr:uid="{86569375-B065-4438-B51D-E8864FB2A1A9}"/>
    <hyperlink ref="M25" r:id="rId62" xr:uid="{60DA39C8-E227-43DD-AD2E-791F8BAEC6A3}"/>
    <hyperlink ref="M26" r:id="rId63" xr:uid="{ED8056BA-92B0-495E-9C5F-21305886B649}"/>
    <hyperlink ref="M27" r:id="rId64" xr:uid="{6AD3CCEB-EA30-462F-B14F-64DF0A19EEAE}"/>
    <hyperlink ref="M28" r:id="rId65" xr:uid="{093388B2-EC17-4336-89A5-AABCBA68E03B}"/>
    <hyperlink ref="M29" r:id="rId66" xr:uid="{6A5D84AD-F836-4F29-B76D-7B538977A2C3}"/>
    <hyperlink ref="M30" r:id="rId67" xr:uid="{91F182AD-4EF2-46CB-8218-BE24E252216F}"/>
    <hyperlink ref="M31" r:id="rId68" xr:uid="{E565E84E-AFFD-4DDB-8B51-51194C9CFB18}"/>
    <hyperlink ref="M32" r:id="rId69" xr:uid="{97CB4507-1967-4276-8314-FC712567F6C6}"/>
    <hyperlink ref="M33" r:id="rId70" xr:uid="{AACD620D-18E7-4760-90A9-CF0A015C35B4}"/>
    <hyperlink ref="I2" r:id="rId71" xr:uid="{B0A47CC7-CF51-48C8-AF71-20C3A604C389}"/>
    <hyperlink ref="I3" r:id="rId72" xr:uid="{D1243DFF-84E8-4793-8795-D33F4DB6D674}"/>
    <hyperlink ref="I4" r:id="rId73" xr:uid="{804072EC-A82D-4F04-94B8-F746D214913E}"/>
    <hyperlink ref="I7" r:id="rId74" xr:uid="{500695CC-B86B-4EA7-97A8-8BEDDB7F5FE0}"/>
    <hyperlink ref="I8" r:id="rId75" xr:uid="{14D7653F-DF9B-4672-9146-D2B05D1DC47F}"/>
    <hyperlink ref="I9" r:id="rId76" xr:uid="{1EB5321D-8893-4B2B-9D1A-AB62256E5E0F}"/>
    <hyperlink ref="I10" r:id="rId77" xr:uid="{68BF45AD-2D87-4F5E-AAE0-89567EB2A999}"/>
    <hyperlink ref="I11" r:id="rId78" xr:uid="{0D04CAA5-DE87-4815-ABC0-9F7E6DA166A1}"/>
    <hyperlink ref="I12" r:id="rId79" xr:uid="{22C4AE6B-D832-464E-ADBA-C55BF53AB123}"/>
    <hyperlink ref="I13" r:id="rId80" xr:uid="{F82B18B6-0CF0-4C09-AADA-A0B78B43DAF9}"/>
    <hyperlink ref="I14" r:id="rId81" xr:uid="{F29D2DE2-EC27-435D-8A90-DD64FEA6B4FE}"/>
    <hyperlink ref="I15:I18" r:id="rId82" display="https://drive.google.com/file/d/1w-akv7iMp6Qei4YlPo-kYcFioHWcIQNg/view?usp=sharing" xr:uid="{BB273FC7-E7D8-4EBA-8E9E-68CEDD2BA468}"/>
    <hyperlink ref="I23" r:id="rId83" xr:uid="{E5AEE0E9-5191-4A82-B41D-ED0E27EEA143}"/>
    <hyperlink ref="I24" r:id="rId84" xr:uid="{3E19ACBD-DEA7-4364-B44E-E96CA5FD09E3}"/>
    <hyperlink ref="I25" r:id="rId85" xr:uid="{DDA528F9-F849-4750-9E5D-6D0A10977A67}"/>
    <hyperlink ref="I26:I27" r:id="rId86" display="https://drive.google.com/file/d/1Ll-7j4VnKxF6mPDwznhOJtyDHTSulkLv/view?usp=sharing" xr:uid="{E22B27F9-EFAA-4DE3-9FFB-82B4D5596397}"/>
    <hyperlink ref="I28" r:id="rId87" xr:uid="{87D90922-EF28-4DE0-B38C-50AE3AE72679}"/>
    <hyperlink ref="I29:I31" r:id="rId88" display="https://drive.google.com/file/d/12eo_nOulW4cp2mE8DYjJjgquIQuZmPrD/view?usp=sharing" xr:uid="{DC71D528-CC01-4827-9883-9C1744D69DD3}"/>
    <hyperlink ref="I32" r:id="rId89" xr:uid="{3541E4DB-4D90-4FA6-9797-D3CD39C2859D}"/>
  </hyperlinks>
  <pageMargins left="0.7" right="0.7" top="0.75" bottom="0.75" header="0.3" footer="0.3"/>
  <pageSetup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A38B-823E-4548-B274-27924A25D395}">
  <sheetPr filterMode="1"/>
  <dimension ref="A1:D72"/>
  <sheetViews>
    <sheetView topLeftCell="A33" workbookViewId="0">
      <selection activeCell="C76" sqref="C76"/>
    </sheetView>
  </sheetViews>
  <sheetFormatPr baseColWidth="10" defaultRowHeight="15" x14ac:dyDescent="0.25"/>
  <cols>
    <col min="1" max="1" width="15.7109375" customWidth="1"/>
    <col min="2" max="2" width="51.85546875" customWidth="1"/>
    <col min="3" max="3" width="19.85546875" customWidth="1"/>
    <col min="4" max="4" width="20.5703125" customWidth="1"/>
  </cols>
  <sheetData>
    <row r="1" spans="1:4" x14ac:dyDescent="0.25">
      <c r="A1" s="12" t="s">
        <v>138</v>
      </c>
      <c r="B1" s="12" t="s">
        <v>2</v>
      </c>
      <c r="C1" s="12" t="s">
        <v>137</v>
      </c>
      <c r="D1" s="13" t="s">
        <v>153</v>
      </c>
    </row>
    <row r="2" spans="1:4" s="9" customFormat="1" x14ac:dyDescent="0.25">
      <c r="A2" s="9" t="s">
        <v>21</v>
      </c>
      <c r="B2" s="9" t="s">
        <v>12</v>
      </c>
      <c r="C2" s="10">
        <v>209058.8</v>
      </c>
      <c r="D2" s="10">
        <f>SUM(C2:C6  )</f>
        <v>688161.3</v>
      </c>
    </row>
    <row r="3" spans="1:4" s="9" customFormat="1" hidden="1" x14ac:dyDescent="0.25">
      <c r="A3" s="9" t="s">
        <v>21</v>
      </c>
      <c r="B3" s="9" t="s">
        <v>12</v>
      </c>
      <c r="C3" s="10">
        <v>88926.399999999994</v>
      </c>
    </row>
    <row r="4" spans="1:4" s="9" customFormat="1" hidden="1" x14ac:dyDescent="0.25">
      <c r="A4" s="9" t="s">
        <v>21</v>
      </c>
      <c r="B4" s="9" t="s">
        <v>12</v>
      </c>
      <c r="C4" s="10">
        <v>209220.01</v>
      </c>
    </row>
    <row r="5" spans="1:4" s="9" customFormat="1" hidden="1" x14ac:dyDescent="0.25">
      <c r="A5" s="9" t="s">
        <v>21</v>
      </c>
      <c r="B5" s="9" t="s">
        <v>12</v>
      </c>
      <c r="C5" s="10">
        <v>150824.92000000001</v>
      </c>
    </row>
    <row r="6" spans="1:4" s="9" customFormat="1" hidden="1" x14ac:dyDescent="0.25">
      <c r="A6" s="9" t="s">
        <v>21</v>
      </c>
      <c r="B6" s="9" t="s">
        <v>12</v>
      </c>
      <c r="C6" s="10">
        <v>30131.17</v>
      </c>
    </row>
    <row r="7" spans="1:4" x14ac:dyDescent="0.25">
      <c r="A7" t="s">
        <v>20</v>
      </c>
      <c r="B7" s="6" t="s">
        <v>134</v>
      </c>
      <c r="C7" s="2">
        <v>1547534.77</v>
      </c>
      <c r="D7" s="2">
        <v>1547534.77</v>
      </c>
    </row>
    <row r="8" spans="1:4" s="9" customFormat="1" x14ac:dyDescent="0.25">
      <c r="A8" s="9" t="s">
        <v>21</v>
      </c>
      <c r="B8" s="9" t="s">
        <v>93</v>
      </c>
      <c r="C8" s="10">
        <v>413008.56</v>
      </c>
      <c r="D8" s="10">
        <f>SUM( C8:C9 )</f>
        <v>845352.4</v>
      </c>
    </row>
    <row r="9" spans="1:4" s="9" customFormat="1" hidden="1" x14ac:dyDescent="0.25">
      <c r="A9" s="9" t="s">
        <v>21</v>
      </c>
      <c r="B9" s="9" t="s">
        <v>93</v>
      </c>
      <c r="C9" s="10">
        <v>432343.84</v>
      </c>
    </row>
    <row r="10" spans="1:4" x14ac:dyDescent="0.25">
      <c r="A10" t="s">
        <v>21</v>
      </c>
      <c r="B10" t="s">
        <v>13</v>
      </c>
      <c r="C10" s="2">
        <v>154028.95000000001</v>
      </c>
      <c r="D10" s="2">
        <f>SUM( C10:C13 )</f>
        <v>636927.41999999993</v>
      </c>
    </row>
    <row r="11" spans="1:4" hidden="1" x14ac:dyDescent="0.25">
      <c r="A11" t="s">
        <v>21</v>
      </c>
      <c r="B11" t="s">
        <v>13</v>
      </c>
      <c r="C11" s="2">
        <v>187096.33</v>
      </c>
    </row>
    <row r="12" spans="1:4" hidden="1" x14ac:dyDescent="0.25">
      <c r="A12" t="s">
        <v>21</v>
      </c>
      <c r="B12" t="s">
        <v>13</v>
      </c>
      <c r="C12" s="2">
        <v>192859.18</v>
      </c>
    </row>
    <row r="13" spans="1:4" hidden="1" x14ac:dyDescent="0.25">
      <c r="A13" t="s">
        <v>21</v>
      </c>
      <c r="B13" t="s">
        <v>13</v>
      </c>
      <c r="C13" s="2">
        <v>102942.96</v>
      </c>
    </row>
    <row r="14" spans="1:4" s="9" customFormat="1" x14ac:dyDescent="0.25">
      <c r="A14" s="9" t="s">
        <v>20</v>
      </c>
      <c r="B14" s="9" t="s">
        <v>91</v>
      </c>
      <c r="C14" s="10">
        <v>1717380</v>
      </c>
      <c r="D14" s="10">
        <v>1717380</v>
      </c>
    </row>
    <row r="15" spans="1:4" x14ac:dyDescent="0.25">
      <c r="A15" t="s">
        <v>21</v>
      </c>
      <c r="B15" t="s">
        <v>88</v>
      </c>
      <c r="C15" s="2">
        <v>1350837.54</v>
      </c>
      <c r="D15" s="2">
        <v>1350837.54</v>
      </c>
    </row>
    <row r="16" spans="1:4" s="9" customFormat="1" x14ac:dyDescent="0.25">
      <c r="A16" s="9" t="s">
        <v>21</v>
      </c>
      <c r="B16" s="9" t="s">
        <v>94</v>
      </c>
      <c r="C16" s="10">
        <v>585883.89</v>
      </c>
      <c r="D16" s="10">
        <f>SUM(C16:C17  )</f>
        <v>678828.58000000007</v>
      </c>
    </row>
    <row r="17" spans="1:4" s="9" customFormat="1" hidden="1" x14ac:dyDescent="0.25">
      <c r="A17" s="9" t="s">
        <v>21</v>
      </c>
      <c r="B17" s="9" t="s">
        <v>94</v>
      </c>
      <c r="C17" s="10">
        <v>92944.69</v>
      </c>
    </row>
    <row r="18" spans="1:4" x14ac:dyDescent="0.25">
      <c r="A18" t="s">
        <v>20</v>
      </c>
      <c r="B18" t="s">
        <v>131</v>
      </c>
      <c r="C18" s="2">
        <v>959877.1</v>
      </c>
      <c r="D18" s="2">
        <v>959877.1</v>
      </c>
    </row>
    <row r="19" spans="1:4" s="9" customFormat="1" x14ac:dyDescent="0.25">
      <c r="A19" s="9" t="s">
        <v>21</v>
      </c>
      <c r="B19" s="9" t="s">
        <v>14</v>
      </c>
      <c r="C19" s="10">
        <v>39196.980000000003</v>
      </c>
      <c r="D19" s="10">
        <f>SUM(C19:C20  )</f>
        <v>505409.08999999997</v>
      </c>
    </row>
    <row r="20" spans="1:4" s="9" customFormat="1" hidden="1" x14ac:dyDescent="0.25">
      <c r="A20" s="9" t="s">
        <v>21</v>
      </c>
      <c r="B20" s="9" t="s">
        <v>14</v>
      </c>
      <c r="C20" s="10">
        <v>466212.11</v>
      </c>
    </row>
    <row r="21" spans="1:4" x14ac:dyDescent="0.25">
      <c r="A21" t="s">
        <v>21</v>
      </c>
      <c r="B21" t="s">
        <v>95</v>
      </c>
      <c r="C21" s="2">
        <v>312847.24</v>
      </c>
      <c r="D21" s="2">
        <f>SUM(C21:C23  )</f>
        <v>795969.34000000008</v>
      </c>
    </row>
    <row r="22" spans="1:4" hidden="1" x14ac:dyDescent="0.25">
      <c r="A22" t="s">
        <v>21</v>
      </c>
      <c r="B22" t="s">
        <v>95</v>
      </c>
      <c r="C22" s="2">
        <v>336572.65</v>
      </c>
    </row>
    <row r="23" spans="1:4" hidden="1" x14ac:dyDescent="0.25">
      <c r="A23" t="s">
        <v>21</v>
      </c>
      <c r="B23" t="s">
        <v>95</v>
      </c>
      <c r="C23" s="2">
        <v>146549.45000000001</v>
      </c>
    </row>
    <row r="24" spans="1:4" s="9" customFormat="1" x14ac:dyDescent="0.25">
      <c r="A24" s="9" t="s">
        <v>21</v>
      </c>
      <c r="B24" s="11" t="s">
        <v>132</v>
      </c>
      <c r="C24" s="10">
        <v>392198.6</v>
      </c>
      <c r="D24" s="10">
        <f>SUM( C24:C26 )</f>
        <v>675763.11</v>
      </c>
    </row>
    <row r="25" spans="1:4" s="9" customFormat="1" hidden="1" x14ac:dyDescent="0.25">
      <c r="A25" s="9" t="s">
        <v>21</v>
      </c>
      <c r="B25" s="11" t="s">
        <v>132</v>
      </c>
      <c r="C25" s="10">
        <v>163882.96</v>
      </c>
    </row>
    <row r="26" spans="1:4" s="9" customFormat="1" hidden="1" x14ac:dyDescent="0.25">
      <c r="A26" s="9" t="s">
        <v>21</v>
      </c>
      <c r="B26" s="11" t="s">
        <v>132</v>
      </c>
      <c r="C26" s="10">
        <v>119681.55</v>
      </c>
    </row>
    <row r="27" spans="1:4" x14ac:dyDescent="0.25">
      <c r="A27" t="s">
        <v>21</v>
      </c>
      <c r="B27" t="s">
        <v>92</v>
      </c>
      <c r="C27" s="2">
        <v>1744016.42</v>
      </c>
      <c r="D27" s="2">
        <v>1744016.42</v>
      </c>
    </row>
    <row r="28" spans="1:4" s="9" customFormat="1" x14ac:dyDescent="0.25">
      <c r="A28" s="9" t="s">
        <v>21</v>
      </c>
      <c r="B28" s="11" t="s">
        <v>133</v>
      </c>
      <c r="C28" s="10">
        <v>1545595.82</v>
      </c>
      <c r="D28" s="10">
        <f>SUM( C28:C29 )</f>
        <v>3206066.2199999997</v>
      </c>
    </row>
    <row r="29" spans="1:4" s="9" customFormat="1" hidden="1" x14ac:dyDescent="0.25">
      <c r="A29" s="9" t="s">
        <v>21</v>
      </c>
      <c r="B29" s="11" t="s">
        <v>133</v>
      </c>
      <c r="C29" s="10">
        <v>1660470.4</v>
      </c>
    </row>
    <row r="30" spans="1:4" x14ac:dyDescent="0.25">
      <c r="A30" t="s">
        <v>20</v>
      </c>
      <c r="B30" t="s">
        <v>90</v>
      </c>
      <c r="C30" s="2">
        <v>1771999.01</v>
      </c>
      <c r="D30" s="2">
        <v>1771999.01</v>
      </c>
    </row>
    <row r="31" spans="1:4" s="9" customFormat="1" x14ac:dyDescent="0.25">
      <c r="A31" s="9" t="s">
        <v>20</v>
      </c>
      <c r="B31" s="11" t="s">
        <v>135</v>
      </c>
      <c r="C31" s="10">
        <v>406648.49</v>
      </c>
      <c r="D31" s="10">
        <f>SUM( C31:C32 )</f>
        <v>607301.4</v>
      </c>
    </row>
    <row r="32" spans="1:4" s="9" customFormat="1" hidden="1" x14ac:dyDescent="0.25">
      <c r="A32" s="9" t="s">
        <v>20</v>
      </c>
      <c r="B32" s="11" t="s">
        <v>135</v>
      </c>
      <c r="C32" s="10">
        <v>200652.91</v>
      </c>
    </row>
    <row r="33" spans="1:4" x14ac:dyDescent="0.25">
      <c r="A33" t="s">
        <v>21</v>
      </c>
      <c r="B33" t="s">
        <v>89</v>
      </c>
      <c r="C33" s="2">
        <v>1676461</v>
      </c>
      <c r="D33" s="2">
        <v>1676461</v>
      </c>
    </row>
    <row r="34" spans="1:4" hidden="1" x14ac:dyDescent="0.25">
      <c r="C34" s="8">
        <f>SUM(C2:C33)</f>
        <v>19407884.700000003</v>
      </c>
    </row>
    <row r="38" spans="1:4" x14ac:dyDescent="0.25">
      <c r="A38" s="12" t="s">
        <v>138</v>
      </c>
      <c r="B38" s="12" t="s">
        <v>2</v>
      </c>
      <c r="C38" s="12" t="s">
        <v>153</v>
      </c>
    </row>
    <row r="39" spans="1:4" x14ac:dyDescent="0.25">
      <c r="A39" s="14" t="s">
        <v>21</v>
      </c>
      <c r="B39" s="14" t="s">
        <v>14</v>
      </c>
      <c r="C39" s="15">
        <v>505409.08999999997</v>
      </c>
    </row>
    <row r="40" spans="1:4" x14ac:dyDescent="0.25">
      <c r="A40" s="14" t="s">
        <v>20</v>
      </c>
      <c r="B40" s="16" t="s">
        <v>135</v>
      </c>
      <c r="C40" s="15">
        <v>607301.4</v>
      </c>
    </row>
    <row r="41" spans="1:4" x14ac:dyDescent="0.25">
      <c r="A41" s="14" t="s">
        <v>21</v>
      </c>
      <c r="B41" s="14" t="s">
        <v>13</v>
      </c>
      <c r="C41" s="15">
        <v>636927.41999999993</v>
      </c>
    </row>
    <row r="42" spans="1:4" x14ac:dyDescent="0.25">
      <c r="A42" s="14" t="s">
        <v>21</v>
      </c>
      <c r="B42" s="16" t="s">
        <v>132</v>
      </c>
      <c r="C42" s="15">
        <v>675763.11</v>
      </c>
    </row>
    <row r="43" spans="1:4" x14ac:dyDescent="0.25">
      <c r="A43" s="14" t="s">
        <v>21</v>
      </c>
      <c r="B43" s="14" t="s">
        <v>94</v>
      </c>
      <c r="C43" s="15">
        <v>678828.58000000007</v>
      </c>
    </row>
    <row r="44" spans="1:4" x14ac:dyDescent="0.25">
      <c r="A44" s="14" t="s">
        <v>21</v>
      </c>
      <c r="B44" s="14" t="s">
        <v>12</v>
      </c>
      <c r="C44" s="15">
        <v>688161.3</v>
      </c>
    </row>
    <row r="45" spans="1:4" x14ac:dyDescent="0.25">
      <c r="A45" s="14" t="s">
        <v>21</v>
      </c>
      <c r="B45" s="14" t="s">
        <v>95</v>
      </c>
      <c r="C45" s="15">
        <v>795969.34000000008</v>
      </c>
    </row>
    <row r="46" spans="1:4" x14ac:dyDescent="0.25">
      <c r="A46" s="14" t="s">
        <v>21</v>
      </c>
      <c r="B46" s="14" t="s">
        <v>93</v>
      </c>
      <c r="C46" s="15">
        <v>845352.4</v>
      </c>
    </row>
    <row r="47" spans="1:4" x14ac:dyDescent="0.25">
      <c r="A47" s="14" t="s">
        <v>20</v>
      </c>
      <c r="B47" s="14" t="s">
        <v>131</v>
      </c>
      <c r="C47" s="15">
        <v>959877.1</v>
      </c>
    </row>
    <row r="48" spans="1:4" x14ac:dyDescent="0.25">
      <c r="A48" s="14" t="s">
        <v>21</v>
      </c>
      <c r="B48" s="14" t="s">
        <v>88</v>
      </c>
      <c r="C48" s="15">
        <v>1350837.54</v>
      </c>
    </row>
    <row r="49" spans="1:3" x14ac:dyDescent="0.25">
      <c r="A49" s="14" t="s">
        <v>20</v>
      </c>
      <c r="B49" s="16" t="s">
        <v>134</v>
      </c>
      <c r="C49" s="15">
        <v>1547534.77</v>
      </c>
    </row>
    <row r="50" spans="1:3" x14ac:dyDescent="0.25">
      <c r="A50" s="14" t="s">
        <v>21</v>
      </c>
      <c r="B50" s="14" t="s">
        <v>89</v>
      </c>
      <c r="C50" s="15">
        <v>1676461</v>
      </c>
    </row>
    <row r="51" spans="1:3" x14ac:dyDescent="0.25">
      <c r="A51" s="14" t="s">
        <v>20</v>
      </c>
      <c r="B51" s="14" t="s">
        <v>91</v>
      </c>
      <c r="C51" s="15">
        <v>1717380</v>
      </c>
    </row>
    <row r="52" spans="1:3" x14ac:dyDescent="0.25">
      <c r="A52" s="14" t="s">
        <v>21</v>
      </c>
      <c r="B52" s="14" t="s">
        <v>92</v>
      </c>
      <c r="C52" s="15">
        <v>1744016.42</v>
      </c>
    </row>
    <row r="53" spans="1:3" x14ac:dyDescent="0.25">
      <c r="A53" s="14" t="s">
        <v>20</v>
      </c>
      <c r="B53" s="14" t="s">
        <v>90</v>
      </c>
      <c r="C53" s="15">
        <v>1771999.01</v>
      </c>
    </row>
    <row r="54" spans="1:3" x14ac:dyDescent="0.25">
      <c r="A54" s="14" t="s">
        <v>21</v>
      </c>
      <c r="B54" s="16" t="s">
        <v>133</v>
      </c>
      <c r="C54" s="15">
        <v>3206066.2199999997</v>
      </c>
    </row>
    <row r="55" spans="1:3" x14ac:dyDescent="0.25">
      <c r="A55" s="14"/>
      <c r="B55" s="14"/>
      <c r="C55" s="17">
        <f>SUBTOTAL(9,C39:C54)</f>
        <v>19407884.699999999</v>
      </c>
    </row>
    <row r="69" spans="2:3" x14ac:dyDescent="0.25">
      <c r="B69" s="18" t="s">
        <v>154</v>
      </c>
      <c r="C69" s="18" t="s">
        <v>155</v>
      </c>
    </row>
    <row r="70" spans="2:3" x14ac:dyDescent="0.25">
      <c r="B70" s="14" t="s">
        <v>20</v>
      </c>
      <c r="C70" s="15">
        <v>6604092.2799999993</v>
      </c>
    </row>
    <row r="71" spans="2:3" x14ac:dyDescent="0.25">
      <c r="B71" s="14" t="s">
        <v>21</v>
      </c>
      <c r="C71" s="15">
        <v>12803792.419999998</v>
      </c>
    </row>
    <row r="72" spans="2:3" x14ac:dyDescent="0.25">
      <c r="B72" s="14"/>
      <c r="C72" s="15">
        <f>SUBTOTAL(9,C70:C71)</f>
        <v>19407884.699999996</v>
      </c>
    </row>
  </sheetData>
  <autoFilter ref="A1:D34" xr:uid="{BE69A38B-823E-4548-B274-27924A25D395}">
    <filterColumn colId="3">
      <customFilters>
        <customFilter operator="notEqual" val=" "/>
      </customFilters>
    </filterColumn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Gráficas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</cp:lastModifiedBy>
  <cp:lastPrinted>2023-10-04T17:56:08Z</cp:lastPrinted>
  <dcterms:created xsi:type="dcterms:W3CDTF">2023-07-11T20:42:37Z</dcterms:created>
  <dcterms:modified xsi:type="dcterms:W3CDTF">2023-11-13T22:22:28Z</dcterms:modified>
</cp:coreProperties>
</file>