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P\Desktop\REUNIÓN SEMANAL\28 de noviembre\"/>
    </mc:Choice>
  </mc:AlternateContent>
  <xr:revisionPtr revIDLastSave="0" documentId="13_ncr:1_{96887D68-5812-4345-A69F-D88AAA685880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47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F15" i="1"/>
  <c r="G15" i="1"/>
  <c r="G11" i="1"/>
  <c r="G12" i="1"/>
  <c r="G13" i="1"/>
  <c r="G14" i="1"/>
  <c r="G17" i="1"/>
  <c r="G18" i="1"/>
  <c r="G23" i="1"/>
  <c r="F11" i="1"/>
  <c r="G3" i="1"/>
  <c r="G4" i="1"/>
  <c r="G5" i="1"/>
  <c r="G6" i="1"/>
  <c r="G7" i="1"/>
  <c r="G8" i="1"/>
  <c r="G9" i="1"/>
  <c r="G10" i="1"/>
  <c r="G2" i="1"/>
  <c r="F23" i="1"/>
  <c r="F13" i="1"/>
  <c r="F14" i="1"/>
  <c r="F16" i="1"/>
  <c r="F17" i="1"/>
  <c r="F18" i="1"/>
  <c r="F12" i="1"/>
  <c r="F3" i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<sst xmlns="http://schemas.openxmlformats.org/spreadsheetml/2006/main" count="37" uniqueCount="31">
  <si>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</si>
  <si>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</si>
  <si>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</si>
  <si>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</si>
  <si>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</si>
  <si>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</si>
  <si>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</si>
  <si>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</si>
  <si>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</si>
  <si>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</si>
  <si>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</si>
  <si>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</si>
  <si>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</si>
  <si>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>Bienes Muebles, Inmuebles e Intangibles</t>
  </si>
  <si>
    <t xml:space="preserve">Mobiliario y equipo de administración </t>
  </si>
  <si>
    <t>Inversión Pública</t>
  </si>
  <si>
    <t>Deuda Pública</t>
  </si>
  <si>
    <t>Total del Gasto</t>
  </si>
  <si>
    <t>%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</si>
  <si>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</si>
  <si>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</si>
  <si>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</si>
  <si>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</si>
  <si>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Materiales de administración, emisión de documentos y artículos de oficina</t>
  </si>
  <si>
    <t>Servicios profesionales, científicos, ténicos y otros servicios</t>
  </si>
  <si>
    <t>Servicios de traslado y viáticos</t>
  </si>
  <si>
    <t>Otros servicios generales</t>
  </si>
  <si>
    <t xml:space="preserve">Monto </t>
  </si>
  <si>
    <t xml:space="preserve">Presupuesto Devengado </t>
  </si>
  <si>
    <t xml:space="preserve">Presupuesto Por Ejercer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</si>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</sst>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 del Presupuesto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Hoja1!$C$29</c:f>
              <c:strCache>
                <c:ptCount val="1"/>
                <c:pt idx="0">
                  <c:v>Monto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D11-4BFF-8162-9216EED4CA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D11-4BFF-8162-9216EED4CAA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Hoja1!$B$30:$B$31</c:f>
              <c:strCache>
                <c:ptCount val="2"/>
                <c:pt idx="0">
                  <c:v>Presupuesto Devengado </c:v>
                </c:pt>
                <c:pt idx="1">
                  <c:v>Presupuesto Por Ejercer </c:v>
                </c:pt>
              </c:strCache>
            </c:strRef>
          </c:cat>
          <c:val>
            <c:numRef>
              <c:f>Hoja1!$C$30:$C$31</c:f>
              <c:numCache>
                <c:formatCode>#,##0.00</c:formatCode>
                <c:ptCount val="2"/>
                <c:pt idx="0">
                  <c:v>3078363.86</c:v>
                </c:pt>
                <c:pt idx="1">
                  <c:v>921636.14000000013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828-A4DA-DC540D7318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del Presupuesto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Hoja1!$C$42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ECB-4F17-B04D-73E35F0364A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ECB-4F17-B04D-73E35F0364A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B58-449E-B415-89163F1C08C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B58-449E-B415-89163F1C08C8}"/>
              </c:ext>
            </c:extLst>
          </c:dPt>
          <c:dLbls>
            <c:dLbl>
              <c:idx val="0"/>
              <c:layout>
                <c:manualLayout>
                  <c:x val="-7.3267716535433073E-3"/>
                  <c:y val="0.107641440653251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CB-4F17-B04D-73E35F0364A4}"/>
                </c:ext>
              </c:extLst>
            </c:dLbl>
            <c:dLbl>
              <c:idx val="1"/>
              <c:layout>
                <c:manualLayout>
                  <c:x val="-2.8443569553805774E-2"/>
                  <c:y val="0.18808180227471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CB-4F17-B04D-73E35F0364A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Hoja1!$B$43:$B$46</c:f>
              <c:strCache>
                <c:ptCount val="4"/>
                <c:pt idx="0">
                  <c:v>Bienes Muebles, Inmuebles e Intangibles</c:v>
                </c:pt>
                <c:pt idx="1">
                  <c:v>Materiales y suministros </c:v>
                </c:pt>
                <c:pt idx="2">
                  <c:v>Servicios Generales</c:v>
                </c:pt>
                <c:pt idx="3">
                  <c:v>Servicios personales</c:v>
                </c:pt>
              </c:strCache>
            </c:strRef>
          </c:cat>
          <c:val>
            <c:numRef>
              <c:f>Hoja1!$C$43:$C$46</c:f>
              <c:numCache>
                <c:formatCode>#,##0.00</c:formatCode>
                <c:ptCount val="4"/>
                <c:pt idx="0">
                  <c:v>0.88252750000000002</c:v>
                </c:pt>
                <c:pt idx="1">
                  <c:v>3.59860325</c:v>
                </c:pt>
                <c:pt idx="2">
                  <c:v>18.765182500000002</c:v>
                </c:pt>
                <c:pt idx="3">
                  <c:v>76.753685750000002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B-4F17-B04D-73E35F0364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179510</xdr:colOff>
      <xdr:row>24</xdr:row>
      <xdr:rowOff>46159</xdr:rowOff>
    </xdr:from>
    <xdr:to>
      <xdr:col>6</xdr:col>
      <xdr:colOff>699722</xdr:colOff>
      <xdr:row>38</xdr:row>
      <xdr:rowOff>122359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B31E65-184D-D820-C17E-CD822C093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157528</xdr:colOff>
      <xdr:row>40</xdr:row>
      <xdr:rowOff>31506</xdr:rowOff>
    </xdr:from>
    <xdr:to>
      <xdr:col>6</xdr:col>
      <xdr:colOff>677740</xdr:colOff>
      <xdr:row>54</xdr:row>
      <xdr:rowOff>107706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D7B42C-572B-A33A-7C98-AF5DC74B9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1:G47"/>
  <sheetViews>
    <sheetView tabSelected="1" zoomScale="130" zoomScaleNormal="130" workbookViewId="0">
      <selection activeCell="B7" sqref="B7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14.5703125" style="3" customWidth="1"/>
    <col min="5" max="5" width="23" style="3" customWidth="1"/>
    <col min="6" max="6" width="23.140625" style="3" customWidth="1"/>
  </cols>
  <sheetData>
    <row r="1" spans="1:7" x14ac:dyDescent="0.25">
      <c r="A1" s="16" t="s">
        <v>0</v>
      </c>
      <c r="B1" s="16"/>
      <c r="C1" s="2" t="s">
        <v>1</v>
      </c>
      <c r="D1" s="2"/>
      <c r="E1" s="2" t="s">
        <v>2</v>
      </c>
      <c r="F1" s="2" t="s">
        <v>3</v>
      </c>
      <c r="G1" s="2" t="s">
        <v>18</v>
      </c>
    </row>
    <row r="2" spans="1:7" s="1" customFormat="1" x14ac:dyDescent="0.25">
      <c r="A2" s="1" t="s">
        <v>10</v>
      </c>
      <c r="C2" s="4">
        <v>3070147.43</v>
      </c>
      <c r="D2" s="4">
        <f>(C2*100)/$C$23</f>
        <v>76.753685750000002</v>
      </c>
      <c r="E2" s="4">
        <v>2308010.7999999998</v>
      </c>
      <c r="F2" s="4">
        <f>C2-E2</f>
        <v>762136.63000000035</v>
      </c>
      <c r="G2" s="5">
        <f>(E2*100)/C2</f>
        <v>75.175894728938133</v>
      </c>
    </row>
    <row r="3" spans="1:7" x14ac:dyDescent="0.25">
      <c r="B3" t="s">
        <v>5</v>
      </c>
      <c r="C3" s="3">
        <v>2353957.0299999998</v>
      </c>
      <c r="D3" s="3">
        <f t="shared" ref="D3:D23" si="0">(C3*100)/$C$23</f>
        <v>58.848925749999992</v>
      </c>
      <c r="E3" s="3">
        <v>1877005.63</v>
      </c>
      <c r="F3" s="3">
        <f t="shared" ref="F3:F10" si="1">C3-E3</f>
        <v>476951.39999999991</v>
      </c>
      <c r="G3" s="9">
        <f t="shared" ref="G3:G23" si="2">(E3*100)/C3</f>
        <v>79.738313235055102</v>
      </c>
    </row>
    <row r="4" spans="1:7" x14ac:dyDescent="0.25">
      <c r="B4" t="s">
        <v>6</v>
      </c>
      <c r="C4" s="3">
        <v>205033.35</v>
      </c>
      <c r="D4" s="3">
        <f t="shared" si="0"/>
        <v>5.12583375</v>
      </c>
      <c r="E4" s="3">
        <v>40778.97</v>
      </c>
      <c r="F4" s="3">
        <f t="shared" si="1"/>
        <v>164254.38</v>
      </c>
      <c r="G4" s="9">
        <f t="shared" si="2"/>
        <v>19.888944896037643</v>
      </c>
    </row>
    <row r="5" spans="1:7" x14ac:dyDescent="0.25">
      <c r="B5" t="s">
        <v>7</v>
      </c>
      <c r="C5" s="3">
        <v>511157.05</v>
      </c>
      <c r="D5" s="3">
        <f t="shared" si="0"/>
        <v>12.77892625</v>
      </c>
      <c r="E5" s="3">
        <v>390226.2</v>
      </c>
      <c r="F5" s="3">
        <f t="shared" si="1"/>
        <v>120930.84999999998</v>
      </c>
      <c r="G5" s="9">
        <f t="shared" si="2"/>
        <v>76.341742718798457</v>
      </c>
    </row>
    <row r="6" spans="1:7" s="1" customFormat="1" x14ac:dyDescent="0.25">
      <c r="A6" s="1" t="s">
        <v>8</v>
      </c>
      <c r="C6" s="4">
        <v>143944.13</v>
      </c>
      <c r="D6" s="4">
        <f t="shared" si="0"/>
        <v>3.59860325</v>
      </c>
      <c r="E6" s="4">
        <v>102990.09</v>
      </c>
      <c r="F6" s="4">
        <f t="shared" si="1"/>
        <v>40954.040000000008</v>
      </c>
      <c r="G6" s="5">
        <f t="shared" si="2"/>
        <v>71.548655718020598</v>
      </c>
    </row>
    <row r="7" spans="1:7" x14ac:dyDescent="0.25">
      <c r="B7" t="s">
        <v>23</v>
      </c>
      <c r="C7" s="3">
        <v>33496.080000000002</v>
      </c>
      <c r="D7" s="3">
        <f t="shared" si="0"/>
        <v>0.83740199999999998</v>
      </c>
      <c r="E7" s="3">
        <v>23647.25</v>
      </c>
      <c r="F7" s="3">
        <f t="shared" si="1"/>
        <v>9848.8300000000017</v>
      </c>
      <c r="G7" s="9">
        <f t="shared" si="2"/>
        <v>70.597066880661856</v>
      </c>
    </row>
    <row r="8" spans="1:7" x14ac:dyDescent="0.25">
      <c r="B8" t="s">
        <v>9</v>
      </c>
      <c r="C8" s="3">
        <v>98274.23</v>
      </c>
      <c r="D8" s="3">
        <f t="shared" si="0"/>
        <v>2.4568557499999999</v>
      </c>
      <c r="E8" s="3">
        <v>67187.240000000005</v>
      </c>
      <c r="F8" s="3">
        <f t="shared" si="1"/>
        <v>31086.989999999991</v>
      </c>
      <c r="G8" s="9">
        <f t="shared" si="2"/>
        <v>68.367098882382507</v>
      </c>
    </row>
    <row r="9" spans="1:7" s="1" customFormat="1" x14ac:dyDescent="0.25">
      <c r="A9" s="1" t="s">
        <v>4</v>
      </c>
      <c r="C9" s="4">
        <v>750607.3</v>
      </c>
      <c r="D9" s="4">
        <f t="shared" si="0"/>
        <v>18.765182500000002</v>
      </c>
      <c r="E9" s="4">
        <v>632061.87</v>
      </c>
      <c r="F9" s="4">
        <f t="shared" si="1"/>
        <v>118545.43000000005</v>
      </c>
      <c r="G9" s="11">
        <f t="shared" si="2"/>
        <v>84.206731003015818</v>
      </c>
    </row>
    <row r="10" spans="1:7" x14ac:dyDescent="0.25">
      <c r="B10" t="s">
        <v>11</v>
      </c>
      <c r="C10" s="3">
        <v>98308.65</v>
      </c>
      <c r="D10" s="3">
        <f t="shared" si="0"/>
        <v>2.4577162499999998</v>
      </c>
      <c r="E10" s="3">
        <v>77157.259999999995</v>
      </c>
      <c r="F10" s="3">
        <f t="shared" si="1"/>
        <v>21151.39</v>
      </c>
      <c r="G10" s="9">
        <f t="shared" si="2"/>
        <v>78.48471116224259</v>
      </c>
    </row>
    <row r="11" spans="1:7" x14ac:dyDescent="0.25">
      <c r="B11" t="s">
        <v>19</v>
      </c>
      <c r="C11" s="3">
        <v>147741.07</v>
      </c>
      <c r="D11" s="3">
        <f t="shared" si="0"/>
        <v>3.6935267500000002</v>
      </c>
      <c r="E11" s="3">
        <v>114382.45</v>
      </c>
      <c r="F11" s="3">
        <f>C11-E11</f>
        <v>33358.62000000001</v>
      </c>
      <c r="G11" s="9">
        <f t="shared" si="2"/>
        <v>77.420889127173638</v>
      </c>
    </row>
    <row r="12" spans="1:7" x14ac:dyDescent="0.25">
      <c r="B12" t="s">
        <v>24</v>
      </c>
      <c r="C12" s="3">
        <v>184857.39</v>
      </c>
      <c r="D12" s="3">
        <f t="shared" si="0"/>
        <v>4.6214347499999997</v>
      </c>
      <c r="E12" s="3">
        <v>135666.91</v>
      </c>
      <c r="F12" s="3">
        <f>C12-E12</f>
        <v>49190.48000000001</v>
      </c>
      <c r="G12" s="9">
        <f t="shared" si="2"/>
        <v>73.390038667104406</v>
      </c>
    </row>
    <row r="13" spans="1:7" x14ac:dyDescent="0.25">
      <c r="B13" t="s">
        <v>12</v>
      </c>
      <c r="C13" s="3">
        <v>112713.93</v>
      </c>
      <c r="D13" s="3">
        <f t="shared" si="0"/>
        <v>2.8178482499999999</v>
      </c>
      <c r="E13" s="3">
        <v>108679.51</v>
      </c>
      <c r="F13" s="3">
        <f t="shared" ref="F13:F18" si="3">C13-E13</f>
        <v>4034.4199999999983</v>
      </c>
      <c r="G13" s="10">
        <f t="shared" si="2"/>
        <v>96.420655370636098</v>
      </c>
    </row>
    <row r="14" spans="1:7" x14ac:dyDescent="0.25">
      <c r="B14" t="s">
        <v>25</v>
      </c>
      <c r="C14" s="3">
        <v>86953.74</v>
      </c>
      <c r="D14" s="3">
        <f t="shared" si="0"/>
        <v>2.1738434999999998</v>
      </c>
      <c r="E14" s="3">
        <v>86953.74</v>
      </c>
      <c r="F14" s="3">
        <f t="shared" si="3"/>
        <v>0</v>
      </c>
      <c r="G14" s="10">
        <f t="shared" si="2"/>
        <v>100</v>
      </c>
    </row>
    <row r="15" spans="1:7" x14ac:dyDescent="0.25">
      <c r="B15" t="s">
        <v>26</v>
      </c>
      <c r="C15" s="3">
        <v>111321.43</v>
      </c>
      <c r="D15" s="3">
        <f t="shared" si="0"/>
        <v>2.7830357499999998</v>
      </c>
      <c r="E15" s="3">
        <v>104813.52</v>
      </c>
      <c r="F15" s="3">
        <f t="shared" si="3"/>
        <v>6507.9099999999889</v>
      </c>
      <c r="G15" s="10">
        <f t="shared" si="2"/>
        <v>94.153946818685327</v>
      </c>
    </row>
    <row r="16" spans="1:7" x14ac:dyDescent="0.25">
      <c r="A16" s="6" t="s">
        <v>22</v>
      </c>
      <c r="C16" s="4">
        <v>0</v>
      </c>
      <c r="D16" s="4">
        <f t="shared" si="0"/>
        <v>0</v>
      </c>
      <c r="E16" s="4">
        <v>0</v>
      </c>
      <c r="F16" s="4">
        <f t="shared" si="3"/>
        <v>0</v>
      </c>
      <c r="G16" s="9">
        <v>0</v>
      </c>
    </row>
    <row r="17" spans="1:7" s="1" customFormat="1" x14ac:dyDescent="0.25">
      <c r="A17" s="1" t="s">
        <v>13</v>
      </c>
      <c r="C17" s="4">
        <v>35301.1</v>
      </c>
      <c r="D17" s="4">
        <f t="shared" si="0"/>
        <v>0.88252750000000002</v>
      </c>
      <c r="E17" s="4">
        <v>35301.1</v>
      </c>
      <c r="F17" s="4">
        <f t="shared" si="3"/>
        <v>0</v>
      </c>
      <c r="G17" s="10">
        <f t="shared" si="2"/>
        <v>100</v>
      </c>
    </row>
    <row r="18" spans="1:7" x14ac:dyDescent="0.25">
      <c r="B18" t="s">
        <v>14</v>
      </c>
      <c r="C18" s="3">
        <v>35301.1</v>
      </c>
      <c r="D18" s="3">
        <f t="shared" si="0"/>
        <v>0.88252750000000002</v>
      </c>
      <c r="E18" s="3">
        <v>35301.1</v>
      </c>
      <c r="F18" s="3">
        <f t="shared" si="3"/>
        <v>0</v>
      </c>
      <c r="G18" s="10">
        <f t="shared" si="2"/>
        <v>100</v>
      </c>
    </row>
    <row r="19" spans="1:7" s="1" customFormat="1" x14ac:dyDescent="0.25">
      <c r="A19" s="7" t="s">
        <v>15</v>
      </c>
      <c r="C19" s="4">
        <v>0</v>
      </c>
      <c r="D19" s="4">
        <f t="shared" si="0"/>
        <v>0</v>
      </c>
      <c r="E19" s="4">
        <v>0</v>
      </c>
      <c r="F19" s="4">
        <v>0</v>
      </c>
      <c r="G19" s="9">
        <v>0</v>
      </c>
    </row>
    <row r="20" spans="1:7" x14ac:dyDescent="0.25">
      <c r="A20" s="8" t="s">
        <v>20</v>
      </c>
      <c r="C20" s="4">
        <v>0</v>
      </c>
      <c r="D20" s="4">
        <f t="shared" si="0"/>
        <v>0</v>
      </c>
      <c r="E20" s="4">
        <v>0</v>
      </c>
      <c r="F20" s="4">
        <v>0</v>
      </c>
      <c r="G20" s="9">
        <v>0</v>
      </c>
    </row>
    <row r="21" spans="1:7" s="1" customFormat="1" x14ac:dyDescent="0.25">
      <c r="A21" s="8" t="s">
        <v>21</v>
      </c>
      <c r="C21" s="4">
        <v>0</v>
      </c>
      <c r="D21" s="4">
        <f t="shared" si="0"/>
        <v>0</v>
      </c>
      <c r="E21" s="4">
        <v>0</v>
      </c>
      <c r="F21" s="4">
        <v>0</v>
      </c>
      <c r="G21" s="9">
        <v>0</v>
      </c>
    </row>
    <row r="22" spans="1:7" x14ac:dyDescent="0.25">
      <c r="A22" s="7" t="s">
        <v>16</v>
      </c>
      <c r="C22" s="4">
        <v>0</v>
      </c>
      <c r="D22" s="4">
        <f t="shared" si="0"/>
        <v>0</v>
      </c>
      <c r="E22" s="4">
        <v>0</v>
      </c>
      <c r="F22" s="4">
        <v>0</v>
      </c>
      <c r="G22" s="9">
        <v>0</v>
      </c>
    </row>
    <row r="23" spans="1:7" x14ac:dyDescent="0.25">
      <c r="A23" s="1" t="s">
        <v>17</v>
      </c>
      <c r="C23" s="4">
        <v>4000000</v>
      </c>
      <c r="D23" s="4">
        <f t="shared" si="0"/>
        <v>100</v>
      </c>
      <c r="E23" s="4">
        <v>3078363.86</v>
      </c>
      <c r="F23" s="4">
        <f>C23-E23</f>
        <v>921636.14000000013</v>
      </c>
      <c r="G23" s="5">
        <f t="shared" si="2"/>
        <v>76.959096500000001</v>
      </c>
    </row>
    <row r="29" spans="1:7" x14ac:dyDescent="0.25">
      <c r="B29" s="12" t="s">
        <v>1</v>
      </c>
      <c r="C29" s="13" t="s">
        <v>27</v>
      </c>
    </row>
    <row r="30" spans="1:7" x14ac:dyDescent="0.25">
      <c r="B30" s="14" t="s">
        <v>28</v>
      </c>
      <c r="C30" s="15">
        <v>3078363.86</v>
      </c>
    </row>
    <row r="31" spans="1:7" x14ac:dyDescent="0.25">
      <c r="B31" s="14" t="s">
        <v>29</v>
      </c>
      <c r="C31" s="15">
        <v>921636.14000000013</v>
      </c>
    </row>
    <row r="32" spans="1:7" x14ac:dyDescent="0.25">
      <c r="B32" s="14"/>
      <c r="C32" s="15">
        <f>SUM(C30:C31)</f>
        <v>4000000</v>
      </c>
    </row>
    <row r="42" spans="2:3" x14ac:dyDescent="0.25">
      <c r="B42" s="12" t="s">
        <v>0</v>
      </c>
      <c r="C42" s="13" t="s">
        <v>30</v>
      </c>
    </row>
    <row r="43" spans="2:3" x14ac:dyDescent="0.25">
      <c r="B43" s="14" t="s">
        <v>13</v>
      </c>
      <c r="C43" s="15">
        <v>0.88252750000000002</v>
      </c>
    </row>
    <row r="44" spans="2:3" x14ac:dyDescent="0.25">
      <c r="B44" s="14" t="s">
        <v>8</v>
      </c>
      <c r="C44" s="15">
        <v>3.59860325</v>
      </c>
    </row>
    <row r="45" spans="2:3" x14ac:dyDescent="0.25">
      <c r="B45" s="14" t="s">
        <v>4</v>
      </c>
      <c r="C45" s="15">
        <v>18.765182500000002</v>
      </c>
    </row>
    <row r="46" spans="2:3" x14ac:dyDescent="0.25">
      <c r="B46" s="14" t="s">
        <v>10</v>
      </c>
      <c r="C46" s="15">
        <v>76.753685750000002</v>
      </c>
    </row>
    <row r="47" spans="2:3" x14ac:dyDescent="0.25">
      <c r="B47" s="14"/>
      <c r="C47" s="15">
        <f>SUM(C43:C46)</f>
        <v>99.999999000000003</v>
      </c>
    </row>
  </sheetData>
  <sortState xmlns:xlrd2="http://schemas.microsoft.com/office/spreadsheetml/2017/richdata2" ref="B43:C47">
    <sortCondition ref="C47"/>
  </sortState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activeCell="B13" sqref="B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2023-11-28T16:21:53Z</dcterms:modified>
</cp:coreProperties>
</file>