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AP\Desktop\REUNIÓN SEMANAL\2024\27 de febrero\"/>
    </mc:Choice>
  </mc:AlternateContent>
  <xr:revisionPtr revIDLastSave="0" documentId="13_ncr:1_{FF64ACE2-2F64-4C1C-9113-FAD60F1D64E6}" xr6:coauthVersionLast="47" xr6:coauthVersionMax="47" xr10:uidLastSave="{00000000-0000-0000-0000-000000000000}"/>
  <bookViews>
    <workbookView xWindow="-120" yWindow="-120" windowWidth="20730" windowHeight="11160" xr2:uid="{833AA746-8974-4FA0-9E63-A629A9DA260F}"/>
  </bookViews>
  <sheets>
    <sheet name="2023" sheetId="1" r:id="rId1"/>
    <sheet name="ADJUDICACIONES" sheetId="4" r:id="rId2"/>
    <sheet name="LICITACIONES" sheetId="2" r:id="rId3"/>
  </sheets>
  <definedNames>
    <definedName name="_xlnm._FilterDatabase" localSheetId="0" hidden="1">'2023'!$A$1:$J$71</definedName>
    <definedName name="_xlnm._FilterDatabase" localSheetId="1" hidden="1">ADJUDICACIONES!$B$1:$D$42</definedName>
    <definedName name="_xlnm._FilterDatabase" localSheetId="2" hidden="1">LICITACIONES!$A$1:$D$13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2" i="4" l="1"/>
  <c r="C70" i="4"/>
  <c r="D40" i="4"/>
  <c r="D36" i="4"/>
  <c r="D31" i="4"/>
  <c r="D25" i="4"/>
  <c r="D21" i="4"/>
  <c r="D18" i="4"/>
  <c r="D13" i="4"/>
  <c r="D11" i="4"/>
  <c r="D4" i="4"/>
  <c r="C26" i="2"/>
  <c r="D3" i="2"/>
  <c r="D11" i="2"/>
  <c r="C13" i="2"/>
  <c r="E71" i="1"/>
</calcChain>
</file>

<file path=xl/sharedStrings.xml><?xml version="1.0" encoding="utf-8"?>
<sst xmlns="http://schemas.openxmlformats.org/spreadsheetml/2006/main" count="452" uniqueCount="206">
  <si>
    <t>Rehabilitada
Red de atarjeas  ;  Red de atarjeas ; 
REHABILITACION DE 1,512 METROS LINEALES DE RED DE ALCANTARILLADO SANITARIO, DESCARGAS Y REGISTROS EN EL EJIDO LAS CALAVERAS, MUNICIPIO DE AHOME, SINALOA. LA OBRA CONSISTE EN SUMINISTRO E INSTALACIÓN DE TUBERÍA PVC SERIE 20 MÉTRICA CUMPLIMIENTO NORMA NMX- E 111- 1995 SCF, UNIÓN ESPIGA-CAMPANA PARA UNA PRESIÓN DE TRABAJO DE 1 KG/CM2, 1,234 METROS DE 8" DE DIÁMETRO Y 278 METROS DE 10" DE DIÁMETRO. INCLUYE:  3 POZOS DE VISITA TIPO COMÚN DE TABIQUE ROJO CON 1.25 METROS DE PROFUNDIDAD, 7 POZOS DE VISITA TIPO COMÚN DE TABIQUE ROJO CON 1.50 METROS DE PROFUNDIDAD,10 POZOS DE VISITA TIPO COMÚN DE TABIQUE ROJO CON 2.00 METROS DE PROFUNDIDAD,4 POZOS DE VISITA TIPO COMÚN DE TABIQUE ROJO CON 2.50 METROS DE PROFUNDIDAD; REPOSICIÓN DE 84 DESCARGAS DOMICILIARIAS CON TUBERÍA SANITARIA DE PVC DE 6" DIÁMETRO Y MOTOCONFORMADO DE CALLES.</t>
  </si>
  <si>
    <t>Mejorada
Equipamiento  ;  Equipamiento de infraestructura ; 
REPOSICIÓN DE UN (1) EQUIPO DE BOMBEO SUMERGIBLE, EN CÁRCAMO DE AGUAS RESIDUALES DE LA COMUNIDAD DE COMPUERTAS, MUNICIPIO DE AHOME, SINALOA, CONSISTENTE EN SUMINISTRO E INSTALACIÓN DE UNA  BOMBA SUMERGIBLE DE LODOS PARA 12 LPS @ 8MCA, DE 2 HP 3F 460 V  1750 RPM, CON DESCARGA DE 4"Ø Y PASO DE ESFERA DE 3"Ø. INCLUYE: SUMINISTRO E INSTALACIÓN DE TABLERO DE CONTROL PARA ARRANQUE DE EQUIPO DE BOMBEO TIPO LODOS DE 2 HP 440 V MEDIANTE ARRANQUE SUAVE INTELIGENTE CON PROTECCIONES TANTO EN PRIMARIO COMO EN SECUNDARIO, ENSAMBLADO EN GABINETE NEMA 3, BOTONES SELECTORES Y ALARMA DE FALLO</t>
  </si>
  <si>
    <t>Mejorada
Equipamiento  ;  Equipamiento de infraestructura ; 
REPOSICIÓN DE UN (1) EQUIPO DE BOMBEO TIPO SUMERGIBLE, EN CÁRCAMO DE AGUAS RESIDUALES DE LA LOCALIDAD EL REFUGIO, MUNICIPIO DE AHOME, SINALOA, CONSISTENTE EN SUMINISTRO E INSTALACIÓN DE UNA  BOMBA SUMERGIBLE DE LODOS PARA 7 LPS @ 8 MCA, DE 2 HP 3F 460 V  1750 RPM, CON DESCARGA DE 4"Ø Y PASO DE ESFERA DE 3"Ø. INCLUYE: SUMINISTRO E INSTALACIÓN DE UN TABLERO DE CONTROL PARA ARRANQUE DE EQUIPO DE BOMBEO TIPO LODOS DE 2 HP 440 V MEDIANTE ARRANQUE SUAVE INTELIGENTE CON PROTECCIONES TANTO EN PRIMARIO COMO EN SECUNDARIO, ENSAMBLADO EN GABINETE NEMA 3, BOTONES SELECTORES Y ALARMA DE FALLO</t>
  </si>
  <si>
    <t>Mejorada
Equipamiento  ;  Equipamiento de infraestructura ; 
REPOSICIÓN DE DOS (2) EQUIPOS DE BOMBEO TIPO SUMERGIBLE, EN CÁRCAMO DE AGUAS RESIDUALES EN AHOME, MUNICIPIO DE AHOME, SINALOA, CONSISTENTE EN SUMINISTRO E INSTALACIÓN DE UNA BOMBA SUMERGIBLE DE LODOS PARA 30 LPS @ 15 MCA, DE 15 HP 3F 460 V  1750 RPM, CON DESCARGA DE 4"Ø Y PASO DE ESFERA DE 3"Ø. INCLUYE: SUMINISTRO E INSTALACIÓN DE  DOS TABLEROS DE CONTROL PARA ARRANQUE DE EQUIPO DE BOMBEO TIPO LODOS DE 15 HP 440 V MEDIANTE ARRANQUE SUAVE INTELIGENTE CON PROTECCIONES TANTO EN PRIMARIO COMO EN SECUNDARIO, ENSAMBLADO EN GABINETE NEMA 3, BOTONES SELECTORES Y ALARMA DE FALLOS.</t>
  </si>
  <si>
    <t>Mejorada
Equipamiento  ;  Equipamiento de infraestructura ; 
REPOSICIÓN DE UN (1) EQUIPO DE BOMBEO SUMERGIBLE, EN CÁRCAMO DE AGUAS RESIDUALES DE LA LOCALIDAD DE HIGUERA DE ZARAGOZA, MUNICIPIO DE AHOME, SINALOA, CONSISTENTE EN SUMINISTRO E INSTALACIÓN DE UNA BOMBA SUMERGIBLE DE LODOS PARA 35 LPS @ 14 MCA, DE 15 HP 3F 460 V  1750 RPM, CON DESCARGA DE 4"Ø Y PASO DE ESFERA DE 3"Ø. INCLUYE: SUMINISTRO E INSTALACIÓN DE UN TABLERO DE CONTROL PARA ARRANQUE DE EQUIPO DE BOMBEO TIPO LODOS DE 15 HP 440 V MEDIANTE ARRANQUE SUAVE INTELIGENTE CON PROTECCIONES TANTO EN PRIMARIO COMO EN SECUNDARIO, ENSAMBLADO EN GABINETE NEMA 3, BOTONES SELECTORES Y ALARMA DE FALLOS.</t>
  </si>
  <si>
    <t>Mejorada
Equipamiento  ;  Equipamiento de infraestructura ; 
REPOSICIÓN DE UN (1) EQUIPO DE BOMBEO TIPO SUMERGIBLE, EN CÁRCAMO DE AGUAS RESIDUALES DE LA LOCALIDAD  NUEVO SAN MIGUEL, MUNICIPIO DE AHOME, SINALOA, CONSISTENTE EN SUMINISTRO E INSTALACIÓN DE UNA  BOMBA SUMERGIBLE DE LODOS PARA 15 LPS @ 10 MCA, DE 3 HP 3F 230 V  1750 RPM, CON DESCARGA DE 4"Ø Y PASO DE ESFERA DE 3"Ø. INCLUYE: SUMINISTRO E INSTALACIÓN DE TABLERO DE CONTROL PARA ARRANQUE DE EQUIPO DE BOMBEO TIPO LODOS DE 3 HP 230 V MEDIANTE ARRANQUE SUAVE INTELIGENTE CON PROTECCIONES TANTO EN PRIMARIO COMO EN SECUNDARIO, ENSAMBLADO EN GABINETE NEMA 3, BOTONES SELECTORES Y ALARMA DE FALLO</t>
  </si>
  <si>
    <t>Mejorada
Equipamiento  ;  Equipamiento de infraestructura ; 
REPOSICIÓN DE DOS (2) EQUIPOS DE BOMBEO TIPO SUMERGIBLE, EN CÁRCAMO DE AGUAS RESIDUALES DE LA LOCALIDAD  BAGOJO COLECTIVO, MUNICIPIO DE AHOME, SINALOA, CONSISTENTE EN SUMINISTRO E INSTALACIÓN DE DOS  BOMBAS SUMERGIBLES DE LODOS PARA 2O LPS @ 15 MCA, DE 15 HP 3F 460 V  1750 RPM, CON DESCARGA DE 4"Ø Y PASO DE ESFERA DE 3"Ø. INCLUYE: SUMINISTRO E INSTALACIÓN DE DOS TABLEROS DE CONTROL PARA ARRANQUE DE EQUIPO DE BOMBEO TIPO LODOS DE15 HP 440 V MEDIANTE ARRANQUE SUAVE INTELIGENTE CON PROTECCIONES TANTO EN PRIMARIO COMO EN SECUNDARIO, ENSAMBLADO EN GABINETE NEMA 3, BOTONES SELECTORES Y ALARMA DE FALLO</t>
  </si>
  <si>
    <t>Mejorada
Equipamiento  ;  Equipamiento de infraestructura ; 
REPOSICIÓN DE DOS (2) EQUIPOS DE BOMBEO TIPO SUMERGIBLE, EN CÁRCAMO DE AGUAS RESIDUALES DE LA LOCALIDAD SAN MIGUEL ZAPOTITLAN, CONSISTENTE EN SUMINISTRO E INSTALACIÓN DE DOS  BOMBAS SUMERGIBLES DE LODOS PARA 25 LPS @ 18 MCA, DE 15 HP 3F 460 V, 1750 RPM, CON DESCARGA DE 4"Ø Y PASO DE ESFERA DE 3"Ø. INCLUYE: SUMINISTRO E INSTALACIÓN DE DOS TABLEROS DE CONTROL PARA ARRANQUE DE EQUIPO DE BOMBEO TIPO LODOS DE15 HP 440 V MEDIANTE ARRANQUE SUAVE INTELIGENTE CON PROTECCIONES TANTO EN PRIMARIO COMO EN SECUNDARIO, ENSAMBLADO EN GABINETE NEMA 3, BOTONES SELECTORES Y ALARMA DE FALLO</t>
  </si>
  <si>
    <t>Mejorada
Equipamiento  ;  Equipamiento de infraestructura ; 
REPOSICIÓN DE DOS (2) EQUIPOS DE BOMBEO TIPO SUMERGIBLE, EN CÁRCAMO DE AGUAS RESIDUALES DE LA LOCALIDAD DE COHUIBAMPO, CONSISTENTE EN SUMINISTRO E INSTALACIÓN DE DOS  BOMBAS SUMERGIBLES DE LODOS PARA 6 LPS @ 10 MCA, DE 3 HP 3F 460 V, 1750 RPM, CON DESCARGA DE 4"Ø Y PASO DE ESFERA DE 3"Ø. INCLUYE: SUMINISTRO E INSTALACIÓN DE DOS TABLEROS DE CONTROL PARA ARRANQUE DE EQUIPOS DE BOMBEO TIPO LODOS DE 3 HP 440 V MEDIANTE ARRANQUE SUAVE INTELIGENTE CON PROTECCIONES TANTO EN PRIMARIO COMO EN SECUNDARIO, ENSAMBLADO EN GABINETE NEMA 3, BOTONES SELECTORES Y ALARMA DE FALLO</t>
  </si>
  <si>
    <t>(041AH23PR) CONSTRUCCIÓN DE LA LÍNEA AGUA POTABLE EN LA LOCALIDAD GOROS VIEJO (GORITOS RODRÍGUEZ), SINDICATURA HERIBERTO VALDEZ ROMERO (EL GUAYABO) EN EL MUNICIPIO DE AHOME.</t>
  </si>
  <si>
    <t>(042AH23CP) AMPLIACIÓN DE LA RED DE AGUA POTABLE Y TOMAS DOMICILIARIAS EN EL FRACCIONAMIENTO SAN FRANCISCO, EN LOS MOCHIS MUNICIPIO DE AHOME.</t>
  </si>
  <si>
    <t xml:space="preserve">Nueva
Red de atarjeas  ;  Red de atarjeas ; 
CONSTRUCCIÓN DE 792 METROS LINEALES DE RED DE ALCANTARILLADO SANITARIO EN FRAC. SAN FRANCISCO, LOS MOCHIS, SINALOA. LA OBRA CONSISTE EN SUMINISTRO E INSTALACIÓN DE TUBERÍA PVC SERIE 20 MÉTRICA CUMPLIMIENTO NORMA NMX- E 111- 1995 SCF, UNIÓN ESPIGA-CAMPANA PARA UNA PRESIÓN DE TRABAJO DE 1 KG/CM2, 599 METROS DE 8" DE DIÁMETRO, 193 METROS DE 12" DE DIÁMETRO; INCLUYE: 11 POZOS DE VISITA TIPO COMÚN DE TABIQUE ROJO CON 1.50 METROS DE PROFUNDIDAD, CONSTRUCCIÓN DE 163 DESCARGAS DOMICILIARIAS CON TUBERÍA SANITARIA DE PVC DE 6" DIÁMETRO, CONSTRUCCIÓN DE PAVIMENTO DE CONCRETO HIDRÁULICO F'C= 300 KG/CM2, DE  15  A  18  CMS  DE  ESPESOR  MÍNIMO, EN  ÁREAS  MAYORES A  20  M2.
</t>
  </si>
  <si>
    <t xml:space="preserve">Rehabilitada
Red de atarjeas  ;  Red de atarjeas ; 
REHABILITACION DE 3,967 METROS LINEALES DE RED DE ALCANTARILLADO SANITARIO, DESCARGAS Y REGISTROS EN LOCALIDAD DE DOLORES HIDALGO, MUNICIPIO DE AHOME, SINALOA. LA OBRA CONSISTE EN SUMINISTRO E INSTALACIÓN DE TUBERÍA PVC SERIE 20 MÉTRICA CUMPLIMIENTO NORMA NMX- E 111- 1995 SCF, UNIÓN ESPIGA-CAMPANA PARA UNA PRESIÓN DE TRABAJO DE 1 KG/CM2, 3,479 METROS DE 8" DE DIÁMETRO Y 488 METROS DE 10" DE DIÁMETRO. INCLUYE:  4 POZOS DE VISITA TIPO COMÚN DE TABIQUE ROJO CON 1.25 METROS DE PROFUNDIDAD, 8 POZOS DE VISITA TIPO COMÚN DE TABIQUE ROJO CON 1.50 METROS DE PROFUNDIDAD, 22 POZOS DE VISITA TIPO COMÚN DE TABIQUE ROJO CON 2.00 METROS DE PROFUNDIDAD, 6 POZOS DE VISITA TIPO COMÚN DE TABIQUE ROJO CON 2.50 METROS DE PROFUNDIDAD; REPOSICIÓN DE 155 DESCARGAS DOMICILIARIAS CON TUBERÍA SANITARIA DE PVC DE 6" DIÁMETRO, DEMOLICIÓN Y REPOSICIÓN DE PAVIMENTO DE CONCRETO HIDRÁULICO F'C= 300 KG/CM2, DE  15  A  18  CMS  DE  ESPESOR  MÍNIMO, EN  ÁREAS  MAYORES A  20  M2.
</t>
  </si>
  <si>
    <t xml:space="preserve">Mejorada
Línea de conducción  ;  Línea de conducción  ; 
SUSTITUCION DE 1,300 METROS LINEALES DE LINEA DE CONDUCCIÓN DE AGUA POTABLE EN EL TRAMO DE PLANTA TABELOJECA A LA BOLSA DE TOSALIBAMPO UNO, PARA BENEFICIO DE LAS LOCALIDADES DE BOLSA DE TOSALIBAMPO UNO, BOLSA DE TOSALIBAMPO DOS, SAN ALBERTO Y JITZÁMURI, EN EL MUNICIPIO DE AHOME, SINALOA. LA OBRA CONSISTE EN SUMINISTRO E INSTALACIÓN DE 1,300 METROS LINEALES DE TUBERÍA DE PVC HIDRÁULICO DE 8" (200 MM) DE DIÁMETRO, CLASE 10, LA CONSTRUCCIÓN DE 5 BYPASS CON TUBERÍA DE ACERO DE 8" (203 MM) DE DIÁMETRO, CEDULA 40 (A-53 FY=2460 KG/CM2), CON UNA LONGITUD DE 8.00 METROS CADA UNO, SUMINISTRO Y COLOCACIÓN DE 10 VÁLVULAS DE ADMISIÓN DE AIRE DE 2" CON IGUAL NUMERO DE JAULAS PARA PROTECCIÓN DE LAS MISMAS, LA UNIÓN DE LA TUBERÍA NUEVA CON LA EXISTENTE SE REALIZARÁ CON JUNTA GIBAULT DE 8" AL INICIO Y AL FINAL DEL TRAMO.
</t>
  </si>
  <si>
    <t xml:space="preserve">"REHABILITACIÓN GENERAL DEL INFILCO NO. 1 DE 250 LPS, DE LA PLANTA COMISIÓN DEL RIO FUERTE, EN LOS MOCHIS, SINALOA.” </t>
  </si>
  <si>
    <t xml:space="preserve">Mejoramiento de Eficiencia
Estudios y Diagnósticos  ;  Plan de Desarrollo Integral (PDI) ; 
ELABORACION DE PLAN DE DESARROLLO INTEGRAL, DE LA JUNTA DE AGUA POTABLE Y ALCANTARILLADO DEL MUNICIPIO DE AHOME.
</t>
  </si>
  <si>
    <t>CONSTRUCCIÓN DE DESCARGAS DOMICILIARIAS EN LA CIUDAD DE LOS MOCHIS, MUNICIPIO DE AHOME, SINALOA.</t>
  </si>
  <si>
    <t>CONSTRUCCIÓN DE TOMAS DOMICILIARIAS EN LA CIUDAD DE LOS MOCHIS, MUNICIPIO DE AHOME, SINALOA.</t>
  </si>
  <si>
    <t>JAP-GIC-APO-ME-AD-23-23</t>
  </si>
  <si>
    <t>" REHABILITACIÓN GENERAL DEL INFILCO NO. 2 DE 300 L.P.S. DE LA PLANTA COMISIÓN DEL RÍO FUERTE EN LOS MOCHIS, SINALOA.”</t>
  </si>
  <si>
    <t>“(029AH23PR) REHABILITACIÓN DE LA RED DE ALCANTARILLADO SANITARIO, DESCARGAS Y REGISTROS POR CALLE DE LA PRIMARIA DE CALLE EMILIANO ZAPATA A CJON. DE SALIDA COLECTOR A TIERRAS EN LA LOCALIDAD GABRIEL LEYVA SOLANO, SINDICATURA DE SAN MIGUEL EN EL MUNICIPIO DE AHOME.”</t>
  </si>
  <si>
    <t>“(030AH23PR) AMPLIACIÓN DE LA RED DE ALCANTARILLADO SANITARIO DE 8", UBICADA EN CALLE DORA AYÓN ENTRE CANAL LUQUEÑO Y CALLE AMPLIACIÓN DORA AYÓN EN LA LOCALIDAD VILLA DE AHOME, SINDICATURA DE AHOME EN EL MUNICIPIO DE AHOME.”</t>
  </si>
  <si>
    <t>“(031AH23PR) AMPLIACIÓN DE LA RED DE ALCANTARILLADO SANITARIO EN LA LOCALIDAD DE COBAYME, SINDICATURA DE AHOME EN EL MUNICIPIO DE AHOME.”</t>
  </si>
  <si>
    <t>" (032AH23CP) REHABILITACIÓN DE LA RED DE ALCANTARILLADO SANITARIO Y DESCARGAS DOMICILIARIAS EN CALLE PRIV. ABOGADOS ESQUINA CON CALLE DOCTORES EN LA COLONIA FOVISSSTE 3, EN LOS MOCHIS MUNICIPIO DE AHOME.”</t>
  </si>
  <si>
    <t>" (033AH23CP) REHABILITACIÓN DE LA RED DE ALCANTARILLADO SANTIARIO DE 12", UBICADA CARRETERA MOCHIS-TOPOLOBAMPO ENTRE CALLE MANUEL ÁVILA CAMACHO Y CALLE QUINTANA ROO EN EL EJIDO MORELOS, EN LOS MOCHIS MUNICIPIO DE AHOME.”</t>
  </si>
  <si>
    <t>(034AH23PR) REHABILITACIÓN DE LA RED DE ALCANTARILLADO SANITARIO DE 12" DE DIÁMETRO EN BLVD. JOSEFA ORTIZ DE DOMÍNGUEZ ENTRE CALLE RIO HUMAYA Y CALLE RIO CULIACÁN EN LA LOCALIDAD VILLA GUSTAVO DIAZ ORDAZ, SINDICATURA GUSTAVO DIAZ ORDAZ (EL CARRIZO) EN EL MUNICIPIO DE AHOME</t>
  </si>
  <si>
    <t>“(036AH23PR) AMPLIACIÓN DE LA RED DE AGUA POTABLE Y TOMAS DOMICILIARIAS EN CALLE DORA AYÓN ENTRE CANAL LUQUEÑO Y AMPLIACIÓN DORA AYÓN EN LA LOCALIDAD VILLA DE AHOME, SINDICATURA DE AHOME EN EL MUNICIPIO DE AHOME.”</t>
  </si>
  <si>
    <t>“(037AH23PR) AMPLIACIÓN DE LA RED DE AGUA POTABLE Y TOMAS DOMICILIARIAS EN CALLE FRANCISCO VILLA ENTRE JOSÉ MARÍA MORELOS Y ANTONIO ROSALES EN LA LOCALIDAD DE COMPUERTAS, SINDICATURA CENTRAL EN EL MUNICIPIO DE AHOME.”</t>
  </si>
  <si>
    <t>“(038AH23PR) AMPLIACIÓN DE LA RED DE AGUA POTABLE Y TOMAS DOMICILIARAS EN CALLE PEZ BARRACUDA EN LA LOCALIDAD TOPOLOBAMPO, SINDICATURA TOPOLOBAMPO EN EL MUNICIPIO DE AHOME.”</t>
  </si>
  <si>
    <t xml:space="preserve">“(039AH23PR) AMPLIACIÓN DE LA RED DE AGUA POTABLE Y TOMAS DOMICILIARIAS EN CALLE 5 DE MAYO EN LA LOCALIDAD DE SAN MIGUEL, SINDICATURA DE SAN MIGUEL EN EL MUNICIPIO DE AHOME.”
</t>
  </si>
  <si>
    <t>“(040AH23PR) AMPLIACIÓN DE LA RED DE AGUA POTABLE Y TOMA DOMICILIARIA EN LA LOCALIDAD DE TOPOLOBAMPO, SINDICATURA DE TOPOLOBAMPO EN EL MUNICIPIO DE AHOME.”</t>
  </si>
  <si>
    <t>“(067AH23PR) CONSTRUCCIÓN DE 25 TOMAS DOMICILIARIAS DISTINTAS LOCALIDADES DEL MUNICIPIO DE AHOME.”</t>
  </si>
  <si>
    <t>“(068AH23PR) CONSTRUCCIÓN DE 25 DESCARGAS DOMICILIARIAS DISTINTAS LOCALIDADES DEL MUNICIPIO DE AHOME.”</t>
  </si>
  <si>
    <t>(075AH23PR) AMPLIACIÓN DE LA RED DE ALCANTARILLADO SANITARIO, DESCARGAS Y REGISTROS EN CALLE 7 (CANAL RAMAL LIMONES / PASCOLA) EN LA LOCALIDAD AHOME INDEPENDENCIA, SINDICATURA DE AHOME, MUNICIPIO DE AHOME SINALOA.</t>
  </si>
  <si>
    <t>(077AH23PR) AMPLIACIÓN DE LA RED DE ALCANTARILLADO SANITARIO, DESCARGAS Y REGISTROS EN LA LOCALIDAD EL PORVENIR "SECTOR ESTADIO", SINDICATURA DE SAN MIGUEL, MUNICIPIO DE AHOME, SINALOA.</t>
  </si>
  <si>
    <t>(082AH23PR) REHABILITACIÓN DE ATARJEA DE ALCANTARILLADO SANITARIO DE 8", UBICADA EN  LLEGADA AL CARCAMO ENTRE CALLE FUNDACIÓN AMOR Y CALLE AYUNTAMIENTO 91, EN  NUEVO SAN MIGUEL, SINDICATURA DE SAN MIGUEL, MUNICIPIO DE AHOME, SINALOA.</t>
  </si>
  <si>
    <t>(084AH23PR) AMPLIACIÓN DE LA RED DE ALCANTARILLADO SANITARIO, DESCARGAS Y REGISTROS EN LA LOCALIDAD DE CHOACAHUI, SINDICATURA DE SAN MIGUEL, MUNICIPIO DE AHOME, SINALOA.</t>
  </si>
  <si>
    <t>(078AH23CP) REHABILITACIÓN DE ATARJEA DE ALCANTARILLADO SANITARIO DE 8", UBICADA CALLE SANTOS  DEGOLLADO ENTRE CALLE REYES HEROLES Y ORATORIO DON BOSCO EN LOS MOCHIS, COLONIA NARCISO MENDOZA, MUNICIPIO DE AHOME SINALOA.</t>
  </si>
  <si>
    <t>(079AH23CP) REHABILITACIÓN DE ATARJEA DE ALCANTARILLADO SANITARIO DE 8", UBICADA EN CALLE MEZQUITE ENTRE BLVD. MACAPULE Y BLVD. RIO FUERTE EN LOS MOCHIS, COLONIA INFONAVIT MACAPULE, MUNICIPIO DE AHOME, SINALOA.</t>
  </si>
  <si>
    <t>(080AH23CP) REHABILITACIÓN DE ATARJEA DE ALCANTARILLADO SANITARIO DE 8", UBICADA EN CALLE CERRADA PLAYA LAS GLORIAS ENTRE CALLE PLAYA LAS GLORIAS Y CALLE PLAYA ROBALERA EN LOS MOCHIS, COLONIA ALEJANDRO PEÑA, MUNICIPIO DE AHOME, SINALOA.</t>
  </si>
  <si>
    <t>(081AH23CP) REHABILITACIÓN DE ATARJEA DE ALCANTARILLADO SANITARIO DE 12" UBICADA EN CALLE FRANCISCO VILLA ENTRE CALLE DE PLAZOLETA 10 Y CALLE DE PLAZOLETA 12 EN LOS MOCHIS, COLONIA 12 DE OCTUBRE, MUNICIPIO DE AHOME, SINALOA.</t>
  </si>
  <si>
    <t>(083AH23PR) AMPLIACIÓN DE LA RED DE ALCANTARILLADO SANITARIO, DESCARGAS Y REGISTROS EN LA LOCALIDAD EL BULE, SINDICATURA DE AHOME, MUNICIPIO DE AHOME, SINALOA.</t>
  </si>
  <si>
    <t>(085AH23PR) AMPLIACIÓN DE LA RED DE AGUA POTABLE Y TOMAS DOMICILIARIAS EN CALLE 7 (CANAL RAMAL LIMONES / PASCOLA), EN LA LOCALIDAD AHOME INDEPENDENCIA, SINDICATURA DE AHOME, MUNICIPIO DE AHOME, SINALOA</t>
  </si>
  <si>
    <t>(087AH23PR) AMPLIACIÓN DE LA RED DE AGUA POTABLE Y TOMAS DOMICILIARIAS EN LA LOCALIDAD DE AGUILA AZTECA (LA ARROCERA), SINDICATURA DE AHOME, MUNICIPIO DE AHOME, SINALOA.</t>
  </si>
  <si>
    <t>(088AH23PR) AMPLIACIÓN DE LA RED DE AGUA POTABLE Y TOMAS DOMICILIARIAS EN LA LOCALIDAD EL BULE, SINDICATURA DE AHOME, MUNICIPIO DE AHOME, SINALOA.</t>
  </si>
  <si>
    <t>(086AH23PR) AMPLIACIÓN DE LA RED DE AGUA POTABLE Y TOMAS DOMICILIARIAS EN EL BARRIO LAS MARGARITAS DE LA LOCALIDAD TOPOLOBAMPO, SINDICATURA TOPOLOBAMPO, MUNICIPIO DE AHOME, SINALOA.</t>
  </si>
  <si>
    <t>(089AH23PR) REHABILITACIÓN DE LA PLANTA POTABILIZADORA DE LAS GRULLAS MARGEN IZQUIERDA, SINDICATURA DE AHOME, MUNICIPIO DE AHOME, SINALOA.</t>
  </si>
  <si>
    <t>“(076AH23PR) REHABILITACIÓN DE LA RED DE ALCANTARILLADO SANITARIO, DESCARGAS Y REGISTROS EN LA LOCALIDAD DE CHIHUAHUITA (SECTOR PAPARAQUI), SINDICATURA GUSTAVO DIAZ ORDAZ (EL CARRIZO), MUNICIPIO DE AHOME, SINALOA.”</t>
  </si>
  <si>
    <t>EQUIPO DE BOMBEO TIPO TURBINA MODELO 12 MMO LUBRICACIÓN AGUA DE 14” DIAM P/AGUA CRUDA  ”COMISIÓN RIO FUERTE” P/UN GASTO DE 300 LPS CDT 12 MCA CON IMPULSOR ABIERTO, CABEZAL DE DESCARGA DE 14” LUB. AGUA,1 TRAMO DE COLUMNA DE 14” CON FLECHA ACOPLADA A MOTOR VFH DE 75 HP 3F CUERPO DE BOMBEO BAJO NORMA NSF/61 PARA EQUIPOS LIBRE DE PLOMO.</t>
  </si>
  <si>
    <t>SUMINISTRO Y COLOCACIÓN DE MATERIALES VARIOS EN CRUCEROS PARA CONEXIÓN DE SISTEMA DE AGUA FILTRADA EN LA PLANTA COMISIÓN RIO FUERTE, EN LA CIUDAD DE LOS MOCHIS, MUNICIPIO DE AHOME, SINALOA.</t>
  </si>
  <si>
    <t>EQUIPAMIENTO; EQUIPAMIENTO DE INFRAESTRUCTURA;
REPOSICIÓN DE DOS (2) EQUIPOS DE BOMBEO EN CÁRCAMO DE AGUAS RESIDUALES SUMERGIBLES EN PLANTA PTAR DEL 9 DE DICIEMBRE DE LA CIUDAD DE LOS MOCHIS, AHOME SINALOA. LA OBRA CONSISTE EN SUMINISTRO E INSTALACIÓN DE 2 EQUIPOS DE BOMBEO PARA LODOS CON CAPACIDAD DE 300 LPS Y 15 MCA, DE 85 HP DE POTENCIA 3F 460 V 1185 RPM CON DESCARGA DE 12” Ø CON UNA EFICIENCIA DE 73% CON UN NPSH DE 8 METROS, INCLUYE: SUMINISTRO E INSTALACIÓN DE 2 TABLEROS DE CONTROL PARA PARO DE ARRANQUE DE EQUIPOS DE BOMBEO DE 85 HP Y 440 V, MEDIANTE ARRANQUE INTELIGENTE CON PROTECCIONES TANTO EN PRIMARIO COMO EN SECUNDARIO, ENSAMBLADO EN GABINETE NEMA 3, BOTONES SELECTORES, ALARMA DE FALLO Y PROGRAMACIÓN.</t>
  </si>
  <si>
    <t>Fecha del Contrato</t>
  </si>
  <si>
    <t>JAP-GIC-AP-AD-23-01</t>
  </si>
  <si>
    <t>JAP-GIC-APO-AD-23-18</t>
  </si>
  <si>
    <t>OBRA CIVIL PARA CONSTRUCCIÓN DE CAJA DE VALVULAS EN LA PLANTA COMISIÓN DEL RIO FUERTE, EN LA CIUDAD DE LOS MOCHIS, MUNICIPIO DE AHOME, SINALOA.</t>
  </si>
  <si>
    <t>JAP-SB-ALC-AD-23-39</t>
  </si>
  <si>
    <t>JAP-SB-ALC-AD-23-40</t>
  </si>
  <si>
    <t>JAP-SB-ALC-AD-23-41</t>
  </si>
  <si>
    <t>JAP-SB-ALC-AD-23-42</t>
  </si>
  <si>
    <t>JAP-SB-ALC-AD-23-43</t>
  </si>
  <si>
    <t>JAP-GIC-ALC-AD-23-45</t>
  </si>
  <si>
    <t>JAP-GIC-ALC-AD-23-46</t>
  </si>
  <si>
    <t>REHABILITACION DE ATARJEA DE ALCANTARILLADO SANITARIO DE 8" Y DECARGAS SANITARIAS DE 6", NO INCLUYE SUMINISTRO DE TUBO DE 8", UBICADO EN CALLE CEIBA ENTRE CALLE HERIBERTO VALDEZ Y CALLE ISLA DEL CARMEN EN FRACC. ISLAS RESIDENCIALES, LOS MOCHIS, SINALOA.</t>
  </si>
  <si>
    <t>REHABILITACION DE ATARJEA DE ALCANTARILLADO SANITARIO DE 8" Y DECARGAS SANITARIAS DE 6", NO INCLUYE SUMINISTRO DE TUBO DE 8", UBICADO EN CALLE ISLA DEL SOCORRO ENTRE CALLE HERIBERTO VALDEZ Y CALLE ISLA DEL CARMEN EN FRACC. ISLAS RESIDENCIALES, LOS MOCHIS, SINALOA.</t>
  </si>
  <si>
    <t>(126AH23PR) REHABILITACIÓN DE LA RED DE ALCANTARILLADO EN LA CALLE PASCUAL OROZCO, ENTRE CALLE SIN NOMBRE Y CALLE CÓDIGO AGRARIO EN HIGUERA DE ZARAGOZA, MUNICIPIO DE AHOME, SINALOA. (SEGUNDA ETAPA).</t>
  </si>
  <si>
    <t>(127AH23CP) REHABILITACIÓN DE LA RED DE ALCANTARILLADO SANITARIO DE 8", UBICADA EN CALLE AGOSTO ENTRE CALLE DOROTEO ARANGO Y CALLE FEBRERO EN LA COLONIA TOLEDO CORRO, LOS MOCHIS, MUNICIPIO DE AHOME, SINALOA.</t>
  </si>
  <si>
    <t>(128AH23CP) REHABILITACIÓN DE LA RED DE ALCANTARILLADO SANITARIO DE 12", UBICADA EN CALLE AMAPAS ENTRE CALLE ABRIL Y CALLE MARZO EN COLONIA COLON, LOS MOCHIS, MUNICIPIO DE AHOME, SINALOA.</t>
  </si>
  <si>
    <t>(129AH23CP) REHABILITACIÓN DE LA RED DE ALCANTARILLADO SANITARIO DE 8", UBICADA EN CALLE NAYARIT ENTRE CALLE TLAXCALA Y CALLE SAN FRANCISCO EN COLONIA ESTRELLA, LOS MOCHIS, MUNICIPIO DE AHOME, SINALOA.</t>
  </si>
  <si>
    <t>(130AH23CP) REHABILITACIÓN DE LA RED DE ALCANTARILLADO SANITARIO DE 8", UBICADA EN CALLE QUINTANA ROO ENTRE BLVD. ZACATECAS Y CALLE YUCATÁN EN COLONIA ESTRELLA, LOS MOCHIS, MUNICIPIO DE AHOME, SINALOA.</t>
  </si>
  <si>
    <t>(131AH23PR) CONSTRUCCIÓN DE DESCARGAS DOMICILIARIAS CON TUBERÍA DE PVC DE 6" EN CALLE BENITO JUÁREZ, BARRIO 24 DE FEBRERO, TOPOLOBAMPO, MUNICIPIO DE AHOME, SINALOA.</t>
  </si>
  <si>
    <t>REHABILITACIÓN DE ATARJEA DE ALCANTARILLADO SANITARIO DE 8” Y DESCARGAS SANITARIAS DE 6”, NO INCLUYE SUMINISTRO DE TUBO DE 8”, UBICADO EN CALLE ISLA DE MAGDALENA ENTRE CALLE HERIBERTO VALDEZ Y CALLE ISLA DEL CARMEN EN FRACC. ISLAS RESIDENCIALES, LOS MOCHIS, SINALOA.</t>
  </si>
  <si>
    <t>JAP-PDR-CPN-SAN-23-01</t>
  </si>
  <si>
    <t>JAP-PDR-CTP-ALC-23-02</t>
  </si>
  <si>
    <t>JAP-PDR-AD-SAN-23-03</t>
  </si>
  <si>
    <t>JAP-PDR-AD-SAN-23-04</t>
  </si>
  <si>
    <t>JAP-PDR-AD-SAN-23-05</t>
  </si>
  <si>
    <t>JAP-PDR-CPN-SAN-23-06</t>
  </si>
  <si>
    <t>JAP-PDR-AD-SAN-23-07</t>
  </si>
  <si>
    <t>JAP-PDR-AD-SAN-23-08</t>
  </si>
  <si>
    <t>JAP-PDR-AD-SAN-23-09</t>
  </si>
  <si>
    <t>JAP-PDR-AD-SAN-23-10</t>
  </si>
  <si>
    <t>JAP-PDR-AD-SAN-23-11</t>
  </si>
  <si>
    <t>JAPAMA-SB-APO-CP-23-12</t>
  </si>
  <si>
    <t>JAPAMA-SB-APO-CP-23-13</t>
  </si>
  <si>
    <t>JAP-PDR-CTP-ALC-23-14</t>
  </si>
  <si>
    <t>JAP-PDR-CTP-ALC-23-15</t>
  </si>
  <si>
    <t>JAP-PDR-CTP-APO-23-16</t>
  </si>
  <si>
    <t>JAP-GIC-ME-APO-AD-23-17</t>
  </si>
  <si>
    <t>JAP-PDR-CTP-PDI-23-20</t>
  </si>
  <si>
    <t>JAP-GIC-ALC-AD-23-21</t>
  </si>
  <si>
    <t>JAP-GIC-APO-AD-23-22</t>
  </si>
  <si>
    <t>JAP-SB-ALC-AD-23-24</t>
  </si>
  <si>
    <t>JAP-SB-ALC-AD-23-25</t>
  </si>
  <si>
    <t>JAP-SB-ALC-AD-23-26</t>
  </si>
  <si>
    <t>JAP-SB-ALC-AD-23-27</t>
  </si>
  <si>
    <t>JAP-SB-APO-AD-23-28</t>
  </si>
  <si>
    <t>JAP-SB-APO-AD-23-29</t>
  </si>
  <si>
    <t>JAP-SB-APO-ALC-AD-23-30</t>
  </si>
  <si>
    <t>JAP-SB-ALC-AD-23-31</t>
  </si>
  <si>
    <t>JAP-SB-ALC-AD-23-32</t>
  </si>
  <si>
    <t>JAP-SB-ALC-AD-23-33</t>
  </si>
  <si>
    <t>JAP-SB-ALC-APO-AD-23-34</t>
  </si>
  <si>
    <t>JAP-SB-APO-AD-23-35</t>
  </si>
  <si>
    <t>JAP-SB-APO-AD-23-36</t>
  </si>
  <si>
    <t>JAPAMA-SB-ALC-CP-23-37</t>
  </si>
  <si>
    <t>JAPAMA-CEAPAS-PROAGUA-CTP-APO-23-38</t>
  </si>
  <si>
    <t>No. DE CONTRATO</t>
  </si>
  <si>
    <t>NOMBRE Y DESCRIPCIÓN DE LA OBRA</t>
  </si>
  <si>
    <t>LUGAR</t>
  </si>
  <si>
    <t>IMPORTE DE CONTRATO C/IVA</t>
  </si>
  <si>
    <t>CONTRATISTA</t>
  </si>
  <si>
    <t>LOS MOCHIS</t>
  </si>
  <si>
    <t>CARLOS ENRIQUE GÁMEZ MEJÍA</t>
  </si>
  <si>
    <t>VILLA DE AHOME</t>
  </si>
  <si>
    <t>RENÉ ODILÓN CÁRDENAS GARCÍA</t>
  </si>
  <si>
    <t xml:space="preserve">VELCO CONSTRUCCIONES, S.A. DE C.V. </t>
  </si>
  <si>
    <t>STEPHANY PALOMA ALVARADO MACHADO</t>
  </si>
  <si>
    <t xml:space="preserve">ARMENTA DISTRIBUCIONES, S.A. DE C.V. </t>
  </si>
  <si>
    <t>HIGUERA DE ZARAGOZA</t>
  </si>
  <si>
    <t>HIZA CONSTRUCTORA, S.A. DE C.V.</t>
  </si>
  <si>
    <t xml:space="preserve">ZAVEL COMERCIAL SINALOENSE, S.A. DE C.V. </t>
  </si>
  <si>
    <t>VARIAS LOCALIDADES</t>
  </si>
  <si>
    <t>EJIDO 9 DE DICIEMBRE</t>
  </si>
  <si>
    <t>EJIDO LAS CALAVERAS</t>
  </si>
  <si>
    <t>EJIDO COMPUERTAS</t>
  </si>
  <si>
    <t>LOCALIDAD EL REFUGIO</t>
  </si>
  <si>
    <t>LOCALIDAD NUEVO SAN MIGUEL</t>
  </si>
  <si>
    <t>LOCALIDAD BAGOJO COLECTIVO</t>
  </si>
  <si>
    <t>LOCALIDAD SAN MIGUEL ZAPOTITLAN</t>
  </si>
  <si>
    <t>LOCALIDAD DE COHUIBAMPO</t>
  </si>
  <si>
    <t>LOCALIDAD EL GUAYABO</t>
  </si>
  <si>
    <t>LOCALIDAD DOLORES HIDALGO</t>
  </si>
  <si>
    <t>BOLSA DE TOSALIBAMPO, SAN ALBERTO Y JITZAMURI</t>
  </si>
  <si>
    <t>LOCALIDAD GABRIEL LEYVA SOLANO</t>
  </si>
  <si>
    <t>LOCALIDAD DE COBAYME</t>
  </si>
  <si>
    <t>LOCALIDAD GUSTAVO DIAZ ORDAZ</t>
  </si>
  <si>
    <t>LOCALIDAD TOPOLOBAMPO</t>
  </si>
  <si>
    <t>LOCALIDAD AHOME INDEPENDENCIA</t>
  </si>
  <si>
    <t>LOCALIDAD NUEVO SAN MIGUEL ZAPOTITLAN</t>
  </si>
  <si>
    <t>LOCALIDAD CHOACAHUI</t>
  </si>
  <si>
    <t>LOCALIDAD EL BULE</t>
  </si>
  <si>
    <t>LOCALIDAD AGUILA AZTECA</t>
  </si>
  <si>
    <t>LAS GRULLAS MARGEN IZQUIERDA</t>
  </si>
  <si>
    <t>LOCALIDAD CHIHUAHUITA</t>
  </si>
  <si>
    <t>JAP-SB-ALC-CPE-23-44</t>
  </si>
  <si>
    <t>JAP-GES-ALC-AD-23-45</t>
  </si>
  <si>
    <t>JAP-GES-ALC-AD-23-46</t>
  </si>
  <si>
    <t>JAP-SB-ALC-AD-23-50</t>
  </si>
  <si>
    <t>JAP-GIC-ALC-APO-AD-23-49</t>
  </si>
  <si>
    <t>JAP-GES-ALC-AD-23-48</t>
  </si>
  <si>
    <t>JAP-GES-ALC-AD-23-47</t>
  </si>
  <si>
    <t xml:space="preserve">ABANTIARE CONSTRUCTORA S.A. DE C.V. </t>
  </si>
  <si>
    <t>“REHABILITACIÓN DE ATARJEA DE ALCANTARILLADO SANITARIO DE 8”, UBICADA EN CALLE 5 DE FEBRERO ENTRE CALLE IGNACIO ALLENDE Y CALLE SANTOS DEGOLLADO EN COLONIA ANÁHUAC, LOS MOCHIS, SINALOA.”</t>
  </si>
  <si>
    <t>“REHABILITACIÓN DE ATARJEA DE ALCANTARILLADO SANITARIO DE 8”, UBICADA EN CALLE REPÚBLICA DE CHILE ENTRE CALLE PEDRO MORENO Y CALLE LÓPEZ RAYÓN EN COLONIA JUAN COTA, LOS MOCHIS, SINALOA.”</t>
  </si>
  <si>
    <t>MANUEL MISAEL VEGA IZAGUIRRE</t>
  </si>
  <si>
    <t xml:space="preserve">HIZA CONSTRUCTORA, S.A. DE C.V. </t>
  </si>
  <si>
    <t>REHABILITACIÓN DE ATARJEA DE ALCANTARILLADO SANITARIO DE 12”, UBICADA EN CALLE 21 DE MARZO ENTRE BVLD. ANTONIO ROSALES Y CALLE JAVIER MINA EN COLONIA JIQUILPAN, LOS MOCHIS, SINALOA.
REHABILITACIÓN DEL SERVICIO DE ALCANTARILLADO EN LA CALLE PASCUAL OROZCO, ENTRE JUAN CARRASCO Y CALLE SIN NOMBRE EN HIGUERA DE ZARAGOZA, MUNICIPIO DE AHOME, SINALOA. (TERCERA ETAPA).</t>
  </si>
  <si>
    <t>LOS MOCHIS E HIGUERA DE ZARAGOZA</t>
  </si>
  <si>
    <t>"REHABILITACIÓN DE ATARJEA DE ALCANTARILLADO SANITARIO DE 8", UBICADA EN CALLE NUEVO LEÓN ENTRE CALLE TAMAULIPAS Y CALLE SAN FRANCISCO EN COLONIA AYUNTAMIENTO 72, LOS MOCHIS, SINALOA.”</t>
  </si>
  <si>
    <t>EMPRESA C Y J OBRAS Y SERVICIOS, S.A. DE C.V.</t>
  </si>
  <si>
    <t>"CONSTRUCCIÓN DE DESCARGAS Y TOMAS DOMICILIARIAS, EN EL MUNICIPIO DE AHOME, SINALOA.”</t>
  </si>
  <si>
    <t>MUNICIPIO DE AHOME</t>
  </si>
  <si>
    <t>JOSÉ DE JESÚS GUTIÉRREZ ARMENTA</t>
  </si>
  <si>
    <t>“(156AH23PR) REHABILITACIÓN DE LA RED DE ALCANTARILLADO SANITARIO DE 10” EN CALLE FRANCISCO LABASTIDA EN LA LOCALIDAD DE TOPOLOBAMPO, SINDICATURA DE TOPOLOBAMPO, MUNICIPIO DE AHOME, SINALOA.”</t>
  </si>
  <si>
    <t>LOCALIDAD DE TOPOLOBAMPO</t>
  </si>
  <si>
    <t>CHAPEM, S.A. DE C.V.</t>
  </si>
  <si>
    <t>OBRAS Y SERVICIOS DEL RIO</t>
  </si>
  <si>
    <t>ZAVEL COMERCIAL SINALOENSE, S.A. de C.V.</t>
  </si>
  <si>
    <t>REYNALDO ARCE OCHOA</t>
  </si>
  <si>
    <t>MAYRA DEL CARMEN PIÑA MÁRQUEZ</t>
  </si>
  <si>
    <t>JORGE ANDRES REYNA GRIJALVA</t>
  </si>
  <si>
    <t>JORGE ANDRÉS REYNA GRIJALVA</t>
  </si>
  <si>
    <t xml:space="preserve">URBANIKA LM GROUP, S.A. DE C.V. </t>
  </si>
  <si>
    <t>JN CONSTRUCCIONES S.A DE C.V.</t>
  </si>
  <si>
    <t>MONET INGENIERÍA Y PROYECTOS, S.A. DE C.V.</t>
  </si>
  <si>
    <t>OLIVER ENRIQUE LÓPEZ LOW</t>
  </si>
  <si>
    <t xml:space="preserve"> VELCO CONSTRUCCIONES, S.A. DE C.V. </t>
  </si>
  <si>
    <t>HIZA CONSTRUCTORA, S.A. DE C.V</t>
  </si>
  <si>
    <t>(035AH23PR) AMPLIACIÓN DE LA RED DE ALCANTARILLADO SANITARIO, DESCARGAS Y REGISTROS EN LA LOCALIDAD LA DESPENSA, SINDICATURA HIGUERA DE ZARAGOZA EN EL MUNICIPIO DE AHOME</t>
  </si>
  <si>
    <t>CYRI, S.A. DE C.V,</t>
  </si>
  <si>
    <t>YOSHI SALAZAR FIERRO</t>
  </si>
  <si>
    <t xml:space="preserve">PRS CONSTRUCCIONES, S.A. DE C.V. </t>
  </si>
  <si>
    <t xml:space="preserve">FHIDERCON, S.A. DE C.V. </t>
  </si>
  <si>
    <t xml:space="preserve">CONSTRUCTORA  INMOBILIARIA MOCHIS, S.A. DE C.V. </t>
  </si>
  <si>
    <t>NVOH CONSTRUCCIONES, S.A. DE C.V.</t>
  </si>
  <si>
    <t>" (125AH23CP) REHABILITACIÓN DE LA RED DE ALCANTARILLADO SANITARIO, DESCARGAS Y REGISTROS EN CARRETERA VIEJA A SAN BLAS ENTRE CALLE SIN NOMBRE Y CALLE CARLOS CANSECO LOS MOCHIS, MUNICIPIO DE AHOME, SINALOA.”</t>
  </si>
  <si>
    <t>C Y J OBRAS Y SERVICIOS, S.A. DE C.V.</t>
  </si>
  <si>
    <t>ORIGEN DE LOS RECURSOS</t>
  </si>
  <si>
    <t>RECURSOS PROPIOS</t>
  </si>
  <si>
    <t>FEDERAL</t>
  </si>
  <si>
    <t>MUNICIPAL</t>
  </si>
  <si>
    <t>ESTATAL</t>
  </si>
  <si>
    <t>AVANCE FISICO</t>
  </si>
  <si>
    <t>AVANCE FINANCIERO</t>
  </si>
  <si>
    <t>TIPO DE CONTRATACIÓN</t>
  </si>
  <si>
    <t xml:space="preserve">ADJUDICACIÓN DIRECTA </t>
  </si>
  <si>
    <t>LICITACIÓN PÚBLICA</t>
  </si>
  <si>
    <t>SUMA</t>
  </si>
  <si>
    <t xml:space="preserve">LOCALIDAD </t>
  </si>
  <si>
    <t>CONSTRUCTORA  INMOBILIARIA MOCHIS</t>
  </si>
  <si>
    <t xml:space="preserve">LICITACIONES </t>
  </si>
  <si>
    <t>ADJUDICACIONES</t>
  </si>
  <si>
    <t>MAYRA DEL CARMEN PIÑAE5:F12 MÁRQUEZ</t>
  </si>
  <si>
    <t xml:space="preserve">TIPO DE CONTRATACIÓN </t>
  </si>
  <si>
    <t xml:space="preserve">IMPORTE DE CONTRATO </t>
  </si>
  <si>
    <t>MONTO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</si>
</sst>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3" x14ac:knownFonts="1">
    <font>
      <sz val="11"/>
      <color theme="1"/>
      <name val="Calibri"/>
      <family val="2"/>
      <scheme val="minor"/>
    </font>
    <font>
      <b/>
      <sz val="11"/>
      <color theme="1"/>
      <name val="Calibri"/>
      <family val="2"/>
      <scheme val="minor"/>
    </font>
    <font>
      <sz val="8"/>
      <color theme="1"/>
      <name val="Arial"/>
      <family val="2"/>
    </font>
    <font>
      <sz val="8"/>
      <color rgb="FF000000"/>
      <name val="Arial"/>
      <family val="2"/>
    </font>
    <font>
      <sz val="11"/>
      <color theme="1"/>
      <name val="Calibri"/>
      <family val="2"/>
      <scheme val="minor"/>
    </font>
    <font>
      <b/>
      <sz val="8"/>
      <color theme="1"/>
      <name val="Arial"/>
      <family val="2"/>
    </font>
    <font>
      <sz val="9"/>
      <name val="Arial"/>
      <family val="2"/>
    </font>
    <font>
      <sz val="9"/>
      <color theme="1"/>
      <name val="Arial"/>
      <family val="2"/>
    </font>
    <font>
      <sz val="9"/>
      <color rgb="FFFF0000"/>
      <name val="Arial"/>
      <family val="2"/>
    </font>
    <font>
      <sz val="11"/>
      <color rgb="FFFF0000"/>
      <name val="Calibri"/>
      <family val="2"/>
      <scheme val="minor"/>
    </font>
    <font>
      <sz val="12"/>
      <color theme="1"/>
      <name val="Calibri"/>
      <family val="2"/>
      <scheme val="minor"/>
    </font>
    <font>
      <b/>
      <sz val="12"/>
      <color theme="1"/>
      <name val="Calibri"/>
      <family val="2"/>
      <scheme val="minor"/>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s>
  <cellStyleXfs count="2">
    <xf numFmtId="0" fontId="0" fillId="0" borderId="0"/>
    <xf numFmtId="9" fontId="4" fillId="0" borderId="0" applyFont="0" applyFill="0" applyBorder="0" applyAlignment="0" applyProtection="0"/>
  </cellStyleXfs>
  <cellXfs count="107">
    <xf numFmtId="0" fontId="0" fillId="0" borderId="0" xfId="0"/>
    <xf numFmtId="0" fontId="0" fillId="0" borderId="0" xfId="0" applyAlignment="1">
      <alignment vertical="center"/>
    </xf>
    <xf numFmtId="0" fontId="2" fillId="2" borderId="5" xfId="0" applyFont="1" applyFill="1" applyBorder="1" applyAlignment="1">
      <alignment horizontal="justify" vertical="center" wrapText="1"/>
    </xf>
    <xf numFmtId="0" fontId="3" fillId="3" borderId="5" xfId="0" applyFont="1" applyFill="1" applyBorder="1" applyAlignment="1">
      <alignment horizontal="justify" vertical="center" wrapText="1"/>
    </xf>
    <xf numFmtId="14" fontId="0" fillId="0" borderId="1" xfId="0" applyNumberFormat="1" applyBorder="1" applyAlignment="1">
      <alignment horizontal="center" vertical="center"/>
    </xf>
    <xf numFmtId="0" fontId="2" fillId="0" borderId="1" xfId="0" applyFont="1" applyBorder="1" applyAlignment="1">
      <alignment horizontal="justify" vertical="center" wrapText="1"/>
    </xf>
    <xf numFmtId="0" fontId="2" fillId="0" borderId="4" xfId="0" applyFont="1" applyBorder="1" applyAlignment="1">
      <alignment horizontal="left" vertical="center" wrapText="1"/>
    </xf>
    <xf numFmtId="0" fontId="5" fillId="4" borderId="6" xfId="0" applyFont="1" applyFill="1" applyBorder="1" applyAlignment="1">
      <alignment horizontal="center" vertical="center" wrapText="1"/>
    </xf>
    <xf numFmtId="0" fontId="5" fillId="4" borderId="6" xfId="0" applyFont="1" applyFill="1" applyBorder="1" applyAlignment="1">
      <alignment horizontal="left" vertical="center" wrapText="1"/>
    </xf>
    <xf numFmtId="0" fontId="0" fillId="0" borderId="0" xfId="0" applyAlignment="1">
      <alignment vertical="center" wrapText="1"/>
    </xf>
    <xf numFmtId="0" fontId="5" fillId="4"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2" fillId="0" borderId="2" xfId="0" applyFont="1" applyBorder="1" applyAlignment="1">
      <alignment horizontal="justify" vertical="center" wrapText="1"/>
    </xf>
    <xf numFmtId="14" fontId="0" fillId="0" borderId="4" xfId="0" applyNumberFormat="1" applyBorder="1" applyAlignment="1">
      <alignment horizontal="center" vertical="center"/>
    </xf>
    <xf numFmtId="164" fontId="7" fillId="0" borderId="4" xfId="0" applyNumberFormat="1" applyFont="1" applyBorder="1" applyAlignment="1">
      <alignment horizontal="center" vertical="center" wrapText="1"/>
    </xf>
    <xf numFmtId="0" fontId="2" fillId="5" borderId="1" xfId="0" applyFont="1" applyFill="1" applyBorder="1" applyAlignment="1">
      <alignment horizontal="justify" vertical="center" wrapText="1"/>
    </xf>
    <xf numFmtId="0" fontId="2" fillId="5" borderId="5" xfId="0" applyFont="1" applyFill="1" applyBorder="1" applyAlignment="1">
      <alignment horizontal="justify" vertical="center" wrapText="1"/>
    </xf>
    <xf numFmtId="0" fontId="6" fillId="5" borderId="1" xfId="0"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0" xfId="0" applyFill="1" applyAlignment="1">
      <alignment vertical="center"/>
    </xf>
    <xf numFmtId="0" fontId="2" fillId="0" borderId="5" xfId="0" applyFont="1" applyBorder="1" applyAlignment="1">
      <alignment horizontal="justify" vertical="center" wrapText="1"/>
    </xf>
    <xf numFmtId="0" fontId="6"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9" fontId="4" fillId="0" borderId="1" xfId="1" applyFont="1" applyBorder="1" applyAlignment="1">
      <alignment horizontal="center" vertical="center"/>
    </xf>
    <xf numFmtId="9" fontId="4" fillId="5" borderId="1" xfId="1" applyFont="1" applyFill="1" applyBorder="1" applyAlignment="1">
      <alignment horizontal="center" vertical="center"/>
    </xf>
    <xf numFmtId="9" fontId="4" fillId="0" borderId="1" xfId="1" applyFont="1" applyFill="1" applyBorder="1" applyAlignment="1">
      <alignment horizontal="center" vertical="center"/>
    </xf>
    <xf numFmtId="9" fontId="4" fillId="6" borderId="1" xfId="1" applyFont="1" applyFill="1" applyBorder="1" applyAlignment="1">
      <alignment horizontal="center" vertical="center"/>
    </xf>
    <xf numFmtId="9" fontId="4" fillId="0" borderId="2" xfId="1" applyFont="1" applyBorder="1" applyAlignment="1">
      <alignment horizontal="center" vertical="center"/>
    </xf>
    <xf numFmtId="9" fontId="4" fillId="0" borderId="4" xfId="1" applyFont="1" applyBorder="1" applyAlignment="1">
      <alignment horizontal="center" vertical="center"/>
    </xf>
    <xf numFmtId="0" fontId="2" fillId="0" borderId="4" xfId="0" applyFont="1" applyBorder="1" applyAlignment="1">
      <alignment horizontal="justify" vertical="center" wrapText="1"/>
    </xf>
    <xf numFmtId="0" fontId="2" fillId="2" borderId="8" xfId="0" applyFont="1" applyFill="1" applyBorder="1" applyAlignment="1">
      <alignment horizontal="justify" vertical="center" wrapText="1"/>
    </xf>
    <xf numFmtId="0" fontId="6" fillId="2"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164" fontId="7" fillId="0" borderId="3" xfId="0" applyNumberFormat="1" applyFont="1" applyBorder="1" applyAlignment="1">
      <alignment horizontal="center" vertical="center" wrapText="1"/>
    </xf>
    <xf numFmtId="0" fontId="5" fillId="4" borderId="10" xfId="0" applyFont="1" applyFill="1" applyBorder="1" applyAlignment="1">
      <alignment horizontal="center" vertical="center" wrapText="1"/>
    </xf>
    <xf numFmtId="0" fontId="2" fillId="0" borderId="8" xfId="0" applyFont="1" applyBorder="1" applyAlignment="1">
      <alignment horizontal="justify" vertical="center" wrapText="1"/>
    </xf>
    <xf numFmtId="0" fontId="2" fillId="0" borderId="8" xfId="0" applyFont="1" applyBorder="1" applyAlignment="1">
      <alignment horizontal="left" vertical="center" wrapText="1"/>
    </xf>
    <xf numFmtId="0" fontId="2" fillId="0" borderId="11" xfId="0" applyFont="1" applyBorder="1" applyAlignment="1">
      <alignment horizontal="justify" vertical="center" wrapText="1"/>
    </xf>
    <xf numFmtId="0" fontId="10" fillId="0" borderId="0" xfId="0" applyFont="1"/>
    <xf numFmtId="0" fontId="11" fillId="0" borderId="0" xfId="0" applyFont="1" applyAlignment="1">
      <alignment horizontal="center"/>
    </xf>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4" fontId="10" fillId="2" borderId="0" xfId="0" applyNumberFormat="1" applyFont="1" applyFill="1" applyAlignment="1">
      <alignment vertical="center" wrapText="1"/>
    </xf>
    <xf numFmtId="4" fontId="10" fillId="0" borderId="0" xfId="0" applyNumberFormat="1" applyFont="1"/>
    <xf numFmtId="0" fontId="10" fillId="7" borderId="0" xfId="0" applyFont="1" applyFill="1"/>
    <xf numFmtId="4" fontId="10" fillId="7" borderId="0" xfId="0" applyNumberFormat="1" applyFont="1" applyFill="1" applyAlignment="1">
      <alignment vertical="center" wrapText="1"/>
    </xf>
    <xf numFmtId="164" fontId="10" fillId="7" borderId="0" xfId="0" applyNumberFormat="1" applyFont="1" applyFill="1" applyAlignment="1">
      <alignment horizontal="left" vertical="center" wrapText="1"/>
    </xf>
    <xf numFmtId="164" fontId="10" fillId="0" borderId="0" xfId="0" applyNumberFormat="1" applyFont="1" applyAlignment="1">
      <alignment horizontal="left" vertical="center" wrapText="1"/>
    </xf>
    <xf numFmtId="4" fontId="10" fillId="7" borderId="0" xfId="0" applyNumberFormat="1" applyFont="1" applyFill="1"/>
    <xf numFmtId="0" fontId="11" fillId="0" borderId="1" xfId="0" applyFont="1" applyBorder="1" applyAlignment="1">
      <alignment horizontal="center" vertical="center" wrapText="1"/>
    </xf>
    <xf numFmtId="0" fontId="11" fillId="0" borderId="1" xfId="0" applyFont="1" applyBorder="1" applyAlignment="1">
      <alignment horizontal="center"/>
    </xf>
    <xf numFmtId="164" fontId="10" fillId="0" borderId="1" xfId="0" applyNumberFormat="1" applyFont="1" applyBorder="1" applyAlignment="1">
      <alignment horizontal="left" vertical="center" wrapText="1"/>
    </xf>
    <xf numFmtId="4" fontId="10" fillId="0" borderId="1" xfId="0" applyNumberFormat="1" applyFont="1" applyBorder="1" applyAlignment="1">
      <alignment vertical="center" wrapText="1"/>
    </xf>
    <xf numFmtId="4" fontId="10" fillId="0" borderId="1" xfId="0" applyNumberFormat="1" applyFont="1" applyBorder="1"/>
    <xf numFmtId="0" fontId="10" fillId="0" borderId="1" xfId="0" applyFont="1" applyBorder="1"/>
    <xf numFmtId="164" fontId="7" fillId="0" borderId="2" xfId="0" applyNumberFormat="1" applyFont="1" applyBorder="1" applyAlignment="1">
      <alignment vertical="center" wrapText="1"/>
    </xf>
    <xf numFmtId="0" fontId="0" fillId="0" borderId="0" xfId="0" applyAlignment="1">
      <alignment horizontal="left" vertical="top"/>
    </xf>
    <xf numFmtId="164" fontId="1" fillId="0" borderId="0" xfId="0" applyNumberFormat="1" applyFont="1" applyAlignment="1">
      <alignment horizontal="center" vertical="center" wrapText="1"/>
    </xf>
    <xf numFmtId="164" fontId="0" fillId="8" borderId="0" xfId="0" applyNumberFormat="1" applyFill="1" applyAlignment="1">
      <alignment horizontal="left" vertical="top" wrapText="1"/>
    </xf>
    <xf numFmtId="164" fontId="0" fillId="0" borderId="1" xfId="0" applyNumberFormat="1" applyBorder="1" applyAlignment="1">
      <alignment horizontal="left" vertical="top" wrapText="1"/>
    </xf>
    <xf numFmtId="4" fontId="0" fillId="0" borderId="1" xfId="0" applyNumberFormat="1" applyBorder="1"/>
    <xf numFmtId="0" fontId="0" fillId="0" borderId="1" xfId="0" applyBorder="1" applyAlignment="1">
      <alignment horizontal="left" vertical="top"/>
    </xf>
    <xf numFmtId="164" fontId="5" fillId="4" borderId="6" xfId="0" applyNumberFormat="1" applyFont="1" applyFill="1" applyBorder="1" applyAlignment="1">
      <alignment horizontal="right" vertical="top" wrapText="1"/>
    </xf>
    <xf numFmtId="44" fontId="7" fillId="2" borderId="4" xfId="0" applyNumberFormat="1" applyFont="1" applyFill="1" applyBorder="1" applyAlignment="1">
      <alignment horizontal="right" vertical="top" wrapText="1"/>
    </xf>
    <xf numFmtId="44" fontId="7" fillId="2" borderId="1" xfId="0" applyNumberFormat="1" applyFont="1" applyFill="1" applyBorder="1" applyAlignment="1">
      <alignment horizontal="right" vertical="top" wrapText="1"/>
    </xf>
    <xf numFmtId="44" fontId="7" fillId="5" borderId="1" xfId="0" applyNumberFormat="1" applyFont="1" applyFill="1" applyBorder="1" applyAlignment="1">
      <alignment horizontal="right" vertical="top" wrapText="1"/>
    </xf>
    <xf numFmtId="8" fontId="7" fillId="2" borderId="1" xfId="0" applyNumberFormat="1" applyFont="1" applyFill="1" applyBorder="1" applyAlignment="1">
      <alignment horizontal="right" vertical="top" wrapText="1"/>
    </xf>
    <xf numFmtId="8" fontId="7" fillId="0" borderId="1" xfId="0" applyNumberFormat="1" applyFont="1" applyBorder="1" applyAlignment="1">
      <alignment horizontal="right" vertical="top" wrapText="1"/>
    </xf>
    <xf numFmtId="8" fontId="7" fillId="2" borderId="2" xfId="0" applyNumberFormat="1" applyFont="1" applyFill="1" applyBorder="1" applyAlignment="1">
      <alignment horizontal="right" vertical="top" wrapText="1"/>
    </xf>
    <xf numFmtId="8" fontId="7" fillId="2" borderId="3" xfId="0" applyNumberFormat="1" applyFont="1" applyFill="1" applyBorder="1" applyAlignment="1">
      <alignment horizontal="right" vertical="top" wrapText="1"/>
    </xf>
    <xf numFmtId="8" fontId="7" fillId="2" borderId="4" xfId="0" applyNumberFormat="1" applyFont="1" applyFill="1" applyBorder="1" applyAlignment="1">
      <alignment horizontal="right" vertical="top" wrapText="1"/>
    </xf>
    <xf numFmtId="44" fontId="7" fillId="2" borderId="2" xfId="0" applyNumberFormat="1" applyFont="1" applyFill="1" applyBorder="1" applyAlignment="1">
      <alignment horizontal="right" vertical="top" wrapText="1"/>
    </xf>
    <xf numFmtId="44" fontId="7" fillId="2" borderId="3" xfId="0" applyNumberFormat="1" applyFont="1" applyFill="1" applyBorder="1" applyAlignment="1">
      <alignment horizontal="right" vertical="top" wrapText="1"/>
    </xf>
    <xf numFmtId="44" fontId="0" fillId="0" borderId="0" xfId="0" applyNumberFormat="1" applyAlignment="1">
      <alignment horizontal="right" vertical="top" wrapText="1"/>
    </xf>
    <xf numFmtId="0" fontId="0" fillId="0" borderId="0" xfId="0" applyAlignment="1">
      <alignment horizontal="right" vertical="top" wrapText="1"/>
    </xf>
    <xf numFmtId="0" fontId="2" fillId="0" borderId="5" xfId="0" applyFont="1" applyBorder="1" applyAlignment="1">
      <alignment horizontal="justify" vertical="top" wrapText="1"/>
    </xf>
    <xf numFmtId="4" fontId="0" fillId="0" borderId="0" xfId="0" applyNumberFormat="1"/>
    <xf numFmtId="0" fontId="0" fillId="8" borderId="0" xfId="0" applyFill="1"/>
    <xf numFmtId="0" fontId="1" fillId="0" borderId="0" xfId="0" applyFont="1" applyAlignment="1">
      <alignment horizontal="center" vertical="center"/>
    </xf>
    <xf numFmtId="0" fontId="1" fillId="0" borderId="0" xfId="0" applyFont="1" applyAlignment="1">
      <alignment horizontal="center" vertical="center" wrapText="1"/>
    </xf>
    <xf numFmtId="164" fontId="0" fillId="0" borderId="0" xfId="0" applyNumberFormat="1" applyAlignment="1">
      <alignment horizontal="left" vertical="top" wrapText="1"/>
    </xf>
    <xf numFmtId="4" fontId="0" fillId="2" borderId="0" xfId="0" applyNumberFormat="1" applyFill="1" applyAlignment="1">
      <alignment horizontal="right" vertical="top" wrapText="1"/>
    </xf>
    <xf numFmtId="4" fontId="0" fillId="8" borderId="0" xfId="0" applyNumberFormat="1" applyFill="1" applyAlignment="1">
      <alignment horizontal="right" vertical="top" wrapText="1"/>
    </xf>
    <xf numFmtId="164" fontId="9" fillId="0" borderId="0" xfId="0" applyNumberFormat="1" applyFont="1" applyAlignment="1">
      <alignment horizontal="left" vertical="top" wrapText="1"/>
    </xf>
    <xf numFmtId="4" fontId="0" fillId="8" borderId="0" xfId="0" applyNumberFormat="1" applyFill="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 fontId="0" fillId="0" borderId="1" xfId="0" applyNumberFormat="1" applyBorder="1" applyAlignment="1">
      <alignment horizontal="right" vertical="top" wrapText="1"/>
    </xf>
    <xf numFmtId="0" fontId="1" fillId="0" borderId="1" xfId="0" applyFont="1" applyBorder="1" applyAlignment="1">
      <alignment horizontal="center" vertical="top"/>
    </xf>
    <xf numFmtId="0" fontId="1" fillId="0" borderId="1"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14" fontId="0" fillId="0" borderId="2" xfId="0" applyNumberFormat="1" applyBorder="1" applyAlignment="1">
      <alignment horizontal="center" vertical="center"/>
    </xf>
    <xf numFmtId="14" fontId="0" fillId="0" borderId="4" xfId="0" applyNumberFormat="1" applyBorder="1" applyAlignment="1">
      <alignment horizontal="center" vertical="center"/>
    </xf>
    <xf numFmtId="14" fontId="0" fillId="0" borderId="3" xfId="0" applyNumberFormat="1" applyBorder="1" applyAlignment="1">
      <alignment horizontal="center" vertical="center"/>
    </xf>
    <xf numFmtId="9" fontId="4" fillId="0" borderId="2" xfId="1" applyFont="1" applyBorder="1" applyAlignment="1">
      <alignment horizontal="center" vertical="center"/>
    </xf>
    <xf numFmtId="9" fontId="4" fillId="0" borderId="3" xfId="1" applyFont="1" applyBorder="1" applyAlignment="1">
      <alignment horizontal="center" vertical="center"/>
    </xf>
    <xf numFmtId="9" fontId="4" fillId="0" borderId="4" xfId="1" applyFont="1" applyBorder="1" applyAlignment="1">
      <alignment horizontal="center" vertical="center"/>
    </xf>
    <xf numFmtId="164" fontId="12" fillId="0" borderId="1" xfId="0" applyNumberFormat="1"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TIPO DE CONTRATACIÓN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ADJUDICACIONES!$C$79</c:f>
              <c:strCache>
                <c:ptCount val="1"/>
                <c:pt idx="0">
                  <c:v>MONTO</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228-4225-B168-1FBB82751A8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228-4225-B168-1FBB82751A8D}"/>
              </c:ext>
            </c:extLst>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lumMod val="8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ADJUDICACIONES!$B$80:$B$81</c:f>
              <c:strCache>
                <c:ptCount val="2"/>
                <c:pt idx="0">
                  <c:v>ADJUDICACIONES</c:v>
                </c:pt>
                <c:pt idx="1">
                  <c:v>LICITACIONES </c:v>
                </c:pt>
              </c:strCache>
            </c:strRef>
          </c:cat>
          <c:val>
            <c:numRef>
              <c:f>ADJUDICACIONES!$C$80:$C$81</c:f>
              <c:numCache>
                <c:formatCode>#,##0.00</c:formatCode>
                <c:ptCount val="2"/>
                <c:pt idx="0">
                  <c:v>38639741.850000001</c:v>
                </c:pt>
                <c:pt idx="1">
                  <c:v>36957104.029999994</c:v>
                </c:pt>
              </c:numCache>
            </c:numRef>
          </c:val>
          <c:extLst>
            <c:ext xmlns:c16="http://schemas.microsoft.com/office/drawing/2014/chart" uri="{C3380CC4-5D6E-409C-BE32-E72D297353CC}">
              <c16:uniqueId val="{00000000-21AC-46C2-ABB3-33A58036E8E6}"/>
            </c:ext>
          </c:extLst>
        </c:ser>
        <c:dLbls>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ADJUDICACIÓN DIRECTA 2023</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ADJUDICACIONES!$C$47</c:f>
              <c:strCache>
                <c:ptCount val="1"/>
                <c:pt idx="0">
                  <c:v>SUMA</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ADJUDICACIONES!$B$48:$B$69</c:f>
              <c:strCache>
                <c:ptCount val="22"/>
                <c:pt idx="0">
                  <c:v>YOSHI SALAZAR FIERRO</c:v>
                </c:pt>
                <c:pt idx="1">
                  <c:v>CYRI, S.A. DE C.V,</c:v>
                </c:pt>
                <c:pt idx="2">
                  <c:v>JN CONSTRUCCIONES S.A DE C.V.</c:v>
                </c:pt>
                <c:pt idx="3">
                  <c:v>STEPHANY PALOMA ALVARADO MACHADO</c:v>
                </c:pt>
                <c:pt idx="4">
                  <c:v>OLIVER ENRIQUE LÓPEZ LOW</c:v>
                </c:pt>
                <c:pt idx="5">
                  <c:v>MANUEL MISAEL VEGA IZAGUIRRE</c:v>
                </c:pt>
                <c:pt idx="6">
                  <c:v>EMPRESA C Y J OBRAS Y SERVICIOS, S.A. DE C.V.</c:v>
                </c:pt>
                <c:pt idx="7">
                  <c:v>ABANTIARE CONSTRUCTORA S.A. DE C.V. </c:v>
                </c:pt>
                <c:pt idx="8">
                  <c:v>JORGE ANDRES REYNA GRIJALVA</c:v>
                </c:pt>
                <c:pt idx="9">
                  <c:v>FHIDERCON, S.A. DE C.V. </c:v>
                </c:pt>
                <c:pt idx="10">
                  <c:v>CONSTRUCTORA  INMOBILIARIA MOCHIS</c:v>
                </c:pt>
                <c:pt idx="11">
                  <c:v>PRS CONSTRUCCIONES, S.A. DE C.V. </c:v>
                </c:pt>
                <c:pt idx="12">
                  <c:v>CHAPEM, S.A. DE C.V.</c:v>
                </c:pt>
                <c:pt idx="13">
                  <c:v>C Y J OBRAS Y SERVICIOS, S.A. DE C.V.</c:v>
                </c:pt>
                <c:pt idx="14">
                  <c:v>RENÉ ODILÓN CÁRDENAS GARCÍA</c:v>
                </c:pt>
                <c:pt idx="15">
                  <c:v>REYNALDO ARCE OCHOA</c:v>
                </c:pt>
                <c:pt idx="16">
                  <c:v>MAYRA DEL CARMEN PIÑA MÁRQUEZ</c:v>
                </c:pt>
                <c:pt idx="17">
                  <c:v>VELCO CONSTRUCCIONES, S.A. DE C.V. </c:v>
                </c:pt>
                <c:pt idx="18">
                  <c:v>ZAVEL COMERCIAL SINALOENSE, S.A. DE C.V. </c:v>
                </c:pt>
                <c:pt idx="19">
                  <c:v>JOSÉ DE JESÚS GUTIÉRREZ ARMENTA</c:v>
                </c:pt>
                <c:pt idx="20">
                  <c:v>CARLOS ENRIQUE GÁMEZ MEJÍA</c:v>
                </c:pt>
                <c:pt idx="21">
                  <c:v>HIZA CONSTRUCTORA, S.A. DE C.V</c:v>
                </c:pt>
              </c:strCache>
            </c:strRef>
          </c:cat>
          <c:val>
            <c:numRef>
              <c:f>ADJUDICACIONES!$C$48:$C$69</c:f>
              <c:numCache>
                <c:formatCode>#,##0.00</c:formatCode>
                <c:ptCount val="22"/>
                <c:pt idx="0">
                  <c:v>311481.42</c:v>
                </c:pt>
                <c:pt idx="1">
                  <c:v>370220.58</c:v>
                </c:pt>
                <c:pt idx="2">
                  <c:v>428521.66</c:v>
                </c:pt>
                <c:pt idx="3">
                  <c:v>737043.99</c:v>
                </c:pt>
                <c:pt idx="4">
                  <c:v>762094.76</c:v>
                </c:pt>
                <c:pt idx="5">
                  <c:v>830139.11</c:v>
                </c:pt>
                <c:pt idx="6">
                  <c:v>920700.2</c:v>
                </c:pt>
                <c:pt idx="7">
                  <c:v>1104253.8899999999</c:v>
                </c:pt>
                <c:pt idx="8">
                  <c:v>1108032.1299999999</c:v>
                </c:pt>
                <c:pt idx="9">
                  <c:v>1230465.1800000002</c:v>
                </c:pt>
                <c:pt idx="10">
                  <c:v>1266275.24</c:v>
                </c:pt>
                <c:pt idx="11">
                  <c:v>1299994.77</c:v>
                </c:pt>
                <c:pt idx="12">
                  <c:v>1536172.05</c:v>
                </c:pt>
                <c:pt idx="13">
                  <c:v>1667435.37</c:v>
                </c:pt>
                <c:pt idx="14">
                  <c:v>1742296.37</c:v>
                </c:pt>
                <c:pt idx="15">
                  <c:v>2104165.39</c:v>
                </c:pt>
                <c:pt idx="16">
                  <c:v>2119502.9500000002</c:v>
                </c:pt>
                <c:pt idx="17">
                  <c:v>2659102.38</c:v>
                </c:pt>
                <c:pt idx="18">
                  <c:v>3015370.2399999998</c:v>
                </c:pt>
                <c:pt idx="19">
                  <c:v>3542576.42</c:v>
                </c:pt>
                <c:pt idx="20">
                  <c:v>3741645.0199999996</c:v>
                </c:pt>
                <c:pt idx="21">
                  <c:v>6142252.7299999995</c:v>
                </c:pt>
              </c:numCache>
            </c:numRef>
          </c:val>
          <c:extLst>
            <c:ext xmlns:c16="http://schemas.microsoft.com/office/drawing/2014/chart" uri="{C3380CC4-5D6E-409C-BE32-E72D297353CC}">
              <c16:uniqueId val="{00000000-46B5-4F1B-901E-B93FF0783241}"/>
            </c:ext>
          </c:extLst>
        </c:ser>
        <c:dLbls>
          <c:showLegendKey val="0"/>
          <c:showVal val="1"/>
          <c:showCatName val="0"/>
          <c:showSerName val="0"/>
          <c:showPercent val="0"/>
          <c:showBubbleSize val="0"/>
        </c:dLbls>
        <c:gapWidth val="84"/>
        <c:gapDepth val="53"/>
        <c:shape val="box"/>
        <c:axId val="434315120"/>
        <c:axId val="378650448"/>
        <c:axId val="0"/>
      </c:bar3DChart>
      <c:catAx>
        <c:axId val="4343151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378650448"/>
        <c:crosses val="autoZero"/>
        <c:auto val="1"/>
        <c:lblAlgn val="ctr"/>
        <c:lblOffset val="100"/>
        <c:noMultiLvlLbl val="0"/>
      </c:catAx>
      <c:valAx>
        <c:axId val="378650448"/>
        <c:scaling>
          <c:orientation val="minMax"/>
        </c:scaling>
        <c:delete val="1"/>
        <c:axPos val="b"/>
        <c:numFmt formatCode="#,##0.00" sourceLinked="1"/>
        <c:majorTickMark val="out"/>
        <c:minorTickMark val="none"/>
        <c:tickLblPos val="nextTo"/>
        <c:crossAx val="434315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LICITACIONES 2023</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LICITACIONES!$C$18</c:f>
              <c:strCache>
                <c:ptCount val="1"/>
                <c:pt idx="0">
                  <c:v>SUMA</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LICITACIONES!$B$19:$B$25</c:f>
              <c:strCache>
                <c:ptCount val="7"/>
                <c:pt idx="0">
                  <c:v>MONET INGENIERÍA Y PROYECTOS, S.A. DE C.V.</c:v>
                </c:pt>
                <c:pt idx="1">
                  <c:v>NVOH CONSTRUCCIONES, S.A. DE C.V.</c:v>
                </c:pt>
                <c:pt idx="2">
                  <c:v>ARMENTA DISTRIBUCIONES, S.A. DE C.V. </c:v>
                </c:pt>
                <c:pt idx="3">
                  <c:v>URBANIKA LM GROUP, S.A. DE C.V. </c:v>
                </c:pt>
                <c:pt idx="4">
                  <c:v>ZAVEL COMERCIAL SINALOENSE, S.A. de C.V.</c:v>
                </c:pt>
                <c:pt idx="5">
                  <c:v>OBRAS Y SERVICIOS DEL RIO</c:v>
                </c:pt>
                <c:pt idx="6">
                  <c:v>HIZA CONSTRUCTORA, S.A. DE C.V.</c:v>
                </c:pt>
              </c:strCache>
            </c:strRef>
          </c:cat>
          <c:val>
            <c:numRef>
              <c:f>LICITACIONES!$C$19:$C$25</c:f>
              <c:numCache>
                <c:formatCode>#,##0.00</c:formatCode>
                <c:ptCount val="7"/>
                <c:pt idx="0">
                  <c:v>688766.8</c:v>
                </c:pt>
                <c:pt idx="1">
                  <c:v>1191950.1200000001</c:v>
                </c:pt>
                <c:pt idx="2">
                  <c:v>2086773.96</c:v>
                </c:pt>
                <c:pt idx="3">
                  <c:v>2985842.34</c:v>
                </c:pt>
                <c:pt idx="4">
                  <c:v>4880041.43</c:v>
                </c:pt>
                <c:pt idx="5">
                  <c:v>10058535.439999999</c:v>
                </c:pt>
                <c:pt idx="6">
                  <c:v>15065193.939999999</c:v>
                </c:pt>
              </c:numCache>
            </c:numRef>
          </c:val>
          <c:extLst>
            <c:ext xmlns:c16="http://schemas.microsoft.com/office/drawing/2014/chart" uri="{C3380CC4-5D6E-409C-BE32-E72D297353CC}">
              <c16:uniqueId val="{00000000-9998-412A-83DE-19F28416F8D4}"/>
            </c:ext>
          </c:extLst>
        </c:ser>
        <c:dLbls>
          <c:showLegendKey val="0"/>
          <c:showVal val="1"/>
          <c:showCatName val="0"/>
          <c:showSerName val="0"/>
          <c:showPercent val="0"/>
          <c:showBubbleSize val="0"/>
        </c:dLbls>
        <c:gapWidth val="84"/>
        <c:gapDepth val="53"/>
        <c:shape val="box"/>
        <c:axId val="434252720"/>
        <c:axId val="378655408"/>
        <c:axId val="0"/>
      </c:bar3DChart>
      <c:catAx>
        <c:axId val="4342527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378655408"/>
        <c:crosses val="autoZero"/>
        <c:auto val="1"/>
        <c:lblAlgn val="ctr"/>
        <c:lblOffset val="100"/>
        <c:noMultiLvlLbl val="0"/>
      </c:catAx>
      <c:valAx>
        <c:axId val="378655408"/>
        <c:scaling>
          <c:orientation val="minMax"/>
        </c:scaling>
        <c:delete val="1"/>
        <c:axPos val="b"/>
        <c:numFmt formatCode="#,##0.00" sourceLinked="1"/>
        <c:majorTickMark val="out"/>
        <c:minorTickMark val="none"/>
        <c:tickLblPos val="nextTo"/>
        <c:crossAx val="434252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3.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228600</xdr:colOff>
      <xdr:row>77</xdr:row>
      <xdr:rowOff>123825</xdr:rowOff>
    </xdr:from>
    <xdr:to>
      <xdr:col>8</xdr:col>
      <xdr:colOff>514350</xdr:colOff>
      <xdr:row>92</xdr:row>
      <xdr:rowOff>9525</xdr:rowOff>
    </xdr:to>
    <xdr:graphicFrame macro="">
      <xdr:nvGraphicFramePr>
        <xdr:cNvPr id="4" name="Gráfico 3">
          <a:extLst>
            <a:ext uri="{FF2B5EF4-FFF2-40B4-BE49-F238E27FC236}">
              <a16:creationId xmlns:a16="http://schemas.microsoft.com/office/drawing/2014/main" id="{A34B2DB2-3B4C-68FF-FA94-4FB976ABC7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190500</xdr:colOff>
      <xdr:row>44</xdr:row>
      <xdr:rowOff>95249</xdr:rowOff>
    </xdr:from>
    <xdr:to>
      <xdr:col>11</xdr:col>
      <xdr:colOff>266700</xdr:colOff>
      <xdr:row>75</xdr:row>
      <xdr:rowOff>19050</xdr:rowOff>
    </xdr:to>
    <xdr:graphicFrame macro="">
      <xdr:nvGraphicFramePr>
        <xdr:cNvPr id="5" name="Gráfico 4">
          <a:extLst>
            <a:ext uri="{FF2B5EF4-FFF2-40B4-BE49-F238E27FC236}">
              <a16:creationId xmlns:a16="http://schemas.microsoft.com/office/drawing/2014/main" id="{D57CE98F-BB94-0020-BC81-CC01406BD2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219074</xdr:colOff>
      <xdr:row>14</xdr:row>
      <xdr:rowOff>180974</xdr:rowOff>
    </xdr:from>
    <xdr:to>
      <xdr:col>10</xdr:col>
      <xdr:colOff>695324</xdr:colOff>
      <xdr:row>33</xdr:row>
      <xdr:rowOff>104775</xdr:rowOff>
    </xdr:to>
    <xdr:graphicFrame macro="">
      <xdr:nvGraphicFramePr>
        <xdr:cNvPr id="2" name="Gráfico 1">
          <a:extLst>
            <a:ext uri="{FF2B5EF4-FFF2-40B4-BE49-F238E27FC236}">
              <a16:creationId xmlns:a16="http://schemas.microsoft.com/office/drawing/2014/main" id="{BF05AAC7-178D-DEBE-53AF-E25BB3C6EB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A815B-9E4E-42E8-9CBA-81255CF13BFC}">
  <dimension ref="A1:J71"/>
  <sheetViews>
    <sheetView tabSelected="1" workbookViewId="0">
      <selection activeCell="B3" sqref="B3"/>
    </sheetView>
  </sheetViews>
  <sheetFormatPr baseColWidth="10" defaultColWidth="11.42578125" defaultRowHeight="15" x14ac:dyDescent="0.25"/>
  <cols>
    <col min="1" max="1" width="33.85546875" style="1" bestFit="1" customWidth="1"/>
    <col min="2" max="2" width="33.85546875" style="1" customWidth="1"/>
    <col min="3" max="3" width="63.28515625" style="1" customWidth="1"/>
    <col min="4" max="4" width="21" style="9" bestFit="1" customWidth="1"/>
    <col min="5" max="5" width="14.28515625" style="78" bestFit="1" customWidth="1"/>
    <col min="6" max="6" width="31.85546875" style="9" customWidth="1"/>
    <col min="7" max="7" width="17.7109375" style="1" bestFit="1" customWidth="1"/>
    <col min="8" max="8" width="24.42578125" style="1" bestFit="1" customWidth="1"/>
    <col min="9" max="9" width="16.85546875" style="1" customWidth="1"/>
    <col min="10" max="10" width="20" style="1" bestFit="1" customWidth="1"/>
    <col min="11" max="16384" width="11.42578125" style="1"/>
  </cols>
  <sheetData>
    <row r="1" spans="1:10" ht="23.25" thickBot="1" x14ac:dyDescent="0.3">
      <c r="A1" s="34" t="s">
        <v>106</v>
      </c>
      <c r="B1" s="38" t="s">
        <v>194</v>
      </c>
      <c r="C1" s="8" t="s">
        <v>107</v>
      </c>
      <c r="D1" s="7" t="s">
        <v>108</v>
      </c>
      <c r="E1" s="66" t="s">
        <v>109</v>
      </c>
      <c r="F1" s="10" t="s">
        <v>110</v>
      </c>
      <c r="G1" s="35" t="s">
        <v>51</v>
      </c>
      <c r="H1" s="35" t="s">
        <v>187</v>
      </c>
      <c r="I1" s="35" t="s">
        <v>192</v>
      </c>
      <c r="J1" s="36" t="s">
        <v>193</v>
      </c>
    </row>
    <row r="2" spans="1:10" ht="33.75" x14ac:dyDescent="0.25">
      <c r="A2" s="31" t="s">
        <v>52</v>
      </c>
      <c r="B2" s="39" t="s">
        <v>195</v>
      </c>
      <c r="C2" s="32" t="s">
        <v>49</v>
      </c>
      <c r="D2" s="33" t="s">
        <v>111</v>
      </c>
      <c r="E2" s="67">
        <v>1536172.05</v>
      </c>
      <c r="F2" s="15" t="s">
        <v>165</v>
      </c>
      <c r="G2" s="14">
        <v>44923</v>
      </c>
      <c r="H2" s="14" t="s">
        <v>188</v>
      </c>
      <c r="I2" s="30">
        <v>1</v>
      </c>
      <c r="J2" s="30">
        <v>1</v>
      </c>
    </row>
    <row r="3" spans="1:10" ht="123.75" x14ac:dyDescent="0.25">
      <c r="A3" s="5" t="s">
        <v>71</v>
      </c>
      <c r="B3" s="22" t="s">
        <v>196</v>
      </c>
      <c r="C3" s="2" t="s">
        <v>50</v>
      </c>
      <c r="D3" s="11" t="s">
        <v>122</v>
      </c>
      <c r="E3" s="68">
        <v>10058535.439999999</v>
      </c>
      <c r="F3" s="12" t="s">
        <v>166</v>
      </c>
      <c r="G3" s="4">
        <v>44942</v>
      </c>
      <c r="H3" s="4" t="s">
        <v>189</v>
      </c>
      <c r="I3" s="25">
        <v>1</v>
      </c>
      <c r="J3" s="25">
        <v>1</v>
      </c>
    </row>
    <row r="4" spans="1:10" ht="157.5" x14ac:dyDescent="0.25">
      <c r="A4" s="5" t="s">
        <v>72</v>
      </c>
      <c r="B4" s="22" t="s">
        <v>196</v>
      </c>
      <c r="C4" s="2" t="s">
        <v>0</v>
      </c>
      <c r="D4" s="11" t="s">
        <v>123</v>
      </c>
      <c r="E4" s="68">
        <v>2827383.14</v>
      </c>
      <c r="F4" s="12" t="s">
        <v>167</v>
      </c>
      <c r="G4" s="4">
        <v>44942</v>
      </c>
      <c r="H4" s="4" t="s">
        <v>189</v>
      </c>
      <c r="I4" s="25">
        <v>1</v>
      </c>
      <c r="J4" s="25">
        <v>1</v>
      </c>
    </row>
    <row r="5" spans="1:10" ht="123.75" x14ac:dyDescent="0.25">
      <c r="A5" s="5" t="s">
        <v>73</v>
      </c>
      <c r="B5" s="22" t="s">
        <v>195</v>
      </c>
      <c r="C5" s="2" t="s">
        <v>1</v>
      </c>
      <c r="D5" s="11" t="s">
        <v>124</v>
      </c>
      <c r="E5" s="68">
        <v>222837.44</v>
      </c>
      <c r="F5" s="12" t="s">
        <v>168</v>
      </c>
      <c r="G5" s="4">
        <v>44937</v>
      </c>
      <c r="H5" s="4" t="s">
        <v>189</v>
      </c>
      <c r="I5" s="25">
        <v>1</v>
      </c>
      <c r="J5" s="25">
        <v>1</v>
      </c>
    </row>
    <row r="6" spans="1:10" s="21" customFormat="1" ht="123.75" x14ac:dyDescent="0.25">
      <c r="A6" s="16" t="s">
        <v>74</v>
      </c>
      <c r="B6" s="17" t="s">
        <v>195</v>
      </c>
      <c r="C6" s="17" t="s">
        <v>2</v>
      </c>
      <c r="D6" s="18" t="s">
        <v>125</v>
      </c>
      <c r="E6" s="69">
        <v>220465.71</v>
      </c>
      <c r="F6" s="19" t="s">
        <v>168</v>
      </c>
      <c r="G6" s="20">
        <v>44937</v>
      </c>
      <c r="H6" s="20" t="s">
        <v>189</v>
      </c>
      <c r="I6" s="26">
        <v>1</v>
      </c>
      <c r="J6" s="26">
        <v>1</v>
      </c>
    </row>
    <row r="7" spans="1:10" ht="123.75" x14ac:dyDescent="0.25">
      <c r="A7" s="5" t="s">
        <v>75</v>
      </c>
      <c r="B7" s="22" t="s">
        <v>195</v>
      </c>
      <c r="C7" s="2" t="s">
        <v>3</v>
      </c>
      <c r="D7" s="11" t="s">
        <v>113</v>
      </c>
      <c r="E7" s="70">
        <v>721628.23</v>
      </c>
      <c r="F7" s="12" t="s">
        <v>169</v>
      </c>
      <c r="G7" s="4">
        <v>44937</v>
      </c>
      <c r="H7" s="4" t="s">
        <v>189</v>
      </c>
      <c r="I7" s="25">
        <v>1</v>
      </c>
      <c r="J7" s="25">
        <v>1</v>
      </c>
    </row>
    <row r="8" spans="1:10" ht="123.75" x14ac:dyDescent="0.25">
      <c r="A8" s="5" t="s">
        <v>76</v>
      </c>
      <c r="B8" s="22" t="s">
        <v>195</v>
      </c>
      <c r="C8" s="2" t="s">
        <v>4</v>
      </c>
      <c r="D8" s="11" t="s">
        <v>118</v>
      </c>
      <c r="E8" s="70">
        <v>338248.41</v>
      </c>
      <c r="F8" s="12" t="s">
        <v>170</v>
      </c>
      <c r="G8" s="4">
        <v>44937</v>
      </c>
      <c r="H8" s="4" t="s">
        <v>189</v>
      </c>
      <c r="I8" s="25">
        <v>1</v>
      </c>
      <c r="J8" s="25">
        <v>1</v>
      </c>
    </row>
    <row r="9" spans="1:10" ht="123.75" x14ac:dyDescent="0.25">
      <c r="A9" s="5" t="s">
        <v>77</v>
      </c>
      <c r="B9" s="22" t="s">
        <v>195</v>
      </c>
      <c r="C9" s="22" t="s">
        <v>2</v>
      </c>
      <c r="D9" s="23" t="s">
        <v>125</v>
      </c>
      <c r="E9" s="71">
        <v>220465.71</v>
      </c>
      <c r="F9" s="12" t="s">
        <v>168</v>
      </c>
      <c r="G9" s="4">
        <v>44938</v>
      </c>
      <c r="H9" s="4" t="s">
        <v>189</v>
      </c>
      <c r="I9" s="27">
        <v>1</v>
      </c>
      <c r="J9" s="27">
        <v>1</v>
      </c>
    </row>
    <row r="10" spans="1:10" ht="123.75" x14ac:dyDescent="0.25">
      <c r="A10" s="5" t="s">
        <v>78</v>
      </c>
      <c r="B10" s="22" t="s">
        <v>195</v>
      </c>
      <c r="C10" s="2" t="s">
        <v>5</v>
      </c>
      <c r="D10" s="11" t="s">
        <v>126</v>
      </c>
      <c r="E10" s="70">
        <v>315073.53000000003</v>
      </c>
      <c r="F10" s="12" t="s">
        <v>171</v>
      </c>
      <c r="G10" s="4">
        <v>44938</v>
      </c>
      <c r="H10" s="4" t="s">
        <v>189</v>
      </c>
      <c r="I10" s="25">
        <v>1</v>
      </c>
      <c r="J10" s="25">
        <v>1</v>
      </c>
    </row>
    <row r="11" spans="1:10" ht="123.75" x14ac:dyDescent="0.25">
      <c r="A11" s="5" t="s">
        <v>79</v>
      </c>
      <c r="B11" s="22" t="s">
        <v>195</v>
      </c>
      <c r="C11" s="2" t="s">
        <v>6</v>
      </c>
      <c r="D11" s="11" t="s">
        <v>127</v>
      </c>
      <c r="E11" s="70">
        <v>688902.42</v>
      </c>
      <c r="F11" s="12" t="s">
        <v>169</v>
      </c>
      <c r="G11" s="4">
        <v>44938</v>
      </c>
      <c r="H11" s="4" t="s">
        <v>189</v>
      </c>
      <c r="I11" s="25">
        <v>1</v>
      </c>
      <c r="J11" s="25">
        <v>1</v>
      </c>
    </row>
    <row r="12" spans="1:10" ht="123.75" x14ac:dyDescent="0.25">
      <c r="A12" s="5" t="s">
        <v>80</v>
      </c>
      <c r="B12" s="22" t="s">
        <v>195</v>
      </c>
      <c r="C12" s="2" t="s">
        <v>7</v>
      </c>
      <c r="D12" s="11" t="s">
        <v>128</v>
      </c>
      <c r="E12" s="70">
        <v>708972.3</v>
      </c>
      <c r="F12" s="12" t="s">
        <v>202</v>
      </c>
      <c r="G12" s="4">
        <v>44938</v>
      </c>
      <c r="H12" s="4" t="s">
        <v>189</v>
      </c>
      <c r="I12" s="25">
        <v>1</v>
      </c>
      <c r="J12" s="25">
        <v>1</v>
      </c>
    </row>
    <row r="13" spans="1:10" ht="123.75" x14ac:dyDescent="0.25">
      <c r="A13" s="5" t="s">
        <v>81</v>
      </c>
      <c r="B13" s="79" t="s">
        <v>195</v>
      </c>
      <c r="C13" s="2" t="s">
        <v>8</v>
      </c>
      <c r="D13" s="11" t="s">
        <v>129</v>
      </c>
      <c r="E13" s="70">
        <v>454710.19</v>
      </c>
      <c r="F13" s="12" t="s">
        <v>171</v>
      </c>
      <c r="G13" s="4">
        <v>44938</v>
      </c>
      <c r="H13" s="4" t="s">
        <v>189</v>
      </c>
      <c r="I13" s="25">
        <v>1</v>
      </c>
      <c r="J13" s="25">
        <v>1</v>
      </c>
    </row>
    <row r="14" spans="1:10" ht="33.75" x14ac:dyDescent="0.25">
      <c r="A14" s="5" t="s">
        <v>82</v>
      </c>
      <c r="B14" s="22" t="s">
        <v>196</v>
      </c>
      <c r="C14" s="2" t="s">
        <v>9</v>
      </c>
      <c r="D14" s="11" t="s">
        <v>130</v>
      </c>
      <c r="E14" s="70">
        <v>1814410.96</v>
      </c>
      <c r="F14" s="12" t="s">
        <v>119</v>
      </c>
      <c r="G14" s="4">
        <v>45111</v>
      </c>
      <c r="H14" s="4" t="s">
        <v>190</v>
      </c>
      <c r="I14" s="25">
        <v>1</v>
      </c>
      <c r="J14" s="25">
        <v>1</v>
      </c>
    </row>
    <row r="15" spans="1:10" ht="22.5" x14ac:dyDescent="0.25">
      <c r="A15" s="5" t="s">
        <v>83</v>
      </c>
      <c r="B15" s="22" t="s">
        <v>196</v>
      </c>
      <c r="C15" s="2" t="s">
        <v>10</v>
      </c>
      <c r="D15" s="11" t="s">
        <v>111</v>
      </c>
      <c r="E15" s="70">
        <v>1954437.33</v>
      </c>
      <c r="F15" s="12" t="s">
        <v>119</v>
      </c>
      <c r="G15" s="4">
        <v>45111</v>
      </c>
      <c r="H15" s="4" t="s">
        <v>190</v>
      </c>
      <c r="I15" s="25">
        <v>1</v>
      </c>
      <c r="J15" s="25">
        <v>1</v>
      </c>
    </row>
    <row r="16" spans="1:10" ht="146.25" x14ac:dyDescent="0.25">
      <c r="A16" s="5" t="s">
        <v>84</v>
      </c>
      <c r="B16" s="22" t="s">
        <v>196</v>
      </c>
      <c r="C16" s="2" t="s">
        <v>11</v>
      </c>
      <c r="D16" s="11" t="s">
        <v>111</v>
      </c>
      <c r="E16" s="70">
        <v>2086773.96</v>
      </c>
      <c r="F16" s="12" t="s">
        <v>117</v>
      </c>
      <c r="G16" s="4">
        <v>44942</v>
      </c>
      <c r="H16" s="4" t="s">
        <v>189</v>
      </c>
      <c r="I16" s="25">
        <v>1</v>
      </c>
      <c r="J16" s="25">
        <v>1</v>
      </c>
    </row>
    <row r="17" spans="1:10" ht="191.25" x14ac:dyDescent="0.25">
      <c r="A17" s="5" t="s">
        <v>85</v>
      </c>
      <c r="B17" s="22" t="s">
        <v>196</v>
      </c>
      <c r="C17" s="2" t="s">
        <v>12</v>
      </c>
      <c r="D17" s="11" t="s">
        <v>131</v>
      </c>
      <c r="E17" s="70">
        <v>6644587.1799999997</v>
      </c>
      <c r="F17" s="12" t="s">
        <v>119</v>
      </c>
      <c r="G17" s="4">
        <v>44942</v>
      </c>
      <c r="H17" s="4" t="s">
        <v>189</v>
      </c>
      <c r="I17" s="25">
        <v>1</v>
      </c>
      <c r="J17" s="25">
        <v>1</v>
      </c>
    </row>
    <row r="18" spans="1:10" ht="168.75" x14ac:dyDescent="0.25">
      <c r="A18" s="5" t="s">
        <v>86</v>
      </c>
      <c r="B18" s="22" t="s">
        <v>196</v>
      </c>
      <c r="C18" s="2" t="s">
        <v>13</v>
      </c>
      <c r="D18" s="11" t="s">
        <v>132</v>
      </c>
      <c r="E18" s="70">
        <v>2985842.34</v>
      </c>
      <c r="F18" s="12" t="s">
        <v>172</v>
      </c>
      <c r="G18" s="4">
        <v>44942</v>
      </c>
      <c r="H18" s="4" t="s">
        <v>189</v>
      </c>
      <c r="I18" s="25">
        <v>1</v>
      </c>
      <c r="J18" s="25">
        <v>1</v>
      </c>
    </row>
    <row r="19" spans="1:10" ht="22.5" x14ac:dyDescent="0.25">
      <c r="A19" s="5" t="s">
        <v>87</v>
      </c>
      <c r="B19" s="22" t="s">
        <v>195</v>
      </c>
      <c r="C19" s="2" t="s">
        <v>14</v>
      </c>
      <c r="D19" s="11" t="s">
        <v>111</v>
      </c>
      <c r="E19" s="70">
        <v>1440396.53</v>
      </c>
      <c r="F19" s="12" t="s">
        <v>168</v>
      </c>
      <c r="G19" s="4">
        <v>44968</v>
      </c>
      <c r="H19" s="4" t="s">
        <v>188</v>
      </c>
      <c r="I19" s="25">
        <v>1</v>
      </c>
      <c r="J19" s="25">
        <v>0</v>
      </c>
    </row>
    <row r="20" spans="1:10" ht="22.5" x14ac:dyDescent="0.25">
      <c r="A20" s="5" t="s">
        <v>53</v>
      </c>
      <c r="B20" s="22" t="s">
        <v>195</v>
      </c>
      <c r="C20" s="2" t="s">
        <v>54</v>
      </c>
      <c r="D20" s="11" t="s">
        <v>111</v>
      </c>
      <c r="E20" s="70">
        <v>428521.66</v>
      </c>
      <c r="F20" s="12" t="s">
        <v>173</v>
      </c>
      <c r="G20" s="4">
        <v>45012</v>
      </c>
      <c r="H20" s="4" t="s">
        <v>188</v>
      </c>
      <c r="I20" s="25">
        <v>1</v>
      </c>
      <c r="J20" s="28"/>
    </row>
    <row r="21" spans="1:10" ht="56.25" x14ac:dyDescent="0.25">
      <c r="A21" s="5" t="s">
        <v>88</v>
      </c>
      <c r="B21" s="22" t="s">
        <v>196</v>
      </c>
      <c r="C21" s="2" t="s">
        <v>15</v>
      </c>
      <c r="D21" s="11" t="s">
        <v>111</v>
      </c>
      <c r="E21" s="70">
        <v>688766.8</v>
      </c>
      <c r="F21" s="12" t="s">
        <v>174</v>
      </c>
      <c r="G21" s="4">
        <v>44940</v>
      </c>
      <c r="H21" s="4" t="s">
        <v>189</v>
      </c>
      <c r="I21" s="25">
        <v>1</v>
      </c>
      <c r="J21" s="25">
        <v>1</v>
      </c>
    </row>
    <row r="22" spans="1:10" ht="22.5" x14ac:dyDescent="0.25">
      <c r="A22" s="5" t="s">
        <v>89</v>
      </c>
      <c r="B22" s="22" t="s">
        <v>195</v>
      </c>
      <c r="C22" s="2" t="s">
        <v>16</v>
      </c>
      <c r="D22" s="11" t="s">
        <v>111</v>
      </c>
      <c r="E22" s="70">
        <v>1389816.98</v>
      </c>
      <c r="F22" s="12" t="s">
        <v>112</v>
      </c>
      <c r="G22" s="4">
        <v>45027</v>
      </c>
      <c r="H22" s="4" t="s">
        <v>188</v>
      </c>
      <c r="I22" s="25">
        <v>0.53</v>
      </c>
      <c r="J22" s="25">
        <v>0</v>
      </c>
    </row>
    <row r="23" spans="1:10" ht="22.5" x14ac:dyDescent="0.25">
      <c r="A23" s="5" t="s">
        <v>90</v>
      </c>
      <c r="B23" s="22" t="s">
        <v>195</v>
      </c>
      <c r="C23" s="2" t="s">
        <v>17</v>
      </c>
      <c r="D23" s="11" t="s">
        <v>111</v>
      </c>
      <c r="E23" s="70">
        <v>762094.76</v>
      </c>
      <c r="F23" s="12" t="s">
        <v>175</v>
      </c>
      <c r="G23" s="4">
        <v>45027</v>
      </c>
      <c r="H23" s="4" t="s">
        <v>188</v>
      </c>
      <c r="I23" s="25">
        <v>0.53</v>
      </c>
      <c r="J23" s="25">
        <v>0</v>
      </c>
    </row>
    <row r="24" spans="1:10" ht="22.5" x14ac:dyDescent="0.25">
      <c r="A24" s="5" t="s">
        <v>18</v>
      </c>
      <c r="B24" s="22" t="s">
        <v>195</v>
      </c>
      <c r="C24" s="2" t="s">
        <v>19</v>
      </c>
      <c r="D24" s="11" t="s">
        <v>111</v>
      </c>
      <c r="E24" s="70">
        <v>1437935.3</v>
      </c>
      <c r="F24" s="12" t="s">
        <v>155</v>
      </c>
      <c r="G24" s="4">
        <v>45029</v>
      </c>
      <c r="H24" s="4" t="s">
        <v>188</v>
      </c>
      <c r="I24" s="25">
        <v>1</v>
      </c>
      <c r="J24" s="25">
        <v>0</v>
      </c>
    </row>
    <row r="25" spans="1:10" ht="45" x14ac:dyDescent="0.25">
      <c r="A25" s="97" t="s">
        <v>91</v>
      </c>
      <c r="B25" s="94" t="s">
        <v>195</v>
      </c>
      <c r="C25" s="2" t="s">
        <v>20</v>
      </c>
      <c r="D25" s="11" t="s">
        <v>133</v>
      </c>
      <c r="E25" s="72">
        <v>1393491.98</v>
      </c>
      <c r="F25" s="59" t="s">
        <v>162</v>
      </c>
      <c r="G25" s="100">
        <v>45036</v>
      </c>
      <c r="H25" s="100" t="s">
        <v>190</v>
      </c>
      <c r="I25" s="103">
        <v>1</v>
      </c>
      <c r="J25" s="103">
        <v>1</v>
      </c>
    </row>
    <row r="26" spans="1:10" ht="45" customHeight="1" x14ac:dyDescent="0.25">
      <c r="A26" s="99"/>
      <c r="B26" s="95"/>
      <c r="C26" s="2" t="s">
        <v>21</v>
      </c>
      <c r="D26" s="11" t="s">
        <v>113</v>
      </c>
      <c r="E26" s="73"/>
      <c r="F26" s="37"/>
      <c r="G26" s="102"/>
      <c r="H26" s="102"/>
      <c r="I26" s="104"/>
      <c r="J26" s="104"/>
    </row>
    <row r="27" spans="1:10" ht="24" customHeight="1" x14ac:dyDescent="0.25">
      <c r="A27" s="98"/>
      <c r="B27" s="96"/>
      <c r="C27" s="2" t="s">
        <v>22</v>
      </c>
      <c r="D27" s="11" t="s">
        <v>134</v>
      </c>
      <c r="E27" s="74"/>
      <c r="F27" s="15"/>
      <c r="G27" s="101"/>
      <c r="H27" s="101"/>
      <c r="I27" s="105"/>
      <c r="J27" s="105"/>
    </row>
    <row r="28" spans="1:10" ht="33.75" x14ac:dyDescent="0.25">
      <c r="A28" s="5" t="s">
        <v>92</v>
      </c>
      <c r="B28" s="22" t="s">
        <v>195</v>
      </c>
      <c r="C28" s="2" t="s">
        <v>23</v>
      </c>
      <c r="D28" s="11" t="s">
        <v>111</v>
      </c>
      <c r="E28" s="70">
        <v>778737.97</v>
      </c>
      <c r="F28" s="12" t="s">
        <v>176</v>
      </c>
      <c r="G28" s="4">
        <v>45035</v>
      </c>
      <c r="H28" s="4" t="s">
        <v>190</v>
      </c>
      <c r="I28" s="25">
        <v>1</v>
      </c>
      <c r="J28" s="25">
        <v>1</v>
      </c>
    </row>
    <row r="29" spans="1:10" ht="45" x14ac:dyDescent="0.25">
      <c r="A29" s="5" t="s">
        <v>93</v>
      </c>
      <c r="B29" s="22" t="s">
        <v>195</v>
      </c>
      <c r="C29" s="2" t="s">
        <v>24</v>
      </c>
      <c r="D29" s="11" t="s">
        <v>111</v>
      </c>
      <c r="E29" s="70">
        <v>765162.6</v>
      </c>
      <c r="F29" s="12" t="s">
        <v>120</v>
      </c>
      <c r="G29" s="4">
        <v>45035</v>
      </c>
      <c r="H29" s="4" t="s">
        <v>190</v>
      </c>
      <c r="I29" s="25">
        <v>1</v>
      </c>
      <c r="J29" s="25">
        <v>1</v>
      </c>
    </row>
    <row r="30" spans="1:10" ht="45" x14ac:dyDescent="0.25">
      <c r="A30" s="97" t="s">
        <v>94</v>
      </c>
      <c r="B30" s="94" t="s">
        <v>195</v>
      </c>
      <c r="C30" s="2" t="s">
        <v>25</v>
      </c>
      <c r="D30" s="11" t="s">
        <v>135</v>
      </c>
      <c r="E30" s="75">
        <v>1613149.43</v>
      </c>
      <c r="F30" s="59" t="s">
        <v>177</v>
      </c>
      <c r="G30" s="100">
        <v>45036</v>
      </c>
      <c r="H30" s="100" t="s">
        <v>190</v>
      </c>
      <c r="I30" s="103">
        <v>1</v>
      </c>
      <c r="J30" s="103">
        <v>1</v>
      </c>
    </row>
    <row r="31" spans="1:10" ht="33.75" customHeight="1" x14ac:dyDescent="0.25">
      <c r="A31" s="98"/>
      <c r="B31" s="96"/>
      <c r="C31" s="2" t="s">
        <v>178</v>
      </c>
      <c r="D31" s="11" t="s">
        <v>118</v>
      </c>
      <c r="E31" s="67"/>
      <c r="F31" s="15"/>
      <c r="G31" s="101"/>
      <c r="H31" s="101"/>
      <c r="I31" s="105"/>
      <c r="J31" s="105"/>
    </row>
    <row r="32" spans="1:10" ht="33.75" x14ac:dyDescent="0.25">
      <c r="A32" s="5" t="s">
        <v>95</v>
      </c>
      <c r="B32" s="22" t="s">
        <v>195</v>
      </c>
      <c r="C32" s="2" t="s">
        <v>26</v>
      </c>
      <c r="D32" s="11" t="s">
        <v>113</v>
      </c>
      <c r="E32" s="68">
        <v>370220.58</v>
      </c>
      <c r="F32" s="12" t="s">
        <v>179</v>
      </c>
      <c r="G32" s="4">
        <v>45036</v>
      </c>
      <c r="H32" s="4" t="s">
        <v>190</v>
      </c>
      <c r="I32" s="25">
        <v>1</v>
      </c>
      <c r="J32" s="25">
        <v>1</v>
      </c>
    </row>
    <row r="33" spans="1:10" ht="45" x14ac:dyDescent="0.25">
      <c r="A33" s="97" t="s">
        <v>96</v>
      </c>
      <c r="B33" s="94" t="s">
        <v>195</v>
      </c>
      <c r="C33" s="2" t="s">
        <v>27</v>
      </c>
      <c r="D33" s="11" t="s">
        <v>124</v>
      </c>
      <c r="E33" s="75">
        <v>311481.42</v>
      </c>
      <c r="F33" s="59" t="s">
        <v>180</v>
      </c>
      <c r="G33" s="100">
        <v>45036</v>
      </c>
      <c r="H33" s="100" t="s">
        <v>190</v>
      </c>
      <c r="I33" s="103">
        <v>1</v>
      </c>
      <c r="J33" s="103">
        <v>1</v>
      </c>
    </row>
    <row r="34" spans="1:10" ht="33.75" customHeight="1" x14ac:dyDescent="0.25">
      <c r="A34" s="99"/>
      <c r="B34" s="95"/>
      <c r="C34" s="2" t="s">
        <v>28</v>
      </c>
      <c r="D34" s="11" t="s">
        <v>136</v>
      </c>
      <c r="E34" s="76"/>
      <c r="F34" s="37"/>
      <c r="G34" s="102"/>
      <c r="H34" s="102"/>
      <c r="I34" s="104"/>
      <c r="J34" s="104"/>
    </row>
    <row r="35" spans="1:10" ht="45" customHeight="1" x14ac:dyDescent="0.25">
      <c r="A35" s="99"/>
      <c r="B35" s="95"/>
      <c r="C35" s="2" t="s">
        <v>29</v>
      </c>
      <c r="D35" s="11" t="s">
        <v>128</v>
      </c>
      <c r="E35" s="76"/>
      <c r="F35" s="37"/>
      <c r="G35" s="102"/>
      <c r="H35" s="102"/>
      <c r="I35" s="104"/>
      <c r="J35" s="104"/>
    </row>
    <row r="36" spans="1:10" ht="33.75" customHeight="1" x14ac:dyDescent="0.25">
      <c r="A36" s="98"/>
      <c r="B36" s="96"/>
      <c r="C36" s="2" t="s">
        <v>30</v>
      </c>
      <c r="D36" s="11" t="s">
        <v>136</v>
      </c>
      <c r="E36" s="67"/>
      <c r="F36" s="15"/>
      <c r="G36" s="101"/>
      <c r="H36" s="101"/>
      <c r="I36" s="105"/>
      <c r="J36" s="105"/>
    </row>
    <row r="37" spans="1:10" ht="22.5" customHeight="1" x14ac:dyDescent="0.25">
      <c r="A37" s="97" t="s">
        <v>97</v>
      </c>
      <c r="B37" s="94" t="s">
        <v>195</v>
      </c>
      <c r="C37" s="2" t="s">
        <v>31</v>
      </c>
      <c r="D37" s="11" t="s">
        <v>121</v>
      </c>
      <c r="E37" s="72">
        <v>737043.99</v>
      </c>
      <c r="F37" s="59" t="s">
        <v>116</v>
      </c>
      <c r="G37" s="100">
        <v>45035</v>
      </c>
      <c r="H37" s="100" t="s">
        <v>190</v>
      </c>
      <c r="I37" s="103">
        <v>1</v>
      </c>
      <c r="J37" s="103">
        <v>1</v>
      </c>
    </row>
    <row r="38" spans="1:10" ht="22.5" customHeight="1" x14ac:dyDescent="0.25">
      <c r="A38" s="98"/>
      <c r="B38" s="96"/>
      <c r="C38" s="2" t="s">
        <v>32</v>
      </c>
      <c r="D38" s="11" t="s">
        <v>121</v>
      </c>
      <c r="E38" s="74"/>
      <c r="F38" s="15"/>
      <c r="G38" s="101"/>
      <c r="H38" s="101"/>
      <c r="I38" s="105"/>
      <c r="J38" s="105"/>
    </row>
    <row r="39" spans="1:10" ht="45" x14ac:dyDescent="0.25">
      <c r="A39" s="5" t="s">
        <v>98</v>
      </c>
      <c r="B39" s="22" t="s">
        <v>195</v>
      </c>
      <c r="C39" s="2" t="s">
        <v>33</v>
      </c>
      <c r="D39" s="11" t="s">
        <v>137</v>
      </c>
      <c r="E39" s="70">
        <v>1300748.6299999999</v>
      </c>
      <c r="F39" s="12" t="s">
        <v>119</v>
      </c>
      <c r="G39" s="4">
        <v>45110</v>
      </c>
      <c r="H39" s="4" t="s">
        <v>190</v>
      </c>
      <c r="I39" s="25">
        <v>1</v>
      </c>
      <c r="J39" s="25">
        <v>1</v>
      </c>
    </row>
    <row r="40" spans="1:10" ht="33.75" x14ac:dyDescent="0.25">
      <c r="A40" s="97" t="s">
        <v>99</v>
      </c>
      <c r="B40" s="94" t="s">
        <v>195</v>
      </c>
      <c r="C40" s="3" t="s">
        <v>34</v>
      </c>
      <c r="D40" s="11" t="s">
        <v>128</v>
      </c>
      <c r="E40" s="72">
        <v>1299994.77</v>
      </c>
      <c r="F40" s="59" t="s">
        <v>181</v>
      </c>
      <c r="G40" s="100">
        <v>45110</v>
      </c>
      <c r="H40" s="100" t="s">
        <v>190</v>
      </c>
      <c r="I40" s="103">
        <v>1</v>
      </c>
      <c r="J40" s="103">
        <v>1</v>
      </c>
    </row>
    <row r="41" spans="1:10" ht="45" customHeight="1" x14ac:dyDescent="0.25">
      <c r="A41" s="99"/>
      <c r="B41" s="95"/>
      <c r="C41" s="3" t="s">
        <v>35</v>
      </c>
      <c r="D41" s="11" t="s">
        <v>138</v>
      </c>
      <c r="E41" s="73"/>
      <c r="F41" s="37"/>
      <c r="G41" s="102"/>
      <c r="H41" s="102"/>
      <c r="I41" s="104"/>
      <c r="J41" s="104"/>
    </row>
    <row r="42" spans="1:10" ht="33.75" customHeight="1" x14ac:dyDescent="0.25">
      <c r="A42" s="98"/>
      <c r="B42" s="96"/>
      <c r="C42" s="3" t="s">
        <v>36</v>
      </c>
      <c r="D42" s="11" t="s">
        <v>139</v>
      </c>
      <c r="E42" s="74"/>
      <c r="F42" s="15"/>
      <c r="G42" s="101"/>
      <c r="H42" s="101"/>
      <c r="I42" s="105"/>
      <c r="J42" s="105"/>
    </row>
    <row r="43" spans="1:10" ht="45" x14ac:dyDescent="0.25">
      <c r="A43" s="97" t="s">
        <v>100</v>
      </c>
      <c r="B43" s="94" t="s">
        <v>195</v>
      </c>
      <c r="C43" s="3" t="s">
        <v>37</v>
      </c>
      <c r="D43" s="11" t="s">
        <v>111</v>
      </c>
      <c r="E43" s="72">
        <v>1093870.1499999999</v>
      </c>
      <c r="F43" s="59" t="s">
        <v>112</v>
      </c>
      <c r="G43" s="100">
        <v>45110</v>
      </c>
      <c r="H43" s="100" t="s">
        <v>190</v>
      </c>
      <c r="I43" s="103">
        <v>1</v>
      </c>
      <c r="J43" s="103">
        <v>1</v>
      </c>
    </row>
    <row r="44" spans="1:10" ht="33.75" customHeight="1" x14ac:dyDescent="0.25">
      <c r="A44" s="99"/>
      <c r="B44" s="95"/>
      <c r="C44" s="3" t="s">
        <v>38</v>
      </c>
      <c r="D44" s="11" t="s">
        <v>111</v>
      </c>
      <c r="E44" s="73"/>
      <c r="F44" s="37"/>
      <c r="G44" s="102"/>
      <c r="H44" s="102"/>
      <c r="I44" s="104"/>
      <c r="J44" s="104"/>
    </row>
    <row r="45" spans="1:10" ht="45" customHeight="1" x14ac:dyDescent="0.25">
      <c r="A45" s="99"/>
      <c r="B45" s="95"/>
      <c r="C45" s="3" t="s">
        <v>39</v>
      </c>
      <c r="D45" s="11" t="s">
        <v>111</v>
      </c>
      <c r="E45" s="73"/>
      <c r="F45" s="37"/>
      <c r="G45" s="102"/>
      <c r="H45" s="102"/>
      <c r="I45" s="104"/>
      <c r="J45" s="104"/>
    </row>
    <row r="46" spans="1:10" ht="45" customHeight="1" x14ac:dyDescent="0.25">
      <c r="A46" s="98"/>
      <c r="B46" s="96"/>
      <c r="C46" s="3" t="s">
        <v>40</v>
      </c>
      <c r="D46" s="11" t="s">
        <v>111</v>
      </c>
      <c r="E46" s="74"/>
      <c r="F46" s="15"/>
      <c r="G46" s="101"/>
      <c r="H46" s="101"/>
      <c r="I46" s="105"/>
      <c r="J46" s="105"/>
    </row>
    <row r="47" spans="1:10" ht="33.75" x14ac:dyDescent="0.25">
      <c r="A47" s="97" t="s">
        <v>101</v>
      </c>
      <c r="B47" s="94" t="s">
        <v>195</v>
      </c>
      <c r="C47" s="3" t="s">
        <v>41</v>
      </c>
      <c r="D47" s="11" t="s">
        <v>140</v>
      </c>
      <c r="E47" s="72">
        <v>952947.3</v>
      </c>
      <c r="F47" s="59" t="s">
        <v>182</v>
      </c>
      <c r="G47" s="100">
        <v>45110</v>
      </c>
      <c r="H47" s="100" t="s">
        <v>190</v>
      </c>
      <c r="I47" s="103">
        <v>1</v>
      </c>
      <c r="J47" s="103">
        <v>1</v>
      </c>
    </row>
    <row r="48" spans="1:10" ht="33.75" customHeight="1" x14ac:dyDescent="0.25">
      <c r="A48" s="99"/>
      <c r="B48" s="95"/>
      <c r="C48" s="3" t="s">
        <v>42</v>
      </c>
      <c r="D48" s="11" t="s">
        <v>137</v>
      </c>
      <c r="E48" s="73"/>
      <c r="F48" s="37"/>
      <c r="G48" s="102"/>
      <c r="H48" s="102"/>
      <c r="I48" s="104"/>
      <c r="J48" s="104"/>
    </row>
    <row r="49" spans="1:10" ht="33.75" customHeight="1" x14ac:dyDescent="0.25">
      <c r="A49" s="99"/>
      <c r="B49" s="95"/>
      <c r="C49" s="3" t="s">
        <v>43</v>
      </c>
      <c r="D49" s="11" t="s">
        <v>141</v>
      </c>
      <c r="E49" s="73"/>
      <c r="F49" s="37"/>
      <c r="G49" s="102"/>
      <c r="H49" s="102"/>
      <c r="I49" s="104"/>
      <c r="J49" s="104"/>
    </row>
    <row r="50" spans="1:10" ht="33.75" customHeight="1" x14ac:dyDescent="0.25">
      <c r="A50" s="98"/>
      <c r="B50" s="96"/>
      <c r="C50" s="3" t="s">
        <v>44</v>
      </c>
      <c r="D50" s="11" t="s">
        <v>140</v>
      </c>
      <c r="E50" s="74"/>
      <c r="F50" s="15"/>
      <c r="G50" s="101"/>
      <c r="H50" s="101"/>
      <c r="I50" s="105"/>
      <c r="J50" s="105"/>
    </row>
    <row r="51" spans="1:10" ht="33.75" x14ac:dyDescent="0.25">
      <c r="A51" s="5" t="s">
        <v>102</v>
      </c>
      <c r="B51" s="22" t="s">
        <v>195</v>
      </c>
      <c r="C51" s="2" t="s">
        <v>45</v>
      </c>
      <c r="D51" s="11" t="s">
        <v>136</v>
      </c>
      <c r="E51" s="70">
        <v>1266275.24</v>
      </c>
      <c r="F51" s="12" t="s">
        <v>183</v>
      </c>
      <c r="G51" s="4">
        <v>45110</v>
      </c>
      <c r="H51" s="4" t="s">
        <v>190</v>
      </c>
      <c r="I51" s="25">
        <v>1</v>
      </c>
      <c r="J51" s="25">
        <v>0.85</v>
      </c>
    </row>
    <row r="52" spans="1:10" ht="24" x14ac:dyDescent="0.25">
      <c r="A52" s="5" t="s">
        <v>103</v>
      </c>
      <c r="B52" s="22" t="s">
        <v>195</v>
      </c>
      <c r="C52" s="2" t="s">
        <v>46</v>
      </c>
      <c r="D52" s="11" t="s">
        <v>142</v>
      </c>
      <c r="E52" s="70">
        <v>1742296.37</v>
      </c>
      <c r="F52" s="12" t="s">
        <v>114</v>
      </c>
      <c r="G52" s="4">
        <v>45110</v>
      </c>
      <c r="H52" s="4" t="s">
        <v>190</v>
      </c>
      <c r="I52" s="25">
        <v>1</v>
      </c>
      <c r="J52" s="25">
        <v>1</v>
      </c>
    </row>
    <row r="53" spans="1:10" ht="45" x14ac:dyDescent="0.25">
      <c r="A53" s="5" t="s">
        <v>104</v>
      </c>
      <c r="B53" s="22" t="s">
        <v>196</v>
      </c>
      <c r="C53" s="3" t="s">
        <v>47</v>
      </c>
      <c r="D53" s="11" t="s">
        <v>143</v>
      </c>
      <c r="E53" s="70">
        <v>4651758.47</v>
      </c>
      <c r="F53" s="12" t="s">
        <v>119</v>
      </c>
      <c r="G53" s="4">
        <v>45149</v>
      </c>
      <c r="H53" s="4" t="s">
        <v>190</v>
      </c>
      <c r="I53" s="25">
        <v>1</v>
      </c>
      <c r="J53" s="25">
        <v>1</v>
      </c>
    </row>
    <row r="54" spans="1:10" ht="56.25" x14ac:dyDescent="0.25">
      <c r="A54" s="5" t="s">
        <v>105</v>
      </c>
      <c r="B54" s="22" t="s">
        <v>196</v>
      </c>
      <c r="C54" s="3" t="s">
        <v>48</v>
      </c>
      <c r="D54" s="11" t="s">
        <v>111</v>
      </c>
      <c r="E54" s="70">
        <v>1191950.1200000001</v>
      </c>
      <c r="F54" s="12" t="s">
        <v>184</v>
      </c>
      <c r="G54" s="4">
        <v>45170</v>
      </c>
      <c r="H54" s="4" t="s">
        <v>189</v>
      </c>
      <c r="I54" s="25">
        <v>1</v>
      </c>
      <c r="J54" s="25">
        <v>1</v>
      </c>
    </row>
    <row r="55" spans="1:10" ht="33.75" x14ac:dyDescent="0.25">
      <c r="A55" s="5" t="s">
        <v>55</v>
      </c>
      <c r="B55" s="22" t="s">
        <v>195</v>
      </c>
      <c r="C55" s="3" t="s">
        <v>64</v>
      </c>
      <c r="D55" s="11" t="s">
        <v>111</v>
      </c>
      <c r="E55" s="70">
        <v>1609553.7</v>
      </c>
      <c r="F55" s="12" t="s">
        <v>162</v>
      </c>
      <c r="G55" s="4">
        <v>45174</v>
      </c>
      <c r="H55" s="4" t="s">
        <v>190</v>
      </c>
      <c r="I55" s="25">
        <v>1</v>
      </c>
      <c r="J55" s="25">
        <v>1</v>
      </c>
    </row>
    <row r="56" spans="1:10" ht="33.75" x14ac:dyDescent="0.25">
      <c r="A56" s="97" t="s">
        <v>56</v>
      </c>
      <c r="B56" s="94" t="s">
        <v>195</v>
      </c>
      <c r="C56" s="3" t="s">
        <v>65</v>
      </c>
      <c r="D56" s="11" t="s">
        <v>111</v>
      </c>
      <c r="E56" s="72">
        <v>1396878.45</v>
      </c>
      <c r="F56" s="59" t="s">
        <v>120</v>
      </c>
      <c r="G56" s="100">
        <v>45174</v>
      </c>
      <c r="H56" s="100" t="s">
        <v>190</v>
      </c>
      <c r="I56" s="29">
        <v>1</v>
      </c>
      <c r="J56" s="29">
        <v>1</v>
      </c>
    </row>
    <row r="57" spans="1:10" ht="33.75" customHeight="1" x14ac:dyDescent="0.25">
      <c r="A57" s="98"/>
      <c r="B57" s="96"/>
      <c r="C57" s="3" t="s">
        <v>66</v>
      </c>
      <c r="D57" s="11" t="s">
        <v>111</v>
      </c>
      <c r="E57" s="74"/>
      <c r="F57" s="15"/>
      <c r="G57" s="101"/>
      <c r="H57" s="101"/>
      <c r="I57" s="30">
        <v>1</v>
      </c>
      <c r="J57" s="30">
        <v>0.35</v>
      </c>
    </row>
    <row r="58" spans="1:10" ht="33.75" x14ac:dyDescent="0.25">
      <c r="A58" s="5" t="s">
        <v>57</v>
      </c>
      <c r="B58" s="22" t="s">
        <v>195</v>
      </c>
      <c r="C58" s="3" t="s">
        <v>67</v>
      </c>
      <c r="D58" s="11" t="s">
        <v>111</v>
      </c>
      <c r="E58" s="70">
        <v>555029.34</v>
      </c>
      <c r="F58" s="12" t="s">
        <v>115</v>
      </c>
      <c r="G58" s="4">
        <v>45174</v>
      </c>
      <c r="H58" s="4" t="s">
        <v>190</v>
      </c>
      <c r="I58" s="25">
        <v>1</v>
      </c>
      <c r="J58" s="25">
        <v>1</v>
      </c>
    </row>
    <row r="59" spans="1:10" ht="33.75" x14ac:dyDescent="0.25">
      <c r="A59" s="5" t="s">
        <v>58</v>
      </c>
      <c r="B59" s="22" t="s">
        <v>195</v>
      </c>
      <c r="C59" s="3" t="s">
        <v>68</v>
      </c>
      <c r="D59" s="11" t="s">
        <v>111</v>
      </c>
      <c r="E59" s="70">
        <v>853329.19</v>
      </c>
      <c r="F59" s="12" t="s">
        <v>120</v>
      </c>
      <c r="G59" s="4">
        <v>45174</v>
      </c>
      <c r="H59" s="4" t="s">
        <v>190</v>
      </c>
      <c r="I59" s="25">
        <v>1</v>
      </c>
      <c r="J59" s="25">
        <v>1</v>
      </c>
    </row>
    <row r="60" spans="1:10" ht="33.75" x14ac:dyDescent="0.25">
      <c r="A60" s="5" t="s">
        <v>59</v>
      </c>
      <c r="B60" s="22" t="s">
        <v>195</v>
      </c>
      <c r="C60" s="3" t="s">
        <v>69</v>
      </c>
      <c r="D60" s="11" t="s">
        <v>111</v>
      </c>
      <c r="E60" s="70">
        <v>277517.88</v>
      </c>
      <c r="F60" s="12" t="s">
        <v>182</v>
      </c>
      <c r="G60" s="4">
        <v>45174</v>
      </c>
      <c r="H60" s="4" t="s">
        <v>190</v>
      </c>
      <c r="I60" s="25">
        <v>1</v>
      </c>
      <c r="J60" s="25">
        <v>1</v>
      </c>
    </row>
    <row r="61" spans="1:10" ht="33.75" x14ac:dyDescent="0.25">
      <c r="A61" s="13" t="s">
        <v>144</v>
      </c>
      <c r="B61" s="41" t="s">
        <v>196</v>
      </c>
      <c r="C61" s="3" t="s">
        <v>185</v>
      </c>
      <c r="D61" s="11" t="s">
        <v>111</v>
      </c>
      <c r="E61" s="70">
        <v>2052658.29</v>
      </c>
      <c r="F61" s="12" t="s">
        <v>120</v>
      </c>
      <c r="G61" s="4">
        <v>45210</v>
      </c>
      <c r="H61" s="4" t="s">
        <v>190</v>
      </c>
      <c r="I61" s="25">
        <v>1</v>
      </c>
      <c r="J61" s="25">
        <v>0.35</v>
      </c>
    </row>
    <row r="62" spans="1:10" ht="45" x14ac:dyDescent="0.25">
      <c r="A62" s="97" t="s">
        <v>60</v>
      </c>
      <c r="B62" s="94" t="s">
        <v>195</v>
      </c>
      <c r="C62" s="3" t="s">
        <v>62</v>
      </c>
      <c r="D62" s="11" t="s">
        <v>111</v>
      </c>
      <c r="E62" s="72">
        <v>1667435.37</v>
      </c>
      <c r="F62" s="59" t="s">
        <v>186</v>
      </c>
      <c r="G62" s="100">
        <v>45175</v>
      </c>
      <c r="H62" s="100" t="s">
        <v>188</v>
      </c>
      <c r="I62" s="29">
        <v>1</v>
      </c>
      <c r="J62" s="29">
        <v>1</v>
      </c>
    </row>
    <row r="63" spans="1:10" ht="45" customHeight="1" x14ac:dyDescent="0.25">
      <c r="A63" s="98"/>
      <c r="B63" s="96"/>
      <c r="C63" s="3" t="s">
        <v>63</v>
      </c>
      <c r="D63" s="11" t="s">
        <v>111</v>
      </c>
      <c r="E63" s="74"/>
      <c r="F63" s="15"/>
      <c r="G63" s="101"/>
      <c r="H63" s="101"/>
      <c r="I63" s="30">
        <v>0</v>
      </c>
      <c r="J63" s="30">
        <v>0</v>
      </c>
    </row>
    <row r="64" spans="1:10" ht="33.75" x14ac:dyDescent="0.25">
      <c r="A64" s="6" t="s">
        <v>145</v>
      </c>
      <c r="B64" s="40" t="s">
        <v>195</v>
      </c>
      <c r="C64" s="3" t="s">
        <v>152</v>
      </c>
      <c r="D64" s="11" t="s">
        <v>111</v>
      </c>
      <c r="E64" s="70">
        <v>1104253.8899999999</v>
      </c>
      <c r="F64" s="12" t="s">
        <v>151</v>
      </c>
      <c r="G64" s="4">
        <v>45247</v>
      </c>
      <c r="H64" s="4" t="s">
        <v>191</v>
      </c>
      <c r="I64" s="25">
        <v>1</v>
      </c>
      <c r="J64" s="25">
        <v>0.35</v>
      </c>
    </row>
    <row r="65" spans="1:10" ht="45" x14ac:dyDescent="0.25">
      <c r="A65" s="5" t="s">
        <v>61</v>
      </c>
      <c r="B65" s="22" t="s">
        <v>195</v>
      </c>
      <c r="C65" s="3" t="s">
        <v>70</v>
      </c>
      <c r="D65" s="11" t="s">
        <v>111</v>
      </c>
      <c r="E65" s="70">
        <v>830139.11</v>
      </c>
      <c r="F65" s="24" t="s">
        <v>154</v>
      </c>
      <c r="G65" s="4">
        <v>45175</v>
      </c>
      <c r="H65" s="4" t="s">
        <v>188</v>
      </c>
      <c r="I65" s="25">
        <v>0</v>
      </c>
      <c r="J65" s="25">
        <v>0</v>
      </c>
    </row>
    <row r="66" spans="1:10" ht="33.75" x14ac:dyDescent="0.25">
      <c r="A66" s="5" t="s">
        <v>146</v>
      </c>
      <c r="B66" s="22" t="s">
        <v>195</v>
      </c>
      <c r="C66" s="3" t="s">
        <v>153</v>
      </c>
      <c r="D66" s="11" t="s">
        <v>111</v>
      </c>
      <c r="E66" s="70">
        <v>1257957.8899999999</v>
      </c>
      <c r="F66" s="12" t="s">
        <v>112</v>
      </c>
      <c r="G66" s="4">
        <v>45247</v>
      </c>
      <c r="H66" s="4" t="s">
        <v>191</v>
      </c>
      <c r="I66" s="25">
        <v>1</v>
      </c>
      <c r="J66" s="25">
        <v>0</v>
      </c>
    </row>
    <row r="67" spans="1:10" ht="78.75" x14ac:dyDescent="0.25">
      <c r="A67" s="5" t="s">
        <v>150</v>
      </c>
      <c r="B67" s="22" t="s">
        <v>195</v>
      </c>
      <c r="C67" s="3" t="s">
        <v>156</v>
      </c>
      <c r="D67" s="11" t="s">
        <v>157</v>
      </c>
      <c r="E67" s="70">
        <v>1790419.37</v>
      </c>
      <c r="F67" s="12" t="s">
        <v>155</v>
      </c>
      <c r="G67" s="4">
        <v>45247</v>
      </c>
      <c r="H67" s="4" t="s">
        <v>191</v>
      </c>
      <c r="I67" s="25">
        <v>1</v>
      </c>
      <c r="J67" s="25">
        <v>1</v>
      </c>
    </row>
    <row r="68" spans="1:10" ht="33.75" x14ac:dyDescent="0.25">
      <c r="A68" s="5" t="s">
        <v>149</v>
      </c>
      <c r="B68" s="22" t="s">
        <v>195</v>
      </c>
      <c r="C68" s="3" t="s">
        <v>158</v>
      </c>
      <c r="D68" s="11" t="s">
        <v>111</v>
      </c>
      <c r="E68" s="70">
        <v>1325335.07</v>
      </c>
      <c r="F68" s="12" t="s">
        <v>115</v>
      </c>
      <c r="G68" s="4">
        <v>45247</v>
      </c>
      <c r="H68" s="4" t="s">
        <v>191</v>
      </c>
      <c r="I68" s="25">
        <v>1</v>
      </c>
      <c r="J68" s="25">
        <v>1</v>
      </c>
    </row>
    <row r="69" spans="1:10" ht="24" x14ac:dyDescent="0.25">
      <c r="A69" s="5" t="s">
        <v>148</v>
      </c>
      <c r="B69" s="22" t="s">
        <v>195</v>
      </c>
      <c r="C69" s="3" t="s">
        <v>160</v>
      </c>
      <c r="D69" s="11" t="s">
        <v>161</v>
      </c>
      <c r="E69" s="70">
        <v>920700.2</v>
      </c>
      <c r="F69" s="12" t="s">
        <v>159</v>
      </c>
      <c r="G69" s="4">
        <v>45259</v>
      </c>
      <c r="H69" s="4" t="s">
        <v>188</v>
      </c>
      <c r="I69" s="25">
        <v>0.4</v>
      </c>
      <c r="J69" s="25">
        <v>0</v>
      </c>
    </row>
    <row r="70" spans="1:10" ht="33.75" x14ac:dyDescent="0.25">
      <c r="A70" s="5" t="s">
        <v>147</v>
      </c>
      <c r="B70" s="22" t="s">
        <v>195</v>
      </c>
      <c r="C70" s="3" t="s">
        <v>163</v>
      </c>
      <c r="D70" s="11" t="s">
        <v>164</v>
      </c>
      <c r="E70" s="70">
        <v>539530.74</v>
      </c>
      <c r="F70" s="12" t="s">
        <v>162</v>
      </c>
      <c r="G70" s="4">
        <v>45268</v>
      </c>
      <c r="H70" s="4" t="s">
        <v>190</v>
      </c>
      <c r="I70" s="25">
        <v>0.95</v>
      </c>
      <c r="J70" s="25">
        <v>0</v>
      </c>
    </row>
    <row r="71" spans="1:10" x14ac:dyDescent="0.25">
      <c r="E71" s="77">
        <f>SUM(E2:E70)</f>
        <v>75596845.879999995</v>
      </c>
    </row>
  </sheetData>
  <autoFilter ref="A1:J71" xr:uid="{F8DA815B-9E4E-42E8-9CBA-81255CF13BFC}"/>
  <mergeCells count="50">
    <mergeCell ref="J43:J46"/>
    <mergeCell ref="J47:J50"/>
    <mergeCell ref="I43:I46"/>
    <mergeCell ref="I47:I50"/>
    <mergeCell ref="G40:G42"/>
    <mergeCell ref="J40:J42"/>
    <mergeCell ref="H43:H46"/>
    <mergeCell ref="H47:H50"/>
    <mergeCell ref="I40:I42"/>
    <mergeCell ref="J25:J27"/>
    <mergeCell ref="J30:J31"/>
    <mergeCell ref="J33:J36"/>
    <mergeCell ref="J37:J38"/>
    <mergeCell ref="I25:I27"/>
    <mergeCell ref="I30:I31"/>
    <mergeCell ref="I33:I36"/>
    <mergeCell ref="I37:I38"/>
    <mergeCell ref="H56:H57"/>
    <mergeCell ref="H62:H63"/>
    <mergeCell ref="G37:G38"/>
    <mergeCell ref="G25:G27"/>
    <mergeCell ref="G33:G36"/>
    <mergeCell ref="G62:G63"/>
    <mergeCell ref="G43:G46"/>
    <mergeCell ref="G47:G50"/>
    <mergeCell ref="G56:G57"/>
    <mergeCell ref="H25:H27"/>
    <mergeCell ref="H30:H31"/>
    <mergeCell ref="H33:H36"/>
    <mergeCell ref="H37:H38"/>
    <mergeCell ref="H40:H42"/>
    <mergeCell ref="G30:G31"/>
    <mergeCell ref="A62:A63"/>
    <mergeCell ref="A56:A57"/>
    <mergeCell ref="A47:A50"/>
    <mergeCell ref="A25:A27"/>
    <mergeCell ref="A33:A36"/>
    <mergeCell ref="A37:A38"/>
    <mergeCell ref="A40:A42"/>
    <mergeCell ref="A43:A46"/>
    <mergeCell ref="A30:A31"/>
    <mergeCell ref="B43:B46"/>
    <mergeCell ref="B47:B50"/>
    <mergeCell ref="B56:B57"/>
    <mergeCell ref="B62:B63"/>
    <mergeCell ref="B25:B27"/>
    <mergeCell ref="B30:B31"/>
    <mergeCell ref="B33:B36"/>
    <mergeCell ref="B37:B38"/>
    <mergeCell ref="B40:B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D60B5-3EA4-4613-AB7D-C5365DAC1A17}">
  <sheetPr filterMode="1"/>
  <dimension ref="B1:D82"/>
  <sheetViews>
    <sheetView topLeftCell="B76" workbookViewId="0">
      <selection activeCell="C81" sqref="C81"/>
    </sheetView>
  </sheetViews>
  <sheetFormatPr baseColWidth="10" defaultRowHeight="15" x14ac:dyDescent="0.25"/>
  <cols>
    <col min="1" max="1" width="0" hidden="1" customWidth="1"/>
    <col min="2" max="2" width="47.85546875" style="60" customWidth="1"/>
    <col min="3" max="3" width="33.85546875" customWidth="1"/>
    <col min="4" max="4" width="18.5703125" customWidth="1"/>
  </cols>
  <sheetData>
    <row r="1" spans="2:4" x14ac:dyDescent="0.25">
      <c r="B1" s="83" t="s">
        <v>110</v>
      </c>
      <c r="C1" s="61" t="s">
        <v>204</v>
      </c>
      <c r="D1" s="82" t="s">
        <v>197</v>
      </c>
    </row>
    <row r="2" spans="2:4" x14ac:dyDescent="0.25">
      <c r="B2" s="84" t="s">
        <v>151</v>
      </c>
      <c r="C2" s="85">
        <v>1104253.8899999999</v>
      </c>
      <c r="D2" s="85">
        <v>1104253.8899999999</v>
      </c>
    </row>
    <row r="3" spans="2:4" s="81" customFormat="1" x14ac:dyDescent="0.25">
      <c r="B3" s="62" t="s">
        <v>186</v>
      </c>
      <c r="C3" s="86">
        <v>1667435.37</v>
      </c>
      <c r="D3" s="86">
        <v>1667435.37</v>
      </c>
    </row>
    <row r="4" spans="2:4" x14ac:dyDescent="0.25">
      <c r="B4" s="84" t="s">
        <v>112</v>
      </c>
      <c r="C4" s="85">
        <v>1389816.98</v>
      </c>
      <c r="D4" s="80">
        <f>SUM(C4:C6 )</f>
        <v>3741645.0199999996</v>
      </c>
    </row>
    <row r="5" spans="2:4" hidden="1" x14ac:dyDescent="0.25">
      <c r="B5" s="84" t="s">
        <v>112</v>
      </c>
      <c r="C5" s="85">
        <v>1093870.1499999999</v>
      </c>
    </row>
    <row r="6" spans="2:4" hidden="1" x14ac:dyDescent="0.25">
      <c r="B6" s="84" t="s">
        <v>112</v>
      </c>
      <c r="C6" s="85">
        <v>1257957.8899999999</v>
      </c>
    </row>
    <row r="7" spans="2:4" s="81" customFormat="1" x14ac:dyDescent="0.25">
      <c r="B7" s="62" t="s">
        <v>165</v>
      </c>
      <c r="C7" s="86">
        <v>1536172.05</v>
      </c>
      <c r="D7" s="86">
        <v>1536172.05</v>
      </c>
    </row>
    <row r="8" spans="2:4" x14ac:dyDescent="0.25">
      <c r="B8" s="84" t="s">
        <v>199</v>
      </c>
      <c r="C8" s="85">
        <v>1266275.24</v>
      </c>
      <c r="D8" s="85">
        <v>1266275.24</v>
      </c>
    </row>
    <row r="9" spans="2:4" s="81" customFormat="1" x14ac:dyDescent="0.25">
      <c r="B9" s="62" t="s">
        <v>179</v>
      </c>
      <c r="C9" s="86">
        <v>370220.58</v>
      </c>
      <c r="D9" s="86">
        <v>370220.58</v>
      </c>
    </row>
    <row r="10" spans="2:4" x14ac:dyDescent="0.25">
      <c r="B10" s="84" t="s">
        <v>159</v>
      </c>
      <c r="C10" s="85">
        <v>920700.2</v>
      </c>
      <c r="D10" s="85">
        <v>920700.2</v>
      </c>
    </row>
    <row r="11" spans="2:4" s="81" customFormat="1" x14ac:dyDescent="0.25">
      <c r="B11" s="62" t="s">
        <v>182</v>
      </c>
      <c r="C11" s="86">
        <v>952947.3</v>
      </c>
      <c r="D11" s="88">
        <f>SUM( C11:C12)</f>
        <v>1230465.1800000002</v>
      </c>
    </row>
    <row r="12" spans="2:4" s="81" customFormat="1" hidden="1" x14ac:dyDescent="0.25">
      <c r="B12" s="62" t="s">
        <v>182</v>
      </c>
      <c r="C12" s="86">
        <v>277517.88</v>
      </c>
    </row>
    <row r="13" spans="2:4" x14ac:dyDescent="0.25">
      <c r="B13" s="84" t="s">
        <v>177</v>
      </c>
      <c r="C13" s="85">
        <v>1613149.43</v>
      </c>
      <c r="D13" s="80">
        <f>SUM(C13:C16 )</f>
        <v>6142252.7299999995</v>
      </c>
    </row>
    <row r="14" spans="2:4" hidden="1" x14ac:dyDescent="0.25">
      <c r="B14" s="84" t="s">
        <v>119</v>
      </c>
      <c r="C14" s="85">
        <v>1300748.6299999999</v>
      </c>
    </row>
    <row r="15" spans="2:4" hidden="1" x14ac:dyDescent="0.25">
      <c r="B15" s="84" t="s">
        <v>155</v>
      </c>
      <c r="C15" s="85">
        <v>1437935.3</v>
      </c>
    </row>
    <row r="16" spans="2:4" hidden="1" x14ac:dyDescent="0.25">
      <c r="B16" s="84" t="s">
        <v>155</v>
      </c>
      <c r="C16" s="85">
        <v>1790419.37</v>
      </c>
    </row>
    <row r="17" spans="2:4" s="81" customFormat="1" x14ac:dyDescent="0.25">
      <c r="B17" s="62" t="s">
        <v>173</v>
      </c>
      <c r="C17" s="86">
        <v>428521.66</v>
      </c>
      <c r="D17" s="86">
        <v>428521.66</v>
      </c>
    </row>
    <row r="18" spans="2:4" x14ac:dyDescent="0.25">
      <c r="B18" s="84" t="s">
        <v>170</v>
      </c>
      <c r="C18" s="85">
        <v>338248.41</v>
      </c>
      <c r="D18" s="80">
        <f>SUM(C18:C20 )</f>
        <v>1108032.1299999999</v>
      </c>
    </row>
    <row r="19" spans="2:4" hidden="1" x14ac:dyDescent="0.25">
      <c r="B19" s="84" t="s">
        <v>171</v>
      </c>
      <c r="C19" s="85">
        <v>315073.53000000003</v>
      </c>
    </row>
    <row r="20" spans="2:4" hidden="1" x14ac:dyDescent="0.25">
      <c r="B20" s="84" t="s">
        <v>171</v>
      </c>
      <c r="C20" s="85">
        <v>454710.19</v>
      </c>
    </row>
    <row r="21" spans="2:4" s="81" customFormat="1" x14ac:dyDescent="0.25">
      <c r="B21" s="62" t="s">
        <v>162</v>
      </c>
      <c r="C21" s="86">
        <v>1393491.98</v>
      </c>
      <c r="D21" s="88">
        <f>SUM(C21:C23 )</f>
        <v>3542576.42</v>
      </c>
    </row>
    <row r="22" spans="2:4" s="81" customFormat="1" hidden="1" x14ac:dyDescent="0.25">
      <c r="B22" s="62" t="s">
        <v>162</v>
      </c>
      <c r="C22" s="86">
        <v>1609553.7</v>
      </c>
    </row>
    <row r="23" spans="2:4" s="81" customFormat="1" hidden="1" x14ac:dyDescent="0.25">
      <c r="B23" s="62" t="s">
        <v>162</v>
      </c>
      <c r="C23" s="86">
        <v>539530.74</v>
      </c>
    </row>
    <row r="24" spans="2:4" x14ac:dyDescent="0.25">
      <c r="B24" s="87" t="s">
        <v>154</v>
      </c>
      <c r="C24" s="85">
        <v>830139.11</v>
      </c>
      <c r="D24" s="85">
        <v>830139.11</v>
      </c>
    </row>
    <row r="25" spans="2:4" s="81" customFormat="1" x14ac:dyDescent="0.25">
      <c r="B25" s="62" t="s">
        <v>169</v>
      </c>
      <c r="C25" s="86">
        <v>721628.23</v>
      </c>
      <c r="D25" s="88">
        <f>SUM(C25:C27 )</f>
        <v>2119502.9500000002</v>
      </c>
    </row>
    <row r="26" spans="2:4" s="81" customFormat="1" hidden="1" x14ac:dyDescent="0.25">
      <c r="B26" s="62" t="s">
        <v>169</v>
      </c>
      <c r="C26" s="86">
        <v>688902.42</v>
      </c>
    </row>
    <row r="27" spans="2:4" s="81" customFormat="1" hidden="1" x14ac:dyDescent="0.25">
      <c r="B27" s="62" t="s">
        <v>202</v>
      </c>
      <c r="C27" s="86">
        <v>708972.3</v>
      </c>
    </row>
    <row r="28" spans="2:4" x14ac:dyDescent="0.25">
      <c r="B28" s="84" t="s">
        <v>175</v>
      </c>
      <c r="C28" s="85">
        <v>762094.76</v>
      </c>
      <c r="D28" s="85">
        <v>762094.76</v>
      </c>
    </row>
    <row r="29" spans="2:4" s="81" customFormat="1" x14ac:dyDescent="0.25">
      <c r="B29" s="62" t="s">
        <v>181</v>
      </c>
      <c r="C29" s="86">
        <v>1299994.77</v>
      </c>
      <c r="D29" s="86">
        <v>1299994.77</v>
      </c>
    </row>
    <row r="30" spans="2:4" x14ac:dyDescent="0.25">
      <c r="B30" s="84" t="s">
        <v>114</v>
      </c>
      <c r="C30" s="85">
        <v>1742296.37</v>
      </c>
      <c r="D30" s="85">
        <v>1742296.37</v>
      </c>
    </row>
    <row r="31" spans="2:4" s="81" customFormat="1" x14ac:dyDescent="0.25">
      <c r="B31" s="62" t="s">
        <v>168</v>
      </c>
      <c r="C31" s="86">
        <v>222837.44</v>
      </c>
      <c r="D31" s="88">
        <f>SUM(C31:C34 )</f>
        <v>2104165.39</v>
      </c>
    </row>
    <row r="32" spans="2:4" s="81" customFormat="1" hidden="1" x14ac:dyDescent="0.25">
      <c r="B32" s="62" t="s">
        <v>168</v>
      </c>
      <c r="C32" s="86">
        <v>220465.71</v>
      </c>
    </row>
    <row r="33" spans="2:4" s="81" customFormat="1" hidden="1" x14ac:dyDescent="0.25">
      <c r="B33" s="62" t="s">
        <v>168</v>
      </c>
      <c r="C33" s="86">
        <v>220465.71</v>
      </c>
    </row>
    <row r="34" spans="2:4" s="81" customFormat="1" hidden="1" x14ac:dyDescent="0.25">
      <c r="B34" s="62" t="s">
        <v>168</v>
      </c>
      <c r="C34" s="86">
        <v>1440396.53</v>
      </c>
    </row>
    <row r="35" spans="2:4" x14ac:dyDescent="0.25">
      <c r="B35" s="84" t="s">
        <v>116</v>
      </c>
      <c r="C35" s="85">
        <v>737043.99</v>
      </c>
      <c r="D35" s="85">
        <v>737043.99</v>
      </c>
    </row>
    <row r="36" spans="2:4" s="81" customFormat="1" x14ac:dyDescent="0.25">
      <c r="B36" s="62" t="s">
        <v>115</v>
      </c>
      <c r="C36" s="86">
        <v>778737.97</v>
      </c>
      <c r="D36" s="88">
        <f>SUM(C36:C38 )</f>
        <v>2659102.38</v>
      </c>
    </row>
    <row r="37" spans="2:4" s="81" customFormat="1" hidden="1" x14ac:dyDescent="0.25">
      <c r="B37" s="62" t="s">
        <v>115</v>
      </c>
      <c r="C37" s="86">
        <v>555029.34</v>
      </c>
    </row>
    <row r="38" spans="2:4" s="81" customFormat="1" hidden="1" x14ac:dyDescent="0.25">
      <c r="B38" s="62" t="s">
        <v>115</v>
      </c>
      <c r="C38" s="86">
        <v>1325335.07</v>
      </c>
    </row>
    <row r="39" spans="2:4" x14ac:dyDescent="0.25">
      <c r="B39" s="84" t="s">
        <v>180</v>
      </c>
      <c r="C39" s="85">
        <v>311481.42</v>
      </c>
      <c r="D39" s="85">
        <v>311481.42</v>
      </c>
    </row>
    <row r="40" spans="2:4" s="81" customFormat="1" x14ac:dyDescent="0.25">
      <c r="B40" s="62" t="s">
        <v>120</v>
      </c>
      <c r="C40" s="86">
        <v>765162.6</v>
      </c>
      <c r="D40" s="88">
        <f>SUM(C40:C42 )</f>
        <v>3015370.2399999998</v>
      </c>
    </row>
    <row r="41" spans="2:4" s="81" customFormat="1" hidden="1" x14ac:dyDescent="0.25">
      <c r="B41" s="62" t="s">
        <v>120</v>
      </c>
      <c r="C41" s="86">
        <v>1396878.45</v>
      </c>
    </row>
    <row r="42" spans="2:4" s="81" customFormat="1" hidden="1" x14ac:dyDescent="0.25">
      <c r="B42" s="62" t="s">
        <v>120</v>
      </c>
      <c r="C42" s="86">
        <v>853329.19</v>
      </c>
    </row>
    <row r="43" spans="2:4" x14ac:dyDescent="0.25">
      <c r="C43" s="80"/>
    </row>
    <row r="47" spans="2:4" x14ac:dyDescent="0.25">
      <c r="B47" s="89" t="s">
        <v>110</v>
      </c>
      <c r="C47" s="90" t="s">
        <v>197</v>
      </c>
    </row>
    <row r="48" spans="2:4" x14ac:dyDescent="0.25">
      <c r="B48" s="63" t="s">
        <v>180</v>
      </c>
      <c r="C48" s="91">
        <v>311481.42</v>
      </c>
    </row>
    <row r="49" spans="2:3" x14ac:dyDescent="0.25">
      <c r="B49" s="63" t="s">
        <v>179</v>
      </c>
      <c r="C49" s="91">
        <v>370220.58</v>
      </c>
    </row>
    <row r="50" spans="2:3" x14ac:dyDescent="0.25">
      <c r="B50" s="63" t="s">
        <v>173</v>
      </c>
      <c r="C50" s="91">
        <v>428521.66</v>
      </c>
    </row>
    <row r="51" spans="2:3" x14ac:dyDescent="0.25">
      <c r="B51" s="63" t="s">
        <v>116</v>
      </c>
      <c r="C51" s="91">
        <v>737043.99</v>
      </c>
    </row>
    <row r="52" spans="2:3" x14ac:dyDescent="0.25">
      <c r="B52" s="63" t="s">
        <v>175</v>
      </c>
      <c r="C52" s="91">
        <v>762094.76</v>
      </c>
    </row>
    <row r="53" spans="2:3" x14ac:dyDescent="0.25">
      <c r="B53" s="106" t="s">
        <v>154</v>
      </c>
      <c r="C53" s="91">
        <v>830139.11</v>
      </c>
    </row>
    <row r="54" spans="2:3" x14ac:dyDescent="0.25">
      <c r="B54" s="63" t="s">
        <v>159</v>
      </c>
      <c r="C54" s="91">
        <v>920700.2</v>
      </c>
    </row>
    <row r="55" spans="2:3" x14ac:dyDescent="0.25">
      <c r="B55" s="63" t="s">
        <v>151</v>
      </c>
      <c r="C55" s="91">
        <v>1104253.8899999999</v>
      </c>
    </row>
    <row r="56" spans="2:3" x14ac:dyDescent="0.25">
      <c r="B56" s="63" t="s">
        <v>170</v>
      </c>
      <c r="C56" s="64">
        <v>1108032.1299999999</v>
      </c>
    </row>
    <row r="57" spans="2:3" x14ac:dyDescent="0.25">
      <c r="B57" s="63" t="s">
        <v>182</v>
      </c>
      <c r="C57" s="64">
        <v>1230465.1800000002</v>
      </c>
    </row>
    <row r="58" spans="2:3" x14ac:dyDescent="0.25">
      <c r="B58" s="63" t="s">
        <v>199</v>
      </c>
      <c r="C58" s="91">
        <v>1266275.24</v>
      </c>
    </row>
    <row r="59" spans="2:3" x14ac:dyDescent="0.25">
      <c r="B59" s="63" t="s">
        <v>181</v>
      </c>
      <c r="C59" s="91">
        <v>1299994.77</v>
      </c>
    </row>
    <row r="60" spans="2:3" x14ac:dyDescent="0.25">
      <c r="B60" s="63" t="s">
        <v>165</v>
      </c>
      <c r="C60" s="91">
        <v>1536172.05</v>
      </c>
    </row>
    <row r="61" spans="2:3" x14ac:dyDescent="0.25">
      <c r="B61" s="63" t="s">
        <v>186</v>
      </c>
      <c r="C61" s="91">
        <v>1667435.37</v>
      </c>
    </row>
    <row r="62" spans="2:3" x14ac:dyDescent="0.25">
      <c r="B62" s="63" t="s">
        <v>114</v>
      </c>
      <c r="C62" s="91">
        <v>1742296.37</v>
      </c>
    </row>
    <row r="63" spans="2:3" x14ac:dyDescent="0.25">
      <c r="B63" s="63" t="s">
        <v>168</v>
      </c>
      <c r="C63" s="64">
        <v>2104165.39</v>
      </c>
    </row>
    <row r="64" spans="2:3" x14ac:dyDescent="0.25">
      <c r="B64" s="63" t="s">
        <v>169</v>
      </c>
      <c r="C64" s="64">
        <v>2119502.9500000002</v>
      </c>
    </row>
    <row r="65" spans="2:3" x14ac:dyDescent="0.25">
      <c r="B65" s="63" t="s">
        <v>115</v>
      </c>
      <c r="C65" s="64">
        <v>2659102.38</v>
      </c>
    </row>
    <row r="66" spans="2:3" x14ac:dyDescent="0.25">
      <c r="B66" s="63" t="s">
        <v>120</v>
      </c>
      <c r="C66" s="64">
        <v>3015370.2399999998</v>
      </c>
    </row>
    <row r="67" spans="2:3" x14ac:dyDescent="0.25">
      <c r="B67" s="63" t="s">
        <v>162</v>
      </c>
      <c r="C67" s="64">
        <v>3542576.42</v>
      </c>
    </row>
    <row r="68" spans="2:3" x14ac:dyDescent="0.25">
      <c r="B68" s="63" t="s">
        <v>112</v>
      </c>
      <c r="C68" s="64">
        <v>3741645.0199999996</v>
      </c>
    </row>
    <row r="69" spans="2:3" x14ac:dyDescent="0.25">
      <c r="B69" s="63" t="s">
        <v>177</v>
      </c>
      <c r="C69" s="64">
        <v>6142252.7299999995</v>
      </c>
    </row>
    <row r="70" spans="2:3" x14ac:dyDescent="0.25">
      <c r="B70" s="65"/>
      <c r="C70" s="64">
        <f>SUBTOTAL(9,C48:C69)</f>
        <v>38639741.850000001</v>
      </c>
    </row>
    <row r="79" spans="2:3" x14ac:dyDescent="0.25">
      <c r="B79" s="92" t="s">
        <v>203</v>
      </c>
      <c r="C79" s="93" t="s">
        <v>205</v>
      </c>
    </row>
    <row r="80" spans="2:3" x14ac:dyDescent="0.25">
      <c r="B80" s="65" t="s">
        <v>201</v>
      </c>
      <c r="C80" s="64">
        <v>38639741.850000001</v>
      </c>
    </row>
    <row r="81" spans="2:3" x14ac:dyDescent="0.25">
      <c r="B81" s="65" t="s">
        <v>200</v>
      </c>
      <c r="C81" s="64">
        <v>36957104.029999994</v>
      </c>
    </row>
    <row r="82" spans="2:3" x14ac:dyDescent="0.25">
      <c r="B82" s="65"/>
      <c r="C82" s="64">
        <f>SUBTOTAL(9,C80:C81)</f>
        <v>75596845.879999995</v>
      </c>
    </row>
  </sheetData>
  <autoFilter ref="B1:D42" xr:uid="{6F6D60B5-3EA4-4613-AB7D-C5365DAC1A17}">
    <filterColumn colId="2">
      <customFilters>
        <customFilter operator="notEqual" val=" "/>
      </customFilters>
    </filterColumn>
  </autoFilter>
  <sortState xmlns:xlrd2="http://schemas.microsoft.com/office/spreadsheetml/2017/richdata2" ref="B48:C70">
    <sortCondition ref="C70"/>
  </sortState>
  <pageMargins left="0.7" right="0.7" top="0.75" bottom="0.75" header="0.3" footer="0.3"/>
  <ignoredErrors>
    <ignoredError sqref="D4:D40"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03533-9457-40B0-95DC-A8AEB0AE2192}">
  <sheetPr filterMode="1"/>
  <dimension ref="A1:D26"/>
  <sheetViews>
    <sheetView topLeftCell="B7" workbookViewId="0">
      <selection activeCell="C26" sqref="C26"/>
    </sheetView>
  </sheetViews>
  <sheetFormatPr baseColWidth="10" defaultRowHeight="15.75" x14ac:dyDescent="0.25"/>
  <cols>
    <col min="1" max="1" width="15" style="42" hidden="1" customWidth="1"/>
    <col min="2" max="2" width="48.140625" style="42" customWidth="1"/>
    <col min="3" max="3" width="36.140625" style="42" customWidth="1"/>
    <col min="4" max="4" width="23" style="42" customWidth="1"/>
    <col min="5" max="16384" width="11.42578125" style="42"/>
  </cols>
  <sheetData>
    <row r="1" spans="1:4" x14ac:dyDescent="0.25">
      <c r="A1" s="43" t="s">
        <v>198</v>
      </c>
      <c r="B1" s="44" t="s">
        <v>110</v>
      </c>
      <c r="C1" s="45" t="s">
        <v>109</v>
      </c>
      <c r="D1" s="43" t="s">
        <v>197</v>
      </c>
    </row>
    <row r="2" spans="1:4" s="48" customFormat="1" x14ac:dyDescent="0.25">
      <c r="B2" s="50" t="s">
        <v>117</v>
      </c>
      <c r="C2" s="49">
        <v>2086773.96</v>
      </c>
      <c r="D2" s="49">
        <v>2086773.96</v>
      </c>
    </row>
    <row r="3" spans="1:4" x14ac:dyDescent="0.25">
      <c r="B3" s="51" t="s">
        <v>119</v>
      </c>
      <c r="C3" s="46">
        <v>1814410.96</v>
      </c>
      <c r="D3" s="47">
        <f>SUM(C3:C6 )</f>
        <v>15065193.939999999</v>
      </c>
    </row>
    <row r="4" spans="1:4" hidden="1" x14ac:dyDescent="0.25">
      <c r="B4" s="51" t="s">
        <v>119</v>
      </c>
      <c r="C4" s="46">
        <v>1954437.33</v>
      </c>
    </row>
    <row r="5" spans="1:4" hidden="1" x14ac:dyDescent="0.25">
      <c r="B5" s="51" t="s">
        <v>119</v>
      </c>
      <c r="C5" s="46">
        <v>4651758.47</v>
      </c>
    </row>
    <row r="6" spans="1:4" hidden="1" x14ac:dyDescent="0.25">
      <c r="B6" s="51" t="s">
        <v>119</v>
      </c>
      <c r="C6" s="46">
        <v>6644587.1799999997</v>
      </c>
    </row>
    <row r="7" spans="1:4" s="48" customFormat="1" x14ac:dyDescent="0.25">
      <c r="B7" s="50" t="s">
        <v>174</v>
      </c>
      <c r="C7" s="49">
        <v>688766.8</v>
      </c>
      <c r="D7" s="49">
        <v>688766.8</v>
      </c>
    </row>
    <row r="8" spans="1:4" x14ac:dyDescent="0.25">
      <c r="B8" s="51" t="s">
        <v>184</v>
      </c>
      <c r="C8" s="46">
        <v>1191950.1200000001</v>
      </c>
      <c r="D8" s="46">
        <v>1191950.1200000001</v>
      </c>
    </row>
    <row r="9" spans="1:4" s="48" customFormat="1" x14ac:dyDescent="0.25">
      <c r="B9" s="50" t="s">
        <v>166</v>
      </c>
      <c r="C9" s="49">
        <v>10058535.439999999</v>
      </c>
      <c r="D9" s="49">
        <v>10058535.439999999</v>
      </c>
    </row>
    <row r="10" spans="1:4" x14ac:dyDescent="0.25">
      <c r="B10" s="51" t="s">
        <v>172</v>
      </c>
      <c r="C10" s="46">
        <v>2985842.34</v>
      </c>
      <c r="D10" s="46">
        <v>2985842.34</v>
      </c>
    </row>
    <row r="11" spans="1:4" s="48" customFormat="1" x14ac:dyDescent="0.25">
      <c r="B11" s="50" t="s">
        <v>167</v>
      </c>
      <c r="C11" s="49">
        <v>2827383.14</v>
      </c>
      <c r="D11" s="52">
        <f>SUM(C11:C12 )</f>
        <v>4880041.43</v>
      </c>
    </row>
    <row r="12" spans="1:4" s="48" customFormat="1" hidden="1" x14ac:dyDescent="0.25">
      <c r="B12" s="50" t="s">
        <v>120</v>
      </c>
      <c r="C12" s="49">
        <v>2052658.29</v>
      </c>
    </row>
    <row r="13" spans="1:4" hidden="1" x14ac:dyDescent="0.25">
      <c r="C13" s="47">
        <f>SUM(C2:C12)</f>
        <v>36957104.029999994</v>
      </c>
    </row>
    <row r="18" spans="2:3" x14ac:dyDescent="0.25">
      <c r="B18" s="53" t="s">
        <v>110</v>
      </c>
      <c r="C18" s="54" t="s">
        <v>197</v>
      </c>
    </row>
    <row r="19" spans="2:3" x14ac:dyDescent="0.25">
      <c r="B19" s="55" t="s">
        <v>174</v>
      </c>
      <c r="C19" s="56">
        <v>688766.8</v>
      </c>
    </row>
    <row r="20" spans="2:3" x14ac:dyDescent="0.25">
      <c r="B20" s="55" t="s">
        <v>184</v>
      </c>
      <c r="C20" s="56">
        <v>1191950.1200000001</v>
      </c>
    </row>
    <row r="21" spans="2:3" x14ac:dyDescent="0.25">
      <c r="B21" s="55" t="s">
        <v>117</v>
      </c>
      <c r="C21" s="56">
        <v>2086773.96</v>
      </c>
    </row>
    <row r="22" spans="2:3" x14ac:dyDescent="0.25">
      <c r="B22" s="55" t="s">
        <v>172</v>
      </c>
      <c r="C22" s="56">
        <v>2985842.34</v>
      </c>
    </row>
    <row r="23" spans="2:3" x14ac:dyDescent="0.25">
      <c r="B23" s="55" t="s">
        <v>167</v>
      </c>
      <c r="C23" s="57">
        <v>4880041.43</v>
      </c>
    </row>
    <row r="24" spans="2:3" x14ac:dyDescent="0.25">
      <c r="B24" s="55" t="s">
        <v>166</v>
      </c>
      <c r="C24" s="56">
        <v>10058535.439999999</v>
      </c>
    </row>
    <row r="25" spans="2:3" x14ac:dyDescent="0.25">
      <c r="B25" s="55" t="s">
        <v>119</v>
      </c>
      <c r="C25" s="57">
        <v>15065193.939999999</v>
      </c>
    </row>
    <row r="26" spans="2:3" x14ac:dyDescent="0.25">
      <c r="B26" s="58"/>
      <c r="C26" s="57">
        <f>SUBTOTAL(9,C19:C25)</f>
        <v>36957104.029999994</v>
      </c>
    </row>
  </sheetData>
  <autoFilter ref="A1:D13" xr:uid="{FBD03533-9457-40B0-95DC-A8AEB0AE2192}">
    <filterColumn colId="3">
      <customFilters>
        <customFilter operator="notEqual" val=" "/>
      </customFilters>
    </filterColumn>
  </autoFilter>
  <sortState xmlns:xlrd2="http://schemas.microsoft.com/office/spreadsheetml/2017/richdata2" ref="B19:C26">
    <sortCondition ref="C26"/>
  </sortState>
  <pageMargins left="0.7" right="0.7" top="0.75" bottom="0.75" header="0.3" footer="0.3"/>
  <ignoredErrors>
    <ignoredError sqref="D3:D11"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2023</vt:lpstr>
      <vt:lpstr>ADJUDICACIONES</vt:lpstr>
      <vt:lpstr>LICITACIONES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Magno</dc:creator>
  <cp:lastModifiedBy>IAP</cp:lastModifiedBy>
  <dcterms:created xsi:type="dcterms:W3CDTF">2023-09-21T22:40:10Z</dcterms:created>
  <dcterms:modified xsi:type="dcterms:W3CDTF">2024-03-11T22:26:38Z</dcterms:modified>
</cp:coreProperties>
</file>