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hidePivotFieldList="1"/>
  <mc:AlternateContent xmlns:mc="http://schemas.openxmlformats.org/markup-compatibility/2006">
    <mc:Choice Requires="x15">
      <x15ac:absPath xmlns:x15ac="http://schemas.microsoft.com/office/spreadsheetml/2010/11/ac" url="C:\Users\IAP\Desktop\USB\INF_FINANCIERA\"/>
    </mc:Choice>
  </mc:AlternateContent>
  <xr:revisionPtr revIDLastSave="0" documentId="8_{A2267B39-A5CB-483E-B747-99871E36053A}"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4" i="10" l="1"/>
  <c r="S334" i="10"/>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<sst xmlns="http://schemas.openxmlformats.org/spreadsheetml/2006/main" count="1166" uniqueCount="233">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</sst>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10732711.140000001</c:v>
                </c:pt>
                <c:pt idx="2">
                  <c:v>5199584.7</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1643399.57</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pt idx="2">
                  <c:v>443155.49</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38047957.68</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pt idx="2">
                  <c:v>10613924.84</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4146241.6900000004</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pt idx="2">
                  <c:v>1967997.24</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2807821.1100000003</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pt idx="2">
                  <c:v>848907.66</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16790563.07</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pt idx="2">
                  <c:v>2599847.1800000002</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273544560</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106335771</c:v>
                </c:pt>
                <c:pt idx="2">
                  <c:v>62548741</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139954600</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pt idx="2">
                  <c:v>46651532</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32084815.270000003</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157301917.71000001</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pt idx="2">
                  <c:v>297444.96000000002</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705234945.44000006</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267803793.53</c:v>
                </c:pt>
                <c:pt idx="2">
                  <c:v>150849882.97</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pt idx="2">
                  <c:v>18468606.240000002</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4456737.8499999996</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pt idx="1">
                  <c:v>4456737.8499999996</c:v>
                </c:pt>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6225593.5500000007</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2451159.41</c:v>
                </c:pt>
                <c:pt idx="2">
                  <c:v>1210141.6599999999</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28230737.940000001</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K24" zoomScaleNormal="100" workbookViewId="0">
      <selection activeCell="K25" sqref="K25"/>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157301917.71000001</v>
      </c>
      <c r="N25" s="101"/>
      <c r="O25" s="109"/>
      <c r="P25" s="95"/>
      <c r="Q25" s="113">
        <v>73268366.829999998</v>
      </c>
      <c r="R25" s="93">
        <v>65564944.640000001</v>
      </c>
      <c r="S25" s="93">
        <v>18468606.240000002</v>
      </c>
      <c r="T25" s="93"/>
      <c r="U25" s="93"/>
      <c r="V25" s="93"/>
      <c r="W25" s="93"/>
      <c r="X25" s="93"/>
      <c r="Y25" s="93"/>
      <c r="Z25" s="93"/>
      <c r="AA25" s="93"/>
      <c r="AB25" s="93"/>
      <c r="AC25" s="93">
        <f>SUM(Q25:AB25)</f>
        <v>157301917.71000001</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4456737.8499999996</v>
      </c>
      <c r="N44" s="101"/>
      <c r="O44" s="109"/>
      <c r="P44" s="95"/>
      <c r="Q44" s="96"/>
      <c r="R44" s="93">
        <v>4456737.8499999996</v>
      </c>
      <c r="S44" s="93"/>
      <c r="T44" s="93"/>
      <c r="U44" s="93"/>
      <c r="V44" s="93"/>
      <c r="W44" s="93"/>
      <c r="X44" s="93"/>
      <c r="Y44" s="93"/>
      <c r="Z44" s="93"/>
      <c r="AA44" s="93"/>
      <c r="AB44" s="93"/>
      <c r="AC44" s="93">
        <f>SUM(Q44:AB44)</f>
        <v>4456737.8499999996</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6225593.5500000007</v>
      </c>
      <c r="N63" s="101"/>
      <c r="O63" s="109"/>
      <c r="P63" s="95"/>
      <c r="Q63" s="96">
        <v>2564292.48</v>
      </c>
      <c r="R63" s="93">
        <v>2451159.41</v>
      </c>
      <c r="S63" s="93">
        <v>1210141.6599999999</v>
      </c>
      <c r="T63" s="93"/>
      <c r="U63" s="93"/>
      <c r="V63" s="93"/>
      <c r="W63" s="93"/>
      <c r="X63" s="93"/>
      <c r="Y63" s="93"/>
      <c r="Z63" s="93"/>
      <c r="AA63" s="93"/>
      <c r="AB63" s="93"/>
      <c r="AC63" s="93">
        <f>SUM(Q63:AB63)</f>
        <v>6225593.5500000007</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28230737.940000001</v>
      </c>
      <c r="N82" s="101"/>
      <c r="O82" s="109"/>
      <c r="P82" s="95"/>
      <c r="Q82" s="96">
        <v>12298442.1</v>
      </c>
      <c r="R82" s="93">
        <v>10732711.140000001</v>
      </c>
      <c r="S82" s="93">
        <v>5199584.7</v>
      </c>
      <c r="T82" s="93"/>
      <c r="U82" s="93"/>
      <c r="V82" s="93"/>
      <c r="W82" s="93"/>
      <c r="X82" s="93"/>
      <c r="Y82" s="93"/>
      <c r="Z82" s="93"/>
      <c r="AA82" s="93"/>
      <c r="AB82" s="93"/>
      <c r="AC82" s="93">
        <f>SUM(Q82:AB82)</f>
        <v>28230737.940000001</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1643399.57</v>
      </c>
      <c r="N101" s="101"/>
      <c r="O101" s="109"/>
      <c r="P101" s="95"/>
      <c r="Q101" s="86">
        <v>652377.31000000006</v>
      </c>
      <c r="R101" s="88">
        <v>547866.77</v>
      </c>
      <c r="S101" s="88">
        <v>443155.49</v>
      </c>
      <c r="T101" s="88"/>
      <c r="U101" s="88"/>
      <c r="V101" s="88"/>
      <c r="W101" s="88"/>
      <c r="X101" s="88"/>
      <c r="Y101" s="88"/>
      <c r="Z101" s="88"/>
      <c r="AA101" s="88"/>
      <c r="AB101" s="88"/>
      <c r="AC101" s="88">
        <f>SUM(Q101:AB101)</f>
        <v>1643399.57</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38047957.68</v>
      </c>
      <c r="N120" s="101"/>
      <c r="O120" s="109"/>
      <c r="P120" s="95"/>
      <c r="Q120" s="96">
        <v>21619372.449999999</v>
      </c>
      <c r="R120" s="93">
        <v>5814660.3899999997</v>
      </c>
      <c r="S120" s="93">
        <v>10613924.84</v>
      </c>
      <c r="T120" s="93"/>
      <c r="U120" s="93"/>
      <c r="V120" s="93"/>
      <c r="W120" s="93"/>
      <c r="X120" s="93"/>
      <c r="Y120" s="93"/>
      <c r="Z120" s="93"/>
      <c r="AA120" s="93"/>
      <c r="AB120" s="93"/>
      <c r="AC120" s="93">
        <f>SUM(Q120:AB120)</f>
        <v>38047957.68</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4146241.6900000004</v>
      </c>
      <c r="N139" s="101"/>
      <c r="O139" s="109"/>
      <c r="P139" s="95"/>
      <c r="Q139" s="96">
        <v>767159.26</v>
      </c>
      <c r="R139" s="93">
        <v>1411085.19</v>
      </c>
      <c r="S139" s="93">
        <v>1967997.24</v>
      </c>
      <c r="T139" s="93"/>
      <c r="U139" s="93"/>
      <c r="V139" s="93"/>
      <c r="W139" s="93"/>
      <c r="X139" s="93"/>
      <c r="Y139" s="93"/>
      <c r="Z139" s="93"/>
      <c r="AA139" s="93"/>
      <c r="AB139" s="93"/>
      <c r="AC139" s="93">
        <f>SUM(Q139:AB139)</f>
        <v>4146241.6900000004</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2807821.1100000003</v>
      </c>
      <c r="N177" s="101"/>
      <c r="O177" s="109"/>
      <c r="P177" s="95"/>
      <c r="Q177" s="96">
        <v>1041149.91</v>
      </c>
      <c r="R177" s="93">
        <v>917763.54</v>
      </c>
      <c r="S177" s="93">
        <v>848907.66</v>
      </c>
      <c r="T177" s="93"/>
      <c r="U177" s="93"/>
      <c r="V177" s="93"/>
      <c r="W177" s="93"/>
      <c r="X177" s="93"/>
      <c r="Y177" s="93"/>
      <c r="Z177" s="93"/>
      <c r="AA177" s="93"/>
      <c r="AB177" s="93"/>
      <c r="AC177" s="93">
        <f>SUM(Q177:AB177)</f>
        <v>2807821.1100000003</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16790563.07</v>
      </c>
      <c r="N215" s="101"/>
      <c r="O215" s="109"/>
      <c r="P215" s="95"/>
      <c r="Q215" s="96">
        <v>7471553.8700000001</v>
      </c>
      <c r="R215" s="93">
        <v>6719162.0200000005</v>
      </c>
      <c r="S215" s="93">
        <v>2599847.1800000002</v>
      </c>
      <c r="T215" s="93"/>
      <c r="U215" s="93"/>
      <c r="V215" s="93"/>
      <c r="W215" s="93"/>
      <c r="X215" s="93"/>
      <c r="Y215" s="93"/>
      <c r="Z215" s="93"/>
      <c r="AA215" s="93"/>
      <c r="AB215" s="93"/>
      <c r="AC215" s="93">
        <f>SUM(Q215:AB215)</f>
        <v>16790563.07</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273544560</v>
      </c>
      <c r="N234" s="101"/>
      <c r="O234" s="109"/>
      <c r="P234" s="95"/>
      <c r="Q234" s="113">
        <v>104660048</v>
      </c>
      <c r="R234" s="93">
        <v>106335771</v>
      </c>
      <c r="S234" s="93">
        <v>62548741</v>
      </c>
      <c r="T234" s="93"/>
      <c r="U234" s="93"/>
      <c r="V234" s="93"/>
      <c r="W234" s="93"/>
      <c r="X234" s="93"/>
      <c r="Y234" s="93"/>
      <c r="Z234" s="93"/>
      <c r="AA234" s="93"/>
      <c r="AB234" s="93"/>
      <c r="AC234" s="93">
        <f>SUM(Q234:AB234)</f>
        <v>273544560</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139954600</v>
      </c>
      <c r="N256" s="101"/>
      <c r="O256" s="109"/>
      <c r="P256" s="95"/>
      <c r="Q256" s="113">
        <v>46651533</v>
      </c>
      <c r="R256" s="93">
        <v>46651535</v>
      </c>
      <c r="S256" s="93">
        <v>46651532</v>
      </c>
      <c r="T256" s="93"/>
      <c r="U256" s="93"/>
      <c r="V256" s="93"/>
      <c r="W256" s="93"/>
      <c r="X256" s="93"/>
      <c r="Y256" s="93"/>
      <c r="Z256" s="93"/>
      <c r="AA256" s="93"/>
      <c r="AB256" s="93"/>
      <c r="AC256" s="93">
        <f>SUM(Q256:AB256)</f>
        <v>139954600</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32084815.270000003</v>
      </c>
      <c r="N275" s="101"/>
      <c r="O275" s="109"/>
      <c r="P275" s="95"/>
      <c r="Q275" s="113">
        <v>15586973.73</v>
      </c>
      <c r="R275" s="93">
        <v>16200396.58</v>
      </c>
      <c r="S275" s="93">
        <v>297444.96000000002</v>
      </c>
      <c r="T275" s="93"/>
      <c r="U275" s="93"/>
      <c r="V275" s="93"/>
      <c r="W275" s="93"/>
      <c r="X275" s="93"/>
      <c r="Y275" s="93"/>
      <c r="Z275" s="93"/>
      <c r="AA275" s="93"/>
      <c r="AB275" s="93"/>
      <c r="AC275" s="93">
        <f>SUM(Q275:AB275)</f>
        <v>32084815.270000003</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705234945.44000006</v>
      </c>
      <c r="N334" s="94"/>
      <c r="O334" s="109"/>
      <c r="P334" s="95"/>
      <c r="Q334" s="113">
        <f>Q6+Q25+Q44+Q63+Q82+Q101+Q120+Q139+Q158+Q177+Q196+Q215+Q234+Q256+Q275+Q294+Q317</f>
        <v>286581268.94000006</v>
      </c>
      <c r="R334" s="113">
        <f>R6+R25+R44+R63+R82+R101+R120+R139+R158+R177+R196+R215+R234+R256+R275+R294+R317</f>
        <v>267803793.53</v>
      </c>
      <c r="S334" s="113">
        <f>S6+S25+S44+S63+S82+S101+S120+S139+S158+S177+S196+S215+S234+S256+S275+S294+S317</f>
        <v>150849882.97</v>
      </c>
      <c r="T334" s="96"/>
      <c r="U334" s="96"/>
      <c r="V334" s="96"/>
      <c r="W334" s="96"/>
      <c r="X334" s="96"/>
      <c r="Y334" s="96"/>
      <c r="Z334" s="96"/>
      <c r="AA334" s="96"/>
      <c r="AB334" s="96"/>
      <c r="AC334" s="93">
        <f>SUM(Q334:AB334)</f>
        <v>705234945.44000006</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2024-05-27T18:39:46Z</dcterms:modified>
</cp:coreProperties>
</file>