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0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IAP\Desktop\USB\DESTINATARIOS\2024\"/>
    </mc:Choice>
  </mc:AlternateContent>
  <xr:revisionPtr revIDLastSave="0" documentId="13_ncr:1_{26701E66-5D24-4E3A-8BC8-3DE675EB71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ARRE" sheetId="2" r:id="rId2"/>
    <sheet name="BAS" sheetId="3" r:id="rId3"/>
    <sheet name="COM" sheetId="6" r:id="rId4"/>
    <sheet name="DES" sheetId="4" r:id="rId5"/>
    <sheet name="DIF" sheetId="5" r:id="rId6"/>
    <sheet name="PARQ" sheetId="7" r:id="rId7"/>
    <sheet name="PARA" sheetId="8" r:id="rId8"/>
    <sheet name="SER" sheetId="10" r:id="rId9"/>
    <sheet name="HON" sheetId="11" r:id="rId10"/>
    <sheet name="OBRAS" sheetId="12" r:id="rId11"/>
  </sheets>
  <definedNames>
    <definedName name="_xlnm._FilterDatabase" localSheetId="1" hidden="1">ARRE!$A$1:$E$29</definedName>
    <definedName name="_xlnm._FilterDatabase" localSheetId="3" hidden="1">COM!$A$1:$E$24</definedName>
    <definedName name="_xlnm._FilterDatabase" localSheetId="0" hidden="1">CONCENTRADO!$A$1:$E$618</definedName>
    <definedName name="_xlnm._FilterDatabase" localSheetId="4" hidden="1">DES!$A$1:$E$6</definedName>
    <definedName name="_xlnm._FilterDatabase" localSheetId="9" hidden="1">HON!$A$1:$E$12</definedName>
    <definedName name="_xlnm._FilterDatabase" localSheetId="10" hidden="1">OBRAS!$A$1:$E$12</definedName>
    <definedName name="_xlnm._FilterDatabase" localSheetId="7" hidden="1">PARA!$A$1:$E$31</definedName>
    <definedName name="_xlnm._FilterDatabase" localSheetId="6" hidden="1">PARQ!$A$1:$E$18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2" l="1"/>
  <c r="B28" i="11"/>
  <c r="B54" i="8"/>
  <c r="B41" i="7"/>
  <c r="B65" i="5"/>
  <c r="B19" i="4"/>
  <c r="B67" i="12"/>
  <c r="B52" i="12"/>
  <c r="B73" i="11"/>
  <c r="B58" i="11"/>
  <c r="L14" i="10"/>
  <c r="K14" i="10"/>
  <c r="J14" i="10"/>
  <c r="I14" i="10"/>
  <c r="I13" i="10"/>
  <c r="I12" i="10"/>
  <c r="I10" i="10"/>
  <c r="B108" i="8"/>
  <c r="B93" i="8"/>
  <c r="B94" i="7"/>
  <c r="B73" i="7"/>
  <c r="B118" i="5"/>
  <c r="B93" i="5"/>
  <c r="B77" i="4"/>
  <c r="B53" i="4"/>
  <c r="B73" i="6"/>
  <c r="B98" i="6"/>
  <c r="B41" i="6"/>
  <c r="D12" i="11"/>
  <c r="D12" i="12"/>
  <c r="E8" i="12"/>
  <c r="E6" i="12"/>
  <c r="E8" i="11"/>
  <c r="E6" i="11"/>
  <c r="E3" i="11"/>
  <c r="D31" i="8"/>
  <c r="E26" i="8"/>
  <c r="E15" i="8"/>
  <c r="E13" i="8"/>
  <c r="E11" i="8"/>
  <c r="E8" i="8"/>
  <c r="E6" i="8"/>
  <c r="E2" i="8"/>
  <c r="D18" i="7"/>
  <c r="E15" i="7"/>
  <c r="D30" i="5"/>
  <c r="D6" i="4"/>
  <c r="E4" i="4"/>
  <c r="E2" i="4"/>
  <c r="D24" i="6"/>
  <c r="E13" i="6"/>
  <c r="E8" i="6"/>
  <c r="E4" i="6"/>
  <c r="E2" i="6"/>
  <c r="J12" i="12"/>
  <c r="E21" i="10"/>
  <c r="E2" i="10"/>
  <c r="B69" i="3"/>
  <c r="B33" i="3"/>
  <c r="B118" i="2"/>
  <c r="B93" i="2"/>
  <c r="B63" i="2" l="1"/>
  <c r="E27" i="2"/>
  <c r="E23" i="2"/>
  <c r="E15" i="2"/>
  <c r="E8" i="2"/>
  <c r="E2" i="2"/>
  <c r="D618" i="1"/>
</calcChain>
</file>

<file path=xl/sharedStrings.xml><?xml version="1.0" encoding="utf-8"?>
<sst xmlns="http://schemas.openxmlformats.org/spreadsheetml/2006/main" count="1999" uniqueCount="581">
  <si>
    <t>Persona física o razón social</t>
  </si>
  <si>
    <t>ACOSTA CERECER SERGIO ISRAEL</t>
  </si>
  <si>
    <t>Becas Y Otras Ayudas Para Programas de Capacitacion</t>
  </si>
  <si>
    <t>ALARCON CASTRO MARTIN RAMON</t>
  </si>
  <si>
    <t>BELTRAN MORENO HECTOR ADONAI</t>
  </si>
  <si>
    <t>GASTOS DIVERSOS</t>
  </si>
  <si>
    <t>BERNAL ROBLES AIDELY</t>
  </si>
  <si>
    <t>BERRELLEZA GRAJEDA MARIA</t>
  </si>
  <si>
    <t>ASOCIACIONES CIVILES Y/O INSTITUCIONES AFINES</t>
  </si>
  <si>
    <t>CARRIZOZA LOPEZ MARTHA ALICIA</t>
  </si>
  <si>
    <t>CASTELO ESCALANTE ALMA ANGELICA</t>
  </si>
  <si>
    <t>CASTRO ANGULO KARELY</t>
  </si>
  <si>
    <t>CASTRO ANGULO YASMIN GUADALUPE</t>
  </si>
  <si>
    <t>CASTRO LEYVA ANA BEATRIZ</t>
  </si>
  <si>
    <t>CAZAREZ ARAUJO PABLO ESAU</t>
  </si>
  <si>
    <t>CERPA YUNG SALVADOR</t>
  </si>
  <si>
    <t>COTA ENCINAS MANUEL DE JESUS</t>
  </si>
  <si>
    <t>DAVALOS RUIZ JESUS ALFONSO</t>
  </si>
  <si>
    <t>FIGUEROA BAEZ DULCE ENEYDA</t>
  </si>
  <si>
    <t>FIGUEROA DOMINGUEZ JULIO MARTIN</t>
  </si>
  <si>
    <t>FLORES PILLADO ALEJANDRO GUADALUPE</t>
  </si>
  <si>
    <t>GALVEZ SOTO JESUS ALEJANDRO</t>
  </si>
  <si>
    <t>GAXIOLA ACUÑA JOSE ANGEL</t>
  </si>
  <si>
    <t>GONZALEZ DIAZ KAREN GUADALUPE</t>
  </si>
  <si>
    <t>INZUNZA ALVARADO HUMBERTO</t>
  </si>
  <si>
    <t>LIZARRAGA MOROYOQUI JOSE MARIA</t>
  </si>
  <si>
    <t>LOPEZ CAÑEDO JESUS IVAN</t>
  </si>
  <si>
    <t>LOPEZ CRUZ CARLOS DANIEL</t>
  </si>
  <si>
    <t>LOPEZ LEAL ROLANDO ALBERTO</t>
  </si>
  <si>
    <t>LOPEZ LUNA JOSE MANUEL</t>
  </si>
  <si>
    <t>MILLAN GUERRERO OCTAVIO</t>
  </si>
  <si>
    <t>MOLINA PEÑUELAS JOSE MARIA</t>
  </si>
  <si>
    <t>MONTIEL BARRAZA LUVIA ZULEMA</t>
  </si>
  <si>
    <t>Papeleria y Articulos de Oficina</t>
  </si>
  <si>
    <t>MORALES RODELO LAURA ITZEL</t>
  </si>
  <si>
    <t>MUÑOZ ORDUÑO JOSE PABLO</t>
  </si>
  <si>
    <t>PEREZ LOPEZ PABLO CIRILO</t>
  </si>
  <si>
    <t>PRODUCTOS ALIMENTICIOS PARA CAFETERIA</t>
  </si>
  <si>
    <t>RAMIREZ CASTRO DANIELA</t>
  </si>
  <si>
    <t>RENTERIA NUÑEZ LUIS DANIEL</t>
  </si>
  <si>
    <t>REYES VALDEZ MARIO ANTONIO</t>
  </si>
  <si>
    <t>RIVERA ARMENTA PAUL FERNANDO</t>
  </si>
  <si>
    <t>RIVERA CARDENAS MAYLYN YAMILETH</t>
  </si>
  <si>
    <t>RIVERA DURAN JOSE LUIS</t>
  </si>
  <si>
    <t>ROBLES RAMOS GAMALIEL</t>
  </si>
  <si>
    <t>RUIZ MONTAÑEZ SABDY CINAHY</t>
  </si>
  <si>
    <t>SAENZ VILLEGAS JESUS OMAR</t>
  </si>
  <si>
    <t>SANTOS CRISTERNA ANA ISABEL</t>
  </si>
  <si>
    <t>TORRES VALENZUELA EVELIA</t>
  </si>
  <si>
    <t>VALDEZ GUTIERREZ MYRNA CECILIA</t>
  </si>
  <si>
    <t>VALDEZ VALDEZ IRVING ALEJANDRO</t>
  </si>
  <si>
    <t>VALENZUELA LUGO CARLOS ENRIQUE</t>
  </si>
  <si>
    <t>VALENZUELA VERDUGO JESUS AARON</t>
  </si>
  <si>
    <t>VAZQUEZ ACOSTA HECTOR SAUL</t>
  </si>
  <si>
    <t>Apoyo Para Desastres Naturales</t>
  </si>
  <si>
    <t>VERDUGO GAMEZ DAVID ANTONIO</t>
  </si>
  <si>
    <t>VILLEGAS ZAVALA LUIS ANGEL</t>
  </si>
  <si>
    <t>ZAMORA OBEZO KISSLER JAVIER</t>
  </si>
  <si>
    <t>ZAMORANO LEYVA JESUS RICARDO</t>
  </si>
  <si>
    <t>CAMACHO BURGOS ISMAEL</t>
  </si>
  <si>
    <t>Difusión Por Radio, Television, y Otros Medios de Mensajes Sobre Programas y Actividades Gubernamentales</t>
  </si>
  <si>
    <t>COMBUSTIBLES Y LUBRICANTES DE LOS MOCHIS, S.A. DE C.V.</t>
  </si>
  <si>
    <t>Combustibles y Lubricantes</t>
  </si>
  <si>
    <t>ESCOBAR TORRES GERARDO RUBEN</t>
  </si>
  <si>
    <t>GALICIA ARIZMENDI FABIAN OSWALDO</t>
  </si>
  <si>
    <t>GAS DEL PACIFICO SA DE CV.</t>
  </si>
  <si>
    <t>GONZALEZ SANDOVAL ALDO ANIBAL</t>
  </si>
  <si>
    <t>Articulos de Aseo y Limpia</t>
  </si>
  <si>
    <t>GRUPO CHAVEZ RADIOCAST, S.A. DE C.V.</t>
  </si>
  <si>
    <t>HERNANDEZ ROSAS MONICA GABRIELA</t>
  </si>
  <si>
    <t>IBARRA NAFARRATE EMMANUEL</t>
  </si>
  <si>
    <t>INSTITUTO SINALOENSE DE EDUCACION POR RADIO</t>
  </si>
  <si>
    <t>JUNTA DE AGUA POTABLE Y ALCANTARILLADO DEL MUNICIPIO DE AHOME</t>
  </si>
  <si>
    <t>JAPAMA OBRA</t>
  </si>
  <si>
    <t>LAD MEDIOS SA DE CV</t>
  </si>
  <si>
    <t>LINEA DIRECTA Y SERVICIOS S.C.</t>
  </si>
  <si>
    <t>LIZARRAGA SAUCEDO MARCO ANTONIO</t>
  </si>
  <si>
    <t>LOPEZ GAXIOLA ILCE VERONICA</t>
  </si>
  <si>
    <t>MEXICO CREA S.A. DE C.V.</t>
  </si>
  <si>
    <t>PADILLA FIERRO ROMAN ALFREDO</t>
  </si>
  <si>
    <t>RADIO GPM MOCHIS SA DE CV</t>
  </si>
  <si>
    <t>RADIODIFUSORA XHMSL FM, S.A. DE C.V.</t>
  </si>
  <si>
    <t>RADIOMOVIL DIPSA SA DE CV</t>
  </si>
  <si>
    <t>Servicio de Telefono</t>
  </si>
  <si>
    <t>REPORTEROS EN S.A. DE C.V.</t>
  </si>
  <si>
    <t>ROSAS PARRA CARLOS</t>
  </si>
  <si>
    <t>SERVICIOS DEL CERRO DE LA MEMORIA SA DE CV</t>
  </si>
  <si>
    <t>SERVICIOS DEL VALLE DEL FUERTE, S.A. DE C.V.</t>
  </si>
  <si>
    <t>VALDEZ SALAZAR EMMANUELLE</t>
  </si>
  <si>
    <t>Instalacion, Reparacion y Mantenimiento de Equipo de Computo y Tecnologia de la Informacion</t>
  </si>
  <si>
    <t>VALENZUELA ZAÑUDO MARTHA ELVA</t>
  </si>
  <si>
    <t>XECF RADIO IMPACTOS 14-10 S.A. DE C.V.</t>
  </si>
  <si>
    <t>CORRAL MARISCAL ALVARO WENCESLAO</t>
  </si>
  <si>
    <t>HONORARIOS PROFESIONALES DE SERVICIOS LEGALES, DE CONTABILIDAD, AUDITORIA Y RELACIONADOS</t>
  </si>
  <si>
    <t>URIAS VERDUZCO JOSE RAMON</t>
  </si>
  <si>
    <t>Actividades Civicas y Culturales</t>
  </si>
  <si>
    <t>BOJORQUEZ ALVAREZ ANA MARIA</t>
  </si>
  <si>
    <t>PATRONATO DE ADMON DEL CUERPO VOLUNTARIO DE BOMBEROS DE LOS MOCHIS AC</t>
  </si>
  <si>
    <t>Patronato de Bomberos</t>
  </si>
  <si>
    <t>ROMERO BARRERA JAIME</t>
  </si>
  <si>
    <t>ROSAS HERNANDEZ SIXTO JAVIER</t>
  </si>
  <si>
    <t>ZAMORANO MELGAR MANUEL ENRIQUE</t>
  </si>
  <si>
    <t>Tenencias y placas</t>
  </si>
  <si>
    <t>ARMENDARIZ GARCIA ROSA MARIA</t>
  </si>
  <si>
    <t>APOYO PARA FESTEJOS DEL DIA DE LAS MADRES, MAYO 2024</t>
  </si>
  <si>
    <t>CAMACHO ARMENTA JOSE ANGEL</t>
  </si>
  <si>
    <t>CASTRO GIL NALLELY AZENETH</t>
  </si>
  <si>
    <t>CEBALLOS RENDON PEDRO</t>
  </si>
  <si>
    <t>COMISION MUNICIPAL DE DESARROLLO DE CENTROS POBLADOS</t>
  </si>
  <si>
    <t>Obra Publica Directa</t>
  </si>
  <si>
    <t>CONSULTORIA MERCURIO S.C.</t>
  </si>
  <si>
    <t>FELIX AUTOMOTORES S.A DE C.V</t>
  </si>
  <si>
    <t>REPARACION Y MANTENIMIENTO DE MAQUINARIA</t>
  </si>
  <si>
    <t>FELIX NAVARRO RAMONA ALICIA</t>
  </si>
  <si>
    <t>FONTENIA SA DE CV</t>
  </si>
  <si>
    <t>Mantenimiento de Parques y Jardines</t>
  </si>
  <si>
    <t>GOINTERMEDIAL S DE RL DE CV</t>
  </si>
  <si>
    <t>GUZMAN LEON PAULA SAMANTHA</t>
  </si>
  <si>
    <t>APOYO PARA FESTEJO DEL DIA DE LAS MADRES</t>
  </si>
  <si>
    <t>HEREDIA ZAVALA MARIA DE LOS ANGELES</t>
  </si>
  <si>
    <t>LUGO PRECIADO JOAB ALEJANDRO</t>
  </si>
  <si>
    <t>OTROS APOYOS</t>
  </si>
  <si>
    <t>NUEVO ESTILO DE VIDA LOS MOCHIS AC</t>
  </si>
  <si>
    <t>PEÑA RODRIGUEZ PAVEL IVAN</t>
  </si>
  <si>
    <t>PORTE LAB SERVICES SA DE CV</t>
  </si>
  <si>
    <t>RADIO TOPOLOBAMPO S.A. DE C.V.</t>
  </si>
  <si>
    <t>RODRIGUEZ MORALES OFELIA</t>
  </si>
  <si>
    <t>SERVICIOS BROXEL SAPI DE CV</t>
  </si>
  <si>
    <t>APOYOS SINDICATO DE TRABAJADORES DEL MPIO DE AHOME</t>
  </si>
  <si>
    <t>SINCO Y MEDIOS S.C.</t>
  </si>
  <si>
    <t>TAPIA CASTRO JESUS ERNESTO</t>
  </si>
  <si>
    <t>TELEFONIA POR CABLE SA DE CV</t>
  </si>
  <si>
    <t>VALDEZ MIGUEL JULIO CESAR</t>
  </si>
  <si>
    <t>VALDEZ MORENO LAURA ELENA</t>
  </si>
  <si>
    <t>VALENZUELA BENITES ANGELINA</t>
  </si>
  <si>
    <t>VALLE SARACHO CARLOS ROBERTO</t>
  </si>
  <si>
    <t>ARMENTA AYALA ROSARIO</t>
  </si>
  <si>
    <t>APOYO CORRESPONDIENTE AL FESTEJO DEL DIAS DE LAS  MADRES DEL  MES DE MAYO DE 2024</t>
  </si>
  <si>
    <t>Aplicación Impuesto Predial Rustico</t>
  </si>
  <si>
    <t>CONSTRUCTORA Y COMERCIALIZADORA ERKAN SA DE CV</t>
  </si>
  <si>
    <t>FISM-PROGR.URBANIZACION, (ALUMBRADO PUBLICO)</t>
  </si>
  <si>
    <t>DIAZ OZUNA NADIA DAYAN</t>
  </si>
  <si>
    <t>ARRENDAMIENTO DE MAQUINARIA</t>
  </si>
  <si>
    <t>GARCIA RUIZ SANTIAGO</t>
  </si>
  <si>
    <t>LEYVA MEZA SANDRA MANUELA</t>
  </si>
  <si>
    <t>MEXIA ROMO MARTIN GUADALUPE</t>
  </si>
  <si>
    <t>PINZON VAZQUEZ JOEL ULISES</t>
  </si>
  <si>
    <t>SISTEMA PARA EL DESARROLLO INTEGRAL DE LA FAMILIA DEL MUNICIPIO DE AHOME</t>
  </si>
  <si>
    <t>SISTEMA MUNICIPAL PARA EL DESARROLLO INTEGRAL DE LA FAMILIA (DIF)</t>
  </si>
  <si>
    <t>VEGA ZAMORA ERASMO</t>
  </si>
  <si>
    <t>VELARDE INOSTROZA LORENA ALICIA</t>
  </si>
  <si>
    <t>VELAZCO MEDINA JOSE MARIO</t>
  </si>
  <si>
    <t>AHUMADA LLANES ALEJANDRINA</t>
  </si>
  <si>
    <t>Gastos de Viaticos y Giras de Trabajo en el Pais</t>
  </si>
  <si>
    <t>ARAGON BERRELLEZA JESSICA</t>
  </si>
  <si>
    <t>ARAGON BERRELLEZA JESUS ANTONIO</t>
  </si>
  <si>
    <t>MANTENIMIENTO DE PANTEONES</t>
  </si>
  <si>
    <t>ARIAS RUANO FRANCISCO</t>
  </si>
  <si>
    <t>AUTISMO MOCHIS, IAP</t>
  </si>
  <si>
    <t>BAEZ GERARDO ISMAEL</t>
  </si>
  <si>
    <t>BAJONERO SANCHEZ SARA</t>
  </si>
  <si>
    <t>Apoyos a la Educación</t>
  </si>
  <si>
    <t>BANCO DE ALIMENTOS DE LOS MOCHIS IAP</t>
  </si>
  <si>
    <t>BRITO ACUÑA ALEJANDRO</t>
  </si>
  <si>
    <t>CAMACHO ORTIZ DIANA GABRIELA</t>
  </si>
  <si>
    <t>Atencion a Invitados Especiales</t>
  </si>
  <si>
    <t>CASA DE DESCANSO PARA ADULTOS MAYORES VIRGEN DE LORETO AC</t>
  </si>
  <si>
    <t>CASTAÑEDA AVILES MARIO ENRIQUE</t>
  </si>
  <si>
    <t>CLINICA DE ADICCIONES ESPERANZA Y VIDA AC</t>
  </si>
  <si>
    <t>COMERCIALIZADORA GAXMAX SA DE CV</t>
  </si>
  <si>
    <t>COPIADORAS DIGITALES DE SINALOA S.A. DE C.V.</t>
  </si>
  <si>
    <t>COTA LUGO JESUS ALEJO</t>
  </si>
  <si>
    <t>ALIMENTOS PARA PERSONAL</t>
  </si>
  <si>
    <t>COTA MIRANDA MARTHA SILVIA</t>
  </si>
  <si>
    <t>COTA RODRIGUEZ JESUS CUITLAHUAC</t>
  </si>
  <si>
    <t>COTA SOTO CARLOS JAVIER</t>
  </si>
  <si>
    <t>CRUZ BELTRAN CUAUHTEMOC</t>
  </si>
  <si>
    <t>CRUZ MORENO LORENZO</t>
  </si>
  <si>
    <t>Arrendamiento de Edificios</t>
  </si>
  <si>
    <t>CRUZ ROJA MEXICANA, I.A.P</t>
  </si>
  <si>
    <t>DELGADO ALVAREZ BENITO</t>
  </si>
  <si>
    <t>Reparacion y Mantenimiento de Equipo de Transporte</t>
  </si>
  <si>
    <t>ESCOBAR DAGIEU CESAR</t>
  </si>
  <si>
    <t>Herramientas y Maquinaria Herramientas</t>
  </si>
  <si>
    <t>ESPINOZA ROMERO HECTOR MANUEL</t>
  </si>
  <si>
    <t>MANTENIMIENTO DE EQUIPO DE TRANSPORTE</t>
  </si>
  <si>
    <t>FELIX CASTRO IVETH</t>
  </si>
  <si>
    <t>FERRETERIA MALOVA S.A DE C.V</t>
  </si>
  <si>
    <t>Herramienta y Utensilios Menores</t>
  </si>
  <si>
    <t>FUNDACION HOGAR DEL ANCIANO MARIA AUXILIADORA IAP</t>
  </si>
  <si>
    <t>GAITAN TOLEDO SILVIA MARIA</t>
  </si>
  <si>
    <t>GAMEZ GAMEZ CRISTIAN IVAN</t>
  </si>
  <si>
    <t>GAMEZ MEJIA CARLOS ENRIQUE</t>
  </si>
  <si>
    <t>IMPULSORA DE LA CULTURA Y DE LAS ARTES IAP</t>
  </si>
  <si>
    <t>INDEX DATACOM, S.A DE C.V.</t>
  </si>
  <si>
    <t>KUBO3D, SA DE CV</t>
  </si>
  <si>
    <t>LERMA PORTILLO JOSE MARIA</t>
  </si>
  <si>
    <t>LEYVA BRICEÑO AMELIA DEL ROSARIO</t>
  </si>
  <si>
    <t>LEYVA LARA BRIANDA MARIA</t>
  </si>
  <si>
    <t>LOPEZ LOW OLIVER ENRIQUE</t>
  </si>
  <si>
    <t>LOPEZ MORENO JOSE ALONSO</t>
  </si>
  <si>
    <t>LORA ESCALANTE LUIS MARIO</t>
  </si>
  <si>
    <t>LUGO ORTEGA ROSA HILDA</t>
  </si>
  <si>
    <t>LUQUE ROJAS UTILIA</t>
  </si>
  <si>
    <t>MADERA BAEZ PERLA MARIA</t>
  </si>
  <si>
    <t>MARGARITA FALLET SEBOA</t>
  </si>
  <si>
    <t>MIRANDA GERARDO BRENDA GUADALUPE</t>
  </si>
  <si>
    <t>MIRANDA GERARDO LLUVIA DENISS</t>
  </si>
  <si>
    <t>MONTIEL ZAÑUDO ALMA DANIELA</t>
  </si>
  <si>
    <t>MORENO LERMA MARCO ANTONIO</t>
  </si>
  <si>
    <t>MORENO LOPEZ NORMA ANGELICA</t>
  </si>
  <si>
    <t>NOLASCO RUIZ EVELYN MARISSA</t>
  </si>
  <si>
    <t>NUÑEZ MORALES ERENDIRA GUADALUPE</t>
  </si>
  <si>
    <t>OCHOA VALDEZ ERICA</t>
  </si>
  <si>
    <t>OCHOA VALDEZ ROSARIO JANET</t>
  </si>
  <si>
    <t>Seguros  de Responsabilidad Patrimonial Y Fianzas</t>
  </si>
  <si>
    <t>ORDUÑO VALENZUELA ROSARIO JAZMIN</t>
  </si>
  <si>
    <t>OSORIO CHINCHILLAS TOMAS GILBERTO</t>
  </si>
  <si>
    <t>OSORIO ESPINOZA CESAR MARTIN</t>
  </si>
  <si>
    <t>OSUNA HERNANDEZ OMAR</t>
  </si>
  <si>
    <t>PALAFOX PARRA GUADALUPE</t>
  </si>
  <si>
    <t>PARRA GONZALEZ DULCINA</t>
  </si>
  <si>
    <t>PATRONATO PROEDUCACION DEL MUNICIPIO DE AHOME AC</t>
  </si>
  <si>
    <t>PATRONATO PRO-EDUCACION</t>
  </si>
  <si>
    <t>PEDROZA OROZCO MARIO LIZANDRO</t>
  </si>
  <si>
    <t>PERAZA ALVAREZ CARLOS MIGUEL</t>
  </si>
  <si>
    <t>PORTILLO OSUNA JUSTO IGNACIO</t>
  </si>
  <si>
    <t>QUINTERO PACHECO MARIA ISABEL</t>
  </si>
  <si>
    <t>REEDIFICANDO LA CASA AC</t>
  </si>
  <si>
    <t>RETE JACQUEZ GUADALUPE CECILIA</t>
  </si>
  <si>
    <t>RIOS ARAUJO JULIAN ANTONIO</t>
  </si>
  <si>
    <t>RIVERA ROBLES SANDRA GUADALUPE</t>
  </si>
  <si>
    <t>RIVERA VALENZUELA BERNARDO</t>
  </si>
  <si>
    <t>RODRIGUEZ FIGUEROA JOSE ISMAEL</t>
  </si>
  <si>
    <t>RUIZ HEREDIA JESUS MANUEL</t>
  </si>
  <si>
    <t>SALMERON VAZQUEZ ANA RAFAELA</t>
  </si>
  <si>
    <t>SAMANO GONZALEZ MARIA ALEJANDRA</t>
  </si>
  <si>
    <t>SHRINERS DEL ESTADO DE SINALOA I.A.P</t>
  </si>
  <si>
    <t>SINDICATO DE TRABAJADORES AL SERVICIO DEL H. AYUNTAMIENTO DE AHOME, SINALOA</t>
  </si>
  <si>
    <t>SOL ELIZALDE JOSE FRANCISCO</t>
  </si>
  <si>
    <t>SOL ELIZALDE LUIS ENRIQUE</t>
  </si>
  <si>
    <t>SOLIS OSUNA PABLO CESAR</t>
  </si>
  <si>
    <t>TRUJILLO FARIAS CINTHIA MARIBEL</t>
  </si>
  <si>
    <t>URBANIKA LM GROUP SA DE CV</t>
  </si>
  <si>
    <t>VALDOVINOS FLORES ROSA</t>
  </si>
  <si>
    <t>VALENZUELA BELTRAN FATIMA MARIA</t>
  </si>
  <si>
    <t>VARGAS ARAMBURO ERNESTO</t>
  </si>
  <si>
    <t>VELAZQUEZ CORRALES JONATHAN ANTONIO</t>
  </si>
  <si>
    <t>VERDUZCO AGUILAR ERIKA MARISOL</t>
  </si>
  <si>
    <t>VERDUZCO LEYVA MARIA DEL ROSARIO</t>
  </si>
  <si>
    <t>YAMEL HALLAL ARMENTA</t>
  </si>
  <si>
    <t>SERVICIO DE VIGILANCIA</t>
  </si>
  <si>
    <t>APGR COMUNICACIONES SA DE CV</t>
  </si>
  <si>
    <t>CAMACHO MERCADO JAVIER</t>
  </si>
  <si>
    <t>CAREAGA HAYS ALFONSO PAUL</t>
  </si>
  <si>
    <t>COMUNICACION ACTIVA DE SINALOA S.A C.V</t>
  </si>
  <si>
    <t>D CLASE  GROUP S.A DE C.V</t>
  </si>
  <si>
    <t>EL DEBATE, S.A. DE C.V.</t>
  </si>
  <si>
    <t>ESPAÑA RESTAURANTE, S.A. DE C.V.</t>
  </si>
  <si>
    <t>FIGLOSNTE 27F/17</t>
  </si>
  <si>
    <t>RIVERA ROBLES ERNESTO</t>
  </si>
  <si>
    <t>ALIMENTACION INFRACTORES</t>
  </si>
  <si>
    <t>EL FARALLON DE LOS MOCHIS, S.A. DE C.V.</t>
  </si>
  <si>
    <t>MOTORS EXPERTS S.A. DE C.V.</t>
  </si>
  <si>
    <t>ALEMAN SOLANO NORA LETICIA</t>
  </si>
  <si>
    <t>INSTITUTO MEXICANO DEL SEGURO SOCIAL</t>
  </si>
  <si>
    <t>Cuotas IMSS, ISSSTE, etc</t>
  </si>
  <si>
    <t>INSTITUTO MUNICIPAL DE ARTE Y CULTURA DE AHOME</t>
  </si>
  <si>
    <t>INSTITUTO MUNICIPAL DE ARTE Y CULTURA</t>
  </si>
  <si>
    <t>INSTITUTO MUNICIPAL DE PLANEACION DE AHOME, SINALOA</t>
  </si>
  <si>
    <t>INSTITUTO MUNICIPAL DE PLANEACION</t>
  </si>
  <si>
    <t>INSTITUTO MUNICIPAL DEL DEPORTE DE AHOME, I.A.S.</t>
  </si>
  <si>
    <t>INSTITUTO MUNICIPAL DEL DEPORTE</t>
  </si>
  <si>
    <t>INSTITUTO PARA LA INCLUSION Y EL DESARROLLO DE LAS PERSONAS CON DISCAPACIDAD DEL MUNICIPIO DE AHOME SINALOA</t>
  </si>
  <si>
    <t>INSTITUTO DE INCLUSIÓN Y DESARROLLO DE LAS PERSONAS CON DISCAPACIDAD EN EL MUNICIPIO DE AHOME</t>
  </si>
  <si>
    <t>INSTITUTO PARA LA PREVENCION Y REHABILITACION DE ADICCIONES DEL MUNICIPIO DE AHOME</t>
  </si>
  <si>
    <t>INSTITUTO DE PREVENCION DE LAS  ADICCIONES DEL MUNICIPIO DE AHOME</t>
  </si>
  <si>
    <t>MOTOLOGY,  SA DE CV</t>
  </si>
  <si>
    <t>OSUNA ZATARAIN FELIPE DE JESUS</t>
  </si>
  <si>
    <t>Consumibles Para  Equipo de Computo</t>
  </si>
  <si>
    <t>LUGO COTA JESUS ALEJO</t>
  </si>
  <si>
    <t>CAJA CHICA</t>
  </si>
  <si>
    <t>AVILES TREJO JOSE ARNULFO</t>
  </si>
  <si>
    <t>CHAPEM SA DE CV</t>
  </si>
  <si>
    <t>DAGIEU AYALA BETUAL</t>
  </si>
  <si>
    <t>GONZALEZ RIVERA JESUS ANTONIO</t>
  </si>
  <si>
    <t>GREENSTAR EDIFICACIONES SA DE CV</t>
  </si>
  <si>
    <t>GRUPO COMERCIAL PRODUCTOS, SERVICIOS Y DISTRIBUCIONES FEGARI, SA DE CV</t>
  </si>
  <si>
    <t>Medicinas y Servicios Medicos</t>
  </si>
  <si>
    <t>JN CONSTRUCCIONES SA DE CV</t>
  </si>
  <si>
    <t>LEYVA GAMEZ CLAUDIA VALERIA</t>
  </si>
  <si>
    <t>SECRETARIA DE ADMINISTRACION Y FINANZAS IMPUESTOS SOBRE  NOMINA</t>
  </si>
  <si>
    <t>Impuesto sobre Nómina</t>
  </si>
  <si>
    <t>SELCOSIN, SA DE CV</t>
  </si>
  <si>
    <t>TORRES HERNANDEZ LIDIA ZULEMA</t>
  </si>
  <si>
    <t>CFE SUMINISTRADOR DE SERVICIOS BASICOS</t>
  </si>
  <si>
    <t>Consumo de Energia Electrica</t>
  </si>
  <si>
    <t>CORPORACION NOVAVISION SA DE RL DE CV</t>
  </si>
  <si>
    <t>JUNTA DE AGUA POTABLE Y ALC. DEL MPIO DE AHOME (JAPAMA)</t>
  </si>
  <si>
    <t>PRIMERO SEGUROS SA DE CV</t>
  </si>
  <si>
    <t>PEREA AGUILAR CANDIDO</t>
  </si>
  <si>
    <t>gastos de viaje y giras de trabajo</t>
  </si>
  <si>
    <t>ACOSTA BOJORQUEZ ANSELMO</t>
  </si>
  <si>
    <t>Gastos de viaje y giras de trabajo</t>
  </si>
  <si>
    <t>ALTERNATIVAS EN MEDIOS ENERGETICOS SUSTENTABLES SA. DE CV.</t>
  </si>
  <si>
    <t>ALVAREZ FLORES ROSA ISELA</t>
  </si>
  <si>
    <t>ARMENTA CORRALES ROSARIO</t>
  </si>
  <si>
    <t>ARMENTA GAMEZ CELIA</t>
  </si>
  <si>
    <t>ARMENTA ROJAS JUAN GUSTAVO</t>
  </si>
  <si>
    <t>ASOCIACION ALZHEIMER DE LOS MOCHIS, I.A.P.</t>
  </si>
  <si>
    <t>BATTERY PLUS AUTOMOTRZ S.A. DE C.V.</t>
  </si>
  <si>
    <t>REFACCIONES DE MAQUINARIA</t>
  </si>
  <si>
    <t>BORBON GUTIERREZ JOSE ANTONIO</t>
  </si>
  <si>
    <t>Mantenimiento de Edificio</t>
  </si>
  <si>
    <t>CAMARA NACIONAL DE LA INDUSTRIA DE TRANSFORMACION DELEGACION LOS MOCHIS SINALOA</t>
  </si>
  <si>
    <t>CAMIONERA DEL PACIFICO, S.A. DE C.V.</t>
  </si>
  <si>
    <t>CARREON GASTELUM JESUS SEBASTIAN</t>
  </si>
  <si>
    <t>CASA HOGAR SANTA EDUWIGES AC</t>
  </si>
  <si>
    <t>CASTRO RUIZ ALMA HILDELIZA</t>
  </si>
  <si>
    <t>CENTRO DE TRATAMIENTO EN ADICCIONES RESPLANDECE AC</t>
  </si>
  <si>
    <t>CERVANTES RAMIREZ JESUS ALEXIS</t>
  </si>
  <si>
    <t>CHEN LOPEZ CARLOS YUCK</t>
  </si>
  <si>
    <t>CLINICA DE TRATAMIENTO DE LAS ADICCIONES VIDA PLENA AC</t>
  </si>
  <si>
    <t>COMITE DE USUARIOS DE SERVICIOS PUBLICOS DE LOS MOCHIS, A.C.</t>
  </si>
  <si>
    <t>REFACCIONES Y ACCESORIOS MENORES DE EQUIPO DE COMPUTO</t>
  </si>
  <si>
    <t>COVARRUBIAS RUIZ ELDA MARLEN</t>
  </si>
  <si>
    <t>DE LEON CUADRAS MARIA JOSE</t>
  </si>
  <si>
    <t>DELGADO FLORES ARTURO</t>
  </si>
  <si>
    <t>DOMINGUEZ DELGADO AMALIA</t>
  </si>
  <si>
    <t>ELECTRO MAYOREO AHOME SA DE CV</t>
  </si>
  <si>
    <t>MANTENIMIENTO DE EDIFICIO</t>
  </si>
  <si>
    <t>ELECTROSOLUTIONS TARGET</t>
  </si>
  <si>
    <t>Mantenimiento de Alumbrado Publico</t>
  </si>
  <si>
    <t>ELIZALDE GUTIERREZ JORGE HUMBERTO</t>
  </si>
  <si>
    <t>Operativo Semana Santa</t>
  </si>
  <si>
    <t>ENRIQUEZ SARMIENTO MANUEL DE JESUS</t>
  </si>
  <si>
    <t>ESPINOZA VALDEZ HORTENCIA</t>
  </si>
  <si>
    <t>FELIX SARMIENTO JORGE</t>
  </si>
  <si>
    <t>FIBRA HD</t>
  </si>
  <si>
    <t>GARCIA BALDERRAMA CARLOS</t>
  </si>
  <si>
    <t>GARCIA LIMON RICARDO</t>
  </si>
  <si>
    <t>GOA TRAVEL, S,A, DE C,V,</t>
  </si>
  <si>
    <t>GRACIA ARELLANO MARISOL</t>
  </si>
  <si>
    <t>GRAFFICA SINALOA SA DE V</t>
  </si>
  <si>
    <t>GRUPO RETO RECUPERACION TOTAL LOS MOCHIS A C</t>
  </si>
  <si>
    <t>GUTIERREZ SANCHEZ RAMIRO HUMBERTO</t>
  </si>
  <si>
    <t>IBARRA FLORES HECTOR EMANUEL</t>
  </si>
  <si>
    <t>IBARRA MEDINA HUMBERTO</t>
  </si>
  <si>
    <t>INETUM MEXICO SA DE CV</t>
  </si>
  <si>
    <t>INFRA, S.A. DE C.V.</t>
  </si>
  <si>
    <t>INMOBILIARIA TURISTICA DEL NOROESTE, S.A. DE C.V.</t>
  </si>
  <si>
    <t>INMOFACIL S.A. DE C.V</t>
  </si>
  <si>
    <t>INSTITUTO DEL NOROESTE EN CIENCIAS DE LA SALUD AC</t>
  </si>
  <si>
    <t>INSTITUTO MUNICIPAL DE LA JUVENTUD DE AHOME</t>
  </si>
  <si>
    <t>INSTITUTO MUNICIPAL DE LA JUVENTUD</t>
  </si>
  <si>
    <t>IRIZAR LOPEZ SILVIA</t>
  </si>
  <si>
    <t>JIMENEZ QUINTERO JESUS ADRIAN</t>
  </si>
  <si>
    <t>LERMA CARRASCO YESSICA HIBET</t>
  </si>
  <si>
    <t>LERMA OSORIO MARTIN ALEJANDRO</t>
  </si>
  <si>
    <t>LOPEZ  MIRANDA ENRIQUE FAUSTINO</t>
  </si>
  <si>
    <t>LOPEZ ARIAS JAVIER ENRIQUE</t>
  </si>
  <si>
    <t>LOPEZ BERRELLEZA ANNA MARIA</t>
  </si>
  <si>
    <t>LOPEZ CASTRO ELIZABETH</t>
  </si>
  <si>
    <t>MAPFRE SEGUROS SA DE CV</t>
  </si>
  <si>
    <t>MITSU CULIACAN SA DE V</t>
  </si>
  <si>
    <t>MORENO RIVERA BEATRIZ</t>
  </si>
  <si>
    <t>MUJERES APOYANDOTE AC</t>
  </si>
  <si>
    <t>MUÑOZ ESPINOZA MARISOL</t>
  </si>
  <si>
    <t>NIEBLAS RODELO ALISON DANIELA</t>
  </si>
  <si>
    <t>OCHOA MURILLO PLACIDO ALVARO</t>
  </si>
  <si>
    <t>ORDUÑO SARMIENTO DOLORES GUADALUPE</t>
  </si>
  <si>
    <t>ORTIZ CALDERON JESUS JULIAN</t>
  </si>
  <si>
    <t>PADILLA FERNANDEZ ARTURO</t>
  </si>
  <si>
    <t>PARDINI SANDOVAL JOSE LUIS</t>
  </si>
  <si>
    <t>PATRONATO DEL VALLE DEL FUERTE DEL HOSPITAL GENERAL DE LOS MOCHIS SINALOA A.C.</t>
  </si>
  <si>
    <t>POSTLETHWAITE HERNANDEZ JOSE FABIAN</t>
  </si>
  <si>
    <t>SERVICIO DE CORREOS Y TELEGRAFOS</t>
  </si>
  <si>
    <t>PREMIER DE ORIENTE S DE RL DE C.V.</t>
  </si>
  <si>
    <t>PROMOTORA DE APOYO A LA JUVENTUD, I.A.P,</t>
  </si>
  <si>
    <t>ROBLES RODRIGUEZ JESUS ADRIAN</t>
  </si>
  <si>
    <t>ROJO MONTES DE OCA KARLA AMERICA</t>
  </si>
  <si>
    <t>ROMANILLO MONTOYA JULIO CESAR</t>
  </si>
  <si>
    <t>RUIZ MUNGARRO LUIS ALFONSO</t>
  </si>
  <si>
    <t>SOLANO CORONEL JOSE ALONSO</t>
  </si>
  <si>
    <t>SOTO ARELLANO KARINA  HAYDEE</t>
  </si>
  <si>
    <t>URAL GASTRONOMIA SA DE CV</t>
  </si>
  <si>
    <t>VALDEZ VALDEZ NORBERTO JAVIER</t>
  </si>
  <si>
    <t>VALENZUELA PEÑA YULIANNA GISSEL</t>
  </si>
  <si>
    <t>VERDUGO NAVARRETE MANUEL</t>
  </si>
  <si>
    <t>VERDUGO ROSAS JESUS ANDREA</t>
  </si>
  <si>
    <t>VIDRIO VISION DEL NOROESTE, S.A. DE C.V.</t>
  </si>
  <si>
    <t>indemnizaciones por Afectaciones</t>
  </si>
  <si>
    <t>ACOSTA CAMPAS OSMARA ITZEL</t>
  </si>
  <si>
    <t>CLN CORPORATIVO JURIDICO, SC</t>
  </si>
  <si>
    <t>DIAGNOSTICO MEDICO DEL MPIO DE AHOME(DIMMA)</t>
  </si>
  <si>
    <t>OSUNA MUÑOZ JONATHAN ALBINO</t>
  </si>
  <si>
    <t>VILLEGAS MELECIO ALEJANDRA KARELY</t>
  </si>
  <si>
    <t>AUDELO DEL VALLE JESUS MARGARITA</t>
  </si>
  <si>
    <t>SERVICIOS DE VERIFICACION Y SEGUIMIENTO DE OBRA</t>
  </si>
  <si>
    <t>BORJA VERDUZCO HECTOR JAVIER</t>
  </si>
  <si>
    <t>CAMACHO DOMINGUEZ VICTOR GUADALUPE</t>
  </si>
  <si>
    <t>COTA OLGUIN JESUS MANUEL</t>
  </si>
  <si>
    <t>GONZALEZ BERNAL MARCOS IGNACIO</t>
  </si>
  <si>
    <t>FISM-PROGR.ALCANTARILLADO</t>
  </si>
  <si>
    <t>LOPEZ IBARRA ALAN</t>
  </si>
  <si>
    <t>MOLINA MARAÑON EFRAIN</t>
  </si>
  <si>
    <t>VALDEZ VALDEZ LUIS ENRIQUE</t>
  </si>
  <si>
    <t>VILLALOBOS ACOSTA JULIO ALFONSO</t>
  </si>
  <si>
    <t>ZAVALA BLANCO JOSE JAVIER</t>
  </si>
  <si>
    <t>ZAZUETA ALVAREZ MARIANO MANUEL</t>
  </si>
  <si>
    <t>FISM-PROGR.URBANIZACION, (PAVIMENTACION)</t>
  </si>
  <si>
    <t>COMUN CALLE LABASTIDA OCHOA TOPOLOBAMPO</t>
  </si>
  <si>
    <t>CONSTRUCTORA CEVARMEX S.A  DE C.V.</t>
  </si>
  <si>
    <t>FISM-PROGRAMA DE URBANIZACION (ESPACIO PUBLICO MULTIDEPORTIVO)</t>
  </si>
  <si>
    <t>APODACA RAMIREZ JUAN PABLO</t>
  </si>
  <si>
    <t>ARMENTA ANGULO JOEL ABRAHAM</t>
  </si>
  <si>
    <t>ARMENTA VERDUGO DIANA LIZETH</t>
  </si>
  <si>
    <t>ARMENTA VILLEGAS ARISTEO</t>
  </si>
  <si>
    <t>AVILA CORRALES JOSE CARLOS</t>
  </si>
  <si>
    <t>CADECO, S.A. DE C.V.</t>
  </si>
  <si>
    <t>CASTIL MUEBLES SA DE CV</t>
  </si>
  <si>
    <t>Muebles de Oficina y Estanteria</t>
  </si>
  <si>
    <t>CHAIREZ GAXIOLA ALMA ABIGAIL</t>
  </si>
  <si>
    <t>CLINICA DE REHABILITACION Y RECUPERACION UNA NUEVA FORMA DE VIVIR LM AC</t>
  </si>
  <si>
    <t>CLM COMERCIALIZADORA DE LOS MOCHIS, S.A. DE C.V.</t>
  </si>
  <si>
    <t>COMAYSER SA DE CV</t>
  </si>
  <si>
    <t>CONSTRUCTORA Y ARRENDADORA LOPEZ, S.A. DE C.V.</t>
  </si>
  <si>
    <t>ARRENDAMIENTO DE COPIADORAS</t>
  </si>
  <si>
    <t>FERRENOR SA DE C.V</t>
  </si>
  <si>
    <t>FIERRO VILLELA LUIS ANTONIO</t>
  </si>
  <si>
    <t>FONSECA CASTRO VERONICA</t>
  </si>
  <si>
    <t>FRENOS Y EMBRAGUES DEL VALLE, S.A. DE C.V.</t>
  </si>
  <si>
    <t>AGUA EMBOTELLADA</t>
  </si>
  <si>
    <t>GAXIOLA VALENZUELA JESUS MARIALY</t>
  </si>
  <si>
    <t>GENARO MARTINEZ RITO</t>
  </si>
  <si>
    <t>GILL PALMA MANUEL ALEJANDRO</t>
  </si>
  <si>
    <t>GONZALEZ EGUIARTE ALFREDO</t>
  </si>
  <si>
    <t>GUTIERREZ EZQUERRA GABRIELA</t>
  </si>
  <si>
    <t>GUZMAN MIRANDA ROSANGELA</t>
  </si>
  <si>
    <t>HERNANDEZ CONTRERAS MARIA LUISA</t>
  </si>
  <si>
    <t>PRODUCTOS PARA FUMIGAR PARA EL MOSCO</t>
  </si>
  <si>
    <t>ITURRIOS MORALES OSIRIS GUADALUPE</t>
  </si>
  <si>
    <t>JUAREZ VALENZUELA JESUS IVAN</t>
  </si>
  <si>
    <t>LEON PORTUGAL BRENDA</t>
  </si>
  <si>
    <t>LEYVA ARREDONDO JULIO CESAR</t>
  </si>
  <si>
    <t>LEYVA GONZALEZ MIGUEL RAMON</t>
  </si>
  <si>
    <t>LEYVA VALDEZ KAREN YESSENIA</t>
  </si>
  <si>
    <t>LIZARRAGA COTA RAUL</t>
  </si>
  <si>
    <t>LOPEZ AGUIRRE JORGE LUIS</t>
  </si>
  <si>
    <t>MENDOZA GONZALEZ LEONARDO</t>
  </si>
  <si>
    <t>MILLAN CHAVEZ JOSE FIDEL</t>
  </si>
  <si>
    <t>MIRANDA GRIJALVA DIANA CAROLINA</t>
  </si>
  <si>
    <t>MONTIEL VILLANAZUL RAMONA ELENA</t>
  </si>
  <si>
    <t>MORENO RIVERA JULIO CESAR</t>
  </si>
  <si>
    <t>OLIVAS MONTOYA JOSE LUIS</t>
  </si>
  <si>
    <t>ORDUÑO HERNANDEZ ROSA DEL CARMEN</t>
  </si>
  <si>
    <t>IMPRESION DIGITAL</t>
  </si>
  <si>
    <t>OSUNA LARA MAVIAEL</t>
  </si>
  <si>
    <t>OSUNA SANCHEZ ESTHER ELIZABETH</t>
  </si>
  <si>
    <t>PACIFICO FONDO EMPRESARIAL SA DE CV</t>
  </si>
  <si>
    <t>Combustible y lubricantes</t>
  </si>
  <si>
    <t>PARRA VELAZQUEZ MARIA JOSE</t>
  </si>
  <si>
    <t>PEÑUELAS TOSTADO GERARDO</t>
  </si>
  <si>
    <t>PROMOTORA AVILAN SA DE CV</t>
  </si>
  <si>
    <t>QUINTERO GASTELUM VALENTIN</t>
  </si>
  <si>
    <t>QUIÑONEZ CASTRO JOHANNA GABRIELA</t>
  </si>
  <si>
    <t>RENDON CABRAL EVELYN ADAGELY</t>
  </si>
  <si>
    <t>RJ MEDICAL S.A. DE C.V.</t>
  </si>
  <si>
    <t>MATERIALES, ACCESORIOS Y SUMINISTROS MEDICOS</t>
  </si>
  <si>
    <t>ROBLES HEREDIA FLOR ISELA</t>
  </si>
  <si>
    <t>ROMERO GARCIA ANGELA GABRIELA</t>
  </si>
  <si>
    <t>RUIZ FIERRO ALVARO AARON</t>
  </si>
  <si>
    <t>SANCHEZ ACUÑA ROCIO DEL CARMEN</t>
  </si>
  <si>
    <t>SANCHEZ LEYVA ALVIN ALEJANDRO</t>
  </si>
  <si>
    <t>SANCHEZ MORALES DANA BERENICE</t>
  </si>
  <si>
    <t>SOLANO VIZCARRA FRIDA LUCIA</t>
  </si>
  <si>
    <t>SOLIS ARCE JAVIER</t>
  </si>
  <si>
    <t>SOTO FELIX MARCELA</t>
  </si>
  <si>
    <t>SOTO LEON GERARDO</t>
  </si>
  <si>
    <t>SOTO MARTINEZ BLANCA JUDITH</t>
  </si>
  <si>
    <t>SOTO MORALES NANCY JACQUELINE</t>
  </si>
  <si>
    <t>SOTO ZEPEDA EDGAR DANIEL</t>
  </si>
  <si>
    <t>TELEFONOS DE MEXICO, S.A.B. DE C.V.</t>
  </si>
  <si>
    <t>TINAJERO SALAZAR CARMEN MARIA</t>
  </si>
  <si>
    <t>URBAN FLORES YAZMIN</t>
  </si>
  <si>
    <t>URIBE CHINCHILLAS BRUCE</t>
  </si>
  <si>
    <t>VALDEZ COTA JESUS ALBERTO</t>
  </si>
  <si>
    <t>VALENTIN BAJO ANGELICA MARIA</t>
  </si>
  <si>
    <t>VALENZUELA GUERRERO RAMIRO</t>
  </si>
  <si>
    <t>VALENZUELA PEÑA MARIA BEATRIZ</t>
  </si>
  <si>
    <t>VARGAS PARRA MONICA</t>
  </si>
  <si>
    <t>VEGA SOTO XIMENA</t>
  </si>
  <si>
    <t>VELAZCO RAMIREZ DOMINGO</t>
  </si>
  <si>
    <t>VELEZ CASTRO MARIA LOURDES</t>
  </si>
  <si>
    <t>VILLA VILLALOBOS JUAN PABLO</t>
  </si>
  <si>
    <t>VILLASEÑOR INZUNZA LUZ MARIA</t>
  </si>
  <si>
    <t>GRINLEASING S.A.P.I DE C.V.</t>
  </si>
  <si>
    <t>ARRENDAMIENTO DE EQUIPO DE TRANSPORTE</t>
  </si>
  <si>
    <t>ARRENDAMIENTO FINANCIERO</t>
  </si>
  <si>
    <t>LOPEZ RODRIGUEZ DELIA MARGARITA</t>
  </si>
  <si>
    <t>MORENO DURAN CONCESA</t>
  </si>
  <si>
    <t>NOZATO ESCOBOZA MANUEL AURELIO</t>
  </si>
  <si>
    <t>OP ECOLOGIA SAPI DE CV</t>
  </si>
  <si>
    <t>Servicio de Recolección y Disposición Final de Basura</t>
  </si>
  <si>
    <t>TACTICAL MOUNTAIN SA DE CV</t>
  </si>
  <si>
    <t>UNIFORMES PARA EL PERSONAL DE TRABAJO</t>
  </si>
  <si>
    <t>APOYOS DE PERSONAS DE ESCASOS RECURSOS</t>
  </si>
  <si>
    <t>APOYO DIA DE LAS MADRES SINDICATURA TOPOLOBAMPO</t>
  </si>
  <si>
    <t>GASTOS POR ASISTENCIA AL 5TO FORO NACIONAL DE RESOLUCIONES</t>
  </si>
  <si>
    <t xml:space="preserve">Fecha </t>
  </si>
  <si>
    <t xml:space="preserve">Concepto </t>
  </si>
  <si>
    <t xml:space="preserve">Monto </t>
  </si>
  <si>
    <t>Suma</t>
  </si>
  <si>
    <t>CANACINTRA</t>
  </si>
  <si>
    <t>INMOBILIARIA TURISTICA DEL NOROESTE</t>
  </si>
  <si>
    <t>COPIADORAS DIGITALES DE SINALOA</t>
  </si>
  <si>
    <t>ALTERNATIVAS EN MEDIOS ENERGETICOS SUSTENTABLES</t>
  </si>
  <si>
    <t xml:space="preserve">Mes 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</si>
  <si>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</si>
  <si>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</si>
  <si>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</si>
  <si>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</si>
  <si>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</si>
  <si>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</si>
  <si>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</si>
  <si>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</si>
  <si>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</si>
  <si>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</si>
  <si>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</si>
  <si>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</si>
  <si>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</si>
  <si>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</si>
  <si>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</si>
  <si>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</si>
  <si>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</si>
  <si>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</si>
  <si>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</si>
  <si>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</si>
  <si>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</si>
  <si>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</si>
  <si>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</si>
  <si>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</si>
  <si>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</si>
  <si>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</si>
  <si>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2024</t>
  </si>
  <si>
    <t>COMBUSTIBLES Y LUBRICANTES DE LOS MOCHIS</t>
  </si>
  <si>
    <t xml:space="preserve">PACIFICO FONDO EMPRESARIAL </t>
  </si>
  <si>
    <t xml:space="preserve">SERVICIOS DEL CERRO DE LA MEMORIA </t>
  </si>
  <si>
    <t>SERVICIOS DEL VALLE DEL FUERTE</t>
  </si>
  <si>
    <t xml:space="preserve">GAS DEL PACIFICO </t>
  </si>
  <si>
    <t xml:space="preserve">Administración </t>
  </si>
  <si>
    <t>2014 al 2016</t>
  </si>
  <si>
    <t>2017 y 2018</t>
  </si>
  <si>
    <t>2019 al 2021</t>
  </si>
  <si>
    <t>2022 al 2024</t>
  </si>
  <si>
    <t>IMDIS</t>
  </si>
  <si>
    <t>IMJU</t>
  </si>
  <si>
    <t>IMPRA</t>
  </si>
  <si>
    <t>IMPLAN</t>
  </si>
  <si>
    <t>IMAC</t>
  </si>
  <si>
    <t>IMDA</t>
  </si>
  <si>
    <t>DIF</t>
  </si>
  <si>
    <t>COMUN</t>
  </si>
  <si>
    <t>JAPAMA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</si>
  <si>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</si>
  <si>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</si>
  <si>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</si>
  <si>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</si>
  <si>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</si>
  <si>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</si>
  <si>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</si>
  <si>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</si>
  <si>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</si>
  <si>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</si>
  <si>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</si>
  <si>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</si>
  <si>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</si>
  <si>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</si>
  <si>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</si>
  <si>
    <t>ENERO A DICIEMBRE DE 2024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</si>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</sst>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1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52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4" fontId="1" fillId="0" borderId="0" xfId="0" applyNumberFormat="1" applyFont="1">
      <alignment vertical="top"/>
    </xf>
    <xf numFmtId="0" fontId="2" fillId="0" borderId="0" xfId="0" applyFont="1" applyAlignment="1">
      <alignment horizontal="center" wrapText="1"/>
    </xf>
    <xf numFmtId="4" fontId="3" fillId="0" borderId="0" xfId="0" applyNumberFormat="1" applyFont="1" applyAlignment="1"/>
    <xf numFmtId="0" fontId="1" fillId="2" borderId="0" xfId="0" applyFont="1" applyFill="1">
      <alignment vertical="top"/>
    </xf>
    <xf numFmtId="164" fontId="1" fillId="2" borderId="0" xfId="0" applyNumberFormat="1" applyFont="1" applyFill="1">
      <alignment vertical="top"/>
    </xf>
    <xf numFmtId="4" fontId="1" fillId="2" borderId="0" xfId="0" applyNumberFormat="1" applyFont="1" applyFill="1">
      <alignment vertical="top"/>
    </xf>
    <xf numFmtId="0" fontId="0" fillId="2" borderId="0" xfId="0" applyFill="1">
      <alignment vertical="top"/>
    </xf>
    <xf numFmtId="4" fontId="0" fillId="2" borderId="0" xfId="0" applyNumberFormat="1" applyFill="1">
      <alignment vertical="top"/>
    </xf>
    <xf numFmtId="4" fontId="0" fillId="0" borderId="0" xfId="0" applyNumberFormat="1">
      <alignment vertical="top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>
      <alignment vertical="top"/>
    </xf>
    <xf numFmtId="4" fontId="1" fillId="0" borderId="1" xfId="0" applyNumberFormat="1" applyFont="1" applyBorder="1">
      <alignment vertical="top"/>
    </xf>
    <xf numFmtId="4" fontId="0" fillId="0" borderId="1" xfId="0" applyNumberFormat="1" applyBorder="1">
      <alignment vertical="top"/>
    </xf>
    <xf numFmtId="0" fontId="0" fillId="0" borderId="1" xfId="0" applyBorder="1">
      <alignment vertical="top"/>
    </xf>
    <xf numFmtId="0" fontId="2" fillId="0" borderId="1" xfId="0" applyFont="1" applyBorder="1">
      <alignment vertical="top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0" fillId="0" borderId="1" xfId="0" applyNumberFormat="1" applyBorder="1" applyAlignment="1"/>
    <xf numFmtId="0" fontId="6" fillId="0" borderId="1" xfId="0" applyFont="1" applyBorder="1" applyAlignment="1"/>
    <xf numFmtId="0" fontId="5" fillId="0" borderId="1" xfId="0" applyFont="1" applyBorder="1" applyAlignment="1">
      <alignment horizontal="right"/>
    </xf>
    <xf numFmtId="4" fontId="7" fillId="0" borderId="1" xfId="0" applyNumberFormat="1" applyFont="1" applyBorder="1" applyAlignment="1"/>
    <xf numFmtId="0" fontId="7" fillId="0" borderId="1" xfId="0" applyFont="1" applyBorder="1" applyAlignment="1">
      <alignment horizontal="center"/>
    </xf>
    <xf numFmtId="0" fontId="0" fillId="0" borderId="1" xfId="0" applyBorder="1" applyAlignment="1"/>
    <xf numFmtId="43" fontId="8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/>
    <xf numFmtId="4" fontId="9" fillId="0" borderId="1" xfId="0" applyNumberFormat="1" applyFont="1" applyBorder="1" applyAlignment="1"/>
    <xf numFmtId="0" fontId="7" fillId="0" borderId="1" xfId="0" applyFont="1" applyBorder="1" applyAlignment="1"/>
    <xf numFmtId="4" fontId="2" fillId="0" borderId="1" xfId="0" applyNumberFormat="1" applyFont="1" applyBorder="1">
      <alignment vertical="top"/>
    </xf>
    <xf numFmtId="4" fontId="2" fillId="0" borderId="1" xfId="0" applyNumberFormat="1" applyFont="1" applyBorder="1" applyAlignment="1"/>
    <xf numFmtId="4" fontId="0" fillId="0" borderId="0" xfId="0" applyNumberFormat="1" applyAlignment="1"/>
    <xf numFmtId="0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0" fontId="0" fillId="3" borderId="0" xfId="0" applyFill="1">
      <alignment vertical="top"/>
    </xf>
    <xf numFmtId="4" fontId="1" fillId="3" borderId="0" xfId="0" applyNumberFormat="1" applyFont="1" applyFill="1">
      <alignment vertical="top"/>
    </xf>
    <xf numFmtId="4" fontId="3" fillId="0" borderId="0" xfId="0" applyNumberFormat="1" applyFont="1">
      <alignment vertical="top"/>
    </xf>
    <xf numFmtId="4" fontId="0" fillId="3" borderId="0" xfId="0" applyNumberFormat="1" applyFill="1">
      <alignment vertical="top"/>
    </xf>
    <xf numFmtId="4" fontId="3" fillId="0" borderId="1" xfId="0" applyNumberFormat="1" applyFont="1" applyBorder="1">
      <alignment vertical="top"/>
    </xf>
    <xf numFmtId="4" fontId="2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4" fillId="0" borderId="1" xfId="0" applyFont="1" applyBorder="1" applyAlignment="1">
      <alignment horizontal="right" wrapText="1"/>
    </xf>
  </cellXfs>
  <cellStyles count="2">
    <cellStyle name="Normal" xfId="0" builtinId="0"/>
    <cellStyle name="Normal 2" xfId="1" xr:uid="{2222F6B7-1AAB-4365-847F-806A3C3CD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Arrendamientos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ARRE!$B$40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ARRE!$A$41:$A$62</c:f>
              <c:strCache>
                <c:ptCount val="22"/>
                <c:pt idx="0">
                  <c:v>PADILLA FERNANDEZ ARTURO</c:v>
                </c:pt>
                <c:pt idx="1">
                  <c:v>LOPEZ CASTRO ELIZABETH</c:v>
                </c:pt>
                <c:pt idx="2">
                  <c:v>FIBRA HD</c:v>
                </c:pt>
                <c:pt idx="3">
                  <c:v>GUTIERREZ EZQUERRA GABRIELA</c:v>
                </c:pt>
                <c:pt idx="4">
                  <c:v>ARMENTA ROJAS JUAN GUSTAVO</c:v>
                </c:pt>
                <c:pt idx="5">
                  <c:v>ROJO MONTES DE OCA KARLA AMERICA</c:v>
                </c:pt>
                <c:pt idx="6">
                  <c:v>IRIZAR LOPEZ SILVIA</c:v>
                </c:pt>
                <c:pt idx="7">
                  <c:v>INMOBILIARIA TURISTICA DEL NOROESTE</c:v>
                </c:pt>
                <c:pt idx="8">
                  <c:v>ALVAREZ FLORES ROSA ISELA</c:v>
                </c:pt>
                <c:pt idx="9">
                  <c:v>CANACINTRA</c:v>
                </c:pt>
                <c:pt idx="10">
                  <c:v>DIAZ OZUNA NADIA DAYAN</c:v>
                </c:pt>
                <c:pt idx="11">
                  <c:v>KUBO3D, SA DE CV</c:v>
                </c:pt>
                <c:pt idx="12">
                  <c:v>VELAZCO MEDINA JOSE MARIO</c:v>
                </c:pt>
                <c:pt idx="13">
                  <c:v>COPIADORAS DIGITALES DE SINALOA</c:v>
                </c:pt>
                <c:pt idx="14">
                  <c:v>GAMEZ MEJIA CARLOS ENRIQUE</c:v>
                </c:pt>
                <c:pt idx="15">
                  <c:v>LOPEZ LOW OLIVER ENRIQUE</c:v>
                </c:pt>
                <c:pt idx="16">
                  <c:v>PROMOTORA AVILAN SA DE CV</c:v>
                </c:pt>
                <c:pt idx="17">
                  <c:v>FONSECA CASTRO VERONICA</c:v>
                </c:pt>
                <c:pt idx="18">
                  <c:v>MEXIA ROMO MARTIN GUADALUPE</c:v>
                </c:pt>
                <c:pt idx="19">
                  <c:v>ALTERNATIVAS EN MEDIOS ENERGETICOS SUSTENTABLES</c:v>
                </c:pt>
                <c:pt idx="20">
                  <c:v>CRUZ MORENO LORENZO</c:v>
                </c:pt>
                <c:pt idx="21">
                  <c:v>GRINLEASING S.A.P.I DE C.V.</c:v>
                </c:pt>
              </c:strCache>
            </c:strRef>
          </c:cat>
          <c:val>
            <c:numRef>
              <c:f>ARRE!$B$41:$B$62</c:f>
              <c:numCache>
                <c:formatCode>#,##0.00</c:formatCode>
                <c:ptCount val="22"/>
                <c:pt idx="0">
                  <c:v>14100</c:v>
                </c:pt>
                <c:pt idx="1">
                  <c:v>18270</c:v>
                </c:pt>
                <c:pt idx="2">
                  <c:v>20405.830000000002</c:v>
                </c:pt>
                <c:pt idx="3">
                  <c:v>22650</c:v>
                </c:pt>
                <c:pt idx="4">
                  <c:v>22950</c:v>
                </c:pt>
                <c:pt idx="5">
                  <c:v>24000</c:v>
                </c:pt>
                <c:pt idx="6">
                  <c:v>33390</c:v>
                </c:pt>
                <c:pt idx="7">
                  <c:v>38200</c:v>
                </c:pt>
                <c:pt idx="8">
                  <c:v>43620</c:v>
                </c:pt>
                <c:pt idx="9">
                  <c:v>56700</c:v>
                </c:pt>
                <c:pt idx="10">
                  <c:v>69600</c:v>
                </c:pt>
                <c:pt idx="11">
                  <c:v>69600</c:v>
                </c:pt>
                <c:pt idx="12">
                  <c:v>81200</c:v>
                </c:pt>
                <c:pt idx="13">
                  <c:v>113290</c:v>
                </c:pt>
                <c:pt idx="14">
                  <c:v>130500</c:v>
                </c:pt>
                <c:pt idx="15">
                  <c:v>130500</c:v>
                </c:pt>
                <c:pt idx="16">
                  <c:v>146160</c:v>
                </c:pt>
                <c:pt idx="17">
                  <c:v>267030</c:v>
                </c:pt>
                <c:pt idx="18">
                  <c:v>290000</c:v>
                </c:pt>
                <c:pt idx="19">
                  <c:v>438480</c:v>
                </c:pt>
                <c:pt idx="20">
                  <c:v>721056</c:v>
                </c:pt>
                <c:pt idx="21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4-4033-9C7D-E323FFD116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7378400"/>
        <c:axId val="447378880"/>
        <c:axId val="0"/>
      </c:bar3DChart>
      <c:catAx>
        <c:axId val="447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7378880"/>
        <c:crosses val="autoZero"/>
        <c:auto val="1"/>
        <c:lblAlgn val="ctr"/>
        <c:lblOffset val="100"/>
        <c:noMultiLvlLbl val="0"/>
      </c:catAx>
      <c:valAx>
        <c:axId val="44737888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44737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Despensas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DES!$B$41:$B$52</c:f>
              <c:numCache>
                <c:formatCode>#,##0.00</c:formatCode>
                <c:ptCount val="12"/>
                <c:pt idx="0">
                  <c:v>668109.80000000005</c:v>
                </c:pt>
                <c:pt idx="1">
                  <c:v>2725255.2</c:v>
                </c:pt>
                <c:pt idx="2">
                  <c:v>3780384.7</c:v>
                </c:pt>
                <c:pt idx="3">
                  <c:v>2803650</c:v>
                </c:pt>
                <c:pt idx="4">
                  <c:v>2028242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B-4128-A17D-19DE6E436B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7407071"/>
        <c:axId val="817407551"/>
        <c:axId val="0"/>
      </c:bar3DChart>
      <c:catAx>
        <c:axId val="817407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7407551"/>
        <c:crosses val="autoZero"/>
        <c:auto val="1"/>
        <c:lblAlgn val="ctr"/>
        <c:lblOffset val="100"/>
        <c:noMultiLvlLbl val="0"/>
      </c:catAx>
      <c:valAx>
        <c:axId val="81740755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17407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Despensas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DES!$B$65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DES!$A$66:$A$76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DES!$B$66:$B$76</c:f>
              <c:numCache>
                <c:formatCode>#,##0.00</c:formatCode>
                <c:ptCount val="11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38016261.760000005</c:v>
                </c:pt>
                <c:pt idx="10">
                  <c:v>12005641.699999999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9-47BB-B9E5-97402EC4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8819263"/>
        <c:axId val="488818783"/>
        <c:axId val="0"/>
      </c:bar3DChart>
      <c:catAx>
        <c:axId val="4888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8818783"/>
        <c:crosses val="autoZero"/>
        <c:auto val="1"/>
        <c:lblAlgn val="ctr"/>
        <c:lblOffset val="100"/>
        <c:noMultiLvlLbl val="0"/>
      </c:catAx>
      <c:valAx>
        <c:axId val="48881878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888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Difusión 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DIF!$B$36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DIF!$A$37:$A$64</c:f>
              <c:strCache>
                <c:ptCount val="28"/>
                <c:pt idx="0">
                  <c:v>ROMERO BARRERA JAIME</c:v>
                </c:pt>
                <c:pt idx="1">
                  <c:v>CAMACHO MERCADO JAVIER</c:v>
                </c:pt>
                <c:pt idx="2">
                  <c:v>CASTRO GIL NALLELY AZENETH</c:v>
                </c:pt>
                <c:pt idx="3">
                  <c:v>ESCOBAR TORRES GERARDO RUBEN</c:v>
                </c:pt>
                <c:pt idx="4">
                  <c:v>GALICIA ARIZMENDI FABIAN OSWALDO</c:v>
                </c:pt>
                <c:pt idx="5">
                  <c:v>PADILLA FIERRO ROMAN ALFREDO</c:v>
                </c:pt>
                <c:pt idx="6">
                  <c:v>HERNANDEZ ROSAS MONICA GABRIELA</c:v>
                </c:pt>
                <c:pt idx="7">
                  <c:v>IBARRA NAFARRATE EMMANUEL</c:v>
                </c:pt>
                <c:pt idx="8">
                  <c:v>LIZARRAGA SAUCEDO MARCO ANTONIO</c:v>
                </c:pt>
                <c:pt idx="9">
                  <c:v>SINCO Y MEDIOS S.C.</c:v>
                </c:pt>
                <c:pt idx="10">
                  <c:v>CAMACHO BURGOS ISMAEL</c:v>
                </c:pt>
                <c:pt idx="11">
                  <c:v>REPORTEROS EN S.A. DE C.V.</c:v>
                </c:pt>
                <c:pt idx="12">
                  <c:v>ROSAS PARRA CARLOS</c:v>
                </c:pt>
                <c:pt idx="13">
                  <c:v>LEYVA ARREDONDO JULIO CESAR</c:v>
                </c:pt>
                <c:pt idx="14">
                  <c:v>CONSULTORIA MERCURIO S.C.</c:v>
                </c:pt>
                <c:pt idx="15">
                  <c:v>INSTITUTO SINALOENSE DE EDUCACION POR RADIO</c:v>
                </c:pt>
                <c:pt idx="16">
                  <c:v>RADIO GPM MOCHIS SA DE CV</c:v>
                </c:pt>
                <c:pt idx="17">
                  <c:v>VALENZUELA ZAÑUDO MARTHA ELVA</c:v>
                </c:pt>
                <c:pt idx="18">
                  <c:v>APGR COMUNICACIONES SA DE CV</c:v>
                </c:pt>
                <c:pt idx="19">
                  <c:v>COMUNICACION ACTIVA DE SINALOA S.A C.V</c:v>
                </c:pt>
                <c:pt idx="20">
                  <c:v>MEXICO CREA S.A. DE C.V.</c:v>
                </c:pt>
                <c:pt idx="21">
                  <c:v>XECF RADIO IMPACTOS 14-10 S.A. DE C.V.</c:v>
                </c:pt>
                <c:pt idx="22">
                  <c:v>EL DEBATE, S.A. DE C.V.</c:v>
                </c:pt>
                <c:pt idx="23">
                  <c:v>RADIO TOPOLOBAMPO S.A. DE C.V.</c:v>
                </c:pt>
                <c:pt idx="24">
                  <c:v>GRUPO CHAVEZ RADIOCAST, S.A. DE C.V.</c:v>
                </c:pt>
                <c:pt idx="25">
                  <c:v>LAD MEDIOS SA DE CV</c:v>
                </c:pt>
                <c:pt idx="26">
                  <c:v>RADIODIFUSORA XHMSL FM, S.A. DE C.V.</c:v>
                </c:pt>
                <c:pt idx="27">
                  <c:v>LINEA DIRECTA Y SERVICIOS S.C.</c:v>
                </c:pt>
              </c:strCache>
            </c:strRef>
          </c:cat>
          <c:val>
            <c:numRef>
              <c:f>DIF!$B$37:$B$64</c:f>
              <c:numCache>
                <c:formatCode>#,##0.00</c:formatCode>
                <c:ptCount val="28"/>
                <c:pt idx="0">
                  <c:v>11000</c:v>
                </c:pt>
                <c:pt idx="1">
                  <c:v>11600</c:v>
                </c:pt>
                <c:pt idx="2">
                  <c:v>11600</c:v>
                </c:pt>
                <c:pt idx="3">
                  <c:v>11600</c:v>
                </c:pt>
                <c:pt idx="4">
                  <c:v>11600</c:v>
                </c:pt>
                <c:pt idx="5">
                  <c:v>15000</c:v>
                </c:pt>
                <c:pt idx="6">
                  <c:v>17212.5</c:v>
                </c:pt>
                <c:pt idx="7">
                  <c:v>17400</c:v>
                </c:pt>
                <c:pt idx="8">
                  <c:v>17400</c:v>
                </c:pt>
                <c:pt idx="9">
                  <c:v>17400</c:v>
                </c:pt>
                <c:pt idx="10">
                  <c:v>23200</c:v>
                </c:pt>
                <c:pt idx="11">
                  <c:v>23200</c:v>
                </c:pt>
                <c:pt idx="12">
                  <c:v>23200</c:v>
                </c:pt>
                <c:pt idx="13">
                  <c:v>30000</c:v>
                </c:pt>
                <c:pt idx="14">
                  <c:v>34800</c:v>
                </c:pt>
                <c:pt idx="15">
                  <c:v>34800</c:v>
                </c:pt>
                <c:pt idx="16">
                  <c:v>34800</c:v>
                </c:pt>
                <c:pt idx="17">
                  <c:v>34800</c:v>
                </c:pt>
                <c:pt idx="18">
                  <c:v>58000</c:v>
                </c:pt>
                <c:pt idx="19">
                  <c:v>58000</c:v>
                </c:pt>
                <c:pt idx="20">
                  <c:v>69600</c:v>
                </c:pt>
                <c:pt idx="21">
                  <c:v>92800</c:v>
                </c:pt>
                <c:pt idx="22">
                  <c:v>102578.8</c:v>
                </c:pt>
                <c:pt idx="23">
                  <c:v>104400</c:v>
                </c:pt>
                <c:pt idx="24">
                  <c:v>116000</c:v>
                </c:pt>
                <c:pt idx="25">
                  <c:v>174000</c:v>
                </c:pt>
                <c:pt idx="26">
                  <c:v>174000</c:v>
                </c:pt>
                <c:pt idx="27">
                  <c:v>232000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B-4D59-9193-0A9162BB9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55079439"/>
        <c:axId val="855077039"/>
        <c:axId val="0"/>
      </c:bar3DChart>
      <c:catAx>
        <c:axId val="855079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5077039"/>
        <c:crosses val="autoZero"/>
        <c:auto val="1"/>
        <c:lblAlgn val="ctr"/>
        <c:lblOffset val="100"/>
        <c:noMultiLvlLbl val="0"/>
      </c:catAx>
      <c:valAx>
        <c:axId val="855077039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855079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DIF!$B$80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DIF!$A$81:$A$92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DIF!$B$81:$B$92</c:f>
              <c:numCache>
                <c:formatCode>#,##0.00</c:formatCode>
                <c:ptCount val="12"/>
                <c:pt idx="0">
                  <c:v>0</c:v>
                </c:pt>
                <c:pt idx="1">
                  <c:v>1237151.5</c:v>
                </c:pt>
                <c:pt idx="2">
                  <c:v>1783687.5</c:v>
                </c:pt>
                <c:pt idx="3">
                  <c:v>1642974.58</c:v>
                </c:pt>
                <c:pt idx="4">
                  <c:v>1561991.3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6-492F-9094-85B0D820F3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80738943"/>
        <c:axId val="1280739423"/>
        <c:axId val="0"/>
      </c:bar3DChart>
      <c:catAx>
        <c:axId val="128073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0739423"/>
        <c:crosses val="autoZero"/>
        <c:auto val="1"/>
        <c:lblAlgn val="ctr"/>
        <c:lblOffset val="100"/>
        <c:noMultiLvlLbl val="0"/>
      </c:catAx>
      <c:valAx>
        <c:axId val="12807394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80738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DIF!$B$105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DIF!$A$106:$A$117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DIF!$B$106:$B$117</c:f>
              <c:numCache>
                <c:formatCode>#,##0.00</c:formatCode>
                <c:ptCount val="12"/>
                <c:pt idx="0" formatCode="_(* #,##0.00_);_(* \(#,##0.00\);_(* &quot;-&quot;??_);_(@_)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25105094.239999998</c:v>
                </c:pt>
                <c:pt idx="11">
                  <c:v>6225804.8799999999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7-4817-BEB2-3A4312D31D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70196383"/>
        <c:axId val="1570194943"/>
        <c:axId val="0"/>
      </c:bar3DChart>
      <c:catAx>
        <c:axId val="157019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0194943"/>
        <c:crosses val="autoZero"/>
        <c:auto val="1"/>
        <c:lblAlgn val="ctr"/>
        <c:lblOffset val="100"/>
        <c:noMultiLvlLbl val="0"/>
      </c:catAx>
      <c:valAx>
        <c:axId val="1570194943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57019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difusión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DIF!$B$133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A33A-41BC-B739-4DE8F2F5076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A33A-41BC-B739-4DE8F2F5076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A33A-41BC-B739-4DE8F2F5076E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DIF!$A$134:$A$137</c:f>
              <c:strCache>
                <c:ptCount val="4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</c:strCache>
            </c:strRef>
          </c:cat>
          <c:val>
            <c:numRef>
              <c:f>DIF!$B$134:$B$137</c:f>
              <c:numCache>
                <c:formatCode>#,##0.00</c:formatCode>
                <c:ptCount val="4"/>
                <c:pt idx="0">
                  <c:v>37925488.18</c:v>
                </c:pt>
                <c:pt idx="1">
                  <c:v>32309116.41</c:v>
                </c:pt>
                <c:pt idx="2">
                  <c:v>36055636.049999997</c:v>
                </c:pt>
                <c:pt idx="3">
                  <c:v>58416389.990000002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A-41BC-B739-4DE8F2F507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565554655"/>
        <c:axId val="1565559455"/>
        <c:axId val="0"/>
      </c:bar3DChart>
      <c:catAx>
        <c:axId val="156555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5559455"/>
        <c:crosses val="autoZero"/>
        <c:auto val="1"/>
        <c:lblAlgn val="ctr"/>
        <c:lblOffset val="100"/>
        <c:noMultiLvlLbl val="0"/>
      </c:catAx>
      <c:valAx>
        <c:axId val="1565559455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565554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de Parques y Jardines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PARQ!$B$25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PARQ!$A$26:$A$40</c:f>
              <c:strCache>
                <c:ptCount val="15"/>
                <c:pt idx="0">
                  <c:v>ESCOBAR DAGIEU CESAR</c:v>
                </c:pt>
                <c:pt idx="1">
                  <c:v>QUINTERO PACHECO MARIA ISABEL</c:v>
                </c:pt>
                <c:pt idx="2">
                  <c:v>FONTENIA SA DE CV</c:v>
                </c:pt>
                <c:pt idx="3">
                  <c:v>PORTE LAB SERVICES SA DE CV</c:v>
                </c:pt>
                <c:pt idx="4">
                  <c:v>LUQUE ROJAS UTILIA</c:v>
                </c:pt>
                <c:pt idx="5">
                  <c:v>GOINTERMEDIAL S DE RL DE CV</c:v>
                </c:pt>
                <c:pt idx="6">
                  <c:v>TRUJILLO FARIAS CINTHIA MARIBEL</c:v>
                </c:pt>
                <c:pt idx="7">
                  <c:v>COTA MIRANDA MARTHA SILVIA</c:v>
                </c:pt>
                <c:pt idx="8">
                  <c:v>ARAGON BERRELLEZA JESUS ANTONIO</c:v>
                </c:pt>
                <c:pt idx="9">
                  <c:v>PALAFOX PARRA GUADALUPE</c:v>
                </c:pt>
                <c:pt idx="10">
                  <c:v>SOL ELIZALDE JOSE FRANCISCO</c:v>
                </c:pt>
                <c:pt idx="11">
                  <c:v>SOL ELIZALDE LUIS ENRIQUE</c:v>
                </c:pt>
                <c:pt idx="12">
                  <c:v>SOLIS OSUNA PABLO CESAR</c:v>
                </c:pt>
                <c:pt idx="13">
                  <c:v>CRUZ BELTRAN CUAUHTEMOC</c:v>
                </c:pt>
                <c:pt idx="14">
                  <c:v>URBANIKA LM GROUP SA DE CV</c:v>
                </c:pt>
              </c:strCache>
            </c:strRef>
          </c:cat>
          <c:val>
            <c:numRef>
              <c:f>PARQ!$B$26:$B$40</c:f>
              <c:numCache>
                <c:formatCode>#,##0.00</c:formatCode>
                <c:ptCount val="15"/>
                <c:pt idx="0">
                  <c:v>22208.04</c:v>
                </c:pt>
                <c:pt idx="1">
                  <c:v>235553.06</c:v>
                </c:pt>
                <c:pt idx="2">
                  <c:v>276486</c:v>
                </c:pt>
                <c:pt idx="3">
                  <c:v>287448</c:v>
                </c:pt>
                <c:pt idx="4">
                  <c:v>321340.15999999997</c:v>
                </c:pt>
                <c:pt idx="5">
                  <c:v>324450.01</c:v>
                </c:pt>
                <c:pt idx="6">
                  <c:v>328930.88</c:v>
                </c:pt>
                <c:pt idx="7">
                  <c:v>343389.37</c:v>
                </c:pt>
                <c:pt idx="8">
                  <c:v>357847.88</c:v>
                </c:pt>
                <c:pt idx="9">
                  <c:v>360860.06</c:v>
                </c:pt>
                <c:pt idx="10">
                  <c:v>361462.5</c:v>
                </c:pt>
                <c:pt idx="11">
                  <c:v>370499.06</c:v>
                </c:pt>
                <c:pt idx="12">
                  <c:v>373511.25</c:v>
                </c:pt>
                <c:pt idx="13">
                  <c:v>377580</c:v>
                </c:pt>
                <c:pt idx="14">
                  <c:v>378067.20000000001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E-44E1-BFE4-A15F65CACC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4661599"/>
        <c:axId val="1194656799"/>
        <c:axId val="0"/>
      </c:bar3DChart>
      <c:catAx>
        <c:axId val="1194661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656799"/>
        <c:crosses val="autoZero"/>
        <c:auto val="1"/>
        <c:lblAlgn val="ctr"/>
        <c:lblOffset val="100"/>
        <c:noMultiLvlLbl val="0"/>
      </c:catAx>
      <c:valAx>
        <c:axId val="1194656799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19466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Mensual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PARQ!$A$61:$A$72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PARQ!$B$61:$B$72</c:f>
              <c:numCache>
                <c:formatCode>#,##0.00</c:formatCode>
                <c:ptCount val="12"/>
                <c:pt idx="0">
                  <c:v>3998626.5</c:v>
                </c:pt>
                <c:pt idx="1">
                  <c:v>4736405.17</c:v>
                </c:pt>
                <c:pt idx="2">
                  <c:v>6006606.3100000005</c:v>
                </c:pt>
                <c:pt idx="3">
                  <c:v>4820449.41</c:v>
                </c:pt>
                <c:pt idx="4">
                  <c:v>4719633.47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4-4ED6-81A4-EEB037B82D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21534143"/>
        <c:axId val="1019272735"/>
        <c:axId val="0"/>
      </c:bar3DChart>
      <c:catAx>
        <c:axId val="82153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9272735"/>
        <c:crosses val="autoZero"/>
        <c:auto val="1"/>
        <c:lblAlgn val="ctr"/>
        <c:lblOffset val="100"/>
        <c:noMultiLvlLbl val="0"/>
      </c:catAx>
      <c:valAx>
        <c:axId val="101927273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21534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PARQ!$B$85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PARQ!$A$86:$A$93</c:f>
              <c:strCache>
                <c:ptCount val="8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  <c:pt idx="7">
                  <c:v>Año 2024</c:v>
                </c:pt>
              </c:strCache>
            </c:strRef>
          </c:cat>
          <c:val>
            <c:numRef>
              <c:f>PARQ!$B$86:$B$93</c:f>
              <c:numCache>
                <c:formatCode>#,##0.00</c:formatCode>
                <c:ptCount val="8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46838584.409999996</c:v>
                </c:pt>
                <c:pt idx="7">
                  <c:v>24281720.859999999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3-458E-9553-60463682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65557055"/>
        <c:axId val="1565557535"/>
        <c:axId val="0"/>
      </c:bar3DChart>
      <c:catAx>
        <c:axId val="156555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5557535"/>
        <c:crosses val="autoZero"/>
        <c:auto val="1"/>
        <c:lblAlgn val="ctr"/>
        <c:lblOffset val="100"/>
        <c:noMultiLvlLbl val="0"/>
      </c:catAx>
      <c:valAx>
        <c:axId val="156555753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65557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Paramunicipales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PARA!$B$44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0AD-4268-8206-7FEA709287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0AD-4268-8206-7FEA709287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0AD-4268-8206-7FEA709287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0AD-4268-8206-7FEA709287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0AD-4268-8206-7FEA709287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0AD-4268-8206-7FEA709287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0AD-4268-8206-7FEA7092875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20AD-4268-8206-7FEA7092875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20AD-4268-8206-7FEA709287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PARA!$A$45:$A$53</c:f>
              <c:strCache>
                <c:ptCount val="9"/>
                <c:pt idx="0">
                  <c:v>IMDIS</c:v>
                </c:pt>
                <c:pt idx="1">
                  <c:v>IMJU</c:v>
                </c:pt>
                <c:pt idx="2">
                  <c:v>IMPRA</c:v>
                </c:pt>
                <c:pt idx="3">
                  <c:v>IMPLAN</c:v>
                </c:pt>
                <c:pt idx="4">
                  <c:v>IMAC</c:v>
                </c:pt>
                <c:pt idx="5">
                  <c:v>IMDA</c:v>
                </c:pt>
                <c:pt idx="6">
                  <c:v>DIF</c:v>
                </c:pt>
                <c:pt idx="7">
                  <c:v>JAPAMA</c:v>
                </c:pt>
                <c:pt idx="8">
                  <c:v>COMUN</c:v>
                </c:pt>
              </c:strCache>
            </c:strRef>
          </c:cat>
          <c:val>
            <c:numRef>
              <c:f>PARA!$B$45:$B$53</c:f>
              <c:numCache>
                <c:formatCode>#,##0.00</c:formatCode>
                <c:ptCount val="9"/>
                <c:pt idx="0">
                  <c:v>20000</c:v>
                </c:pt>
                <c:pt idx="1">
                  <c:v>65000</c:v>
                </c:pt>
                <c:pt idx="2">
                  <c:v>192700</c:v>
                </c:pt>
                <c:pt idx="3">
                  <c:v>387703.42</c:v>
                </c:pt>
                <c:pt idx="4">
                  <c:v>1109367.27</c:v>
                </c:pt>
                <c:pt idx="5">
                  <c:v>1999028.19</c:v>
                </c:pt>
                <c:pt idx="6">
                  <c:v>2140000</c:v>
                </c:pt>
                <c:pt idx="7">
                  <c:v>7602722.709999999</c:v>
                </c:pt>
                <c:pt idx="8">
                  <c:v>7837387.79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B-45CB-89E5-03A7A297F0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Arrendamientos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ARRE!$B$80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-1.7050298380221966E-3"/>
                  <c:y val="2.4400868110974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45-4B42-920E-A01C6FD0FD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ARRE!$A$81:$A$92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ARRE!$B$81:$B$92</c:f>
              <c:numCache>
                <c:formatCode>#,##0.00</c:formatCode>
                <c:ptCount val="12"/>
                <c:pt idx="0">
                  <c:v>6289806.2699999996</c:v>
                </c:pt>
                <c:pt idx="1">
                  <c:v>11362252.280000001</c:v>
                </c:pt>
                <c:pt idx="2">
                  <c:v>6786711.1600000001</c:v>
                </c:pt>
                <c:pt idx="3">
                  <c:v>6982433.0499999998</c:v>
                </c:pt>
                <c:pt idx="4">
                  <c:v>7491237.9500000002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5-4B42-920E-A01C6FD0FD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75491680"/>
        <c:axId val="675492160"/>
        <c:axId val="0"/>
      </c:bar3DChart>
      <c:catAx>
        <c:axId val="67549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5492160"/>
        <c:crosses val="autoZero"/>
        <c:auto val="1"/>
        <c:lblAlgn val="ctr"/>
        <c:lblOffset val="100"/>
        <c:noMultiLvlLbl val="0"/>
      </c:catAx>
      <c:valAx>
        <c:axId val="67549216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7549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Paramunicipales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PARA!$B$80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1.392515230635335E-2"/>
                  <c:y val="2.0227557365830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86-493C-B4AD-BEAC2A62A4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PARA!$A$81:$A$92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PARA!$B$81:$B$92</c:f>
              <c:numCache>
                <c:formatCode>#,##0.00</c:formatCode>
                <c:ptCount val="12"/>
                <c:pt idx="0">
                  <c:v>13857576.27</c:v>
                </c:pt>
                <c:pt idx="1">
                  <c:v>23909669.789999999</c:v>
                </c:pt>
                <c:pt idx="2">
                  <c:v>33015550.609999999</c:v>
                </c:pt>
                <c:pt idx="3">
                  <c:v>21675268.200000003</c:v>
                </c:pt>
                <c:pt idx="4">
                  <c:v>21353909.379999999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6-493C-B4AD-BEAC2A62A4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7555423"/>
        <c:axId val="1017558783"/>
        <c:axId val="0"/>
      </c:bar3DChart>
      <c:catAx>
        <c:axId val="101755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7558783"/>
        <c:crosses val="autoZero"/>
        <c:auto val="1"/>
        <c:lblAlgn val="ctr"/>
        <c:lblOffset val="100"/>
        <c:noMultiLvlLbl val="0"/>
      </c:catAx>
      <c:valAx>
        <c:axId val="101755878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17555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Paramunicipales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PARA!$B$105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PARA!$A$106:$A$107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PARA!$B$106:$B$107</c:f>
              <c:numCache>
                <c:formatCode>#,##0.00</c:formatCode>
                <c:ptCount val="2"/>
                <c:pt idx="0">
                  <c:v>337313801.24999994</c:v>
                </c:pt>
                <c:pt idx="1">
                  <c:v>113811974.25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0-4350-B4CE-60A32DBAE6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7558303"/>
        <c:axId val="1017556383"/>
        <c:axId val="0"/>
      </c:bar3DChart>
      <c:catAx>
        <c:axId val="1017558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7556383"/>
        <c:crosses val="autoZero"/>
        <c:auto val="1"/>
        <c:lblAlgn val="ctr"/>
        <c:lblOffset val="100"/>
        <c:noMultiLvlLbl val="0"/>
      </c:catAx>
      <c:valAx>
        <c:axId val="101755638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17558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Energía y Luminarias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SER!$H$2:$H$13</c:f>
              <c:strCache>
                <c:ptCount val="12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  <c:pt idx="11">
                  <c:v>ENERO A DICIEMBRE DE 2024</c:v>
                </c:pt>
              </c:strCache>
            </c:strRef>
          </c:cat>
          <c:val>
            <c:numRef>
              <c:f>SER!$I$2:$I$13</c:f>
              <c:numCache>
                <c:formatCode>#,##0.00</c:formatCode>
                <c:ptCount val="12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32662236.43</c:v>
                </c:pt>
                <c:pt idx="11">
                  <c:v>25368095.280000001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145-88F7-9EEC95E60A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2426287"/>
        <c:axId val="862425807"/>
        <c:axId val="0"/>
      </c:bar3DChart>
      <c:catAx>
        <c:axId val="86242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2425807"/>
        <c:crosses val="autoZero"/>
        <c:auto val="1"/>
        <c:lblAlgn val="ctr"/>
        <c:lblOffset val="100"/>
        <c:noMultiLvlLbl val="0"/>
      </c:catAx>
      <c:valAx>
        <c:axId val="86242580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6242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Honorarios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HON!$B$20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HON!$A$21:$A$27</c:f>
              <c:strCache>
                <c:ptCount val="7"/>
                <c:pt idx="0">
                  <c:v>OLIVAS MONTOYA JOSE LUIS</c:v>
                </c:pt>
                <c:pt idx="1">
                  <c:v>ARMENTA GAMEZ CELIA</c:v>
                </c:pt>
                <c:pt idx="2">
                  <c:v>CORRAL MARISCAL ALVARO WENCESLAO</c:v>
                </c:pt>
                <c:pt idx="3">
                  <c:v>OSUNA ZATARAIN FELIPE DE JESUS</c:v>
                </c:pt>
                <c:pt idx="4">
                  <c:v>CLN CORPORATIVO JURIDICO, SC</c:v>
                </c:pt>
                <c:pt idx="5">
                  <c:v>INETUM MEXICO SA DE CV</c:v>
                </c:pt>
                <c:pt idx="6">
                  <c:v>BAEZ GERARDO ISMAEL</c:v>
                </c:pt>
              </c:strCache>
            </c:strRef>
          </c:cat>
          <c:val>
            <c:numRef>
              <c:f>HON!$B$21:$B$27</c:f>
              <c:numCache>
                <c:formatCode>#,##0.00</c:formatCode>
                <c:ptCount val="7"/>
                <c:pt idx="0">
                  <c:v>34800</c:v>
                </c:pt>
                <c:pt idx="1">
                  <c:v>40000</c:v>
                </c:pt>
                <c:pt idx="2">
                  <c:v>42400</c:v>
                </c:pt>
                <c:pt idx="3">
                  <c:v>46400</c:v>
                </c:pt>
                <c:pt idx="4">
                  <c:v>52200</c:v>
                </c:pt>
                <c:pt idx="5">
                  <c:v>128719.74</c:v>
                </c:pt>
                <c:pt idx="6">
                  <c:v>201840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E-4CCB-BFCF-B60252ABA6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99482127"/>
        <c:axId val="1699481647"/>
        <c:axId val="0"/>
      </c:bar3DChart>
      <c:catAx>
        <c:axId val="1699482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9481647"/>
        <c:crosses val="autoZero"/>
        <c:auto val="1"/>
        <c:lblAlgn val="ctr"/>
        <c:lblOffset val="100"/>
        <c:noMultiLvlLbl val="0"/>
      </c:catAx>
      <c:valAx>
        <c:axId val="169948164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99482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Mensual en Honorarios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HON!$B$45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HON!$A$46:$A$57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HON!$B$46:$B$57</c:f>
              <c:numCache>
                <c:formatCode>#,##0.00</c:formatCode>
                <c:ptCount val="12"/>
                <c:pt idx="0">
                  <c:v>1773368.6300000001</c:v>
                </c:pt>
                <c:pt idx="1">
                  <c:v>260400</c:v>
                </c:pt>
                <c:pt idx="2">
                  <c:v>734194.62</c:v>
                </c:pt>
                <c:pt idx="3">
                  <c:v>535168</c:v>
                </c:pt>
                <c:pt idx="4">
                  <c:v>546359.74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C-4734-8764-8CE80268B1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7559743"/>
        <c:axId val="1017553503"/>
        <c:axId val="0"/>
      </c:bar3DChart>
      <c:catAx>
        <c:axId val="101755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7553503"/>
        <c:crosses val="autoZero"/>
        <c:auto val="1"/>
        <c:lblAlgn val="ctr"/>
        <c:lblOffset val="100"/>
        <c:noMultiLvlLbl val="0"/>
      </c:catAx>
      <c:valAx>
        <c:axId val="101755350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17559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Honorarios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HON!$B$70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HON!$A$71:$A$72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HON!$B$71:$B$72</c:f>
              <c:numCache>
                <c:formatCode>#,##0.00</c:formatCode>
                <c:ptCount val="2"/>
                <c:pt idx="0">
                  <c:v>7842868.9700000007</c:v>
                </c:pt>
                <c:pt idx="1">
                  <c:v>3849490.99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7-4DF9-B072-230E6CFE6B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65561375"/>
        <c:axId val="1565556095"/>
        <c:axId val="0"/>
      </c:bar3DChart>
      <c:catAx>
        <c:axId val="156556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5556095"/>
        <c:crosses val="autoZero"/>
        <c:auto val="1"/>
        <c:lblAlgn val="ctr"/>
        <c:lblOffset val="100"/>
        <c:noMultiLvlLbl val="0"/>
      </c:catAx>
      <c:valAx>
        <c:axId val="15655560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65561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OBRAS!$B$20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OBRAS!$A$21:$A$27</c:f>
              <c:strCache>
                <c:ptCount val="7"/>
                <c:pt idx="0">
                  <c:v>CONSTRUCTORA Y COMERCIALIZADORA ERKAN SA DE CV</c:v>
                </c:pt>
                <c:pt idx="1">
                  <c:v>CONSTRUCTORA CEVARMEX S.A  DE C.V.</c:v>
                </c:pt>
                <c:pt idx="2">
                  <c:v>SELCOSIN, SA DE CV</c:v>
                </c:pt>
                <c:pt idx="3">
                  <c:v>URBANIKA LM GROUP SA DE CV</c:v>
                </c:pt>
                <c:pt idx="4">
                  <c:v>CHAPEM SA DE CV</c:v>
                </c:pt>
                <c:pt idx="5">
                  <c:v>GREENSTAR EDIFICACIONES SA DE CV</c:v>
                </c:pt>
                <c:pt idx="6">
                  <c:v>JN CONSTRUCCIONES SA DE CV</c:v>
                </c:pt>
              </c:strCache>
            </c:strRef>
          </c:cat>
          <c:val>
            <c:numRef>
              <c:f>OBRAS!$B$21:$B$27</c:f>
              <c:numCache>
                <c:formatCode>#,##0.00</c:formatCode>
                <c:ptCount val="7"/>
                <c:pt idx="0">
                  <c:v>247973.25</c:v>
                </c:pt>
                <c:pt idx="1">
                  <c:v>380333.67</c:v>
                </c:pt>
                <c:pt idx="2">
                  <c:v>573224.34</c:v>
                </c:pt>
                <c:pt idx="3">
                  <c:v>735313.26</c:v>
                </c:pt>
                <c:pt idx="4">
                  <c:v>930001.94</c:v>
                </c:pt>
                <c:pt idx="5">
                  <c:v>1407878.1600000001</c:v>
                </c:pt>
                <c:pt idx="6">
                  <c:v>1506467.2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8-4C09-9999-207B0433D6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7006351"/>
        <c:axId val="1207007791"/>
        <c:axId val="0"/>
      </c:bar3DChart>
      <c:catAx>
        <c:axId val="120700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7007791"/>
        <c:crosses val="autoZero"/>
        <c:auto val="1"/>
        <c:lblAlgn val="ctr"/>
        <c:lblOffset val="100"/>
        <c:noMultiLvlLbl val="0"/>
      </c:catAx>
      <c:valAx>
        <c:axId val="120700779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7006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OBRAS!$B$39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OBRAS!$A$40:$A$51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OBRAS!$B$40:$B$51</c:f>
              <c:numCache>
                <c:formatCode>#,##0.00</c:formatCode>
                <c:ptCount val="12"/>
                <c:pt idx="0">
                  <c:v>2771622.89</c:v>
                </c:pt>
                <c:pt idx="1">
                  <c:v>2297249.8199999998</c:v>
                </c:pt>
                <c:pt idx="2">
                  <c:v>2938865.7199999997</c:v>
                </c:pt>
                <c:pt idx="3">
                  <c:v>12925291.710000001</c:v>
                </c:pt>
                <c:pt idx="4">
                  <c:v>5781191.8200000003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2-407B-B88A-CA77FBAD6C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3511695"/>
        <c:axId val="1569763679"/>
        <c:axId val="0"/>
      </c:bar3DChart>
      <c:catAx>
        <c:axId val="86351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9763679"/>
        <c:crosses val="autoZero"/>
        <c:auto val="1"/>
        <c:lblAlgn val="ctr"/>
        <c:lblOffset val="100"/>
        <c:noMultiLvlLbl val="0"/>
      </c:catAx>
      <c:valAx>
        <c:axId val="156976367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63511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OBRAS!$B$64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OBRAS!$A$65:$A$66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OBRAS!$B$65:$B$66</c:f>
              <c:numCache>
                <c:formatCode>#,##0.00</c:formatCode>
                <c:ptCount val="2"/>
                <c:pt idx="0">
                  <c:v>109726444.04000001</c:v>
                </c:pt>
                <c:pt idx="1">
                  <c:v>26714221.960000001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A-477E-8804-38B09814D1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79399263"/>
        <c:axId val="1579399743"/>
        <c:axId val="0"/>
      </c:bar3DChart>
      <c:catAx>
        <c:axId val="157939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9399743"/>
        <c:crosses val="autoZero"/>
        <c:auto val="1"/>
        <c:lblAlgn val="ctr"/>
        <c:lblOffset val="100"/>
        <c:noMultiLvlLbl val="0"/>
      </c:catAx>
      <c:valAx>
        <c:axId val="157939974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7939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Arrendamientos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ARRE!$B$105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ARRE!$A$106:$A$117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ARRE!$B$106:$B$117</c:f>
              <c:numCache>
                <c:formatCode>#,##0.00</c:formatCode>
                <c:ptCount val="12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79861373.850000009</c:v>
                </c:pt>
                <c:pt idx="11">
                  <c:v>38912440.710000001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4-4AB2-9B86-35D00BA088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75537424"/>
        <c:axId val="675539344"/>
        <c:axId val="0"/>
      </c:bar3DChart>
      <c:catAx>
        <c:axId val="67553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5539344"/>
        <c:crosses val="autoZero"/>
        <c:auto val="1"/>
        <c:lblAlgn val="ctr"/>
        <c:lblOffset val="100"/>
        <c:noMultiLvlLbl val="0"/>
      </c:catAx>
      <c:valAx>
        <c:axId val="6755393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67553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BAS!$B$20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5536723163841809E-2"/>
                  <c:y val="-5.1953579885603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9-4967-B502-BB4D151F6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BAS!$A$21:$A$32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BAS!$B$21:$B$32</c:f>
              <c:numCache>
                <c:formatCode>#,##0.00</c:formatCode>
                <c:ptCount val="12"/>
                <c:pt idx="0">
                  <c:v>11580792.59</c:v>
                </c:pt>
                <c:pt idx="1">
                  <c:v>11579200.119999999</c:v>
                </c:pt>
                <c:pt idx="2">
                  <c:v>5912414.8900000006</c:v>
                </c:pt>
                <c:pt idx="3">
                  <c:v>16861571.899999999</c:v>
                </c:pt>
                <c:pt idx="4">
                  <c:v>5269424.6100000003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9-4967-B502-BB4D151F66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8339824"/>
        <c:axId val="908340784"/>
        <c:axId val="0"/>
      </c:bar3DChart>
      <c:catAx>
        <c:axId val="90833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8340784"/>
        <c:crosses val="autoZero"/>
        <c:auto val="1"/>
        <c:lblAlgn val="ctr"/>
        <c:lblOffset val="100"/>
        <c:noMultiLvlLbl val="0"/>
      </c:catAx>
      <c:valAx>
        <c:axId val="9083407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0833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el Servicio de Recolección de Basura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BAS!$B$57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BAS!$A$58:$A$68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BAS!$B$58:$B$68</c:f>
              <c:numCache>
                <c:formatCode>#,##0.00</c:formatCode>
                <c:ptCount val="11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129083815.29000001</c:v>
                </c:pt>
                <c:pt idx="10">
                  <c:v>51203404.109999999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8-4646-94ED-A96EBA6086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4662559"/>
        <c:axId val="1194661119"/>
        <c:axId val="0"/>
      </c:bar3DChart>
      <c:catAx>
        <c:axId val="1194662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661119"/>
        <c:crosses val="autoZero"/>
        <c:auto val="1"/>
        <c:lblAlgn val="ctr"/>
        <c:lblOffset val="100"/>
        <c:noMultiLvlLbl val="0"/>
      </c:catAx>
      <c:valAx>
        <c:axId val="119466111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9466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Combustible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COM!$B$35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COM!$A$36:$A$40</c:f>
              <c:strCache>
                <c:ptCount val="5"/>
                <c:pt idx="0">
                  <c:v>GAS DEL PACIFICO </c:v>
                </c:pt>
                <c:pt idx="1">
                  <c:v>PACIFICO FONDO EMPRESARIAL </c:v>
                </c:pt>
                <c:pt idx="2">
                  <c:v>COMBUSTIBLES Y LUBRICANTES DE LOS MOCHIS</c:v>
                </c:pt>
                <c:pt idx="3">
                  <c:v>SERVICIOS DEL CERRO DE LA MEMORIA </c:v>
                </c:pt>
                <c:pt idx="4">
                  <c:v>SERVICIOS DEL VALLE DEL FUERTE</c:v>
                </c:pt>
              </c:strCache>
            </c:strRef>
          </c:cat>
          <c:val>
            <c:numRef>
              <c:f>COM!$B$36:$B$40</c:f>
              <c:numCache>
                <c:formatCode>#,##0.00</c:formatCode>
                <c:ptCount val="5"/>
                <c:pt idx="0">
                  <c:v>98370</c:v>
                </c:pt>
                <c:pt idx="1">
                  <c:v>224137.35</c:v>
                </c:pt>
                <c:pt idx="2">
                  <c:v>231525</c:v>
                </c:pt>
                <c:pt idx="3">
                  <c:v>550000</c:v>
                </c:pt>
                <c:pt idx="4">
                  <c:v>23507036.490000002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A-4417-A7BE-78FC4E69D1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6375007"/>
        <c:axId val="1206376447"/>
        <c:axId val="0"/>
      </c:bar3DChart>
      <c:catAx>
        <c:axId val="120637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6376447"/>
        <c:crosses val="autoZero"/>
        <c:auto val="1"/>
        <c:lblAlgn val="ctr"/>
        <c:lblOffset val="100"/>
        <c:noMultiLvlLbl val="0"/>
      </c:catAx>
      <c:valAx>
        <c:axId val="120637644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6375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Combustible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COM!$A$61:$A$72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COM!$B$61:$B$72</c:f>
              <c:numCache>
                <c:formatCode>#,##0.00</c:formatCode>
                <c:ptCount val="12"/>
                <c:pt idx="0">
                  <c:v>19968081.379999999</c:v>
                </c:pt>
                <c:pt idx="1">
                  <c:v>23207648.470000003</c:v>
                </c:pt>
                <c:pt idx="2">
                  <c:v>18882569.120000001</c:v>
                </c:pt>
                <c:pt idx="3">
                  <c:v>17935055.039999999</c:v>
                </c:pt>
                <c:pt idx="4">
                  <c:v>24611068.840000004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F-4ADE-9898-BCA1F6454E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9272255"/>
        <c:axId val="1019274175"/>
        <c:axId val="0"/>
      </c:bar3DChart>
      <c:catAx>
        <c:axId val="1019272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9274175"/>
        <c:crosses val="autoZero"/>
        <c:auto val="1"/>
        <c:lblAlgn val="ctr"/>
        <c:lblOffset val="100"/>
        <c:noMultiLvlLbl val="0"/>
      </c:catAx>
      <c:valAx>
        <c:axId val="101927417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19272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Combustible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COM!$B$85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4.7225501770956314E-3"/>
                  <c:y val="1.3485038243887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9-4848-9F71-8290D624034B}"/>
                </c:ext>
              </c:extLst>
            </c:dLbl>
            <c:dLbl>
              <c:idx val="1"/>
              <c:layout>
                <c:manualLayout>
                  <c:x val="-4.7225501770956314E-3"/>
                  <c:y val="1.3485038243887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39-4848-9F71-8290D624034B}"/>
                </c:ext>
              </c:extLst>
            </c:dLbl>
            <c:dLbl>
              <c:idx val="2"/>
              <c:layout>
                <c:manualLayout>
                  <c:x val="0"/>
                  <c:y val="6.74251912194337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9-4848-9F71-8290D624034B}"/>
                </c:ext>
              </c:extLst>
            </c:dLbl>
            <c:dLbl>
              <c:idx val="4"/>
              <c:layout>
                <c:manualLayout>
                  <c:x val="0"/>
                  <c:y val="6.7425191219435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39-4848-9F71-8290D624034B}"/>
                </c:ext>
              </c:extLst>
            </c:dLbl>
            <c:dLbl>
              <c:idx val="6"/>
              <c:layout>
                <c:manualLayout>
                  <c:x val="-3.1483667847304786E-3"/>
                  <c:y val="1.0113778682915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9-4848-9F71-8290D624034B}"/>
                </c:ext>
              </c:extLst>
            </c:dLbl>
            <c:dLbl>
              <c:idx val="7"/>
              <c:layout>
                <c:manualLayout>
                  <c:x val="-1.1543878188145636E-16"/>
                  <c:y val="6.7425191219434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39-4848-9F71-8290D62403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COM!$A$86:$A$97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COM!$B$86:$B$97</c:f>
              <c:numCache>
                <c:formatCode>#,##0.00</c:formatCode>
                <c:ptCount val="12"/>
                <c:pt idx="0" formatCode="_(* #,##0.00_);_(* \(#,##0.00\);_(* &quot;-&quot;??_);_(@_)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226238065.50000003</c:v>
                </c:pt>
                <c:pt idx="11">
                  <c:v>104604422.84999999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9-4848-9F71-8290D62403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06560095"/>
        <c:axId val="753457791"/>
        <c:axId val="0"/>
      </c:bar3DChart>
      <c:catAx>
        <c:axId val="806560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53457791"/>
        <c:crosses val="autoZero"/>
        <c:auto val="1"/>
        <c:lblAlgn val="ctr"/>
        <c:lblOffset val="100"/>
        <c:noMultiLvlLbl val="0"/>
      </c:catAx>
      <c:valAx>
        <c:axId val="753457791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806560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Despensas  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DES!$A$17:$A$18</c:f>
              <c:strCache>
                <c:ptCount val="2"/>
                <c:pt idx="0">
                  <c:v>GAITAN TOLEDO SILVIA MARIA</c:v>
                </c:pt>
                <c:pt idx="1">
                  <c:v>COMERCIALIZADORA GAXMAX SA DE CV</c:v>
                </c:pt>
              </c:strCache>
            </c:strRef>
          </c:cat>
          <c:val>
            <c:numRef>
              <c:f>DES!$B$17:$B$18</c:f>
              <c:numCache>
                <c:formatCode>#,##0.00</c:formatCode>
                <c:ptCount val="2"/>
                <c:pt idx="0">
                  <c:v>250202</c:v>
                </c:pt>
                <c:pt idx="1">
                  <c:v>1778040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5-4978-8D4E-F1E678CC0E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0835887"/>
        <c:axId val="1010837807"/>
        <c:axId val="0"/>
      </c:bar3DChart>
      <c:catAx>
        <c:axId val="101083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0837807"/>
        <c:crosses val="autoZero"/>
        <c:auto val="1"/>
        <c:lblAlgn val="ctr"/>
        <c:lblOffset val="100"/>
        <c:noMultiLvlLbl val="0"/>
      </c:catAx>
      <c:valAx>
        <c:axId val="101083780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10835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32</xdr:row>
      <xdr:rowOff>14287</xdr:rowOff>
    </xdr:from>
    <xdr:to>
      <xdr:col>5</xdr:col>
      <xdr:colOff>714374</xdr:colOff>
      <xdr:row>69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848608-BB15-C575-EFC0-55C567DE7F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72</xdr:row>
      <xdr:rowOff>85725</xdr:rowOff>
    </xdr:from>
    <xdr:to>
      <xdr:col>6</xdr:col>
      <xdr:colOff>752475</xdr:colOff>
      <xdr:row>96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29B2249-44FD-22AE-04AC-1CEB024F5A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142874</xdr:colOff>
      <xdr:row>99</xdr:row>
      <xdr:rowOff>157162</xdr:rowOff>
    </xdr:from>
    <xdr:to>
      <xdr:col>7</xdr:col>
      <xdr:colOff>47624</xdr:colOff>
      <xdr:row>122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4B2C73-EA2D-B86D-07A5-90ABBFB17C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14</xdr:row>
      <xdr:rowOff>157162</xdr:rowOff>
    </xdr:from>
    <xdr:to>
      <xdr:col>6</xdr:col>
      <xdr:colOff>1514475</xdr:colOff>
      <xdr:row>35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ECCA3E-45D5-D8A7-9030-0ABE327527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37</xdr:row>
      <xdr:rowOff>14287</xdr:rowOff>
    </xdr:from>
    <xdr:to>
      <xdr:col>4</xdr:col>
      <xdr:colOff>1524000</xdr:colOff>
      <xdr:row>58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0128E8-4B81-AF75-775B-ABD16C1D9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133350</xdr:colOff>
      <xdr:row>61</xdr:row>
      <xdr:rowOff>14287</xdr:rowOff>
    </xdr:from>
    <xdr:to>
      <xdr:col>4</xdr:col>
      <xdr:colOff>19050</xdr:colOff>
      <xdr:row>77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22E8DA-B43E-527C-3A13-45B993B810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15</xdr:row>
      <xdr:rowOff>147636</xdr:rowOff>
    </xdr:from>
    <xdr:to>
      <xdr:col>8</xdr:col>
      <xdr:colOff>733425</xdr:colOff>
      <xdr:row>43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6BC64A-B0CE-2071-7C48-A71B9CECD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51</xdr:row>
      <xdr:rowOff>157162</xdr:rowOff>
    </xdr:from>
    <xdr:to>
      <xdr:col>9</xdr:col>
      <xdr:colOff>0</xdr:colOff>
      <xdr:row>76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DE9285-08ED-6FCA-991A-ABD9DFB2DA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28</xdr:row>
      <xdr:rowOff>157162</xdr:rowOff>
    </xdr:from>
    <xdr:to>
      <xdr:col>5</xdr:col>
      <xdr:colOff>761999</xdr:colOff>
      <xdr:row>51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2A7B70-E040-3196-39F4-E0730FD868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142874</xdr:colOff>
      <xdr:row>54</xdr:row>
      <xdr:rowOff>147637</xdr:rowOff>
    </xdr:from>
    <xdr:to>
      <xdr:col>6</xdr:col>
      <xdr:colOff>28574</xdr:colOff>
      <xdr:row>78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2907D51-7289-295A-C6B8-F9905776E4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133349</xdr:colOff>
      <xdr:row>79</xdr:row>
      <xdr:rowOff>157162</xdr:rowOff>
    </xdr:from>
    <xdr:to>
      <xdr:col>5</xdr:col>
      <xdr:colOff>761999</xdr:colOff>
      <xdr:row>102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5BC64E4-DB3F-21ED-2CD5-E79C959BA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9</xdr:row>
      <xdr:rowOff>138112</xdr:rowOff>
    </xdr:from>
    <xdr:to>
      <xdr:col>3</xdr:col>
      <xdr:colOff>571500</xdr:colOff>
      <xdr:row>26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332FDB-7AB1-0E09-D960-15027FD76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247649</xdr:colOff>
      <xdr:row>33</xdr:row>
      <xdr:rowOff>157162</xdr:rowOff>
    </xdr:from>
    <xdr:to>
      <xdr:col>5</xdr:col>
      <xdr:colOff>742949</xdr:colOff>
      <xdr:row>57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B2EAE2-0C48-EAB9-67BC-ABD9971375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190499</xdr:colOff>
      <xdr:row>59</xdr:row>
      <xdr:rowOff>128586</xdr:rowOff>
    </xdr:from>
    <xdr:to>
      <xdr:col>5</xdr:col>
      <xdr:colOff>723899</xdr:colOff>
      <xdr:row>82</xdr:row>
      <xdr:rowOff>38099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3F7BF6-4381-ED65-CD20-D524CB174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32</xdr:row>
      <xdr:rowOff>23811</xdr:rowOff>
    </xdr:from>
    <xdr:to>
      <xdr:col>5</xdr:col>
      <xdr:colOff>19050</xdr:colOff>
      <xdr:row>72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127152-ACD4-5451-1BD5-6EA137085C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171449</xdr:colOff>
      <xdr:row>74</xdr:row>
      <xdr:rowOff>147636</xdr:rowOff>
    </xdr:from>
    <xdr:to>
      <xdr:col>5</xdr:col>
      <xdr:colOff>19049</xdr:colOff>
      <xdr:row>97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E658C1-0473-37C4-B5D5-91C83765A2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142874</xdr:colOff>
      <xdr:row>100</xdr:row>
      <xdr:rowOff>23811</xdr:rowOff>
    </xdr:from>
    <xdr:to>
      <xdr:col>5</xdr:col>
      <xdr:colOff>28574</xdr:colOff>
      <xdr:row>124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33EB78-3998-EC0E-8795-EE5B240B7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161925</xdr:colOff>
      <xdr:row>127</xdr:row>
      <xdr:rowOff>4762</xdr:rowOff>
    </xdr:from>
    <xdr:to>
      <xdr:col>4</xdr:col>
      <xdr:colOff>1533525</xdr:colOff>
      <xdr:row>146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3CDB5BE-D15B-6D29-18F8-AABEC742F5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21</xdr:row>
      <xdr:rowOff>23811</xdr:rowOff>
    </xdr:from>
    <xdr:to>
      <xdr:col>4</xdr:col>
      <xdr:colOff>1523999</xdr:colOff>
      <xdr:row>50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228526-C4C4-A48B-0AB4-1C7D420B00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54</xdr:row>
      <xdr:rowOff>157161</xdr:rowOff>
    </xdr:from>
    <xdr:to>
      <xdr:col>5</xdr:col>
      <xdr:colOff>28575</xdr:colOff>
      <xdr:row>76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C0CC2D-0010-B2B1-E1D3-C95D8706DB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133349</xdr:colOff>
      <xdr:row>80</xdr:row>
      <xdr:rowOff>23811</xdr:rowOff>
    </xdr:from>
    <xdr:to>
      <xdr:col>5</xdr:col>
      <xdr:colOff>19049</xdr:colOff>
      <xdr:row>101</xdr:row>
      <xdr:rowOff>57149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1E49235-2285-B2D3-219A-51BD6E3CC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37</xdr:row>
      <xdr:rowOff>147636</xdr:rowOff>
    </xdr:from>
    <xdr:to>
      <xdr:col>4</xdr:col>
      <xdr:colOff>1543049</xdr:colOff>
      <xdr:row>64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7A73A0-1E19-0A5B-B794-F25DA23F4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73</xdr:row>
      <xdr:rowOff>23812</xdr:rowOff>
    </xdr:from>
    <xdr:to>
      <xdr:col>5</xdr:col>
      <xdr:colOff>19050</xdr:colOff>
      <xdr:row>96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19D099E-A579-572F-2DCD-BBC5CC773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219074</xdr:colOff>
      <xdr:row>100</xdr:row>
      <xdr:rowOff>14287</xdr:rowOff>
    </xdr:from>
    <xdr:to>
      <xdr:col>3</xdr:col>
      <xdr:colOff>1476374</xdr:colOff>
      <xdr:row>118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DA87567-312D-7B79-ED8A-6479A2ECB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742949</xdr:colOff>
      <xdr:row>16</xdr:row>
      <xdr:rowOff>119062</xdr:rowOff>
    </xdr:from>
    <xdr:to>
      <xdr:col>15</xdr:col>
      <xdr:colOff>733425</xdr:colOff>
      <xdr:row>43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37DEB3-6A6F-8B31-0E24-5686E93623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14</xdr:row>
      <xdr:rowOff>14286</xdr:rowOff>
    </xdr:from>
    <xdr:to>
      <xdr:col>5</xdr:col>
      <xdr:colOff>38100</xdr:colOff>
      <xdr:row>37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15838D-29DB-F315-CF50-5DA936130B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40</xdr:row>
      <xdr:rowOff>128587</xdr:rowOff>
    </xdr:from>
    <xdr:to>
      <xdr:col>4</xdr:col>
      <xdr:colOff>1552574</xdr:colOff>
      <xdr:row>63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DE2EA4-0381-A8BF-591A-AC01453AFB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152399</xdr:colOff>
      <xdr:row>65</xdr:row>
      <xdr:rowOff>157162</xdr:rowOff>
    </xdr:from>
    <xdr:to>
      <xdr:col>4</xdr:col>
      <xdr:colOff>28574</xdr:colOff>
      <xdr:row>86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5A019C5-9E9A-135E-BAE9-CFEB247DC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8"/>
  <sheetViews>
    <sheetView tabSelected="1" workbookViewId="0">
      <selection activeCell="A10" sqref="A10"/>
    </sheetView>
  </sheetViews>
  <sheetFormatPr baseColWidth="10" defaultColWidth="9.140625" defaultRowHeight="12.75" x14ac:dyDescent="0.2"/>
  <cols>
    <col min="1" max="1" width="55.7109375" style="1" customWidth="1"/>
    <col min="2" max="2" width="15.5703125" style="1" customWidth="1"/>
    <col min="3" max="3" width="66.140625" style="1" customWidth="1"/>
    <col min="4" max="4" width="22.140625" style="1" customWidth="1"/>
    <col min="5" max="5" width="23.28515625" style="1" customWidth="1"/>
    <col min="6" max="16384" width="9.140625" style="1"/>
  </cols>
  <sheetData>
    <row r="1" spans="1:5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</row>
    <row r="2" spans="1:5" x14ac:dyDescent="0.2">
      <c r="A2" s="2" t="s">
        <v>302</v>
      </c>
      <c r="B2" s="3">
        <v>45434</v>
      </c>
      <c r="C2" t="s">
        <v>303</v>
      </c>
      <c r="D2" s="4">
        <v>2000</v>
      </c>
    </row>
    <row r="3" spans="1:5" x14ac:dyDescent="0.2">
      <c r="A3" s="2" t="s">
        <v>392</v>
      </c>
      <c r="B3" s="3">
        <v>45436</v>
      </c>
      <c r="C3" s="2" t="s">
        <v>172</v>
      </c>
      <c r="D3" s="4">
        <v>19975</v>
      </c>
    </row>
    <row r="4" spans="1:5" x14ac:dyDescent="0.2">
      <c r="A4" s="2" t="s">
        <v>1</v>
      </c>
      <c r="B4" s="3">
        <v>45414</v>
      </c>
      <c r="C4" s="2" t="s">
        <v>2</v>
      </c>
      <c r="D4" s="4">
        <v>5000</v>
      </c>
    </row>
    <row r="5" spans="1:5" x14ac:dyDescent="0.2">
      <c r="A5" s="2" t="s">
        <v>152</v>
      </c>
      <c r="B5" s="3">
        <v>45421</v>
      </c>
      <c r="C5" s="2" t="s">
        <v>153</v>
      </c>
      <c r="D5" s="4">
        <v>675</v>
      </c>
    </row>
    <row r="6" spans="1:5" x14ac:dyDescent="0.2">
      <c r="A6" s="2" t="s">
        <v>3</v>
      </c>
      <c r="B6" s="3">
        <v>45414</v>
      </c>
      <c r="C6" s="2" t="s">
        <v>2</v>
      </c>
      <c r="D6" s="4">
        <v>5000</v>
      </c>
    </row>
    <row r="7" spans="1:5" x14ac:dyDescent="0.2">
      <c r="A7" s="2" t="s">
        <v>264</v>
      </c>
      <c r="B7" s="3">
        <v>45427</v>
      </c>
      <c r="C7" t="s">
        <v>508</v>
      </c>
      <c r="D7" s="4">
        <v>5000</v>
      </c>
    </row>
    <row r="8" spans="1:5" x14ac:dyDescent="0.2">
      <c r="A8" s="2" t="s">
        <v>304</v>
      </c>
      <c r="B8" s="3">
        <v>45434</v>
      </c>
      <c r="C8" s="2" t="s">
        <v>178</v>
      </c>
      <c r="D8" s="4">
        <v>219240</v>
      </c>
    </row>
    <row r="9" spans="1:5" x14ac:dyDescent="0.2">
      <c r="A9" s="2" t="s">
        <v>304</v>
      </c>
      <c r="B9" s="3">
        <v>45442</v>
      </c>
      <c r="C9" s="2" t="s">
        <v>178</v>
      </c>
      <c r="D9" s="4">
        <v>219240</v>
      </c>
    </row>
    <row r="10" spans="1:5" x14ac:dyDescent="0.2">
      <c r="A10" s="2" t="s">
        <v>305</v>
      </c>
      <c r="B10" s="3">
        <v>45434</v>
      </c>
      <c r="C10" s="2" t="s">
        <v>178</v>
      </c>
      <c r="D10" s="4">
        <v>43620</v>
      </c>
    </row>
    <row r="11" spans="1:5" x14ac:dyDescent="0.2">
      <c r="A11" s="2" t="s">
        <v>252</v>
      </c>
      <c r="B11" s="3">
        <v>45425</v>
      </c>
      <c r="C11" s="2" t="s">
        <v>60</v>
      </c>
      <c r="D11" s="4">
        <v>58000</v>
      </c>
    </row>
    <row r="12" spans="1:5" x14ac:dyDescent="0.2">
      <c r="A12" s="2" t="s">
        <v>414</v>
      </c>
      <c r="B12" s="3">
        <v>45442</v>
      </c>
      <c r="C12" s="2" t="s">
        <v>121</v>
      </c>
      <c r="D12" s="4">
        <v>1500</v>
      </c>
    </row>
    <row r="13" spans="1:5" x14ac:dyDescent="0.2">
      <c r="A13" s="2" t="s">
        <v>154</v>
      </c>
      <c r="B13" s="3">
        <v>45421</v>
      </c>
      <c r="C13" s="2" t="s">
        <v>95</v>
      </c>
      <c r="D13" s="4">
        <v>93026.68</v>
      </c>
    </row>
    <row r="14" spans="1:5" x14ac:dyDescent="0.2">
      <c r="A14" s="2" t="s">
        <v>154</v>
      </c>
      <c r="B14" s="3">
        <v>45426</v>
      </c>
      <c r="C14" s="2" t="s">
        <v>261</v>
      </c>
      <c r="D14" s="4">
        <v>51637.5</v>
      </c>
    </row>
    <row r="15" spans="1:5" x14ac:dyDescent="0.2">
      <c r="A15" s="2" t="s">
        <v>154</v>
      </c>
      <c r="B15" s="3">
        <v>45434</v>
      </c>
      <c r="C15" s="2" t="s">
        <v>172</v>
      </c>
      <c r="D15" s="4">
        <v>31759.53</v>
      </c>
    </row>
    <row r="16" spans="1:5" x14ac:dyDescent="0.2">
      <c r="A16" s="2" t="s">
        <v>155</v>
      </c>
      <c r="B16" s="3">
        <v>45421</v>
      </c>
      <c r="C16" s="2" t="s">
        <v>156</v>
      </c>
      <c r="D16" s="4">
        <v>357847.88</v>
      </c>
    </row>
    <row r="17" spans="1:4" x14ac:dyDescent="0.2">
      <c r="A17" s="2" t="s">
        <v>157</v>
      </c>
      <c r="B17" s="3">
        <v>45421</v>
      </c>
      <c r="C17" s="2" t="s">
        <v>67</v>
      </c>
      <c r="D17" s="4">
        <v>600</v>
      </c>
    </row>
    <row r="18" spans="1:4" x14ac:dyDescent="0.2">
      <c r="A18" s="2" t="s">
        <v>103</v>
      </c>
      <c r="B18" s="3">
        <v>45419</v>
      </c>
      <c r="C18" s="2" t="s">
        <v>104</v>
      </c>
      <c r="D18" s="4">
        <v>5000</v>
      </c>
    </row>
    <row r="19" spans="1:4" x14ac:dyDescent="0.2">
      <c r="A19" s="2" t="s">
        <v>103</v>
      </c>
      <c r="B19" s="3">
        <v>45421</v>
      </c>
      <c r="C19" s="2" t="s">
        <v>121</v>
      </c>
      <c r="D19" s="4">
        <v>10000</v>
      </c>
    </row>
    <row r="20" spans="1:4" x14ac:dyDescent="0.2">
      <c r="A20" s="2" t="s">
        <v>415</v>
      </c>
      <c r="B20" s="3">
        <v>45442</v>
      </c>
      <c r="C20" s="2" t="s">
        <v>183</v>
      </c>
      <c r="D20" s="4">
        <v>13770</v>
      </c>
    </row>
    <row r="21" spans="1:4" x14ac:dyDescent="0.2">
      <c r="A21" s="2" t="s">
        <v>136</v>
      </c>
      <c r="B21" s="3">
        <v>45420</v>
      </c>
      <c r="C21" s="2" t="s">
        <v>137</v>
      </c>
      <c r="D21" s="4">
        <v>20000</v>
      </c>
    </row>
    <row r="22" spans="1:4" x14ac:dyDescent="0.2">
      <c r="A22" s="2" t="s">
        <v>136</v>
      </c>
      <c r="B22" s="3">
        <v>45428</v>
      </c>
      <c r="C22" s="2" t="s">
        <v>33</v>
      </c>
      <c r="D22" s="4">
        <v>8000</v>
      </c>
    </row>
    <row r="23" spans="1:4" x14ac:dyDescent="0.2">
      <c r="A23" s="2" t="s">
        <v>306</v>
      </c>
      <c r="B23" s="3">
        <v>45434</v>
      </c>
      <c r="C23" s="2" t="s">
        <v>128</v>
      </c>
      <c r="D23" s="4">
        <v>17494.8</v>
      </c>
    </row>
    <row r="24" spans="1:4" x14ac:dyDescent="0.2">
      <c r="A24" s="2" t="s">
        <v>307</v>
      </c>
      <c r="B24" s="3">
        <v>45434</v>
      </c>
      <c r="C24" s="2" t="s">
        <v>93</v>
      </c>
      <c r="D24" s="4">
        <v>40000</v>
      </c>
    </row>
    <row r="25" spans="1:4" x14ac:dyDescent="0.2">
      <c r="A25" s="2" t="s">
        <v>308</v>
      </c>
      <c r="B25" s="3">
        <v>45434</v>
      </c>
      <c r="C25" s="2" t="s">
        <v>178</v>
      </c>
      <c r="D25" s="4">
        <v>22950</v>
      </c>
    </row>
    <row r="26" spans="1:4" x14ac:dyDescent="0.2">
      <c r="A26" s="2" t="s">
        <v>416</v>
      </c>
      <c r="B26" s="3">
        <v>45442</v>
      </c>
      <c r="C26" s="2" t="s">
        <v>121</v>
      </c>
      <c r="D26" s="4">
        <v>750</v>
      </c>
    </row>
    <row r="27" spans="1:4" x14ac:dyDescent="0.2">
      <c r="A27" s="2" t="s">
        <v>417</v>
      </c>
      <c r="B27" s="3">
        <v>45442</v>
      </c>
      <c r="C27" s="2" t="s">
        <v>172</v>
      </c>
      <c r="D27" s="4">
        <v>62399.98</v>
      </c>
    </row>
    <row r="28" spans="1:4" x14ac:dyDescent="0.2">
      <c r="A28" s="2" t="s">
        <v>309</v>
      </c>
      <c r="B28" s="3">
        <v>45434</v>
      </c>
      <c r="C28" s="2" t="s">
        <v>8</v>
      </c>
      <c r="D28" s="4">
        <v>14880.95</v>
      </c>
    </row>
    <row r="29" spans="1:4" x14ac:dyDescent="0.2">
      <c r="A29" s="2" t="s">
        <v>397</v>
      </c>
      <c r="B29" s="3">
        <v>45439</v>
      </c>
      <c r="C29" s="2" t="s">
        <v>398</v>
      </c>
      <c r="D29" s="4">
        <v>22752.16</v>
      </c>
    </row>
    <row r="30" spans="1:4" x14ac:dyDescent="0.2">
      <c r="A30" s="2" t="s">
        <v>158</v>
      </c>
      <c r="B30" s="3">
        <v>45421</v>
      </c>
      <c r="C30" s="2" t="s">
        <v>8</v>
      </c>
      <c r="D30" s="4">
        <v>35714.28</v>
      </c>
    </row>
    <row r="31" spans="1:4" x14ac:dyDescent="0.2">
      <c r="A31" s="2" t="s">
        <v>418</v>
      </c>
      <c r="B31" s="3">
        <v>45442</v>
      </c>
      <c r="C31" s="2" t="s">
        <v>185</v>
      </c>
      <c r="D31" s="4">
        <v>64362.81</v>
      </c>
    </row>
    <row r="32" spans="1:4" x14ac:dyDescent="0.2">
      <c r="A32" s="2" t="s">
        <v>282</v>
      </c>
      <c r="B32" s="3">
        <v>45429</v>
      </c>
      <c r="C32" s="2" t="s">
        <v>128</v>
      </c>
      <c r="D32" s="4">
        <v>17745.16</v>
      </c>
    </row>
    <row r="33" spans="1:4" x14ac:dyDescent="0.2">
      <c r="A33" s="2" t="s">
        <v>159</v>
      </c>
      <c r="B33" s="3">
        <v>45421</v>
      </c>
      <c r="C33" s="2" t="s">
        <v>93</v>
      </c>
      <c r="D33" s="4">
        <v>134560</v>
      </c>
    </row>
    <row r="34" spans="1:4" x14ac:dyDescent="0.2">
      <c r="A34" s="2" t="s">
        <v>159</v>
      </c>
      <c r="B34" s="3">
        <v>45434</v>
      </c>
      <c r="C34" s="2" t="s">
        <v>93</v>
      </c>
      <c r="D34" s="4">
        <v>67280</v>
      </c>
    </row>
    <row r="35" spans="1:4" x14ac:dyDescent="0.2">
      <c r="A35" s="2" t="s">
        <v>160</v>
      </c>
      <c r="B35" s="3">
        <v>45421</v>
      </c>
      <c r="C35" s="2" t="s">
        <v>161</v>
      </c>
      <c r="D35" s="4">
        <v>5000</v>
      </c>
    </row>
    <row r="36" spans="1:4" x14ac:dyDescent="0.2">
      <c r="A36" s="2" t="s">
        <v>162</v>
      </c>
      <c r="B36" s="3">
        <v>45421</v>
      </c>
      <c r="C36" s="2" t="s">
        <v>8</v>
      </c>
      <c r="D36" s="4">
        <v>41666.660000000003</v>
      </c>
    </row>
    <row r="37" spans="1:4" x14ac:dyDescent="0.2">
      <c r="A37" s="2" t="s">
        <v>310</v>
      </c>
      <c r="B37" s="3">
        <v>45434</v>
      </c>
      <c r="C37" s="2" t="s">
        <v>311</v>
      </c>
      <c r="D37" s="4">
        <v>105575.84</v>
      </c>
    </row>
    <row r="38" spans="1:4" x14ac:dyDescent="0.2">
      <c r="A38" s="2" t="s">
        <v>310</v>
      </c>
      <c r="B38" s="3">
        <v>45443</v>
      </c>
      <c r="C38" s="2" t="s">
        <v>185</v>
      </c>
      <c r="D38" s="4">
        <v>31855.98</v>
      </c>
    </row>
    <row r="39" spans="1:4" x14ac:dyDescent="0.2">
      <c r="A39" s="2" t="s">
        <v>4</v>
      </c>
      <c r="B39" s="3">
        <v>45414</v>
      </c>
      <c r="C39" t="s">
        <v>5</v>
      </c>
      <c r="D39" s="4">
        <v>8405.02</v>
      </c>
    </row>
    <row r="40" spans="1:4" x14ac:dyDescent="0.2">
      <c r="A40" s="2" t="s">
        <v>4</v>
      </c>
      <c r="B40" s="3">
        <v>45442</v>
      </c>
      <c r="C40" t="s">
        <v>5</v>
      </c>
      <c r="D40" s="4">
        <v>8300</v>
      </c>
    </row>
    <row r="41" spans="1:4" x14ac:dyDescent="0.2">
      <c r="A41" s="2" t="s">
        <v>6</v>
      </c>
      <c r="B41" s="3">
        <v>45414</v>
      </c>
      <c r="C41" s="2" t="s">
        <v>2</v>
      </c>
      <c r="D41" s="4">
        <v>5000</v>
      </c>
    </row>
    <row r="42" spans="1:4" x14ac:dyDescent="0.2">
      <c r="A42" s="2" t="s">
        <v>7</v>
      </c>
      <c r="B42" s="3">
        <v>45414</v>
      </c>
      <c r="C42" s="2" t="s">
        <v>8</v>
      </c>
      <c r="D42" s="4">
        <v>2000</v>
      </c>
    </row>
    <row r="43" spans="1:4" x14ac:dyDescent="0.2">
      <c r="A43" s="2" t="s">
        <v>7</v>
      </c>
      <c r="B43" s="3">
        <v>45421</v>
      </c>
      <c r="C43" s="2" t="s">
        <v>8</v>
      </c>
      <c r="D43" s="4">
        <v>2000</v>
      </c>
    </row>
    <row r="44" spans="1:4" x14ac:dyDescent="0.2">
      <c r="A44" s="2" t="s">
        <v>96</v>
      </c>
      <c r="B44" s="3">
        <v>45418</v>
      </c>
      <c r="C44" s="2" t="s">
        <v>67</v>
      </c>
      <c r="D44" s="4">
        <v>8931.61</v>
      </c>
    </row>
    <row r="45" spans="1:4" x14ac:dyDescent="0.2">
      <c r="A45" s="2" t="s">
        <v>312</v>
      </c>
      <c r="B45" s="3">
        <v>45434</v>
      </c>
      <c r="C45" s="2" t="s">
        <v>313</v>
      </c>
      <c r="D45" s="4">
        <v>8549.2000000000007</v>
      </c>
    </row>
    <row r="46" spans="1:4" x14ac:dyDescent="0.2">
      <c r="A46" s="2" t="s">
        <v>399</v>
      </c>
      <c r="B46" s="3">
        <v>45439</v>
      </c>
      <c r="C46" s="2" t="s">
        <v>394</v>
      </c>
      <c r="D46" s="4">
        <v>22803.279999999999</v>
      </c>
    </row>
    <row r="47" spans="1:4" x14ac:dyDescent="0.2">
      <c r="A47" s="2" t="s">
        <v>163</v>
      </c>
      <c r="B47" s="3">
        <v>45421</v>
      </c>
      <c r="C47" s="2" t="s">
        <v>121</v>
      </c>
      <c r="D47" s="4">
        <v>12000</v>
      </c>
    </row>
    <row r="48" spans="1:4" x14ac:dyDescent="0.2">
      <c r="A48" s="2" t="s">
        <v>163</v>
      </c>
      <c r="B48" s="3">
        <v>45421</v>
      </c>
      <c r="C48" s="2" t="s">
        <v>121</v>
      </c>
      <c r="D48" s="4">
        <v>1500</v>
      </c>
    </row>
    <row r="49" spans="1:4" x14ac:dyDescent="0.2">
      <c r="A49" s="2" t="s">
        <v>419</v>
      </c>
      <c r="B49" s="3">
        <v>45442</v>
      </c>
      <c r="C49" s="2" t="s">
        <v>112</v>
      </c>
      <c r="D49" s="4">
        <v>35319.040000000001</v>
      </c>
    </row>
    <row r="50" spans="1:4" x14ac:dyDescent="0.2">
      <c r="A50" s="2" t="s">
        <v>105</v>
      </c>
      <c r="B50" s="3">
        <v>45419</v>
      </c>
      <c r="C50" s="2" t="s">
        <v>104</v>
      </c>
      <c r="D50" s="4">
        <v>5000</v>
      </c>
    </row>
    <row r="51" spans="1:4" x14ac:dyDescent="0.2">
      <c r="A51" s="2" t="s">
        <v>105</v>
      </c>
      <c r="B51" s="3">
        <v>45421</v>
      </c>
      <c r="C51" s="2" t="s">
        <v>121</v>
      </c>
      <c r="D51" s="4">
        <v>10000</v>
      </c>
    </row>
    <row r="52" spans="1:4" x14ac:dyDescent="0.2">
      <c r="A52" s="2" t="s">
        <v>59</v>
      </c>
      <c r="B52" s="3">
        <v>45415</v>
      </c>
      <c r="C52" s="2" t="s">
        <v>60</v>
      </c>
      <c r="D52" s="4">
        <v>23200</v>
      </c>
    </row>
    <row r="53" spans="1:4" x14ac:dyDescent="0.2">
      <c r="A53" s="2" t="s">
        <v>400</v>
      </c>
      <c r="B53" s="3">
        <v>45439</v>
      </c>
      <c r="C53" s="2" t="s">
        <v>398</v>
      </c>
      <c r="D53" s="4">
        <v>22752.16</v>
      </c>
    </row>
    <row r="54" spans="1:4" x14ac:dyDescent="0.2">
      <c r="A54" s="2" t="s">
        <v>253</v>
      </c>
      <c r="B54" s="3">
        <v>45425</v>
      </c>
      <c r="C54" s="2" t="s">
        <v>60</v>
      </c>
      <c r="D54" s="4">
        <v>11600</v>
      </c>
    </row>
    <row r="55" spans="1:4" x14ac:dyDescent="0.2">
      <c r="A55" s="2" t="s">
        <v>164</v>
      </c>
      <c r="B55" s="3">
        <v>45421</v>
      </c>
      <c r="C55" s="2" t="s">
        <v>165</v>
      </c>
      <c r="D55" s="4">
        <v>1494.7</v>
      </c>
    </row>
    <row r="56" spans="1:4" x14ac:dyDescent="0.2">
      <c r="A56" s="2" t="s">
        <v>164</v>
      </c>
      <c r="B56" s="3">
        <v>45427</v>
      </c>
      <c r="C56" s="2" t="s">
        <v>165</v>
      </c>
      <c r="D56" s="4">
        <v>681</v>
      </c>
    </row>
    <row r="57" spans="1:4" x14ac:dyDescent="0.2">
      <c r="A57" s="2" t="s">
        <v>164</v>
      </c>
      <c r="B57" s="3">
        <v>45436</v>
      </c>
      <c r="C57" s="2" t="s">
        <v>165</v>
      </c>
      <c r="D57" s="4">
        <v>2000</v>
      </c>
    </row>
    <row r="58" spans="1:4" x14ac:dyDescent="0.2">
      <c r="A58" s="2" t="s">
        <v>314</v>
      </c>
      <c r="B58" s="3">
        <v>45434</v>
      </c>
      <c r="C58" s="2" t="s">
        <v>178</v>
      </c>
      <c r="D58" s="4">
        <v>56700</v>
      </c>
    </row>
    <row r="59" spans="1:4" x14ac:dyDescent="0.2">
      <c r="A59" s="2" t="s">
        <v>315</v>
      </c>
      <c r="B59" s="3">
        <v>45434</v>
      </c>
      <c r="C59" s="2" t="s">
        <v>112</v>
      </c>
      <c r="D59" s="4">
        <v>88322.42</v>
      </c>
    </row>
    <row r="60" spans="1:4" x14ac:dyDescent="0.2">
      <c r="A60" s="2" t="s">
        <v>315</v>
      </c>
      <c r="B60" s="3">
        <v>45442</v>
      </c>
      <c r="C60" s="2" t="s">
        <v>112</v>
      </c>
      <c r="D60" s="4">
        <v>52646.6</v>
      </c>
    </row>
    <row r="61" spans="1:4" x14ac:dyDescent="0.2">
      <c r="A61" s="2" t="s">
        <v>254</v>
      </c>
      <c r="B61" s="3">
        <v>45425</v>
      </c>
      <c r="C61" s="2" t="s">
        <v>95</v>
      </c>
      <c r="D61" s="4">
        <v>34800</v>
      </c>
    </row>
    <row r="62" spans="1:4" x14ac:dyDescent="0.2">
      <c r="A62" s="2" t="s">
        <v>316</v>
      </c>
      <c r="B62" s="3">
        <v>45434</v>
      </c>
      <c r="C62" s="2" t="s">
        <v>172</v>
      </c>
      <c r="D62" s="4">
        <v>32850</v>
      </c>
    </row>
    <row r="63" spans="1:4" x14ac:dyDescent="0.2">
      <c r="A63" s="2" t="s">
        <v>9</v>
      </c>
      <c r="B63" s="3">
        <v>45414</v>
      </c>
      <c r="C63" s="2" t="s">
        <v>8</v>
      </c>
      <c r="D63" s="4">
        <v>2000</v>
      </c>
    </row>
    <row r="64" spans="1:4" x14ac:dyDescent="0.2">
      <c r="A64" s="2" t="s">
        <v>9</v>
      </c>
      <c r="B64" s="3">
        <v>45421</v>
      </c>
      <c r="C64" s="2" t="s">
        <v>8</v>
      </c>
      <c r="D64" s="4">
        <v>2000</v>
      </c>
    </row>
    <row r="65" spans="1:4" x14ac:dyDescent="0.2">
      <c r="A65" s="2" t="s">
        <v>166</v>
      </c>
      <c r="B65" s="3">
        <v>45421</v>
      </c>
      <c r="C65" s="2" t="s">
        <v>8</v>
      </c>
      <c r="D65" s="4">
        <v>39495.599999999999</v>
      </c>
    </row>
    <row r="66" spans="1:4" x14ac:dyDescent="0.2">
      <c r="A66" s="2" t="s">
        <v>317</v>
      </c>
      <c r="B66" s="3">
        <v>45434</v>
      </c>
      <c r="C66" s="2" t="s">
        <v>8</v>
      </c>
      <c r="D66" s="4">
        <v>30000</v>
      </c>
    </row>
    <row r="67" spans="1:4" x14ac:dyDescent="0.2">
      <c r="A67" s="2" t="s">
        <v>167</v>
      </c>
      <c r="B67" s="3">
        <v>45421</v>
      </c>
      <c r="C67" s="2" t="s">
        <v>128</v>
      </c>
      <c r="D67" s="4">
        <v>5000</v>
      </c>
    </row>
    <row r="68" spans="1:4" x14ac:dyDescent="0.2">
      <c r="A68" s="2" t="s">
        <v>167</v>
      </c>
      <c r="B68" s="3">
        <v>45442</v>
      </c>
      <c r="C68" s="2" t="s">
        <v>128</v>
      </c>
      <c r="D68" s="4">
        <v>1086</v>
      </c>
    </row>
    <row r="69" spans="1:4" x14ac:dyDescent="0.2">
      <c r="A69" s="2" t="s">
        <v>10</v>
      </c>
      <c r="B69" s="3">
        <v>45414</v>
      </c>
      <c r="C69" s="2" t="s">
        <v>2</v>
      </c>
      <c r="D69" s="4">
        <v>5000</v>
      </c>
    </row>
    <row r="70" spans="1:4" x14ac:dyDescent="0.2">
      <c r="A70" s="2" t="s">
        <v>420</v>
      </c>
      <c r="B70" s="3">
        <v>45442</v>
      </c>
      <c r="C70" s="2" t="s">
        <v>421</v>
      </c>
      <c r="D70" s="4">
        <v>65828.84</v>
      </c>
    </row>
    <row r="71" spans="1:4" x14ac:dyDescent="0.2">
      <c r="A71" s="2" t="s">
        <v>11</v>
      </c>
      <c r="B71" s="3">
        <v>45414</v>
      </c>
      <c r="C71" s="2" t="s">
        <v>8</v>
      </c>
      <c r="D71" s="4">
        <v>2000</v>
      </c>
    </row>
    <row r="72" spans="1:4" x14ac:dyDescent="0.2">
      <c r="A72" s="2" t="s">
        <v>11</v>
      </c>
      <c r="B72" s="3">
        <v>45421</v>
      </c>
      <c r="C72" s="2" t="s">
        <v>8</v>
      </c>
      <c r="D72" s="4">
        <v>2000</v>
      </c>
    </row>
    <row r="73" spans="1:4" x14ac:dyDescent="0.2">
      <c r="A73" s="2" t="s">
        <v>12</v>
      </c>
      <c r="B73" s="3">
        <v>45414</v>
      </c>
      <c r="C73" s="2" t="s">
        <v>8</v>
      </c>
      <c r="D73" s="4">
        <v>2000</v>
      </c>
    </row>
    <row r="74" spans="1:4" x14ac:dyDescent="0.2">
      <c r="A74" s="2" t="s">
        <v>12</v>
      </c>
      <c r="B74" s="3">
        <v>45421</v>
      </c>
      <c r="C74" s="2" t="s">
        <v>8</v>
      </c>
      <c r="D74" s="4">
        <v>2000</v>
      </c>
    </row>
    <row r="75" spans="1:4" x14ac:dyDescent="0.2">
      <c r="A75" s="2" t="s">
        <v>106</v>
      </c>
      <c r="B75" s="3">
        <v>45419</v>
      </c>
      <c r="C75" s="2" t="s">
        <v>60</v>
      </c>
      <c r="D75" s="4">
        <v>11600</v>
      </c>
    </row>
    <row r="76" spans="1:4" x14ac:dyDescent="0.2">
      <c r="A76" s="2" t="s">
        <v>13</v>
      </c>
      <c r="B76" s="3">
        <v>45414</v>
      </c>
      <c r="C76" s="2" t="s">
        <v>8</v>
      </c>
      <c r="D76" s="4">
        <v>2000</v>
      </c>
    </row>
    <row r="77" spans="1:4" x14ac:dyDescent="0.2">
      <c r="A77" s="2" t="s">
        <v>13</v>
      </c>
      <c r="B77" s="3">
        <v>45421</v>
      </c>
      <c r="C77" s="2" t="s">
        <v>8</v>
      </c>
      <c r="D77" s="4">
        <v>2000</v>
      </c>
    </row>
    <row r="78" spans="1:4" x14ac:dyDescent="0.2">
      <c r="A78" s="2" t="s">
        <v>318</v>
      </c>
      <c r="B78" s="3">
        <v>45434</v>
      </c>
      <c r="C78" s="2" t="s">
        <v>128</v>
      </c>
      <c r="D78" s="4">
        <v>33526.22</v>
      </c>
    </row>
    <row r="79" spans="1:4" x14ac:dyDescent="0.2">
      <c r="A79" s="2" t="s">
        <v>14</v>
      </c>
      <c r="B79" s="3">
        <v>45414</v>
      </c>
      <c r="C79" s="2" t="s">
        <v>2</v>
      </c>
      <c r="D79" s="4">
        <v>5000</v>
      </c>
    </row>
    <row r="80" spans="1:4" x14ac:dyDescent="0.2">
      <c r="A80" s="2" t="s">
        <v>107</v>
      </c>
      <c r="B80" s="3">
        <v>45419</v>
      </c>
      <c r="C80" s="2" t="s">
        <v>104</v>
      </c>
      <c r="D80" s="4">
        <v>5000</v>
      </c>
    </row>
    <row r="81" spans="1:4" x14ac:dyDescent="0.2">
      <c r="A81" s="2" t="s">
        <v>107</v>
      </c>
      <c r="B81" s="3">
        <v>45434</v>
      </c>
      <c r="C81" s="2" t="s">
        <v>121</v>
      </c>
      <c r="D81" s="4">
        <v>10000</v>
      </c>
    </row>
    <row r="82" spans="1:4" x14ac:dyDescent="0.2">
      <c r="A82" s="2" t="s">
        <v>319</v>
      </c>
      <c r="B82" s="3">
        <v>45434</v>
      </c>
      <c r="C82" s="2" t="s">
        <v>8</v>
      </c>
      <c r="D82" s="4">
        <v>13888.88</v>
      </c>
    </row>
    <row r="83" spans="1:4" x14ac:dyDescent="0.2">
      <c r="A83" s="2" t="s">
        <v>15</v>
      </c>
      <c r="B83" s="3">
        <v>45414</v>
      </c>
      <c r="C83" s="2" t="s">
        <v>2</v>
      </c>
      <c r="D83" s="4">
        <v>5000</v>
      </c>
    </row>
    <row r="84" spans="1:4" x14ac:dyDescent="0.2">
      <c r="A84" s="2" t="s">
        <v>320</v>
      </c>
      <c r="B84" s="3">
        <v>45434</v>
      </c>
      <c r="C84" s="2" t="s">
        <v>181</v>
      </c>
      <c r="D84" s="4">
        <v>4350</v>
      </c>
    </row>
    <row r="85" spans="1:4" x14ac:dyDescent="0.2">
      <c r="A85" s="2" t="s">
        <v>320</v>
      </c>
      <c r="B85" s="3">
        <v>45442</v>
      </c>
      <c r="C85" s="2" t="s">
        <v>181</v>
      </c>
      <c r="D85" s="4">
        <v>1972</v>
      </c>
    </row>
    <row r="86" spans="1:4" x14ac:dyDescent="0.2">
      <c r="A86" s="2" t="s">
        <v>320</v>
      </c>
      <c r="B86" s="3">
        <v>45443</v>
      </c>
      <c r="C86" s="2" t="s">
        <v>181</v>
      </c>
      <c r="D86" s="4">
        <v>39498</v>
      </c>
    </row>
    <row r="87" spans="1:4" x14ac:dyDescent="0.2">
      <c r="A87" s="2" t="s">
        <v>295</v>
      </c>
      <c r="B87" s="3">
        <v>45432</v>
      </c>
      <c r="C87" s="2" t="s">
        <v>296</v>
      </c>
      <c r="D87" s="4">
        <v>4630277</v>
      </c>
    </row>
    <row r="88" spans="1:4" x14ac:dyDescent="0.2">
      <c r="A88" s="2" t="s">
        <v>295</v>
      </c>
      <c r="B88" s="3">
        <v>45434</v>
      </c>
      <c r="C88" s="2" t="s">
        <v>8</v>
      </c>
      <c r="D88" s="4">
        <v>13692</v>
      </c>
    </row>
    <row r="89" spans="1:4" x14ac:dyDescent="0.2">
      <c r="A89" s="2" t="s">
        <v>295</v>
      </c>
      <c r="B89" s="3">
        <v>45440</v>
      </c>
      <c r="C89" s="2" t="s">
        <v>296</v>
      </c>
      <c r="D89" s="4">
        <v>108810</v>
      </c>
    </row>
    <row r="90" spans="1:4" x14ac:dyDescent="0.2">
      <c r="A90" s="2" t="s">
        <v>422</v>
      </c>
      <c r="B90" s="3">
        <v>45442</v>
      </c>
      <c r="C90" s="2" t="s">
        <v>188</v>
      </c>
      <c r="D90" s="4">
        <v>35850</v>
      </c>
    </row>
    <row r="91" spans="1:4" x14ac:dyDescent="0.2">
      <c r="A91" s="2" t="s">
        <v>283</v>
      </c>
      <c r="B91" s="3">
        <v>45429</v>
      </c>
      <c r="C91" s="2" t="s">
        <v>140</v>
      </c>
      <c r="D91" s="4">
        <v>930001.94</v>
      </c>
    </row>
    <row r="92" spans="1:4" x14ac:dyDescent="0.2">
      <c r="A92" s="2" t="s">
        <v>321</v>
      </c>
      <c r="B92" s="3">
        <v>45434</v>
      </c>
      <c r="C92" s="2" t="s">
        <v>121</v>
      </c>
      <c r="D92" s="4">
        <v>25550.46</v>
      </c>
    </row>
    <row r="93" spans="1:4" x14ac:dyDescent="0.2">
      <c r="A93" s="2" t="s">
        <v>168</v>
      </c>
      <c r="B93" s="3">
        <v>45421</v>
      </c>
      <c r="C93" s="2" t="s">
        <v>8</v>
      </c>
      <c r="D93" s="4">
        <v>8333.33</v>
      </c>
    </row>
    <row r="94" spans="1:4" x14ac:dyDescent="0.2">
      <c r="A94" s="2" t="s">
        <v>423</v>
      </c>
      <c r="B94" s="3">
        <v>45442</v>
      </c>
      <c r="C94" s="2" t="s">
        <v>8</v>
      </c>
      <c r="D94" s="4">
        <v>8333.33</v>
      </c>
    </row>
    <row r="95" spans="1:4" x14ac:dyDescent="0.2">
      <c r="A95" s="2" t="s">
        <v>322</v>
      </c>
      <c r="B95" s="3">
        <v>45434</v>
      </c>
      <c r="C95" s="2" t="s">
        <v>8</v>
      </c>
      <c r="D95" s="4">
        <v>13888.88</v>
      </c>
    </row>
    <row r="96" spans="1:4" x14ac:dyDescent="0.2">
      <c r="A96" s="2" t="s">
        <v>424</v>
      </c>
      <c r="B96" s="3">
        <v>45442</v>
      </c>
      <c r="C96" s="2" t="s">
        <v>188</v>
      </c>
      <c r="D96" s="4">
        <v>96695.02</v>
      </c>
    </row>
    <row r="97" spans="1:4" x14ac:dyDescent="0.2">
      <c r="A97" s="2" t="s">
        <v>393</v>
      </c>
      <c r="B97" s="3">
        <v>45436</v>
      </c>
      <c r="C97" s="2" t="s">
        <v>93</v>
      </c>
      <c r="D97" s="4">
        <v>52200</v>
      </c>
    </row>
    <row r="98" spans="1:4" x14ac:dyDescent="0.2">
      <c r="A98" s="2" t="s">
        <v>425</v>
      </c>
      <c r="B98" s="3">
        <v>45442</v>
      </c>
      <c r="C98" s="2" t="s">
        <v>95</v>
      </c>
      <c r="D98" s="4">
        <v>5840.22</v>
      </c>
    </row>
    <row r="99" spans="1:4" x14ac:dyDescent="0.2">
      <c r="A99" s="2" t="s">
        <v>61</v>
      </c>
      <c r="B99" s="3">
        <v>45415</v>
      </c>
      <c r="C99" t="s">
        <v>62</v>
      </c>
      <c r="D99" s="4">
        <v>117675</v>
      </c>
    </row>
    <row r="100" spans="1:4" x14ac:dyDescent="0.2">
      <c r="A100" s="2" t="s">
        <v>61</v>
      </c>
      <c r="B100" s="3">
        <v>45429</v>
      </c>
      <c r="C100" t="s">
        <v>62</v>
      </c>
      <c r="D100" s="4">
        <v>113850</v>
      </c>
    </row>
    <row r="101" spans="1:4" x14ac:dyDescent="0.2">
      <c r="A101" s="2" t="s">
        <v>169</v>
      </c>
      <c r="B101" s="3">
        <v>45421</v>
      </c>
      <c r="C101" s="2" t="s">
        <v>121</v>
      </c>
      <c r="D101" s="4">
        <v>889020</v>
      </c>
    </row>
    <row r="102" spans="1:4" x14ac:dyDescent="0.2">
      <c r="A102" s="2" t="s">
        <v>169</v>
      </c>
      <c r="B102" s="3">
        <v>45434</v>
      </c>
      <c r="C102" s="2" t="s">
        <v>121</v>
      </c>
      <c r="D102" s="4">
        <v>889020</v>
      </c>
    </row>
    <row r="103" spans="1:4" x14ac:dyDescent="0.2">
      <c r="A103" s="2" t="s">
        <v>108</v>
      </c>
      <c r="B103" s="3">
        <v>45419</v>
      </c>
      <c r="C103" s="2" t="s">
        <v>109</v>
      </c>
      <c r="D103" s="4">
        <v>120253.72</v>
      </c>
    </row>
    <row r="104" spans="1:4" x14ac:dyDescent="0.2">
      <c r="A104" s="2" t="s">
        <v>108</v>
      </c>
      <c r="B104" s="3">
        <v>45420</v>
      </c>
      <c r="C104" s="2" t="s">
        <v>138</v>
      </c>
      <c r="D104" s="4">
        <v>2896623.41</v>
      </c>
    </row>
    <row r="105" spans="1:4" x14ac:dyDescent="0.2">
      <c r="A105" s="2" t="s">
        <v>108</v>
      </c>
      <c r="B105" s="3">
        <v>45425</v>
      </c>
      <c r="C105" s="2" t="s">
        <v>109</v>
      </c>
      <c r="D105" s="4">
        <v>806634.35</v>
      </c>
    </row>
    <row r="106" spans="1:4" x14ac:dyDescent="0.2">
      <c r="A106" s="2" t="s">
        <v>108</v>
      </c>
      <c r="B106" s="3">
        <v>45439</v>
      </c>
      <c r="C106" s="2" t="s">
        <v>138</v>
      </c>
      <c r="D106" s="4">
        <v>3875364.71</v>
      </c>
    </row>
    <row r="107" spans="1:4" x14ac:dyDescent="0.2">
      <c r="A107" s="2" t="s">
        <v>108</v>
      </c>
      <c r="B107" s="3">
        <v>45440</v>
      </c>
      <c r="C107" s="2" t="s">
        <v>410</v>
      </c>
      <c r="D107" s="4">
        <v>138511.6</v>
      </c>
    </row>
    <row r="108" spans="1:4" x14ac:dyDescent="0.2">
      <c r="A108" s="2" t="s">
        <v>323</v>
      </c>
      <c r="B108" s="3">
        <v>45434</v>
      </c>
      <c r="C108" s="2" t="s">
        <v>8</v>
      </c>
      <c r="D108" s="4">
        <v>13888.88</v>
      </c>
    </row>
    <row r="109" spans="1:4" x14ac:dyDescent="0.2">
      <c r="A109" s="2" t="s">
        <v>411</v>
      </c>
      <c r="B109" s="3">
        <v>45440</v>
      </c>
      <c r="C109" s="2" t="s">
        <v>410</v>
      </c>
      <c r="D109" s="4">
        <v>102584.48</v>
      </c>
    </row>
    <row r="110" spans="1:4" x14ac:dyDescent="0.2">
      <c r="A110" s="2" t="s">
        <v>255</v>
      </c>
      <c r="B110" s="3">
        <v>45425</v>
      </c>
      <c r="C110" s="2" t="s">
        <v>60</v>
      </c>
      <c r="D110" s="4">
        <v>58000</v>
      </c>
    </row>
    <row r="111" spans="1:4" x14ac:dyDescent="0.2">
      <c r="A111" s="2" t="s">
        <v>412</v>
      </c>
      <c r="B111" s="3">
        <v>45441</v>
      </c>
      <c r="C111" s="2" t="s">
        <v>413</v>
      </c>
      <c r="D111" s="4">
        <v>380333.67</v>
      </c>
    </row>
    <row r="112" spans="1:4" x14ac:dyDescent="0.2">
      <c r="A112" s="2" t="s">
        <v>426</v>
      </c>
      <c r="B112" s="3">
        <v>45442</v>
      </c>
      <c r="C112" s="2" t="s">
        <v>128</v>
      </c>
      <c r="D112" s="4">
        <v>50019.199999999997</v>
      </c>
    </row>
    <row r="113" spans="1:4" x14ac:dyDescent="0.2">
      <c r="A113" s="2" t="s">
        <v>139</v>
      </c>
      <c r="B113" s="3">
        <v>45420</v>
      </c>
      <c r="C113" s="2" t="s">
        <v>140</v>
      </c>
      <c r="D113" s="4">
        <v>247973.25</v>
      </c>
    </row>
    <row r="114" spans="1:4" x14ac:dyDescent="0.2">
      <c r="A114" s="2" t="s">
        <v>110</v>
      </c>
      <c r="B114" s="3">
        <v>45419</v>
      </c>
      <c r="C114" s="2" t="s">
        <v>60</v>
      </c>
      <c r="D114" s="4">
        <v>34800</v>
      </c>
    </row>
    <row r="115" spans="1:4" x14ac:dyDescent="0.2">
      <c r="A115" s="2" t="s">
        <v>170</v>
      </c>
      <c r="B115" s="3">
        <v>45421</v>
      </c>
      <c r="C115" t="s">
        <v>33</v>
      </c>
      <c r="D115" s="4">
        <v>121232.01</v>
      </c>
    </row>
    <row r="116" spans="1:4" x14ac:dyDescent="0.2">
      <c r="A116" s="2" t="s">
        <v>170</v>
      </c>
      <c r="B116" s="3">
        <v>45434</v>
      </c>
      <c r="C116" s="2" t="s">
        <v>324</v>
      </c>
      <c r="D116" s="4">
        <v>124434.01</v>
      </c>
    </row>
    <row r="117" spans="1:4" x14ac:dyDescent="0.2">
      <c r="A117" s="2" t="s">
        <v>170</v>
      </c>
      <c r="B117" s="3">
        <v>45442</v>
      </c>
      <c r="C117" s="2" t="s">
        <v>427</v>
      </c>
      <c r="D117" s="4">
        <v>113290</v>
      </c>
    </row>
    <row r="118" spans="1:4" x14ac:dyDescent="0.2">
      <c r="A118" s="2" t="s">
        <v>297</v>
      </c>
      <c r="B118" s="3">
        <v>45432</v>
      </c>
      <c r="C118" s="2" t="s">
        <v>83</v>
      </c>
      <c r="D118" s="4">
        <v>469</v>
      </c>
    </row>
    <row r="119" spans="1:4" x14ac:dyDescent="0.2">
      <c r="A119" s="2" t="s">
        <v>92</v>
      </c>
      <c r="B119" s="3">
        <v>45416</v>
      </c>
      <c r="C119" s="2" t="s">
        <v>93</v>
      </c>
      <c r="D119" s="4">
        <v>21200</v>
      </c>
    </row>
    <row r="120" spans="1:4" x14ac:dyDescent="0.2">
      <c r="A120" s="2" t="s">
        <v>92</v>
      </c>
      <c r="B120" s="3">
        <v>45436</v>
      </c>
      <c r="C120" s="2" t="s">
        <v>93</v>
      </c>
      <c r="D120" s="4">
        <v>21200</v>
      </c>
    </row>
    <row r="121" spans="1:4" x14ac:dyDescent="0.2">
      <c r="A121" s="2" t="s">
        <v>16</v>
      </c>
      <c r="B121" s="3">
        <v>45414</v>
      </c>
      <c r="C121" s="2" t="s">
        <v>8</v>
      </c>
      <c r="D121" s="4">
        <v>2000</v>
      </c>
    </row>
    <row r="122" spans="1:4" x14ac:dyDescent="0.2">
      <c r="A122" s="2" t="s">
        <v>16</v>
      </c>
      <c r="B122" s="3">
        <v>45421</v>
      </c>
      <c r="C122" s="2" t="s">
        <v>8</v>
      </c>
      <c r="D122" s="4">
        <v>2000</v>
      </c>
    </row>
    <row r="123" spans="1:4" x14ac:dyDescent="0.2">
      <c r="A123" s="2" t="s">
        <v>171</v>
      </c>
      <c r="B123" s="3">
        <v>45421</v>
      </c>
      <c r="C123" s="2" t="s">
        <v>172</v>
      </c>
      <c r="D123" s="4">
        <v>1263</v>
      </c>
    </row>
    <row r="124" spans="1:4" x14ac:dyDescent="0.2">
      <c r="A124" s="2" t="s">
        <v>173</v>
      </c>
      <c r="B124" s="3">
        <v>45421</v>
      </c>
      <c r="C124" s="2" t="s">
        <v>115</v>
      </c>
      <c r="D124" s="4">
        <v>343389.37</v>
      </c>
    </row>
    <row r="125" spans="1:4" x14ac:dyDescent="0.2">
      <c r="A125" s="2" t="s">
        <v>401</v>
      </c>
      <c r="B125" s="3">
        <v>45439</v>
      </c>
      <c r="C125" s="2" t="s">
        <v>398</v>
      </c>
      <c r="D125" s="4">
        <v>23000</v>
      </c>
    </row>
    <row r="126" spans="1:4" x14ac:dyDescent="0.2">
      <c r="A126" s="2" t="s">
        <v>174</v>
      </c>
      <c r="B126" s="3">
        <v>45421</v>
      </c>
      <c r="C126" s="2" t="s">
        <v>128</v>
      </c>
      <c r="D126" s="4">
        <v>22780.639999999999</v>
      </c>
    </row>
    <row r="127" spans="1:4" x14ac:dyDescent="0.2">
      <c r="A127" s="2" t="s">
        <v>175</v>
      </c>
      <c r="B127" s="3">
        <v>45421</v>
      </c>
      <c r="C127" s="2" t="s">
        <v>67</v>
      </c>
      <c r="D127" s="4">
        <v>1000</v>
      </c>
    </row>
    <row r="128" spans="1:4" x14ac:dyDescent="0.2">
      <c r="A128" s="2" t="s">
        <v>325</v>
      </c>
      <c r="B128" s="3">
        <v>45434</v>
      </c>
      <c r="C128" s="2" t="s">
        <v>128</v>
      </c>
      <c r="D128" s="4">
        <v>22780.639999999999</v>
      </c>
    </row>
    <row r="129" spans="1:4" x14ac:dyDescent="0.2">
      <c r="A129" s="2" t="s">
        <v>176</v>
      </c>
      <c r="B129" s="3">
        <v>45421</v>
      </c>
      <c r="C129" s="2" t="s">
        <v>115</v>
      </c>
      <c r="D129" s="4">
        <v>377580</v>
      </c>
    </row>
    <row r="130" spans="1:4" x14ac:dyDescent="0.2">
      <c r="A130" s="2" t="s">
        <v>177</v>
      </c>
      <c r="B130" s="3">
        <v>45421</v>
      </c>
      <c r="C130" s="2" t="s">
        <v>178</v>
      </c>
      <c r="D130" s="4">
        <v>90000</v>
      </c>
    </row>
    <row r="131" spans="1:4" x14ac:dyDescent="0.2">
      <c r="A131" s="2" t="s">
        <v>177</v>
      </c>
      <c r="B131" s="3">
        <v>45434</v>
      </c>
      <c r="C131" s="2" t="s">
        <v>178</v>
      </c>
      <c r="D131" s="4">
        <v>180264</v>
      </c>
    </row>
    <row r="132" spans="1:4" x14ac:dyDescent="0.2">
      <c r="A132" s="2" t="s">
        <v>177</v>
      </c>
      <c r="B132" s="3">
        <v>45442</v>
      </c>
      <c r="C132" s="2" t="s">
        <v>178</v>
      </c>
      <c r="D132" s="4">
        <v>450792</v>
      </c>
    </row>
    <row r="133" spans="1:4" x14ac:dyDescent="0.2">
      <c r="A133" s="2" t="s">
        <v>179</v>
      </c>
      <c r="B133" s="3">
        <v>45421</v>
      </c>
      <c r="C133" s="2" t="s">
        <v>8</v>
      </c>
      <c r="D133" s="4">
        <v>200000</v>
      </c>
    </row>
    <row r="134" spans="1:4" x14ac:dyDescent="0.2">
      <c r="A134" s="2" t="s">
        <v>256</v>
      </c>
      <c r="B134" s="3">
        <v>45425</v>
      </c>
      <c r="C134" s="2" t="s">
        <v>128</v>
      </c>
      <c r="D134" s="4">
        <v>1629118.16</v>
      </c>
    </row>
    <row r="135" spans="1:4" x14ac:dyDescent="0.2">
      <c r="A135" s="2" t="s">
        <v>284</v>
      </c>
      <c r="B135" s="3">
        <v>45429</v>
      </c>
      <c r="C135" s="2" t="s">
        <v>128</v>
      </c>
      <c r="D135" s="4">
        <v>22780.639999999999</v>
      </c>
    </row>
    <row r="136" spans="1:4" x14ac:dyDescent="0.2">
      <c r="A136" s="2" t="s">
        <v>17</v>
      </c>
      <c r="B136" s="3">
        <v>45414</v>
      </c>
      <c r="C136" s="2" t="s">
        <v>2</v>
      </c>
      <c r="D136" s="4">
        <v>5000</v>
      </c>
    </row>
    <row r="137" spans="1:4" x14ac:dyDescent="0.2">
      <c r="A137" s="2" t="s">
        <v>326</v>
      </c>
      <c r="B137" s="3">
        <v>45434</v>
      </c>
      <c r="C137" s="2" t="s">
        <v>33</v>
      </c>
      <c r="D137" s="4">
        <v>1924.61</v>
      </c>
    </row>
    <row r="138" spans="1:4" x14ac:dyDescent="0.2">
      <c r="A138" s="2" t="s">
        <v>180</v>
      </c>
      <c r="B138" s="3">
        <v>45421</v>
      </c>
      <c r="C138" s="2" t="s">
        <v>181</v>
      </c>
      <c r="D138" s="4">
        <v>9646.56</v>
      </c>
    </row>
    <row r="139" spans="1:4" x14ac:dyDescent="0.2">
      <c r="A139" s="2" t="s">
        <v>180</v>
      </c>
      <c r="B139" s="3">
        <v>45442</v>
      </c>
      <c r="C139" s="2" t="s">
        <v>112</v>
      </c>
      <c r="D139" s="4">
        <v>20880</v>
      </c>
    </row>
    <row r="140" spans="1:4" x14ac:dyDescent="0.2">
      <c r="A140" s="2" t="s">
        <v>327</v>
      </c>
      <c r="B140" s="3">
        <v>45434</v>
      </c>
      <c r="C140" s="2" t="s">
        <v>181</v>
      </c>
      <c r="D140" s="4">
        <v>40282</v>
      </c>
    </row>
    <row r="141" spans="1:4" x14ac:dyDescent="0.2">
      <c r="A141" s="2" t="s">
        <v>327</v>
      </c>
      <c r="B141" s="3">
        <v>45442</v>
      </c>
      <c r="C141" s="2" t="s">
        <v>181</v>
      </c>
      <c r="D141" s="4">
        <v>2915</v>
      </c>
    </row>
    <row r="142" spans="1:4" x14ac:dyDescent="0.2">
      <c r="A142" s="2" t="s">
        <v>327</v>
      </c>
      <c r="B142" s="3">
        <v>45443</v>
      </c>
      <c r="C142" s="2" t="s">
        <v>181</v>
      </c>
      <c r="D142" s="4">
        <v>78063</v>
      </c>
    </row>
    <row r="143" spans="1:4" x14ac:dyDescent="0.2">
      <c r="A143" s="2" t="s">
        <v>141</v>
      </c>
      <c r="B143" s="3">
        <v>45420</v>
      </c>
      <c r="C143" s="2" t="s">
        <v>142</v>
      </c>
      <c r="D143" s="4">
        <v>69600</v>
      </c>
    </row>
    <row r="144" spans="1:4" x14ac:dyDescent="0.2">
      <c r="A144" s="2" t="s">
        <v>328</v>
      </c>
      <c r="B144" s="3">
        <v>45434</v>
      </c>
      <c r="C144" s="2" t="s">
        <v>128</v>
      </c>
      <c r="D144" s="4">
        <v>15375.2</v>
      </c>
    </row>
    <row r="145" spans="1:4" x14ac:dyDescent="0.2">
      <c r="A145" s="2" t="s">
        <v>257</v>
      </c>
      <c r="B145" s="3">
        <v>45425</v>
      </c>
      <c r="C145" s="2" t="s">
        <v>60</v>
      </c>
      <c r="D145" s="4">
        <v>102578.8</v>
      </c>
    </row>
    <row r="146" spans="1:4" x14ac:dyDescent="0.2">
      <c r="A146" s="2" t="s">
        <v>262</v>
      </c>
      <c r="B146" s="3">
        <v>45426</v>
      </c>
      <c r="C146" s="2" t="s">
        <v>165</v>
      </c>
      <c r="D146" s="4">
        <v>13429.9</v>
      </c>
    </row>
    <row r="147" spans="1:4" x14ac:dyDescent="0.2">
      <c r="A147" s="2" t="s">
        <v>329</v>
      </c>
      <c r="B147" s="3">
        <v>45434</v>
      </c>
      <c r="C147" s="2" t="s">
        <v>330</v>
      </c>
      <c r="D147" s="4">
        <v>10347.200000000001</v>
      </c>
    </row>
    <row r="148" spans="1:4" x14ac:dyDescent="0.2">
      <c r="A148" s="2" t="s">
        <v>331</v>
      </c>
      <c r="B148" s="3">
        <v>45434</v>
      </c>
      <c r="C148" s="2" t="s">
        <v>332</v>
      </c>
      <c r="D148" s="4">
        <v>580000</v>
      </c>
    </row>
    <row r="149" spans="1:4" x14ac:dyDescent="0.2">
      <c r="A149" s="2" t="s">
        <v>333</v>
      </c>
      <c r="B149" s="3">
        <v>45434</v>
      </c>
      <c r="C149" s="2" t="s">
        <v>334</v>
      </c>
      <c r="D149" s="4">
        <v>6356.8</v>
      </c>
    </row>
    <row r="150" spans="1:4" x14ac:dyDescent="0.2">
      <c r="A150" s="2" t="s">
        <v>335</v>
      </c>
      <c r="B150" s="3">
        <v>45434</v>
      </c>
      <c r="C150" s="2" t="s">
        <v>67</v>
      </c>
      <c r="D150" s="4">
        <v>67939.31</v>
      </c>
    </row>
    <row r="151" spans="1:4" x14ac:dyDescent="0.2">
      <c r="A151" s="2" t="s">
        <v>335</v>
      </c>
      <c r="B151" s="3">
        <v>45442</v>
      </c>
      <c r="C151" s="2" t="s">
        <v>67</v>
      </c>
      <c r="D151" s="4">
        <v>7254.06</v>
      </c>
    </row>
    <row r="152" spans="1:4" x14ac:dyDescent="0.2">
      <c r="A152" s="2" t="s">
        <v>182</v>
      </c>
      <c r="B152" s="3">
        <v>45421</v>
      </c>
      <c r="C152" s="2" t="s">
        <v>183</v>
      </c>
      <c r="D152" s="4">
        <v>109207.99</v>
      </c>
    </row>
    <row r="153" spans="1:4" x14ac:dyDescent="0.2">
      <c r="A153" s="2" t="s">
        <v>182</v>
      </c>
      <c r="B153" s="3">
        <v>45434</v>
      </c>
      <c r="C153" s="2" t="s">
        <v>183</v>
      </c>
      <c r="D153" s="4">
        <v>42330.05</v>
      </c>
    </row>
    <row r="154" spans="1:4" x14ac:dyDescent="0.2">
      <c r="A154" s="2" t="s">
        <v>182</v>
      </c>
      <c r="B154" s="3">
        <v>45442</v>
      </c>
      <c r="C154" s="2" t="s">
        <v>115</v>
      </c>
      <c r="D154" s="4">
        <v>22208.04</v>
      </c>
    </row>
    <row r="155" spans="1:4" x14ac:dyDescent="0.2">
      <c r="A155" s="2" t="s">
        <v>63</v>
      </c>
      <c r="B155" s="3">
        <v>45415</v>
      </c>
      <c r="C155" s="2" t="s">
        <v>60</v>
      </c>
      <c r="D155" s="4">
        <v>11600</v>
      </c>
    </row>
    <row r="156" spans="1:4" x14ac:dyDescent="0.2">
      <c r="A156" s="2" t="s">
        <v>258</v>
      </c>
      <c r="B156" s="3">
        <v>45425</v>
      </c>
      <c r="C156" s="2" t="s">
        <v>95</v>
      </c>
      <c r="D156" s="4">
        <v>49068</v>
      </c>
    </row>
    <row r="157" spans="1:4" x14ac:dyDescent="0.2">
      <c r="A157" s="2" t="s">
        <v>258</v>
      </c>
      <c r="B157" s="3">
        <v>45442</v>
      </c>
      <c r="C157" s="2" t="s">
        <v>121</v>
      </c>
      <c r="D157" s="4">
        <v>24360</v>
      </c>
    </row>
    <row r="158" spans="1:4" x14ac:dyDescent="0.2">
      <c r="A158" s="2" t="s">
        <v>184</v>
      </c>
      <c r="B158" s="3">
        <v>45421</v>
      </c>
      <c r="C158" s="2" t="s">
        <v>185</v>
      </c>
      <c r="D158" s="4">
        <v>36228.339999999997</v>
      </c>
    </row>
    <row r="159" spans="1:4" x14ac:dyDescent="0.2">
      <c r="A159" s="2" t="s">
        <v>184</v>
      </c>
      <c r="B159" s="3">
        <v>45434</v>
      </c>
      <c r="C159" s="2" t="s">
        <v>185</v>
      </c>
      <c r="D159" s="4">
        <v>220684.47</v>
      </c>
    </row>
    <row r="160" spans="1:4" x14ac:dyDescent="0.2">
      <c r="A160" s="2" t="s">
        <v>184</v>
      </c>
      <c r="B160" s="3">
        <v>45435</v>
      </c>
      <c r="C160" s="2" t="s">
        <v>185</v>
      </c>
      <c r="D160" s="4">
        <v>41369.360000000001</v>
      </c>
    </row>
    <row r="161" spans="1:4" x14ac:dyDescent="0.2">
      <c r="A161" s="2" t="s">
        <v>184</v>
      </c>
      <c r="B161" s="3">
        <v>45443</v>
      </c>
      <c r="C161" s="2" t="s">
        <v>185</v>
      </c>
      <c r="D161" s="4">
        <v>31919.46</v>
      </c>
    </row>
    <row r="162" spans="1:4" x14ac:dyDescent="0.2">
      <c r="A162" s="2" t="s">
        <v>336</v>
      </c>
      <c r="B162" s="3">
        <v>45434</v>
      </c>
      <c r="C162" s="2" t="s">
        <v>121</v>
      </c>
      <c r="D162" s="4">
        <v>21100</v>
      </c>
    </row>
    <row r="163" spans="1:4" x14ac:dyDescent="0.2">
      <c r="A163" s="2" t="s">
        <v>336</v>
      </c>
      <c r="B163" s="3">
        <v>45442</v>
      </c>
      <c r="C163" s="2" t="s">
        <v>121</v>
      </c>
      <c r="D163" s="4">
        <v>5275</v>
      </c>
    </row>
    <row r="164" spans="1:4" x14ac:dyDescent="0.2">
      <c r="A164" s="2" t="s">
        <v>111</v>
      </c>
      <c r="B164" s="3">
        <v>45419</v>
      </c>
      <c r="C164" s="2" t="s">
        <v>112</v>
      </c>
      <c r="D164" s="4">
        <v>6579.82</v>
      </c>
    </row>
    <row r="165" spans="1:4" x14ac:dyDescent="0.2">
      <c r="A165" s="2" t="s">
        <v>111</v>
      </c>
      <c r="B165" s="3">
        <v>45434</v>
      </c>
      <c r="C165" s="2" t="s">
        <v>112</v>
      </c>
      <c r="D165" s="4">
        <v>6229.3</v>
      </c>
    </row>
    <row r="166" spans="1:4" x14ac:dyDescent="0.2">
      <c r="A166" s="2" t="s">
        <v>111</v>
      </c>
      <c r="B166" s="3">
        <v>45434</v>
      </c>
      <c r="C166" s="2" t="s">
        <v>112</v>
      </c>
      <c r="D166" s="4">
        <v>6229.3</v>
      </c>
    </row>
    <row r="167" spans="1:4" x14ac:dyDescent="0.2">
      <c r="A167" s="2" t="s">
        <v>111</v>
      </c>
      <c r="B167" s="3">
        <v>45443</v>
      </c>
      <c r="C167" s="2" t="s">
        <v>181</v>
      </c>
      <c r="D167" s="4">
        <v>4682.28</v>
      </c>
    </row>
    <row r="168" spans="1:4" x14ac:dyDescent="0.2">
      <c r="A168" s="2" t="s">
        <v>111</v>
      </c>
      <c r="B168" s="3">
        <v>45443</v>
      </c>
      <c r="C168" s="2" t="s">
        <v>181</v>
      </c>
      <c r="D168" s="4">
        <v>3487.76</v>
      </c>
    </row>
    <row r="169" spans="1:4" x14ac:dyDescent="0.2">
      <c r="A169" s="2" t="s">
        <v>111</v>
      </c>
      <c r="B169" s="3">
        <v>45443</v>
      </c>
      <c r="C169" s="2" t="s">
        <v>181</v>
      </c>
      <c r="D169" s="4">
        <v>6200.01</v>
      </c>
    </row>
    <row r="170" spans="1:4" x14ac:dyDescent="0.2">
      <c r="A170" s="2" t="s">
        <v>111</v>
      </c>
      <c r="B170" s="3">
        <v>45443</v>
      </c>
      <c r="C170" s="2" t="s">
        <v>181</v>
      </c>
      <c r="D170" s="4">
        <v>6200.01</v>
      </c>
    </row>
    <row r="171" spans="1:4" x14ac:dyDescent="0.2">
      <c r="A171" s="2" t="s">
        <v>111</v>
      </c>
      <c r="B171" s="3">
        <v>45443</v>
      </c>
      <c r="C171" s="2" t="s">
        <v>181</v>
      </c>
      <c r="D171" s="4">
        <v>4246.7</v>
      </c>
    </row>
    <row r="172" spans="1:4" x14ac:dyDescent="0.2">
      <c r="A172" s="2" t="s">
        <v>111</v>
      </c>
      <c r="B172" s="3">
        <v>45443</v>
      </c>
      <c r="C172" s="2" t="s">
        <v>181</v>
      </c>
      <c r="D172" s="4">
        <v>4138.13</v>
      </c>
    </row>
    <row r="173" spans="1:4" x14ac:dyDescent="0.2">
      <c r="A173" s="2" t="s">
        <v>111</v>
      </c>
      <c r="B173" s="3">
        <v>45443</v>
      </c>
      <c r="C173" s="2" t="s">
        <v>181</v>
      </c>
      <c r="D173" s="4">
        <v>6200.01</v>
      </c>
    </row>
    <row r="174" spans="1:4" x14ac:dyDescent="0.2">
      <c r="A174" s="2" t="s">
        <v>111</v>
      </c>
      <c r="B174" s="3">
        <v>45443</v>
      </c>
      <c r="C174" s="2" t="s">
        <v>181</v>
      </c>
      <c r="D174" s="4">
        <v>4138.13</v>
      </c>
    </row>
    <row r="175" spans="1:4" x14ac:dyDescent="0.2">
      <c r="A175" s="2" t="s">
        <v>111</v>
      </c>
      <c r="B175" s="3">
        <v>45443</v>
      </c>
      <c r="C175" s="2" t="s">
        <v>181</v>
      </c>
      <c r="D175" s="4">
        <v>940.63</v>
      </c>
    </row>
    <row r="176" spans="1:4" x14ac:dyDescent="0.2">
      <c r="A176" s="2" t="s">
        <v>186</v>
      </c>
      <c r="B176" s="3">
        <v>45421</v>
      </c>
      <c r="C176" s="2" t="s">
        <v>37</v>
      </c>
      <c r="D176" s="4">
        <v>970.5</v>
      </c>
    </row>
    <row r="177" spans="1:4" x14ac:dyDescent="0.2">
      <c r="A177" s="2" t="s">
        <v>186</v>
      </c>
      <c r="B177" s="3">
        <v>45434</v>
      </c>
      <c r="C177" s="2" t="s">
        <v>165</v>
      </c>
      <c r="D177" s="4">
        <v>1170</v>
      </c>
    </row>
    <row r="178" spans="1:4" x14ac:dyDescent="0.2">
      <c r="A178" s="2" t="s">
        <v>113</v>
      </c>
      <c r="B178" s="3">
        <v>45419</v>
      </c>
      <c r="C178" s="2" t="s">
        <v>104</v>
      </c>
      <c r="D178" s="4">
        <v>5000</v>
      </c>
    </row>
    <row r="179" spans="1:4" x14ac:dyDescent="0.2">
      <c r="A179" s="2" t="s">
        <v>113</v>
      </c>
      <c r="B179" s="3">
        <v>45427</v>
      </c>
      <c r="C179" s="2" t="s">
        <v>121</v>
      </c>
      <c r="D179" s="4">
        <v>10000</v>
      </c>
    </row>
    <row r="180" spans="1:4" x14ac:dyDescent="0.2">
      <c r="A180" s="2" t="s">
        <v>113</v>
      </c>
      <c r="B180" s="3">
        <v>45432</v>
      </c>
      <c r="C180" s="2" t="s">
        <v>121</v>
      </c>
      <c r="D180" s="4">
        <v>10000</v>
      </c>
    </row>
    <row r="181" spans="1:4" x14ac:dyDescent="0.2">
      <c r="A181" s="2" t="s">
        <v>113</v>
      </c>
      <c r="B181" s="3">
        <v>45434</v>
      </c>
      <c r="C181" s="2" t="s">
        <v>67</v>
      </c>
      <c r="D181" s="4">
        <v>5000</v>
      </c>
    </row>
    <row r="182" spans="1:4" x14ac:dyDescent="0.2">
      <c r="A182" s="2" t="s">
        <v>337</v>
      </c>
      <c r="B182" s="3">
        <v>45434</v>
      </c>
      <c r="C182" s="2" t="s">
        <v>33</v>
      </c>
      <c r="D182" s="4">
        <v>9960.83</v>
      </c>
    </row>
    <row r="183" spans="1:4" x14ac:dyDescent="0.2">
      <c r="A183" s="2" t="s">
        <v>337</v>
      </c>
      <c r="B183" s="3">
        <v>45434</v>
      </c>
      <c r="C183" s="2" t="s">
        <v>185</v>
      </c>
      <c r="D183" s="4">
        <v>4996.1899999999996</v>
      </c>
    </row>
    <row r="184" spans="1:4" x14ac:dyDescent="0.2">
      <c r="A184" s="2" t="s">
        <v>428</v>
      </c>
      <c r="B184" s="3">
        <v>45442</v>
      </c>
      <c r="C184" s="2" t="s">
        <v>185</v>
      </c>
      <c r="D184" s="4">
        <v>19562.009999999998</v>
      </c>
    </row>
    <row r="185" spans="1:4" x14ac:dyDescent="0.2">
      <c r="A185" s="2" t="s">
        <v>187</v>
      </c>
      <c r="B185" s="3">
        <v>45421</v>
      </c>
      <c r="C185" s="2" t="s">
        <v>188</v>
      </c>
      <c r="D185" s="4">
        <v>100000</v>
      </c>
    </row>
    <row r="186" spans="1:4" x14ac:dyDescent="0.2">
      <c r="A186" s="2" t="s">
        <v>187</v>
      </c>
      <c r="B186" s="3">
        <v>45442</v>
      </c>
      <c r="C186" s="2" t="s">
        <v>188</v>
      </c>
      <c r="D186" s="4">
        <v>193000</v>
      </c>
    </row>
    <row r="187" spans="1:4" x14ac:dyDescent="0.2">
      <c r="A187" s="2" t="s">
        <v>338</v>
      </c>
      <c r="B187" s="3">
        <v>45434</v>
      </c>
      <c r="C187" s="2" t="s">
        <v>178</v>
      </c>
      <c r="D187" s="4">
        <v>20405.830000000002</v>
      </c>
    </row>
    <row r="188" spans="1:4" x14ac:dyDescent="0.2">
      <c r="A188" s="2" t="s">
        <v>429</v>
      </c>
      <c r="B188" s="3">
        <v>45442</v>
      </c>
      <c r="C188" s="2" t="s">
        <v>185</v>
      </c>
      <c r="D188" s="4">
        <v>27860</v>
      </c>
    </row>
    <row r="189" spans="1:4" x14ac:dyDescent="0.2">
      <c r="A189" s="2" t="s">
        <v>429</v>
      </c>
      <c r="B189" s="3">
        <v>45443</v>
      </c>
      <c r="C189" s="2" t="s">
        <v>181</v>
      </c>
      <c r="D189" s="4">
        <v>14876</v>
      </c>
    </row>
    <row r="190" spans="1:4" x14ac:dyDescent="0.2">
      <c r="A190" s="2" t="s">
        <v>259</v>
      </c>
      <c r="B190" s="3">
        <v>45425</v>
      </c>
      <c r="C190" s="2" t="s">
        <v>95</v>
      </c>
      <c r="D190" s="4">
        <v>100720</v>
      </c>
    </row>
    <row r="191" spans="1:4" x14ac:dyDescent="0.2">
      <c r="A191" s="2" t="s">
        <v>259</v>
      </c>
      <c r="B191" s="3">
        <v>45426</v>
      </c>
      <c r="C191" s="2" t="s">
        <v>128</v>
      </c>
      <c r="D191" s="4">
        <v>32480</v>
      </c>
    </row>
    <row r="192" spans="1:4" x14ac:dyDescent="0.2">
      <c r="A192" s="2" t="s">
        <v>18</v>
      </c>
      <c r="B192" s="3">
        <v>45414</v>
      </c>
      <c r="C192" s="2" t="s">
        <v>8</v>
      </c>
      <c r="D192" s="4">
        <v>2000</v>
      </c>
    </row>
    <row r="193" spans="1:4" x14ac:dyDescent="0.2">
      <c r="A193" s="2" t="s">
        <v>18</v>
      </c>
      <c r="B193" s="3">
        <v>45421</v>
      </c>
      <c r="C193" s="2" t="s">
        <v>8</v>
      </c>
      <c r="D193" s="4">
        <v>2000</v>
      </c>
    </row>
    <row r="194" spans="1:4" x14ac:dyDescent="0.2">
      <c r="A194" s="2" t="s">
        <v>19</v>
      </c>
      <c r="B194" s="3">
        <v>45414</v>
      </c>
      <c r="C194" s="2" t="s">
        <v>8</v>
      </c>
      <c r="D194" s="4">
        <v>2000</v>
      </c>
    </row>
    <row r="195" spans="1:4" x14ac:dyDescent="0.2">
      <c r="A195" s="2" t="s">
        <v>19</v>
      </c>
      <c r="B195" s="3">
        <v>45421</v>
      </c>
      <c r="C195" s="2" t="s">
        <v>8</v>
      </c>
      <c r="D195" s="4">
        <v>2000</v>
      </c>
    </row>
    <row r="196" spans="1:4" x14ac:dyDescent="0.2">
      <c r="A196" s="2" t="s">
        <v>20</v>
      </c>
      <c r="B196" s="3">
        <v>45414</v>
      </c>
      <c r="C196" s="2" t="s">
        <v>2</v>
      </c>
      <c r="D196" s="4">
        <v>5000</v>
      </c>
    </row>
    <row r="197" spans="1:4" x14ac:dyDescent="0.2">
      <c r="A197" s="2" t="s">
        <v>430</v>
      </c>
      <c r="B197" s="3">
        <v>45442</v>
      </c>
      <c r="C197" s="2" t="s">
        <v>178</v>
      </c>
      <c r="D197" s="4">
        <v>267030</v>
      </c>
    </row>
    <row r="198" spans="1:4" x14ac:dyDescent="0.2">
      <c r="A198" s="2" t="s">
        <v>114</v>
      </c>
      <c r="B198" s="3">
        <v>45419</v>
      </c>
      <c r="C198" s="2" t="s">
        <v>115</v>
      </c>
      <c r="D198" s="4">
        <v>276486</v>
      </c>
    </row>
    <row r="199" spans="1:4" x14ac:dyDescent="0.2">
      <c r="A199" s="2" t="s">
        <v>431</v>
      </c>
      <c r="B199" s="3">
        <v>45442</v>
      </c>
      <c r="C199" s="2" t="s">
        <v>112</v>
      </c>
      <c r="D199" s="4">
        <v>26152.2</v>
      </c>
    </row>
    <row r="200" spans="1:4" x14ac:dyDescent="0.2">
      <c r="A200" s="2" t="s">
        <v>189</v>
      </c>
      <c r="B200" s="3">
        <v>45421</v>
      </c>
      <c r="C200" s="2" t="s">
        <v>8</v>
      </c>
      <c r="D200" s="4">
        <v>85714</v>
      </c>
    </row>
    <row r="201" spans="1:4" x14ac:dyDescent="0.2">
      <c r="A201" s="2" t="s">
        <v>190</v>
      </c>
      <c r="B201" s="3">
        <v>45421</v>
      </c>
      <c r="C201" s="2" t="s">
        <v>121</v>
      </c>
      <c r="D201" s="4">
        <v>106296</v>
      </c>
    </row>
    <row r="202" spans="1:4" x14ac:dyDescent="0.2">
      <c r="A202" s="2" t="s">
        <v>190</v>
      </c>
      <c r="B202" s="3">
        <v>45442</v>
      </c>
      <c r="C202" s="2" t="s">
        <v>432</v>
      </c>
      <c r="D202" s="4">
        <v>143906</v>
      </c>
    </row>
    <row r="203" spans="1:4" x14ac:dyDescent="0.2">
      <c r="A203" s="2" t="s">
        <v>64</v>
      </c>
      <c r="B203" s="3">
        <v>45415</v>
      </c>
      <c r="C203" s="2" t="s">
        <v>60</v>
      </c>
      <c r="D203" s="4">
        <v>11600</v>
      </c>
    </row>
    <row r="204" spans="1:4" x14ac:dyDescent="0.2">
      <c r="A204" s="2" t="s">
        <v>21</v>
      </c>
      <c r="B204" s="3">
        <v>45414</v>
      </c>
      <c r="C204" s="2" t="s">
        <v>2</v>
      </c>
      <c r="D204" s="4">
        <v>5000</v>
      </c>
    </row>
    <row r="205" spans="1:4" x14ac:dyDescent="0.2">
      <c r="A205" s="2" t="s">
        <v>191</v>
      </c>
      <c r="B205" s="3">
        <v>45421</v>
      </c>
      <c r="C205" s="2" t="s">
        <v>2</v>
      </c>
      <c r="D205" s="4">
        <v>4000</v>
      </c>
    </row>
    <row r="206" spans="1:4" x14ac:dyDescent="0.2">
      <c r="A206" s="2" t="s">
        <v>191</v>
      </c>
      <c r="B206" s="3">
        <v>45434</v>
      </c>
      <c r="C206" s="2" t="s">
        <v>161</v>
      </c>
      <c r="D206" s="4">
        <v>4000</v>
      </c>
    </row>
    <row r="207" spans="1:4" x14ac:dyDescent="0.2">
      <c r="A207" s="2" t="s">
        <v>192</v>
      </c>
      <c r="B207" s="3">
        <v>45421</v>
      </c>
      <c r="C207" s="2" t="s">
        <v>142</v>
      </c>
      <c r="D207" s="4">
        <v>130500</v>
      </c>
    </row>
    <row r="208" spans="1:4" x14ac:dyDescent="0.2">
      <c r="A208" s="2" t="s">
        <v>339</v>
      </c>
      <c r="B208" s="3">
        <v>45434</v>
      </c>
      <c r="C208" s="2" t="s">
        <v>33</v>
      </c>
      <c r="D208" s="4">
        <v>12302.79</v>
      </c>
    </row>
    <row r="209" spans="1:4" x14ac:dyDescent="0.2">
      <c r="A209" s="2" t="s">
        <v>339</v>
      </c>
      <c r="B209" s="3">
        <v>45442</v>
      </c>
      <c r="C209" s="2" t="s">
        <v>279</v>
      </c>
      <c r="D209" s="4">
        <v>41399.85</v>
      </c>
    </row>
    <row r="210" spans="1:4" x14ac:dyDescent="0.2">
      <c r="A210" s="2" t="s">
        <v>340</v>
      </c>
      <c r="B210" s="3">
        <v>45434</v>
      </c>
      <c r="C210" s="2" t="s">
        <v>67</v>
      </c>
      <c r="D210" s="4">
        <v>1333.43</v>
      </c>
    </row>
    <row r="211" spans="1:4" x14ac:dyDescent="0.2">
      <c r="A211" s="2" t="s">
        <v>143</v>
      </c>
      <c r="B211" s="3">
        <v>45420</v>
      </c>
      <c r="C211" s="2" t="s">
        <v>137</v>
      </c>
      <c r="D211" s="4">
        <v>20000</v>
      </c>
    </row>
    <row r="212" spans="1:4" x14ac:dyDescent="0.2">
      <c r="A212" s="2" t="s">
        <v>143</v>
      </c>
      <c r="B212" s="3">
        <v>45428</v>
      </c>
      <c r="C212" s="2" t="s">
        <v>185</v>
      </c>
      <c r="D212" s="4">
        <v>8000</v>
      </c>
    </row>
    <row r="213" spans="1:4" x14ac:dyDescent="0.2">
      <c r="A213" s="2" t="s">
        <v>65</v>
      </c>
      <c r="B213" s="3">
        <v>45415</v>
      </c>
      <c r="C213" t="s">
        <v>62</v>
      </c>
      <c r="D213" s="4">
        <v>33450</v>
      </c>
    </row>
    <row r="214" spans="1:4" x14ac:dyDescent="0.2">
      <c r="A214" s="2" t="s">
        <v>65</v>
      </c>
      <c r="B214" s="3">
        <v>45434</v>
      </c>
      <c r="C214" s="2" t="s">
        <v>112</v>
      </c>
      <c r="D214" s="4">
        <v>2490</v>
      </c>
    </row>
    <row r="215" spans="1:4" x14ac:dyDescent="0.2">
      <c r="A215" s="2" t="s">
        <v>65</v>
      </c>
      <c r="B215" s="3">
        <v>45435</v>
      </c>
      <c r="C215" t="s">
        <v>62</v>
      </c>
      <c r="D215" s="4">
        <v>33270</v>
      </c>
    </row>
    <row r="216" spans="1:4" x14ac:dyDescent="0.2">
      <c r="A216" s="2" t="s">
        <v>65</v>
      </c>
      <c r="B216" s="3">
        <v>45443</v>
      </c>
      <c r="C216" t="s">
        <v>62</v>
      </c>
      <c r="D216" s="4">
        <v>31650</v>
      </c>
    </row>
    <row r="217" spans="1:4" x14ac:dyDescent="0.2">
      <c r="A217" s="2" t="s">
        <v>22</v>
      </c>
      <c r="B217" s="3">
        <v>45414</v>
      </c>
      <c r="C217" s="2" t="s">
        <v>2</v>
      </c>
      <c r="D217" s="4">
        <v>5000</v>
      </c>
    </row>
    <row r="218" spans="1:4" x14ac:dyDescent="0.2">
      <c r="A218" s="2" t="s">
        <v>433</v>
      </c>
      <c r="B218" s="3">
        <v>45442</v>
      </c>
      <c r="C218" s="2" t="s">
        <v>121</v>
      </c>
      <c r="D218" s="4">
        <v>750</v>
      </c>
    </row>
    <row r="219" spans="1:4" x14ac:dyDescent="0.2">
      <c r="A219" s="2" t="s">
        <v>434</v>
      </c>
      <c r="B219" s="3">
        <v>45442</v>
      </c>
      <c r="C219" s="2" t="s">
        <v>394</v>
      </c>
      <c r="D219" s="4">
        <v>49316.5</v>
      </c>
    </row>
    <row r="220" spans="1:4" x14ac:dyDescent="0.2">
      <c r="A220" s="2" t="s">
        <v>435</v>
      </c>
      <c r="B220" s="3">
        <v>45442</v>
      </c>
      <c r="C220" s="2" t="s">
        <v>121</v>
      </c>
      <c r="D220" s="4">
        <v>750</v>
      </c>
    </row>
    <row r="221" spans="1:4" x14ac:dyDescent="0.2">
      <c r="A221" s="2" t="s">
        <v>341</v>
      </c>
      <c r="B221" s="3">
        <v>45434</v>
      </c>
      <c r="C221" s="2" t="s">
        <v>153</v>
      </c>
      <c r="D221" s="4">
        <v>29329.02</v>
      </c>
    </row>
    <row r="222" spans="1:4" x14ac:dyDescent="0.2">
      <c r="A222" s="2" t="s">
        <v>116</v>
      </c>
      <c r="B222" s="3">
        <v>45419</v>
      </c>
      <c r="C222" s="2" t="s">
        <v>115</v>
      </c>
      <c r="D222" s="4">
        <v>324450.01</v>
      </c>
    </row>
    <row r="223" spans="1:4" x14ac:dyDescent="0.2">
      <c r="A223" s="2" t="s">
        <v>402</v>
      </c>
      <c r="B223" s="3">
        <v>45439</v>
      </c>
      <c r="C223" s="2" t="s">
        <v>398</v>
      </c>
      <c r="D223" s="4">
        <v>22752.16</v>
      </c>
    </row>
    <row r="224" spans="1:4" x14ac:dyDescent="0.2">
      <c r="A224" s="2" t="s">
        <v>23</v>
      </c>
      <c r="B224" s="3">
        <v>45414</v>
      </c>
      <c r="C224" s="2" t="s">
        <v>8</v>
      </c>
      <c r="D224" s="4">
        <v>2000</v>
      </c>
    </row>
    <row r="225" spans="1:4" x14ac:dyDescent="0.2">
      <c r="A225" s="2" t="s">
        <v>23</v>
      </c>
      <c r="B225" s="3">
        <v>45421</v>
      </c>
      <c r="C225" s="2" t="s">
        <v>8</v>
      </c>
      <c r="D225" s="4">
        <v>2000</v>
      </c>
    </row>
    <row r="226" spans="1:4" x14ac:dyDescent="0.2">
      <c r="A226" s="2" t="s">
        <v>436</v>
      </c>
      <c r="B226" s="3">
        <v>45442</v>
      </c>
      <c r="C226" s="2" t="s">
        <v>121</v>
      </c>
      <c r="D226" s="4">
        <v>100000</v>
      </c>
    </row>
    <row r="227" spans="1:4" x14ac:dyDescent="0.2">
      <c r="A227" s="2" t="s">
        <v>285</v>
      </c>
      <c r="B227" s="3">
        <v>45429</v>
      </c>
      <c r="C227" s="2" t="s">
        <v>128</v>
      </c>
      <c r="D227" s="4">
        <v>17494.8</v>
      </c>
    </row>
    <row r="228" spans="1:4" x14ac:dyDescent="0.2">
      <c r="A228" s="2" t="s">
        <v>66</v>
      </c>
      <c r="B228" s="3">
        <v>45415</v>
      </c>
      <c r="C228" s="2" t="s">
        <v>67</v>
      </c>
      <c r="D228" s="4">
        <v>3983</v>
      </c>
    </row>
    <row r="229" spans="1:4" x14ac:dyDescent="0.2">
      <c r="A229" s="2" t="s">
        <v>66</v>
      </c>
      <c r="B229" s="3">
        <v>45442</v>
      </c>
      <c r="C229" t="s">
        <v>5</v>
      </c>
      <c r="D229" s="4">
        <v>3909.74</v>
      </c>
    </row>
    <row r="230" spans="1:4" x14ac:dyDescent="0.2">
      <c r="A230" s="2" t="s">
        <v>342</v>
      </c>
      <c r="B230" s="3">
        <v>45434</v>
      </c>
      <c r="C230" s="2" t="s">
        <v>181</v>
      </c>
      <c r="D230" s="4">
        <v>12677.64</v>
      </c>
    </row>
    <row r="231" spans="1:4" x14ac:dyDescent="0.2">
      <c r="A231" s="2" t="s">
        <v>343</v>
      </c>
      <c r="B231" s="3">
        <v>45434</v>
      </c>
      <c r="C231" s="2" t="s">
        <v>188</v>
      </c>
      <c r="D231" s="4">
        <v>8882.18</v>
      </c>
    </row>
    <row r="232" spans="1:4" x14ac:dyDescent="0.2">
      <c r="A232" s="2" t="s">
        <v>286</v>
      </c>
      <c r="B232" s="3">
        <v>45429</v>
      </c>
      <c r="C232" s="2" t="s">
        <v>140</v>
      </c>
      <c r="D232" s="4">
        <v>719446.55</v>
      </c>
    </row>
    <row r="233" spans="1:4" x14ac:dyDescent="0.2">
      <c r="A233" s="2" t="s">
        <v>286</v>
      </c>
      <c r="B233" s="3">
        <v>45429</v>
      </c>
      <c r="C233" s="2" t="s">
        <v>140</v>
      </c>
      <c r="D233" s="4">
        <v>688431.61</v>
      </c>
    </row>
    <row r="234" spans="1:4" x14ac:dyDescent="0.2">
      <c r="A234" s="2" t="s">
        <v>496</v>
      </c>
      <c r="B234" s="3">
        <v>45443</v>
      </c>
      <c r="C234" s="2" t="s">
        <v>497</v>
      </c>
      <c r="D234" s="4">
        <v>1611383.84</v>
      </c>
    </row>
    <row r="235" spans="1:4" x14ac:dyDescent="0.2">
      <c r="A235" s="2" t="s">
        <v>496</v>
      </c>
      <c r="B235" s="3">
        <v>45443</v>
      </c>
      <c r="C235" s="2" t="s">
        <v>498</v>
      </c>
      <c r="D235" s="4">
        <v>3128152.28</v>
      </c>
    </row>
    <row r="236" spans="1:4" x14ac:dyDescent="0.2">
      <c r="A236" s="2" t="s">
        <v>68</v>
      </c>
      <c r="B236" s="3">
        <v>45415</v>
      </c>
      <c r="C236" s="2" t="s">
        <v>60</v>
      </c>
      <c r="D236" s="4">
        <v>116000</v>
      </c>
    </row>
    <row r="237" spans="1:4" x14ac:dyDescent="0.2">
      <c r="A237" s="2" t="s">
        <v>287</v>
      </c>
      <c r="B237" s="3">
        <v>45429</v>
      </c>
      <c r="C237" s="2" t="s">
        <v>288</v>
      </c>
      <c r="D237" s="4">
        <v>49999.89</v>
      </c>
    </row>
    <row r="238" spans="1:4" x14ac:dyDescent="0.2">
      <c r="A238" s="2" t="s">
        <v>287</v>
      </c>
      <c r="B238" s="3">
        <v>45436</v>
      </c>
      <c r="C238" s="2" t="s">
        <v>394</v>
      </c>
      <c r="D238" s="4">
        <v>22994.1</v>
      </c>
    </row>
    <row r="239" spans="1:4" x14ac:dyDescent="0.2">
      <c r="A239" s="2" t="s">
        <v>287</v>
      </c>
      <c r="B239" s="3">
        <v>45437</v>
      </c>
      <c r="C239" s="2" t="s">
        <v>288</v>
      </c>
      <c r="D239" s="4">
        <v>26735.8</v>
      </c>
    </row>
    <row r="240" spans="1:4" x14ac:dyDescent="0.2">
      <c r="A240" s="2" t="s">
        <v>344</v>
      </c>
      <c r="B240" s="3">
        <v>45434</v>
      </c>
      <c r="C240" s="2" t="s">
        <v>8</v>
      </c>
      <c r="D240" s="4">
        <v>33333.33</v>
      </c>
    </row>
    <row r="241" spans="1:4" x14ac:dyDescent="0.2">
      <c r="A241" s="2" t="s">
        <v>437</v>
      </c>
      <c r="B241" s="3">
        <v>45442</v>
      </c>
      <c r="C241" s="2" t="s">
        <v>178</v>
      </c>
      <c r="D241" s="4">
        <v>22650</v>
      </c>
    </row>
    <row r="242" spans="1:4" x14ac:dyDescent="0.2">
      <c r="A242" s="2" t="s">
        <v>345</v>
      </c>
      <c r="B242" s="3">
        <v>45434</v>
      </c>
      <c r="C242" s="2" t="s">
        <v>33</v>
      </c>
      <c r="D242" s="4">
        <v>4123.8</v>
      </c>
    </row>
    <row r="243" spans="1:4" x14ac:dyDescent="0.2">
      <c r="A243" s="2" t="s">
        <v>117</v>
      </c>
      <c r="B243" s="3">
        <v>45419</v>
      </c>
      <c r="C243" s="2" t="s">
        <v>118</v>
      </c>
      <c r="D243" s="4">
        <v>5000</v>
      </c>
    </row>
    <row r="244" spans="1:4" x14ac:dyDescent="0.2">
      <c r="A244" s="2" t="s">
        <v>117</v>
      </c>
      <c r="B244" s="3">
        <v>45421</v>
      </c>
      <c r="C244" s="2" t="s">
        <v>33</v>
      </c>
      <c r="D244" s="4">
        <v>1991</v>
      </c>
    </row>
    <row r="245" spans="1:4" x14ac:dyDescent="0.2">
      <c r="A245" s="2" t="s">
        <v>117</v>
      </c>
      <c r="B245" s="3">
        <v>45421</v>
      </c>
      <c r="C245" s="2" t="s">
        <v>153</v>
      </c>
      <c r="D245" s="4">
        <v>1236.44</v>
      </c>
    </row>
    <row r="246" spans="1:4" x14ac:dyDescent="0.2">
      <c r="A246" s="2" t="s">
        <v>438</v>
      </c>
      <c r="B246" s="3">
        <v>45442</v>
      </c>
      <c r="C246" s="2" t="s">
        <v>121</v>
      </c>
      <c r="D246" s="4">
        <v>1250</v>
      </c>
    </row>
    <row r="247" spans="1:4" x14ac:dyDescent="0.2">
      <c r="A247" s="2" t="s">
        <v>119</v>
      </c>
      <c r="B247" s="3">
        <v>45419</v>
      </c>
      <c r="C247" s="2" t="s">
        <v>104</v>
      </c>
      <c r="D247" s="4">
        <v>5000</v>
      </c>
    </row>
    <row r="248" spans="1:4" x14ac:dyDescent="0.2">
      <c r="A248" s="2" t="s">
        <v>119</v>
      </c>
      <c r="B248" s="3">
        <v>45427</v>
      </c>
      <c r="C248" s="2" t="s">
        <v>121</v>
      </c>
      <c r="D248" s="4">
        <v>10000</v>
      </c>
    </row>
    <row r="249" spans="1:4" x14ac:dyDescent="0.2">
      <c r="A249" s="2" t="s">
        <v>439</v>
      </c>
      <c r="B249" s="3">
        <v>45442</v>
      </c>
      <c r="C249" s="2" t="s">
        <v>440</v>
      </c>
      <c r="D249" s="4">
        <v>50000</v>
      </c>
    </row>
    <row r="250" spans="1:4" x14ac:dyDescent="0.2">
      <c r="A250" s="2" t="s">
        <v>69</v>
      </c>
      <c r="B250" s="3">
        <v>45415</v>
      </c>
      <c r="C250" s="2" t="s">
        <v>60</v>
      </c>
      <c r="D250" s="4">
        <v>17212.5</v>
      </c>
    </row>
    <row r="251" spans="1:4" x14ac:dyDescent="0.2">
      <c r="A251" s="2" t="s">
        <v>346</v>
      </c>
      <c r="B251" s="3">
        <v>45434</v>
      </c>
      <c r="C251" s="2" t="s">
        <v>33</v>
      </c>
      <c r="D251" s="4">
        <v>3044.32</v>
      </c>
    </row>
    <row r="252" spans="1:4" x14ac:dyDescent="0.2">
      <c r="A252" s="2" t="s">
        <v>346</v>
      </c>
      <c r="B252" s="3">
        <v>45434</v>
      </c>
      <c r="C252" s="2" t="s">
        <v>153</v>
      </c>
      <c r="D252" s="4">
        <v>641</v>
      </c>
    </row>
    <row r="253" spans="1:4" x14ac:dyDescent="0.2">
      <c r="A253" s="2" t="s">
        <v>347</v>
      </c>
      <c r="B253" s="3">
        <v>45434</v>
      </c>
      <c r="C253" s="2" t="s">
        <v>95</v>
      </c>
      <c r="D253" s="4">
        <v>13920</v>
      </c>
    </row>
    <row r="254" spans="1:4" x14ac:dyDescent="0.2">
      <c r="A254" s="2" t="s">
        <v>70</v>
      </c>
      <c r="B254" s="3">
        <v>45415</v>
      </c>
      <c r="C254" s="2" t="s">
        <v>60</v>
      </c>
      <c r="D254" s="4">
        <v>17400</v>
      </c>
    </row>
    <row r="255" spans="1:4" x14ac:dyDescent="0.2">
      <c r="A255" s="2" t="s">
        <v>193</v>
      </c>
      <c r="B255" s="3">
        <v>45421</v>
      </c>
      <c r="C255" s="2" t="s">
        <v>8</v>
      </c>
      <c r="D255" s="4">
        <v>233333.33</v>
      </c>
    </row>
    <row r="256" spans="1:4" x14ac:dyDescent="0.2">
      <c r="A256" s="2" t="s">
        <v>194</v>
      </c>
      <c r="B256" s="3">
        <v>45421</v>
      </c>
      <c r="C256" s="2" t="s">
        <v>83</v>
      </c>
      <c r="D256" s="4">
        <v>278052</v>
      </c>
    </row>
    <row r="257" spans="1:4" x14ac:dyDescent="0.2">
      <c r="A257" s="2" t="s">
        <v>348</v>
      </c>
      <c r="B257" s="3">
        <v>45434</v>
      </c>
      <c r="C257" s="2" t="s">
        <v>93</v>
      </c>
      <c r="D257" s="4">
        <v>64359.87</v>
      </c>
    </row>
    <row r="258" spans="1:4" x14ac:dyDescent="0.2">
      <c r="A258" s="2" t="s">
        <v>348</v>
      </c>
      <c r="B258" s="3">
        <v>45442</v>
      </c>
      <c r="C258" s="2" t="s">
        <v>93</v>
      </c>
      <c r="D258" s="4">
        <v>64359.87</v>
      </c>
    </row>
    <row r="259" spans="1:4" x14ac:dyDescent="0.2">
      <c r="A259" s="2" t="s">
        <v>349</v>
      </c>
      <c r="B259" s="3">
        <v>45434</v>
      </c>
      <c r="C259" s="2" t="s">
        <v>288</v>
      </c>
      <c r="D259" s="4">
        <v>7036.06</v>
      </c>
    </row>
    <row r="260" spans="1:4" x14ac:dyDescent="0.2">
      <c r="A260" s="2" t="s">
        <v>350</v>
      </c>
      <c r="B260" s="3">
        <v>45434</v>
      </c>
      <c r="C260" s="2" t="s">
        <v>178</v>
      </c>
      <c r="D260" s="4">
        <v>38200</v>
      </c>
    </row>
    <row r="261" spans="1:4" x14ac:dyDescent="0.2">
      <c r="A261" s="2" t="s">
        <v>351</v>
      </c>
      <c r="B261" s="3">
        <v>45434</v>
      </c>
      <c r="C261" s="2" t="s">
        <v>121</v>
      </c>
      <c r="D261" s="4">
        <v>38850</v>
      </c>
    </row>
    <row r="262" spans="1:4" x14ac:dyDescent="0.2">
      <c r="A262" s="2" t="s">
        <v>352</v>
      </c>
      <c r="B262" s="3">
        <v>45434</v>
      </c>
      <c r="C262" s="2" t="s">
        <v>8</v>
      </c>
      <c r="D262" s="4">
        <v>25000</v>
      </c>
    </row>
    <row r="263" spans="1:4" x14ac:dyDescent="0.2">
      <c r="A263" s="2" t="s">
        <v>265</v>
      </c>
      <c r="B263" s="3">
        <v>45427</v>
      </c>
      <c r="C263" s="2" t="s">
        <v>266</v>
      </c>
      <c r="D263" s="4">
        <v>13543041.67</v>
      </c>
    </row>
    <row r="264" spans="1:4" x14ac:dyDescent="0.2">
      <c r="A264" s="2" t="s">
        <v>267</v>
      </c>
      <c r="B264" s="3">
        <v>45427</v>
      </c>
      <c r="C264" s="2" t="s">
        <v>268</v>
      </c>
      <c r="D264" s="4">
        <v>615000</v>
      </c>
    </row>
    <row r="265" spans="1:4" x14ac:dyDescent="0.2">
      <c r="A265" s="2" t="s">
        <v>267</v>
      </c>
      <c r="B265" s="3">
        <v>45443</v>
      </c>
      <c r="C265" s="2" t="s">
        <v>268</v>
      </c>
      <c r="D265" s="4">
        <v>486367.27</v>
      </c>
    </row>
    <row r="266" spans="1:4" x14ac:dyDescent="0.2">
      <c r="A266" s="2" t="s">
        <v>267</v>
      </c>
      <c r="B266" s="3">
        <v>45443</v>
      </c>
      <c r="C266" s="2" t="s">
        <v>268</v>
      </c>
      <c r="D266" s="4">
        <v>8000</v>
      </c>
    </row>
    <row r="267" spans="1:4" x14ac:dyDescent="0.2">
      <c r="A267" s="2" t="s">
        <v>353</v>
      </c>
      <c r="B267" s="3">
        <v>45434</v>
      </c>
      <c r="C267" s="2" t="s">
        <v>354</v>
      </c>
      <c r="D267" s="4">
        <v>65000</v>
      </c>
    </row>
    <row r="268" spans="1:4" x14ac:dyDescent="0.2">
      <c r="A268" s="2" t="s">
        <v>269</v>
      </c>
      <c r="B268" s="3">
        <v>45427</v>
      </c>
      <c r="C268" s="2" t="s">
        <v>270</v>
      </c>
      <c r="D268" s="4">
        <v>270000</v>
      </c>
    </row>
    <row r="269" spans="1:4" x14ac:dyDescent="0.2">
      <c r="A269" s="2" t="s">
        <v>269</v>
      </c>
      <c r="B269" s="3">
        <v>45443</v>
      </c>
      <c r="C269" s="2" t="s">
        <v>270</v>
      </c>
      <c r="D269" s="4">
        <v>117703.42</v>
      </c>
    </row>
    <row r="270" spans="1:4" x14ac:dyDescent="0.2">
      <c r="A270" s="2" t="s">
        <v>271</v>
      </c>
      <c r="B270" s="3">
        <v>45427</v>
      </c>
      <c r="C270" s="2" t="s">
        <v>272</v>
      </c>
      <c r="D270" s="4">
        <v>1200000</v>
      </c>
    </row>
    <row r="271" spans="1:4" x14ac:dyDescent="0.2">
      <c r="A271" s="2" t="s">
        <v>271</v>
      </c>
      <c r="B271" s="3">
        <v>45443</v>
      </c>
      <c r="C271" s="2" t="s">
        <v>272</v>
      </c>
      <c r="D271" s="4">
        <v>799028.19</v>
      </c>
    </row>
    <row r="272" spans="1:4" x14ac:dyDescent="0.2">
      <c r="A272" s="2" t="s">
        <v>273</v>
      </c>
      <c r="B272" s="3">
        <v>45427</v>
      </c>
      <c r="C272" s="2" t="s">
        <v>274</v>
      </c>
      <c r="D272" s="4">
        <v>20000</v>
      </c>
    </row>
    <row r="273" spans="1:4" x14ac:dyDescent="0.2">
      <c r="A273" s="2" t="s">
        <v>275</v>
      </c>
      <c r="B273" s="3">
        <v>45427</v>
      </c>
      <c r="C273" s="2" t="s">
        <v>276</v>
      </c>
      <c r="D273" s="4">
        <v>100000</v>
      </c>
    </row>
    <row r="274" spans="1:4" x14ac:dyDescent="0.2">
      <c r="A274" s="2" t="s">
        <v>275</v>
      </c>
      <c r="B274" s="3">
        <v>45443</v>
      </c>
      <c r="C274" s="2" t="s">
        <v>276</v>
      </c>
      <c r="D274" s="4">
        <v>92700</v>
      </c>
    </row>
    <row r="275" spans="1:4" x14ac:dyDescent="0.2">
      <c r="A275" s="2" t="s">
        <v>71</v>
      </c>
      <c r="B275" s="3">
        <v>45415</v>
      </c>
      <c r="C275" s="2" t="s">
        <v>60</v>
      </c>
      <c r="D275" s="4">
        <v>34800</v>
      </c>
    </row>
    <row r="276" spans="1:4" x14ac:dyDescent="0.2">
      <c r="A276" s="2" t="s">
        <v>24</v>
      </c>
      <c r="B276" s="3">
        <v>45414</v>
      </c>
      <c r="C276" s="2" t="s">
        <v>2</v>
      </c>
      <c r="D276" s="4">
        <v>5000</v>
      </c>
    </row>
    <row r="277" spans="1:4" x14ac:dyDescent="0.2">
      <c r="A277" s="2" t="s">
        <v>355</v>
      </c>
      <c r="B277" s="3">
        <v>45434</v>
      </c>
      <c r="C277" s="2" t="s">
        <v>178</v>
      </c>
      <c r="D277" s="4">
        <v>33390</v>
      </c>
    </row>
    <row r="278" spans="1:4" x14ac:dyDescent="0.2">
      <c r="A278" s="2" t="s">
        <v>441</v>
      </c>
      <c r="B278" s="3">
        <v>45442</v>
      </c>
      <c r="C278" s="2" t="s">
        <v>121</v>
      </c>
      <c r="D278" s="4">
        <v>750</v>
      </c>
    </row>
    <row r="279" spans="1:4" x14ac:dyDescent="0.2">
      <c r="A279" s="2" t="s">
        <v>356</v>
      </c>
      <c r="B279" s="3">
        <v>45434</v>
      </c>
      <c r="C279" s="2" t="s">
        <v>128</v>
      </c>
      <c r="D279" s="4">
        <v>17745.16</v>
      </c>
    </row>
    <row r="280" spans="1:4" x14ac:dyDescent="0.2">
      <c r="A280" s="2" t="s">
        <v>289</v>
      </c>
      <c r="B280" s="3">
        <v>45429</v>
      </c>
      <c r="C280" s="2" t="s">
        <v>140</v>
      </c>
      <c r="D280" s="4">
        <v>818276.62</v>
      </c>
    </row>
    <row r="281" spans="1:4" x14ac:dyDescent="0.2">
      <c r="A281" s="2" t="s">
        <v>289</v>
      </c>
      <c r="B281" s="3">
        <v>45429</v>
      </c>
      <c r="C281" s="2" t="s">
        <v>140</v>
      </c>
      <c r="D281" s="4">
        <v>688190.58</v>
      </c>
    </row>
    <row r="282" spans="1:4" x14ac:dyDescent="0.2">
      <c r="A282" s="2" t="s">
        <v>442</v>
      </c>
      <c r="B282" s="3">
        <v>45442</v>
      </c>
      <c r="C282" s="2" t="s">
        <v>121</v>
      </c>
      <c r="D282" s="4">
        <v>1500</v>
      </c>
    </row>
    <row r="283" spans="1:4" x14ac:dyDescent="0.2">
      <c r="A283" s="2" t="s">
        <v>72</v>
      </c>
      <c r="B283" s="3">
        <v>45415</v>
      </c>
      <c r="C283" s="2" t="s">
        <v>73</v>
      </c>
      <c r="D283" s="4">
        <v>496502.23</v>
      </c>
    </row>
    <row r="284" spans="1:4" x14ac:dyDescent="0.2">
      <c r="A284" s="2" t="s">
        <v>72</v>
      </c>
      <c r="B284" s="3">
        <v>45418</v>
      </c>
      <c r="C284" s="2" t="s">
        <v>73</v>
      </c>
      <c r="D284" s="4">
        <v>844965.08</v>
      </c>
    </row>
    <row r="285" spans="1:4" x14ac:dyDescent="0.2">
      <c r="A285" s="2" t="s">
        <v>72</v>
      </c>
      <c r="B285" s="3">
        <v>45421</v>
      </c>
      <c r="C285" s="2" t="s">
        <v>73</v>
      </c>
      <c r="D285" s="4">
        <v>1041652.68</v>
      </c>
    </row>
    <row r="286" spans="1:4" x14ac:dyDescent="0.2">
      <c r="A286" s="2" t="s">
        <v>72</v>
      </c>
      <c r="B286" s="3">
        <v>45421</v>
      </c>
      <c r="C286" s="2" t="s">
        <v>73</v>
      </c>
      <c r="D286" s="4">
        <v>549683.98</v>
      </c>
    </row>
    <row r="287" spans="1:4" x14ac:dyDescent="0.2">
      <c r="A287" s="2" t="s">
        <v>72</v>
      </c>
      <c r="B287" s="3">
        <v>45432</v>
      </c>
      <c r="C287" s="2" t="s">
        <v>298</v>
      </c>
      <c r="D287" s="4">
        <v>1362451.79</v>
      </c>
    </row>
    <row r="288" spans="1:4" x14ac:dyDescent="0.2">
      <c r="A288" s="2" t="s">
        <v>72</v>
      </c>
      <c r="B288" s="3">
        <v>45434</v>
      </c>
      <c r="C288" s="2" t="s">
        <v>73</v>
      </c>
      <c r="D288" s="4">
        <v>984652.1</v>
      </c>
    </row>
    <row r="289" spans="1:4" x14ac:dyDescent="0.2">
      <c r="A289" s="2" t="s">
        <v>72</v>
      </c>
      <c r="B289" s="3">
        <v>45436</v>
      </c>
      <c r="C289" s="2" t="s">
        <v>73</v>
      </c>
      <c r="D289" s="4">
        <v>675576.25</v>
      </c>
    </row>
    <row r="290" spans="1:4" x14ac:dyDescent="0.2">
      <c r="A290" s="2" t="s">
        <v>72</v>
      </c>
      <c r="B290" s="3">
        <v>45439</v>
      </c>
      <c r="C290" s="2" t="s">
        <v>403</v>
      </c>
      <c r="D290" s="4">
        <v>438082.43</v>
      </c>
    </row>
    <row r="291" spans="1:4" x14ac:dyDescent="0.2">
      <c r="A291" s="2" t="s">
        <v>72</v>
      </c>
      <c r="B291" s="3">
        <v>45439</v>
      </c>
      <c r="C291" s="2" t="s">
        <v>403</v>
      </c>
      <c r="D291" s="4">
        <v>524587.81999999995</v>
      </c>
    </row>
    <row r="292" spans="1:4" x14ac:dyDescent="0.2">
      <c r="A292" s="2" t="s">
        <v>72</v>
      </c>
      <c r="B292" s="3">
        <v>45440</v>
      </c>
      <c r="C292" s="2" t="s">
        <v>403</v>
      </c>
      <c r="D292" s="4">
        <v>414447.05</v>
      </c>
    </row>
    <row r="293" spans="1:4" x14ac:dyDescent="0.2">
      <c r="A293" s="2" t="s">
        <v>72</v>
      </c>
      <c r="B293" s="3">
        <v>45440</v>
      </c>
      <c r="C293" s="2" t="s">
        <v>403</v>
      </c>
      <c r="D293" s="4">
        <v>270121.3</v>
      </c>
    </row>
    <row r="294" spans="1:4" x14ac:dyDescent="0.2">
      <c r="A294" s="2" t="s">
        <v>195</v>
      </c>
      <c r="B294" s="3">
        <v>45421</v>
      </c>
      <c r="C294" s="2" t="s">
        <v>142</v>
      </c>
      <c r="D294" s="4">
        <v>69600</v>
      </c>
    </row>
    <row r="295" spans="1:4" x14ac:dyDescent="0.2">
      <c r="A295" s="2" t="s">
        <v>74</v>
      </c>
      <c r="B295" s="3">
        <v>45415</v>
      </c>
      <c r="C295" s="2" t="s">
        <v>60</v>
      </c>
      <c r="D295" s="4">
        <v>174000</v>
      </c>
    </row>
    <row r="296" spans="1:4" x14ac:dyDescent="0.2">
      <c r="A296" s="2" t="s">
        <v>443</v>
      </c>
      <c r="B296" s="3">
        <v>45442</v>
      </c>
      <c r="C296" s="2" t="s">
        <v>324</v>
      </c>
      <c r="D296" s="4">
        <v>2455.65</v>
      </c>
    </row>
    <row r="297" spans="1:4" x14ac:dyDescent="0.2">
      <c r="A297" s="2" t="s">
        <v>357</v>
      </c>
      <c r="B297" s="3">
        <v>45434</v>
      </c>
      <c r="C297" s="2" t="s">
        <v>128</v>
      </c>
      <c r="D297" s="4">
        <v>22780.639999999999</v>
      </c>
    </row>
    <row r="298" spans="1:4" x14ac:dyDescent="0.2">
      <c r="A298" s="2" t="s">
        <v>358</v>
      </c>
      <c r="B298" s="3">
        <v>45434</v>
      </c>
      <c r="C298" s="2" t="s">
        <v>128</v>
      </c>
      <c r="D298" s="4">
        <v>17912.560000000001</v>
      </c>
    </row>
    <row r="299" spans="1:4" x14ac:dyDescent="0.2">
      <c r="A299" s="2" t="s">
        <v>196</v>
      </c>
      <c r="B299" s="3">
        <v>45421</v>
      </c>
      <c r="C299" s="2" t="s">
        <v>128</v>
      </c>
      <c r="D299" s="4">
        <v>17494.8</v>
      </c>
    </row>
    <row r="300" spans="1:4" x14ac:dyDescent="0.2">
      <c r="A300" s="2" t="s">
        <v>444</v>
      </c>
      <c r="B300" s="3">
        <v>45442</v>
      </c>
      <c r="C300" s="2" t="s">
        <v>60</v>
      </c>
      <c r="D300" s="4">
        <v>30000</v>
      </c>
    </row>
    <row r="301" spans="1:4" x14ac:dyDescent="0.2">
      <c r="A301" s="2" t="s">
        <v>197</v>
      </c>
      <c r="B301" s="3">
        <v>45421</v>
      </c>
      <c r="C301" s="2" t="s">
        <v>33</v>
      </c>
      <c r="D301" s="4">
        <v>1983.18</v>
      </c>
    </row>
    <row r="302" spans="1:4" x14ac:dyDescent="0.2">
      <c r="A302" s="2" t="s">
        <v>290</v>
      </c>
      <c r="B302" s="3">
        <v>45429</v>
      </c>
      <c r="C302" s="2" t="s">
        <v>121</v>
      </c>
      <c r="D302" s="4">
        <v>122165</v>
      </c>
    </row>
    <row r="303" spans="1:4" x14ac:dyDescent="0.2">
      <c r="A303" s="2" t="s">
        <v>445</v>
      </c>
      <c r="B303" s="3">
        <v>45442</v>
      </c>
      <c r="C303" s="2" t="s">
        <v>121</v>
      </c>
      <c r="D303" s="4">
        <v>1500</v>
      </c>
    </row>
    <row r="304" spans="1:4" x14ac:dyDescent="0.2">
      <c r="A304" s="2" t="s">
        <v>198</v>
      </c>
      <c r="B304" s="3">
        <v>45421</v>
      </c>
      <c r="C304" s="2" t="s">
        <v>33</v>
      </c>
      <c r="D304" s="4">
        <v>7462.89</v>
      </c>
    </row>
    <row r="305" spans="1:4" x14ac:dyDescent="0.2">
      <c r="A305" s="2" t="s">
        <v>144</v>
      </c>
      <c r="B305" s="3">
        <v>45420</v>
      </c>
      <c r="C305" s="2" t="s">
        <v>137</v>
      </c>
      <c r="D305" s="4">
        <v>20000</v>
      </c>
    </row>
    <row r="306" spans="1:4" x14ac:dyDescent="0.2">
      <c r="A306" s="2" t="s">
        <v>144</v>
      </c>
      <c r="B306" s="3">
        <v>45428</v>
      </c>
      <c r="C306" s="2" t="s">
        <v>279</v>
      </c>
      <c r="D306" s="4">
        <v>8000</v>
      </c>
    </row>
    <row r="307" spans="1:4" x14ac:dyDescent="0.2">
      <c r="A307" s="2" t="s">
        <v>446</v>
      </c>
      <c r="B307" s="3">
        <v>45442</v>
      </c>
      <c r="C307" s="2" t="s">
        <v>121</v>
      </c>
      <c r="D307" s="4">
        <v>750</v>
      </c>
    </row>
    <row r="308" spans="1:4" x14ac:dyDescent="0.2">
      <c r="A308" s="2" t="s">
        <v>75</v>
      </c>
      <c r="B308" s="3">
        <v>45415</v>
      </c>
      <c r="C308" s="2" t="s">
        <v>60</v>
      </c>
      <c r="D308" s="4">
        <v>232000</v>
      </c>
    </row>
    <row r="309" spans="1:4" x14ac:dyDescent="0.2">
      <c r="A309" s="2" t="s">
        <v>447</v>
      </c>
      <c r="B309" s="3">
        <v>45442</v>
      </c>
      <c r="C309" s="2" t="s">
        <v>313</v>
      </c>
      <c r="D309" s="4">
        <v>50918</v>
      </c>
    </row>
    <row r="310" spans="1:4" x14ac:dyDescent="0.2">
      <c r="A310" s="2" t="s">
        <v>25</v>
      </c>
      <c r="B310" s="3">
        <v>45414</v>
      </c>
      <c r="C310" s="2" t="s">
        <v>2</v>
      </c>
      <c r="D310" s="4">
        <v>5000</v>
      </c>
    </row>
    <row r="311" spans="1:4" x14ac:dyDescent="0.2">
      <c r="A311" s="2" t="s">
        <v>76</v>
      </c>
      <c r="B311" s="3">
        <v>45415</v>
      </c>
      <c r="C311" s="2" t="s">
        <v>60</v>
      </c>
      <c r="D311" s="4">
        <v>17400</v>
      </c>
    </row>
    <row r="312" spans="1:4" x14ac:dyDescent="0.2">
      <c r="A312" s="2" t="s">
        <v>359</v>
      </c>
      <c r="B312" s="3">
        <v>45434</v>
      </c>
      <c r="C312" s="2" t="s">
        <v>67</v>
      </c>
      <c r="D312" s="4">
        <v>987.5</v>
      </c>
    </row>
    <row r="313" spans="1:4" x14ac:dyDescent="0.2">
      <c r="A313" s="2" t="s">
        <v>448</v>
      </c>
      <c r="B313" s="3">
        <v>45442</v>
      </c>
      <c r="C313" s="2" t="s">
        <v>121</v>
      </c>
      <c r="D313" s="4">
        <v>1500</v>
      </c>
    </row>
    <row r="314" spans="1:4" x14ac:dyDescent="0.2">
      <c r="A314" s="2" t="s">
        <v>360</v>
      </c>
      <c r="B314" s="3">
        <v>45434</v>
      </c>
      <c r="C314" s="2" t="s">
        <v>128</v>
      </c>
      <c r="D314" s="4">
        <v>17494.8</v>
      </c>
    </row>
    <row r="315" spans="1:4" x14ac:dyDescent="0.2">
      <c r="A315" s="2" t="s">
        <v>361</v>
      </c>
      <c r="B315" s="3">
        <v>45434</v>
      </c>
      <c r="C315" s="2" t="s">
        <v>121</v>
      </c>
      <c r="D315" s="4">
        <v>13600</v>
      </c>
    </row>
    <row r="316" spans="1:4" x14ac:dyDescent="0.2">
      <c r="A316" s="2" t="s">
        <v>361</v>
      </c>
      <c r="B316" s="3">
        <v>45442</v>
      </c>
      <c r="C316" s="2" t="s">
        <v>121</v>
      </c>
      <c r="D316" s="4">
        <v>3400</v>
      </c>
    </row>
    <row r="317" spans="1:4" x14ac:dyDescent="0.2">
      <c r="A317" s="2" t="s">
        <v>26</v>
      </c>
      <c r="B317" s="3">
        <v>45414</v>
      </c>
      <c r="C317" s="2" t="s">
        <v>2</v>
      </c>
      <c r="D317" s="4">
        <v>5000</v>
      </c>
    </row>
    <row r="318" spans="1:4" x14ac:dyDescent="0.2">
      <c r="A318" s="2" t="s">
        <v>362</v>
      </c>
      <c r="B318" s="3">
        <v>45434</v>
      </c>
      <c r="C318" s="2" t="s">
        <v>178</v>
      </c>
      <c r="D318" s="4">
        <v>18270</v>
      </c>
    </row>
    <row r="319" spans="1:4" x14ac:dyDescent="0.2">
      <c r="A319" s="2" t="s">
        <v>27</v>
      </c>
      <c r="B319" s="3">
        <v>45414</v>
      </c>
      <c r="C319" s="2" t="s">
        <v>2</v>
      </c>
      <c r="D319" s="4">
        <v>5000</v>
      </c>
    </row>
    <row r="320" spans="1:4" x14ac:dyDescent="0.2">
      <c r="A320" s="2" t="s">
        <v>77</v>
      </c>
      <c r="B320" s="3">
        <v>45415</v>
      </c>
      <c r="C320" t="s">
        <v>5</v>
      </c>
      <c r="D320" s="4">
        <v>5940</v>
      </c>
    </row>
    <row r="321" spans="1:4" x14ac:dyDescent="0.2">
      <c r="A321" s="2" t="s">
        <v>77</v>
      </c>
      <c r="B321" s="3">
        <v>45442</v>
      </c>
      <c r="C321" t="s">
        <v>5</v>
      </c>
      <c r="D321" s="4">
        <v>8764.4</v>
      </c>
    </row>
    <row r="322" spans="1:4" x14ac:dyDescent="0.2">
      <c r="A322" s="2" t="s">
        <v>404</v>
      </c>
      <c r="B322" s="3">
        <v>45439</v>
      </c>
      <c r="C322" s="2" t="s">
        <v>398</v>
      </c>
      <c r="D322" s="4">
        <v>23000</v>
      </c>
    </row>
    <row r="323" spans="1:4" x14ac:dyDescent="0.2">
      <c r="A323" s="2" t="s">
        <v>28</v>
      </c>
      <c r="B323" s="3">
        <v>45414</v>
      </c>
      <c r="C323" s="2" t="s">
        <v>2</v>
      </c>
      <c r="D323" s="4">
        <v>5000</v>
      </c>
    </row>
    <row r="324" spans="1:4" x14ac:dyDescent="0.2">
      <c r="A324" s="2" t="s">
        <v>199</v>
      </c>
      <c r="B324" s="3">
        <v>45421</v>
      </c>
      <c r="C324" s="2" t="s">
        <v>142</v>
      </c>
      <c r="D324" s="4">
        <v>130500</v>
      </c>
    </row>
    <row r="325" spans="1:4" x14ac:dyDescent="0.2">
      <c r="A325" s="2" t="s">
        <v>29</v>
      </c>
      <c r="B325" s="3">
        <v>45414</v>
      </c>
      <c r="C325" s="2" t="s">
        <v>2</v>
      </c>
      <c r="D325" s="4">
        <v>5000</v>
      </c>
    </row>
    <row r="326" spans="1:4" x14ac:dyDescent="0.2">
      <c r="A326" s="2" t="s">
        <v>200</v>
      </c>
      <c r="B326" s="3">
        <v>45421</v>
      </c>
      <c r="C326" s="2" t="s">
        <v>128</v>
      </c>
      <c r="D326" s="4">
        <v>17745.16</v>
      </c>
    </row>
    <row r="327" spans="1:4" x14ac:dyDescent="0.2">
      <c r="A327" s="2" t="s">
        <v>499</v>
      </c>
      <c r="B327" s="3">
        <v>45443</v>
      </c>
      <c r="C327" s="2" t="s">
        <v>181</v>
      </c>
      <c r="D327" s="4">
        <v>11862</v>
      </c>
    </row>
    <row r="328" spans="1:4" x14ac:dyDescent="0.2">
      <c r="A328" s="2" t="s">
        <v>201</v>
      </c>
      <c r="B328" s="3">
        <v>45421</v>
      </c>
      <c r="C328" s="2" t="s">
        <v>128</v>
      </c>
      <c r="D328" s="4">
        <v>17745.16</v>
      </c>
    </row>
    <row r="329" spans="1:4" x14ac:dyDescent="0.2">
      <c r="A329" s="2" t="s">
        <v>280</v>
      </c>
      <c r="B329" s="3">
        <v>45428</v>
      </c>
      <c r="C329" t="s">
        <v>281</v>
      </c>
      <c r="D329" s="4">
        <v>2500</v>
      </c>
    </row>
    <row r="330" spans="1:4" x14ac:dyDescent="0.2">
      <c r="A330" s="2" t="s">
        <v>202</v>
      </c>
      <c r="B330" s="3">
        <v>45421</v>
      </c>
      <c r="C330" s="2" t="s">
        <v>8</v>
      </c>
      <c r="D330" s="4">
        <v>9700</v>
      </c>
    </row>
    <row r="331" spans="1:4" x14ac:dyDescent="0.2">
      <c r="A331" s="2" t="s">
        <v>120</v>
      </c>
      <c r="B331" s="3">
        <v>45419</v>
      </c>
      <c r="C331" s="2" t="s">
        <v>121</v>
      </c>
      <c r="D331" s="4">
        <v>1500</v>
      </c>
    </row>
    <row r="332" spans="1:4" x14ac:dyDescent="0.2">
      <c r="A332" s="2" t="s">
        <v>120</v>
      </c>
      <c r="B332" s="3">
        <v>45442</v>
      </c>
      <c r="C332" s="2" t="s">
        <v>121</v>
      </c>
      <c r="D332" s="4">
        <v>1500</v>
      </c>
    </row>
    <row r="333" spans="1:4" x14ac:dyDescent="0.2">
      <c r="A333" s="2" t="s">
        <v>203</v>
      </c>
      <c r="B333" s="3">
        <v>45421</v>
      </c>
      <c r="C333" s="2" t="s">
        <v>115</v>
      </c>
      <c r="D333" s="4">
        <v>321340.15999999997</v>
      </c>
    </row>
    <row r="334" spans="1:4" x14ac:dyDescent="0.2">
      <c r="A334" s="2" t="s">
        <v>204</v>
      </c>
      <c r="B334" s="3">
        <v>45421</v>
      </c>
      <c r="C334" s="2" t="s">
        <v>37</v>
      </c>
      <c r="D334" s="4">
        <v>505</v>
      </c>
    </row>
    <row r="335" spans="1:4" x14ac:dyDescent="0.2">
      <c r="A335" s="2" t="s">
        <v>204</v>
      </c>
      <c r="B335" s="3">
        <v>45442</v>
      </c>
      <c r="C335" s="2" t="s">
        <v>33</v>
      </c>
      <c r="D335" s="4">
        <v>1725.6</v>
      </c>
    </row>
    <row r="336" spans="1:4" x14ac:dyDescent="0.2">
      <c r="A336" s="2" t="s">
        <v>363</v>
      </c>
      <c r="B336" s="3">
        <v>45434</v>
      </c>
      <c r="C336" s="2" t="s">
        <v>215</v>
      </c>
      <c r="D336" s="4">
        <v>68100</v>
      </c>
    </row>
    <row r="337" spans="1:4" x14ac:dyDescent="0.2">
      <c r="A337" s="2" t="s">
        <v>363</v>
      </c>
      <c r="B337" s="3">
        <v>45442</v>
      </c>
      <c r="C337" s="2" t="s">
        <v>215</v>
      </c>
      <c r="D337" s="4">
        <v>29320</v>
      </c>
    </row>
    <row r="338" spans="1:4" x14ac:dyDescent="0.2">
      <c r="A338" s="2" t="s">
        <v>205</v>
      </c>
      <c r="B338" s="3">
        <v>45421</v>
      </c>
      <c r="C338" s="2" t="s">
        <v>161</v>
      </c>
      <c r="D338" s="4">
        <v>600</v>
      </c>
    </row>
    <row r="339" spans="1:4" x14ac:dyDescent="0.2">
      <c r="A339" s="2" t="s">
        <v>449</v>
      </c>
      <c r="B339" s="3">
        <v>45442</v>
      </c>
      <c r="C339" s="2" t="s">
        <v>33</v>
      </c>
      <c r="D339" s="4">
        <v>346000</v>
      </c>
    </row>
    <row r="340" spans="1:4" x14ac:dyDescent="0.2">
      <c r="A340" s="2" t="s">
        <v>145</v>
      </c>
      <c r="B340" s="3">
        <v>45420</v>
      </c>
      <c r="C340" s="2" t="s">
        <v>142</v>
      </c>
      <c r="D340" s="4">
        <v>81200</v>
      </c>
    </row>
    <row r="341" spans="1:4" x14ac:dyDescent="0.2">
      <c r="A341" s="2" t="s">
        <v>145</v>
      </c>
      <c r="B341" s="3">
        <v>45421</v>
      </c>
      <c r="C341" s="2" t="s">
        <v>181</v>
      </c>
      <c r="D341" s="4">
        <v>98043.199999999997</v>
      </c>
    </row>
    <row r="342" spans="1:4" x14ac:dyDescent="0.2">
      <c r="A342" s="2" t="s">
        <v>145</v>
      </c>
      <c r="B342" s="3">
        <v>45425</v>
      </c>
      <c r="C342" s="2" t="s">
        <v>142</v>
      </c>
      <c r="D342" s="4">
        <v>208800</v>
      </c>
    </row>
    <row r="343" spans="1:4" x14ac:dyDescent="0.2">
      <c r="A343" s="2" t="s">
        <v>145</v>
      </c>
      <c r="B343" s="3">
        <v>45425</v>
      </c>
      <c r="C343" s="2" t="s">
        <v>112</v>
      </c>
      <c r="D343" s="4">
        <v>551406</v>
      </c>
    </row>
    <row r="344" spans="1:4" x14ac:dyDescent="0.2">
      <c r="A344" s="2" t="s">
        <v>78</v>
      </c>
      <c r="B344" s="3">
        <v>45415</v>
      </c>
      <c r="C344" s="2" t="s">
        <v>60</v>
      </c>
      <c r="D344" s="4">
        <v>69600</v>
      </c>
    </row>
    <row r="345" spans="1:4" x14ac:dyDescent="0.2">
      <c r="A345" s="2" t="s">
        <v>450</v>
      </c>
      <c r="B345" s="3">
        <v>45442</v>
      </c>
      <c r="C345" s="2" t="s">
        <v>95</v>
      </c>
      <c r="D345" s="4">
        <v>51063.75</v>
      </c>
    </row>
    <row r="346" spans="1:4" x14ac:dyDescent="0.2">
      <c r="A346" s="2" t="s">
        <v>30</v>
      </c>
      <c r="B346" s="3">
        <v>45414</v>
      </c>
      <c r="C346" s="2" t="s">
        <v>2</v>
      </c>
      <c r="D346" s="4">
        <v>5000</v>
      </c>
    </row>
    <row r="347" spans="1:4" x14ac:dyDescent="0.2">
      <c r="A347" s="2" t="s">
        <v>206</v>
      </c>
      <c r="B347" s="3">
        <v>45421</v>
      </c>
      <c r="C347" s="2" t="s">
        <v>161</v>
      </c>
      <c r="D347" s="4">
        <v>1000</v>
      </c>
    </row>
    <row r="348" spans="1:4" x14ac:dyDescent="0.2">
      <c r="A348" s="2" t="s">
        <v>207</v>
      </c>
      <c r="B348" s="3">
        <v>45421</v>
      </c>
      <c r="C348" s="2" t="s">
        <v>161</v>
      </c>
      <c r="D348" s="4">
        <v>600</v>
      </c>
    </row>
    <row r="349" spans="1:4" x14ac:dyDescent="0.2">
      <c r="A349" s="2" t="s">
        <v>451</v>
      </c>
      <c r="B349" s="3">
        <v>45442</v>
      </c>
      <c r="C349" s="2" t="s">
        <v>121</v>
      </c>
      <c r="D349" s="4">
        <v>1500</v>
      </c>
    </row>
    <row r="350" spans="1:4" x14ac:dyDescent="0.2">
      <c r="A350" s="2" t="s">
        <v>364</v>
      </c>
      <c r="B350" s="3">
        <v>45434</v>
      </c>
      <c r="C350" s="2" t="s">
        <v>181</v>
      </c>
      <c r="D350" s="4">
        <v>5596.8</v>
      </c>
    </row>
    <row r="351" spans="1:4" x14ac:dyDescent="0.2">
      <c r="A351" s="2" t="s">
        <v>405</v>
      </c>
      <c r="B351" s="3">
        <v>45439</v>
      </c>
      <c r="C351" s="2" t="s">
        <v>398</v>
      </c>
      <c r="D351" s="4">
        <v>22752.16</v>
      </c>
    </row>
    <row r="352" spans="1:4" x14ac:dyDescent="0.2">
      <c r="A352" s="2" t="s">
        <v>31</v>
      </c>
      <c r="B352" s="3">
        <v>45414</v>
      </c>
      <c r="C352" s="2" t="s">
        <v>2</v>
      </c>
      <c r="D352" s="4">
        <v>5000</v>
      </c>
    </row>
    <row r="353" spans="1:4" x14ac:dyDescent="0.2">
      <c r="A353" s="2" t="s">
        <v>32</v>
      </c>
      <c r="B353" s="3">
        <v>45414</v>
      </c>
      <c r="C353" t="s">
        <v>5</v>
      </c>
      <c r="D353" s="4">
        <v>2500</v>
      </c>
    </row>
    <row r="354" spans="1:4" x14ac:dyDescent="0.2">
      <c r="A354" s="2" t="s">
        <v>32</v>
      </c>
      <c r="B354" s="3">
        <v>45421</v>
      </c>
      <c r="C354" t="s">
        <v>5</v>
      </c>
      <c r="D354" s="4">
        <v>2924.1</v>
      </c>
    </row>
    <row r="355" spans="1:4" x14ac:dyDescent="0.2">
      <c r="A355" s="2" t="s">
        <v>32</v>
      </c>
      <c r="B355" s="3">
        <v>45433</v>
      </c>
      <c r="C355" t="s">
        <v>5</v>
      </c>
      <c r="D355" s="4">
        <v>588.91</v>
      </c>
    </row>
    <row r="356" spans="1:4" x14ac:dyDescent="0.2">
      <c r="A356" s="2" t="s">
        <v>452</v>
      </c>
      <c r="B356" s="3">
        <v>45442</v>
      </c>
      <c r="C356" s="2" t="s">
        <v>112</v>
      </c>
      <c r="D356" s="4">
        <v>39556</v>
      </c>
    </row>
    <row r="357" spans="1:4" x14ac:dyDescent="0.2">
      <c r="A357" s="2" t="s">
        <v>452</v>
      </c>
      <c r="B357" s="3">
        <v>45443</v>
      </c>
      <c r="C357" s="2" t="s">
        <v>181</v>
      </c>
      <c r="D357" s="4">
        <v>14964</v>
      </c>
    </row>
    <row r="358" spans="1:4" x14ac:dyDescent="0.2">
      <c r="A358" s="2" t="s">
        <v>208</v>
      </c>
      <c r="B358" s="3">
        <v>45421</v>
      </c>
      <c r="C358" s="2" t="s">
        <v>128</v>
      </c>
      <c r="D358" s="4">
        <v>13442.24</v>
      </c>
    </row>
    <row r="359" spans="1:4" x14ac:dyDescent="0.2">
      <c r="A359" s="2" t="s">
        <v>34</v>
      </c>
      <c r="B359" s="3">
        <v>45414</v>
      </c>
      <c r="C359" s="2" t="s">
        <v>2</v>
      </c>
      <c r="D359" s="4">
        <v>5000</v>
      </c>
    </row>
    <row r="360" spans="1:4" x14ac:dyDescent="0.2">
      <c r="A360" s="2" t="s">
        <v>500</v>
      </c>
      <c r="B360" s="3">
        <v>45443</v>
      </c>
      <c r="C360" s="2" t="s">
        <v>181</v>
      </c>
      <c r="D360" s="4">
        <v>12029.38</v>
      </c>
    </row>
    <row r="361" spans="1:4" x14ac:dyDescent="0.2">
      <c r="A361" s="2" t="s">
        <v>209</v>
      </c>
      <c r="B361" s="3">
        <v>45421</v>
      </c>
      <c r="C361" s="2" t="s">
        <v>128</v>
      </c>
      <c r="D361" s="4">
        <v>17494.8</v>
      </c>
    </row>
    <row r="362" spans="1:4" x14ac:dyDescent="0.2">
      <c r="A362" s="2" t="s">
        <v>210</v>
      </c>
      <c r="B362" s="3">
        <v>45421</v>
      </c>
      <c r="C362" s="2" t="s">
        <v>128</v>
      </c>
      <c r="D362" s="4">
        <v>22780.639999999999</v>
      </c>
    </row>
    <row r="363" spans="1:4" x14ac:dyDescent="0.2">
      <c r="A363" s="2" t="s">
        <v>365</v>
      </c>
      <c r="B363" s="3">
        <v>45434</v>
      </c>
      <c r="C363" s="2" t="s">
        <v>128</v>
      </c>
      <c r="D363" s="4">
        <v>17085.48</v>
      </c>
    </row>
    <row r="364" spans="1:4" x14ac:dyDescent="0.2">
      <c r="A364" s="2" t="s">
        <v>453</v>
      </c>
      <c r="B364" s="3">
        <v>45442</v>
      </c>
      <c r="C364" s="2" t="s">
        <v>128</v>
      </c>
      <c r="D364" s="4">
        <v>1629</v>
      </c>
    </row>
    <row r="365" spans="1:4" x14ac:dyDescent="0.2">
      <c r="A365" s="2" t="s">
        <v>277</v>
      </c>
      <c r="B365" s="3">
        <v>45427</v>
      </c>
      <c r="C365" s="2" t="s">
        <v>181</v>
      </c>
      <c r="D365" s="4">
        <v>180677.39</v>
      </c>
    </row>
    <row r="366" spans="1:4" x14ac:dyDescent="0.2">
      <c r="A366" s="2" t="s">
        <v>277</v>
      </c>
      <c r="B366" s="3">
        <v>45443</v>
      </c>
      <c r="C366" s="2" t="s">
        <v>181</v>
      </c>
      <c r="D366" s="4">
        <v>42420.39</v>
      </c>
    </row>
    <row r="367" spans="1:4" x14ac:dyDescent="0.2">
      <c r="A367" s="2" t="s">
        <v>263</v>
      </c>
      <c r="B367" s="3">
        <v>45426</v>
      </c>
      <c r="C367" s="2" t="s">
        <v>181</v>
      </c>
      <c r="D367" s="4">
        <v>6770</v>
      </c>
    </row>
    <row r="368" spans="1:4" x14ac:dyDescent="0.2">
      <c r="A368" s="2" t="s">
        <v>366</v>
      </c>
      <c r="B368" s="3">
        <v>45434</v>
      </c>
      <c r="C368" s="2" t="s">
        <v>8</v>
      </c>
      <c r="D368" s="4">
        <v>8333.33</v>
      </c>
    </row>
    <row r="369" spans="1:4" x14ac:dyDescent="0.2">
      <c r="A369" s="2" t="s">
        <v>367</v>
      </c>
      <c r="B369" s="3">
        <v>45434</v>
      </c>
      <c r="C369" s="2" t="s">
        <v>128</v>
      </c>
      <c r="D369" s="4">
        <v>16777.68</v>
      </c>
    </row>
    <row r="370" spans="1:4" x14ac:dyDescent="0.2">
      <c r="A370" s="2" t="s">
        <v>35</v>
      </c>
      <c r="B370" s="3">
        <v>45414</v>
      </c>
      <c r="C370" s="2" t="s">
        <v>2</v>
      </c>
      <c r="D370" s="4">
        <v>5000</v>
      </c>
    </row>
    <row r="371" spans="1:4" x14ac:dyDescent="0.2">
      <c r="A371" s="2" t="s">
        <v>368</v>
      </c>
      <c r="B371" s="3">
        <v>45434</v>
      </c>
      <c r="C371" s="2" t="s">
        <v>33</v>
      </c>
      <c r="D371" s="4">
        <v>7405.55</v>
      </c>
    </row>
    <row r="372" spans="1:4" x14ac:dyDescent="0.2">
      <c r="A372" s="2" t="s">
        <v>368</v>
      </c>
      <c r="B372" s="3">
        <v>45434</v>
      </c>
      <c r="C372" s="2" t="s">
        <v>172</v>
      </c>
      <c r="D372" s="4">
        <v>2464.96</v>
      </c>
    </row>
    <row r="373" spans="1:4" x14ac:dyDescent="0.2">
      <c r="A373" s="2" t="s">
        <v>211</v>
      </c>
      <c r="B373" s="3">
        <v>45421</v>
      </c>
      <c r="C373" s="2" t="s">
        <v>161</v>
      </c>
      <c r="D373" s="4">
        <v>2000</v>
      </c>
    </row>
    <row r="374" spans="1:4" x14ac:dyDescent="0.2">
      <c r="A374" s="2" t="s">
        <v>501</v>
      </c>
      <c r="B374" s="3">
        <v>45443</v>
      </c>
      <c r="C374" s="2" t="s">
        <v>181</v>
      </c>
      <c r="D374" s="4">
        <v>40178.92</v>
      </c>
    </row>
    <row r="375" spans="1:4" x14ac:dyDescent="0.2">
      <c r="A375" s="2" t="s">
        <v>122</v>
      </c>
      <c r="B375" s="3">
        <v>45419</v>
      </c>
      <c r="C375" s="2" t="s">
        <v>8</v>
      </c>
      <c r="D375" s="4">
        <v>100000</v>
      </c>
    </row>
    <row r="376" spans="1:4" x14ac:dyDescent="0.2">
      <c r="A376" s="2" t="s">
        <v>122</v>
      </c>
      <c r="B376" s="3">
        <v>45421</v>
      </c>
      <c r="C376" s="2" t="s">
        <v>8</v>
      </c>
      <c r="D376" s="4">
        <v>100000</v>
      </c>
    </row>
    <row r="377" spans="1:4" x14ac:dyDescent="0.2">
      <c r="A377" s="2" t="s">
        <v>212</v>
      </c>
      <c r="B377" s="3">
        <v>45421</v>
      </c>
      <c r="C377" s="2" t="s">
        <v>128</v>
      </c>
      <c r="D377" s="4">
        <v>15018.64</v>
      </c>
    </row>
    <row r="378" spans="1:4" x14ac:dyDescent="0.2">
      <c r="A378" s="2" t="s">
        <v>369</v>
      </c>
      <c r="B378" s="3">
        <v>45434</v>
      </c>
      <c r="C378" s="2" t="s">
        <v>128</v>
      </c>
      <c r="D378" s="4">
        <v>17494.8</v>
      </c>
    </row>
    <row r="379" spans="1:4" x14ac:dyDescent="0.2">
      <c r="A379" s="2" t="s">
        <v>213</v>
      </c>
      <c r="B379" s="3">
        <v>45421</v>
      </c>
      <c r="C379" s="2" t="s">
        <v>128</v>
      </c>
      <c r="D379" s="4">
        <v>20000</v>
      </c>
    </row>
    <row r="380" spans="1:4" x14ac:dyDescent="0.2">
      <c r="A380" s="2" t="s">
        <v>214</v>
      </c>
      <c r="B380" s="3">
        <v>45421</v>
      </c>
      <c r="C380" s="2" t="s">
        <v>215</v>
      </c>
      <c r="D380" s="4">
        <v>100000</v>
      </c>
    </row>
    <row r="381" spans="1:4" x14ac:dyDescent="0.2">
      <c r="A381" s="2" t="s">
        <v>454</v>
      </c>
      <c r="B381" s="3">
        <v>45442</v>
      </c>
      <c r="C381" s="2" t="s">
        <v>93</v>
      </c>
      <c r="D381" s="4">
        <v>34800</v>
      </c>
    </row>
    <row r="382" spans="1:4" x14ac:dyDescent="0.2">
      <c r="A382" s="2" t="s">
        <v>502</v>
      </c>
      <c r="B382" s="3">
        <v>45443</v>
      </c>
      <c r="C382" s="2" t="s">
        <v>503</v>
      </c>
      <c r="D382" s="4">
        <v>5269424.6100000003</v>
      </c>
    </row>
    <row r="383" spans="1:4" x14ac:dyDescent="0.2">
      <c r="A383" s="2" t="s">
        <v>455</v>
      </c>
      <c r="B383" s="3">
        <v>45442</v>
      </c>
      <c r="C383" s="2" t="s">
        <v>456</v>
      </c>
      <c r="D383" s="4">
        <v>2088</v>
      </c>
    </row>
    <row r="384" spans="1:4" x14ac:dyDescent="0.2">
      <c r="A384" s="2" t="s">
        <v>370</v>
      </c>
      <c r="B384" s="3">
        <v>45434</v>
      </c>
      <c r="C384" s="2" t="s">
        <v>128</v>
      </c>
      <c r="D384" s="4">
        <v>33526.22</v>
      </c>
    </row>
    <row r="385" spans="1:4" x14ac:dyDescent="0.2">
      <c r="A385" s="2" t="s">
        <v>216</v>
      </c>
      <c r="B385" s="3">
        <v>45421</v>
      </c>
      <c r="C385" s="2" t="s">
        <v>161</v>
      </c>
      <c r="D385" s="4">
        <v>600</v>
      </c>
    </row>
    <row r="386" spans="1:4" x14ac:dyDescent="0.2">
      <c r="A386" s="2" t="s">
        <v>371</v>
      </c>
      <c r="B386" s="3">
        <v>45434</v>
      </c>
      <c r="C386" s="2" t="s">
        <v>181</v>
      </c>
      <c r="D386" s="4">
        <v>2030</v>
      </c>
    </row>
    <row r="387" spans="1:4" x14ac:dyDescent="0.2">
      <c r="A387" s="2" t="s">
        <v>217</v>
      </c>
      <c r="B387" s="3">
        <v>45421</v>
      </c>
      <c r="C387" s="2" t="s">
        <v>128</v>
      </c>
      <c r="D387" s="4">
        <v>17745.16</v>
      </c>
    </row>
    <row r="388" spans="1:4" x14ac:dyDescent="0.2">
      <c r="A388" s="2" t="s">
        <v>218</v>
      </c>
      <c r="B388" s="3">
        <v>45421</v>
      </c>
      <c r="C388" s="2" t="s">
        <v>128</v>
      </c>
      <c r="D388" s="4">
        <v>17912.57</v>
      </c>
    </row>
    <row r="389" spans="1:4" x14ac:dyDescent="0.2">
      <c r="A389" s="2" t="s">
        <v>219</v>
      </c>
      <c r="B389" s="3">
        <v>45421</v>
      </c>
      <c r="C389" s="2" t="s">
        <v>153</v>
      </c>
      <c r="D389" s="4">
        <v>854.99</v>
      </c>
    </row>
    <row r="390" spans="1:4" x14ac:dyDescent="0.2">
      <c r="A390" s="2" t="s">
        <v>219</v>
      </c>
      <c r="B390" s="3">
        <v>45434</v>
      </c>
      <c r="C390" s="2" t="s">
        <v>37</v>
      </c>
      <c r="D390" s="4">
        <v>444</v>
      </c>
    </row>
    <row r="391" spans="1:4" x14ac:dyDescent="0.2">
      <c r="A391" s="2" t="s">
        <v>457</v>
      </c>
      <c r="B391" s="3">
        <v>45442</v>
      </c>
      <c r="C391" s="2" t="s">
        <v>121</v>
      </c>
      <c r="D391" s="4">
        <v>1250</v>
      </c>
    </row>
    <row r="392" spans="1:4" x14ac:dyDescent="0.2">
      <c r="A392" s="2" t="s">
        <v>395</v>
      </c>
      <c r="B392" s="3">
        <v>45436</v>
      </c>
      <c r="C392" s="2" t="s">
        <v>112</v>
      </c>
      <c r="D392" s="4">
        <v>207267.32</v>
      </c>
    </row>
    <row r="393" spans="1:4" x14ac:dyDescent="0.2">
      <c r="A393" s="2" t="s">
        <v>395</v>
      </c>
      <c r="B393" s="3">
        <v>45442</v>
      </c>
      <c r="C393" s="2" t="s">
        <v>112</v>
      </c>
      <c r="D393" s="4">
        <v>200000</v>
      </c>
    </row>
    <row r="394" spans="1:4" x14ac:dyDescent="0.2">
      <c r="A394" s="2" t="s">
        <v>395</v>
      </c>
      <c r="B394" s="3">
        <v>45443</v>
      </c>
      <c r="C394" s="2" t="s">
        <v>181</v>
      </c>
      <c r="D394" s="4">
        <v>14323.68</v>
      </c>
    </row>
    <row r="395" spans="1:4" x14ac:dyDescent="0.2">
      <c r="A395" s="2" t="s">
        <v>458</v>
      </c>
      <c r="B395" s="3">
        <v>45442</v>
      </c>
      <c r="C395" s="2" t="s">
        <v>121</v>
      </c>
      <c r="D395" s="4">
        <v>1250</v>
      </c>
    </row>
    <row r="396" spans="1:4" x14ac:dyDescent="0.2">
      <c r="A396" s="2" t="s">
        <v>278</v>
      </c>
      <c r="B396" s="3">
        <v>45427</v>
      </c>
      <c r="C396" s="2" t="s">
        <v>93</v>
      </c>
      <c r="D396" s="4">
        <v>46400</v>
      </c>
    </row>
    <row r="397" spans="1:4" x14ac:dyDescent="0.2">
      <c r="A397" s="2" t="s">
        <v>459</v>
      </c>
      <c r="B397" s="3">
        <v>45442</v>
      </c>
      <c r="C397" t="s">
        <v>460</v>
      </c>
      <c r="D397" s="4">
        <v>224137.35</v>
      </c>
    </row>
    <row r="398" spans="1:4" x14ac:dyDescent="0.2">
      <c r="A398" s="2" t="s">
        <v>372</v>
      </c>
      <c r="B398" s="3">
        <v>45434</v>
      </c>
      <c r="C398" s="2" t="s">
        <v>178</v>
      </c>
      <c r="D398" s="4">
        <v>14100</v>
      </c>
    </row>
    <row r="399" spans="1:4" x14ac:dyDescent="0.2">
      <c r="A399" s="2" t="s">
        <v>79</v>
      </c>
      <c r="B399" s="3">
        <v>45415</v>
      </c>
      <c r="C399" s="2" t="s">
        <v>60</v>
      </c>
      <c r="D399" s="4">
        <v>15000</v>
      </c>
    </row>
    <row r="400" spans="1:4" x14ac:dyDescent="0.2">
      <c r="A400" s="2" t="s">
        <v>220</v>
      </c>
      <c r="B400" s="3">
        <v>45421</v>
      </c>
      <c r="C400" s="2" t="s">
        <v>115</v>
      </c>
      <c r="D400" s="4">
        <v>360860.06</v>
      </c>
    </row>
    <row r="401" spans="1:4" x14ac:dyDescent="0.2">
      <c r="A401" s="2" t="s">
        <v>220</v>
      </c>
      <c r="B401" s="3">
        <v>45434</v>
      </c>
      <c r="C401" s="2" t="s">
        <v>128</v>
      </c>
      <c r="D401" s="4">
        <v>4937.5</v>
      </c>
    </row>
    <row r="402" spans="1:4" x14ac:dyDescent="0.2">
      <c r="A402" s="2" t="s">
        <v>373</v>
      </c>
      <c r="B402" s="3">
        <v>45434</v>
      </c>
      <c r="C402" s="2" t="s">
        <v>153</v>
      </c>
      <c r="D402" s="4">
        <v>609</v>
      </c>
    </row>
    <row r="403" spans="1:4" x14ac:dyDescent="0.2">
      <c r="A403" s="2" t="s">
        <v>221</v>
      </c>
      <c r="B403" s="3">
        <v>45421</v>
      </c>
      <c r="C403" s="2" t="s">
        <v>172</v>
      </c>
      <c r="D403" s="4">
        <v>12993.95</v>
      </c>
    </row>
    <row r="404" spans="1:4" x14ac:dyDescent="0.2">
      <c r="A404" s="2" t="s">
        <v>461</v>
      </c>
      <c r="B404" s="3">
        <v>45442</v>
      </c>
      <c r="C404" s="2" t="s">
        <v>121</v>
      </c>
      <c r="D404" s="4">
        <v>750</v>
      </c>
    </row>
    <row r="405" spans="1:4" x14ac:dyDescent="0.2">
      <c r="A405" s="2" t="s">
        <v>97</v>
      </c>
      <c r="B405" s="3">
        <v>45418</v>
      </c>
      <c r="C405" s="2" t="s">
        <v>98</v>
      </c>
      <c r="D405" s="4">
        <v>217000</v>
      </c>
    </row>
    <row r="406" spans="1:4" x14ac:dyDescent="0.2">
      <c r="A406" s="2" t="s">
        <v>97</v>
      </c>
      <c r="B406" s="3">
        <v>45434</v>
      </c>
      <c r="C406" s="2" t="s">
        <v>98</v>
      </c>
      <c r="D406" s="4">
        <v>180000</v>
      </c>
    </row>
    <row r="407" spans="1:4" x14ac:dyDescent="0.2">
      <c r="A407" s="2" t="s">
        <v>374</v>
      </c>
      <c r="B407" s="3">
        <v>45434</v>
      </c>
      <c r="C407" s="2" t="s">
        <v>8</v>
      </c>
      <c r="D407" s="4">
        <v>142850</v>
      </c>
    </row>
    <row r="408" spans="1:4" x14ac:dyDescent="0.2">
      <c r="A408" s="2" t="s">
        <v>222</v>
      </c>
      <c r="B408" s="3">
        <v>45421</v>
      </c>
      <c r="C408" s="2" t="s">
        <v>223</v>
      </c>
      <c r="D408" s="4">
        <v>309053.51</v>
      </c>
    </row>
    <row r="409" spans="1:4" x14ac:dyDescent="0.2">
      <c r="A409" s="2" t="s">
        <v>224</v>
      </c>
      <c r="B409" s="3">
        <v>45421</v>
      </c>
      <c r="C409" s="2" t="s">
        <v>128</v>
      </c>
      <c r="D409" s="4">
        <v>22780.639999999999</v>
      </c>
    </row>
    <row r="410" spans="1:4" x14ac:dyDescent="0.2">
      <c r="A410" s="2" t="s">
        <v>123</v>
      </c>
      <c r="B410" s="3">
        <v>45419</v>
      </c>
      <c r="C410" s="2" t="s">
        <v>104</v>
      </c>
      <c r="D410" s="4">
        <v>5000</v>
      </c>
    </row>
    <row r="411" spans="1:4" x14ac:dyDescent="0.2">
      <c r="A411" s="2" t="s">
        <v>123</v>
      </c>
      <c r="B411" s="3">
        <v>45421</v>
      </c>
      <c r="C411" s="2" t="s">
        <v>121</v>
      </c>
      <c r="D411" s="4">
        <v>10000</v>
      </c>
    </row>
    <row r="412" spans="1:4" x14ac:dyDescent="0.2">
      <c r="A412" s="2" t="s">
        <v>462</v>
      </c>
      <c r="B412" s="3">
        <v>45442</v>
      </c>
      <c r="C412" s="2" t="s">
        <v>121</v>
      </c>
      <c r="D412" s="4">
        <v>20820</v>
      </c>
    </row>
    <row r="413" spans="1:4" x14ac:dyDescent="0.2">
      <c r="A413" s="2" t="s">
        <v>225</v>
      </c>
      <c r="B413" s="3">
        <v>45421</v>
      </c>
      <c r="C413" s="2" t="s">
        <v>181</v>
      </c>
      <c r="D413" s="4">
        <v>55057.05</v>
      </c>
    </row>
    <row r="414" spans="1:4" x14ac:dyDescent="0.2">
      <c r="A414" s="2" t="s">
        <v>225</v>
      </c>
      <c r="B414" s="3">
        <v>45443</v>
      </c>
      <c r="C414" s="2" t="s">
        <v>181</v>
      </c>
      <c r="D414" s="4">
        <v>33931.58</v>
      </c>
    </row>
    <row r="415" spans="1:4" x14ac:dyDescent="0.2">
      <c r="A415" s="2" t="s">
        <v>300</v>
      </c>
      <c r="B415" s="3">
        <v>45433</v>
      </c>
      <c r="C415" t="s">
        <v>301</v>
      </c>
      <c r="D415" s="4">
        <v>2000</v>
      </c>
    </row>
    <row r="416" spans="1:4" x14ac:dyDescent="0.2">
      <c r="A416" s="2" t="s">
        <v>36</v>
      </c>
      <c r="B416" s="3">
        <v>45414</v>
      </c>
      <c r="C416" s="2" t="s">
        <v>37</v>
      </c>
      <c r="D416" s="4">
        <v>728</v>
      </c>
    </row>
    <row r="417" spans="1:4" x14ac:dyDescent="0.2">
      <c r="A417" s="2" t="s">
        <v>36</v>
      </c>
      <c r="B417" s="3">
        <v>45434</v>
      </c>
      <c r="C417" s="2" t="s">
        <v>37</v>
      </c>
      <c r="D417" s="4">
        <v>870.5</v>
      </c>
    </row>
    <row r="418" spans="1:4" x14ac:dyDescent="0.2">
      <c r="A418" s="2" t="s">
        <v>146</v>
      </c>
      <c r="B418" s="3">
        <v>45420</v>
      </c>
      <c r="C418" s="2" t="s">
        <v>137</v>
      </c>
      <c r="D418" s="4">
        <v>8000</v>
      </c>
    </row>
    <row r="419" spans="1:4" x14ac:dyDescent="0.2">
      <c r="A419" s="2" t="s">
        <v>146</v>
      </c>
      <c r="B419" s="3">
        <v>45422</v>
      </c>
      <c r="C419" t="s">
        <v>507</v>
      </c>
      <c r="D419" s="4">
        <v>12000</v>
      </c>
    </row>
    <row r="420" spans="1:4" x14ac:dyDescent="0.2">
      <c r="A420" s="2" t="s">
        <v>146</v>
      </c>
      <c r="B420" s="3">
        <v>45428</v>
      </c>
      <c r="C420" s="2" t="s">
        <v>67</v>
      </c>
      <c r="D420" s="4">
        <v>8000</v>
      </c>
    </row>
    <row r="421" spans="1:4" x14ac:dyDescent="0.2">
      <c r="A421" s="2" t="s">
        <v>124</v>
      </c>
      <c r="B421" s="3">
        <v>45419</v>
      </c>
      <c r="C421" s="2" t="s">
        <v>115</v>
      </c>
      <c r="D421" s="4">
        <v>287448</v>
      </c>
    </row>
    <row r="422" spans="1:4" x14ac:dyDescent="0.2">
      <c r="A422" s="2" t="s">
        <v>226</v>
      </c>
      <c r="B422" s="3">
        <v>45421</v>
      </c>
      <c r="C422" s="2" t="s">
        <v>33</v>
      </c>
      <c r="D422" s="4">
        <v>1894.45</v>
      </c>
    </row>
    <row r="423" spans="1:4" x14ac:dyDescent="0.2">
      <c r="A423" s="2" t="s">
        <v>375</v>
      </c>
      <c r="B423" s="3">
        <v>45434</v>
      </c>
      <c r="C423" s="2" t="s">
        <v>376</v>
      </c>
      <c r="D423" s="4">
        <v>370</v>
      </c>
    </row>
    <row r="424" spans="1:4" x14ac:dyDescent="0.2">
      <c r="A424" s="2" t="s">
        <v>375</v>
      </c>
      <c r="B424" s="3">
        <v>45442</v>
      </c>
      <c r="C424" s="2" t="s">
        <v>172</v>
      </c>
      <c r="D424" s="4">
        <v>3142</v>
      </c>
    </row>
    <row r="425" spans="1:4" x14ac:dyDescent="0.2">
      <c r="A425" s="2" t="s">
        <v>377</v>
      </c>
      <c r="B425" s="3">
        <v>45434</v>
      </c>
      <c r="C425" s="2" t="s">
        <v>185</v>
      </c>
      <c r="D425" s="4">
        <v>3420.53</v>
      </c>
    </row>
    <row r="426" spans="1:4" x14ac:dyDescent="0.2">
      <c r="A426" s="2" t="s">
        <v>299</v>
      </c>
      <c r="B426" s="3">
        <v>45432</v>
      </c>
      <c r="C426" s="2" t="s">
        <v>215</v>
      </c>
      <c r="D426" s="4">
        <v>5882.09</v>
      </c>
    </row>
    <row r="427" spans="1:4" x14ac:dyDescent="0.2">
      <c r="A427" s="2" t="s">
        <v>299</v>
      </c>
      <c r="B427" s="3">
        <v>45434</v>
      </c>
      <c r="C427" s="2" t="s">
        <v>215</v>
      </c>
      <c r="D427" s="4">
        <v>18565</v>
      </c>
    </row>
    <row r="428" spans="1:4" x14ac:dyDescent="0.2">
      <c r="A428" s="2" t="s">
        <v>299</v>
      </c>
      <c r="B428" s="3">
        <v>45441</v>
      </c>
      <c r="C428" s="2" t="s">
        <v>215</v>
      </c>
      <c r="D428" s="4">
        <v>9565</v>
      </c>
    </row>
    <row r="429" spans="1:4" x14ac:dyDescent="0.2">
      <c r="A429" s="2" t="s">
        <v>463</v>
      </c>
      <c r="B429" s="3">
        <v>45442</v>
      </c>
      <c r="C429" s="2" t="s">
        <v>178</v>
      </c>
      <c r="D429" s="4">
        <v>146160</v>
      </c>
    </row>
    <row r="430" spans="1:4" x14ac:dyDescent="0.2">
      <c r="A430" s="2" t="s">
        <v>378</v>
      </c>
      <c r="B430" s="3">
        <v>45434</v>
      </c>
      <c r="C430" s="2" t="s">
        <v>8</v>
      </c>
      <c r="D430" s="4">
        <v>66666.66</v>
      </c>
    </row>
    <row r="431" spans="1:4" x14ac:dyDescent="0.2">
      <c r="A431" s="2" t="s">
        <v>464</v>
      </c>
      <c r="B431" s="3">
        <v>45442</v>
      </c>
      <c r="C431" s="2" t="s">
        <v>128</v>
      </c>
      <c r="D431" s="4">
        <v>34988.089999999997</v>
      </c>
    </row>
    <row r="432" spans="1:4" x14ac:dyDescent="0.2">
      <c r="A432" s="2" t="s">
        <v>227</v>
      </c>
      <c r="B432" s="3">
        <v>45421</v>
      </c>
      <c r="C432" s="2" t="s">
        <v>115</v>
      </c>
      <c r="D432" s="4">
        <v>235553.06</v>
      </c>
    </row>
    <row r="433" spans="1:4" x14ac:dyDescent="0.2">
      <c r="A433" s="2" t="s">
        <v>465</v>
      </c>
      <c r="B433" s="3">
        <v>45442</v>
      </c>
      <c r="C433" s="2" t="s">
        <v>121</v>
      </c>
      <c r="D433" s="4">
        <v>750</v>
      </c>
    </row>
    <row r="434" spans="1:4" x14ac:dyDescent="0.2">
      <c r="A434" s="2" t="s">
        <v>80</v>
      </c>
      <c r="B434" s="3">
        <v>45415</v>
      </c>
      <c r="C434" s="2" t="s">
        <v>60</v>
      </c>
      <c r="D434" s="4">
        <v>34800</v>
      </c>
    </row>
    <row r="435" spans="1:4" x14ac:dyDescent="0.2">
      <c r="A435" s="2" t="s">
        <v>125</v>
      </c>
      <c r="B435" s="3">
        <v>45419</v>
      </c>
      <c r="C435" s="2" t="s">
        <v>60</v>
      </c>
      <c r="D435" s="4">
        <v>104400</v>
      </c>
    </row>
    <row r="436" spans="1:4" x14ac:dyDescent="0.2">
      <c r="A436" s="2" t="s">
        <v>81</v>
      </c>
      <c r="B436" s="3">
        <v>45415</v>
      </c>
      <c r="C436" s="2" t="s">
        <v>60</v>
      </c>
      <c r="D436" s="4">
        <v>174000</v>
      </c>
    </row>
    <row r="437" spans="1:4" x14ac:dyDescent="0.2">
      <c r="A437" s="2" t="s">
        <v>82</v>
      </c>
      <c r="B437" s="3">
        <v>45415</v>
      </c>
      <c r="C437" s="2" t="s">
        <v>83</v>
      </c>
      <c r="D437" s="4">
        <v>10865</v>
      </c>
    </row>
    <row r="438" spans="1:4" x14ac:dyDescent="0.2">
      <c r="A438" s="2" t="s">
        <v>38</v>
      </c>
      <c r="B438" s="3">
        <v>45414</v>
      </c>
      <c r="C438" s="2" t="s">
        <v>8</v>
      </c>
      <c r="D438" s="4">
        <v>2000</v>
      </c>
    </row>
    <row r="439" spans="1:4" x14ac:dyDescent="0.2">
      <c r="A439" s="2" t="s">
        <v>38</v>
      </c>
      <c r="B439" s="3">
        <v>45421</v>
      </c>
      <c r="C439" s="2" t="s">
        <v>8</v>
      </c>
      <c r="D439" s="4">
        <v>2000</v>
      </c>
    </row>
    <row r="440" spans="1:4" x14ac:dyDescent="0.2">
      <c r="A440" s="2" t="s">
        <v>228</v>
      </c>
      <c r="B440" s="3">
        <v>45421</v>
      </c>
      <c r="C440" s="2" t="s">
        <v>8</v>
      </c>
      <c r="D440" s="4">
        <v>13888.88</v>
      </c>
    </row>
    <row r="441" spans="1:4" x14ac:dyDescent="0.2">
      <c r="A441" s="2" t="s">
        <v>466</v>
      </c>
      <c r="B441" s="3">
        <v>45442</v>
      </c>
      <c r="C441" s="2" t="s">
        <v>121</v>
      </c>
      <c r="D441" s="4">
        <v>750</v>
      </c>
    </row>
    <row r="442" spans="1:4" x14ac:dyDescent="0.2">
      <c r="A442" s="2" t="s">
        <v>39</v>
      </c>
      <c r="B442" s="3">
        <v>45414</v>
      </c>
      <c r="C442" s="2" t="s">
        <v>2</v>
      </c>
      <c r="D442" s="4">
        <v>5000</v>
      </c>
    </row>
    <row r="443" spans="1:4" x14ac:dyDescent="0.2">
      <c r="A443" s="2" t="s">
        <v>84</v>
      </c>
      <c r="B443" s="3">
        <v>45415</v>
      </c>
      <c r="C443" s="2" t="s">
        <v>60</v>
      </c>
      <c r="D443" s="4">
        <v>23200</v>
      </c>
    </row>
    <row r="444" spans="1:4" x14ac:dyDescent="0.2">
      <c r="A444" s="2" t="s">
        <v>229</v>
      </c>
      <c r="B444" s="3">
        <v>45421</v>
      </c>
      <c r="C444" s="2" t="s">
        <v>33</v>
      </c>
      <c r="D444" s="4">
        <v>3996.76</v>
      </c>
    </row>
    <row r="445" spans="1:4" x14ac:dyDescent="0.2">
      <c r="A445" s="2" t="s">
        <v>229</v>
      </c>
      <c r="B445" s="3">
        <v>45434</v>
      </c>
      <c r="C445" s="2" t="s">
        <v>153</v>
      </c>
      <c r="D445" s="4">
        <v>1085.01</v>
      </c>
    </row>
    <row r="446" spans="1:4" x14ac:dyDescent="0.2">
      <c r="A446" s="2" t="s">
        <v>40</v>
      </c>
      <c r="B446" s="3">
        <v>45414</v>
      </c>
      <c r="C446" s="2" t="s">
        <v>2</v>
      </c>
      <c r="D446" s="4">
        <v>5000</v>
      </c>
    </row>
    <row r="447" spans="1:4" x14ac:dyDescent="0.2">
      <c r="A447" s="2" t="s">
        <v>230</v>
      </c>
      <c r="B447" s="3">
        <v>45421</v>
      </c>
      <c r="C447" s="2" t="s">
        <v>128</v>
      </c>
      <c r="D447" s="4">
        <v>17494.8</v>
      </c>
    </row>
    <row r="448" spans="1:4" x14ac:dyDescent="0.2">
      <c r="A448" s="2" t="s">
        <v>41</v>
      </c>
      <c r="B448" s="3">
        <v>45414</v>
      </c>
      <c r="C448" s="2" t="s">
        <v>2</v>
      </c>
      <c r="D448" s="4">
        <v>5000</v>
      </c>
    </row>
    <row r="449" spans="1:4" x14ac:dyDescent="0.2">
      <c r="A449" s="2" t="s">
        <v>42</v>
      </c>
      <c r="B449" s="3">
        <v>45414</v>
      </c>
      <c r="C449" s="2" t="s">
        <v>8</v>
      </c>
      <c r="D449" s="4">
        <v>2000</v>
      </c>
    </row>
    <row r="450" spans="1:4" x14ac:dyDescent="0.2">
      <c r="A450" s="2" t="s">
        <v>42</v>
      </c>
      <c r="B450" s="3">
        <v>45421</v>
      </c>
      <c r="C450" s="2" t="s">
        <v>8</v>
      </c>
      <c r="D450" s="4">
        <v>2000</v>
      </c>
    </row>
    <row r="451" spans="1:4" x14ac:dyDescent="0.2">
      <c r="A451" s="2" t="s">
        <v>43</v>
      </c>
      <c r="B451" s="3">
        <v>45414</v>
      </c>
      <c r="C451" s="2" t="s">
        <v>8</v>
      </c>
      <c r="D451" s="4">
        <v>2000</v>
      </c>
    </row>
    <row r="452" spans="1:4" x14ac:dyDescent="0.2">
      <c r="A452" s="2" t="s">
        <v>43</v>
      </c>
      <c r="B452" s="3">
        <v>45421</v>
      </c>
      <c r="C452" s="2" t="s">
        <v>8</v>
      </c>
      <c r="D452" s="4">
        <v>2000</v>
      </c>
    </row>
    <row r="453" spans="1:4" x14ac:dyDescent="0.2">
      <c r="A453" s="2" t="s">
        <v>260</v>
      </c>
      <c r="B453" s="3">
        <v>45425</v>
      </c>
      <c r="C453" s="2" t="s">
        <v>128</v>
      </c>
      <c r="D453" s="4">
        <v>47560</v>
      </c>
    </row>
    <row r="454" spans="1:4" x14ac:dyDescent="0.2">
      <c r="A454" s="2" t="s">
        <v>260</v>
      </c>
      <c r="B454" s="3">
        <v>45426</v>
      </c>
      <c r="C454" s="2" t="s">
        <v>128</v>
      </c>
      <c r="D454" s="4">
        <v>9512</v>
      </c>
    </row>
    <row r="455" spans="1:4" x14ac:dyDescent="0.2">
      <c r="A455" s="2" t="s">
        <v>231</v>
      </c>
      <c r="B455" s="3">
        <v>45421</v>
      </c>
      <c r="C455" s="2" t="s">
        <v>67</v>
      </c>
      <c r="D455" s="4">
        <v>2335.1</v>
      </c>
    </row>
    <row r="456" spans="1:4" x14ac:dyDescent="0.2">
      <c r="A456" s="2" t="s">
        <v>232</v>
      </c>
      <c r="B456" s="3">
        <v>45421</v>
      </c>
      <c r="C456" s="2" t="s">
        <v>128</v>
      </c>
      <c r="D456" s="4">
        <v>17745.16</v>
      </c>
    </row>
    <row r="457" spans="1:4" x14ac:dyDescent="0.2">
      <c r="A457" s="2" t="s">
        <v>467</v>
      </c>
      <c r="B457" s="3">
        <v>45442</v>
      </c>
      <c r="C457" s="2" t="s">
        <v>468</v>
      </c>
      <c r="D457" s="4">
        <v>169000</v>
      </c>
    </row>
    <row r="458" spans="1:4" x14ac:dyDescent="0.2">
      <c r="A458" s="2" t="s">
        <v>469</v>
      </c>
      <c r="B458" s="3">
        <v>45442</v>
      </c>
      <c r="C458" s="2" t="s">
        <v>121</v>
      </c>
      <c r="D458" s="4">
        <v>750</v>
      </c>
    </row>
    <row r="459" spans="1:4" x14ac:dyDescent="0.2">
      <c r="A459" s="2" t="s">
        <v>44</v>
      </c>
      <c r="B459" s="3">
        <v>45414</v>
      </c>
      <c r="C459" s="2" t="s">
        <v>2</v>
      </c>
      <c r="D459" s="4">
        <v>5000</v>
      </c>
    </row>
    <row r="460" spans="1:4" x14ac:dyDescent="0.2">
      <c r="A460" s="2" t="s">
        <v>379</v>
      </c>
      <c r="B460" s="3">
        <v>45434</v>
      </c>
      <c r="C460" s="2" t="s">
        <v>128</v>
      </c>
      <c r="D460" s="4">
        <v>17085.48</v>
      </c>
    </row>
    <row r="461" spans="1:4" x14ac:dyDescent="0.2">
      <c r="A461" s="2" t="s">
        <v>233</v>
      </c>
      <c r="B461" s="3">
        <v>45421</v>
      </c>
      <c r="C461" s="2" t="s">
        <v>128</v>
      </c>
      <c r="D461" s="4">
        <v>657</v>
      </c>
    </row>
    <row r="462" spans="1:4" x14ac:dyDescent="0.2">
      <c r="A462" s="2" t="s">
        <v>233</v>
      </c>
      <c r="B462" s="3">
        <v>45421</v>
      </c>
      <c r="C462" s="2" t="s">
        <v>128</v>
      </c>
      <c r="D462" s="4">
        <v>17745.16</v>
      </c>
    </row>
    <row r="463" spans="1:4" x14ac:dyDescent="0.2">
      <c r="A463" s="2" t="s">
        <v>126</v>
      </c>
      <c r="B463" s="3">
        <v>45419</v>
      </c>
      <c r="C463" s="2" t="s">
        <v>104</v>
      </c>
      <c r="D463" s="4">
        <v>5000</v>
      </c>
    </row>
    <row r="464" spans="1:4" x14ac:dyDescent="0.2">
      <c r="A464" s="2" t="s">
        <v>126</v>
      </c>
      <c r="B464" s="3">
        <v>45427</v>
      </c>
      <c r="C464" s="2" t="s">
        <v>121</v>
      </c>
      <c r="D464" s="4">
        <v>10000</v>
      </c>
    </row>
    <row r="465" spans="1:4" x14ac:dyDescent="0.2">
      <c r="A465" s="2" t="s">
        <v>380</v>
      </c>
      <c r="B465" s="3">
        <v>45434</v>
      </c>
      <c r="C465" s="2" t="s">
        <v>178</v>
      </c>
      <c r="D465" s="4">
        <v>12000</v>
      </c>
    </row>
    <row r="466" spans="1:4" x14ac:dyDescent="0.2">
      <c r="A466" s="2" t="s">
        <v>380</v>
      </c>
      <c r="B466" s="3">
        <v>45442</v>
      </c>
      <c r="C466" s="2" t="s">
        <v>178</v>
      </c>
      <c r="D466" s="4">
        <v>12000</v>
      </c>
    </row>
    <row r="467" spans="1:4" x14ac:dyDescent="0.2">
      <c r="A467" s="2" t="s">
        <v>381</v>
      </c>
      <c r="B467" s="3">
        <v>45434</v>
      </c>
      <c r="C467" s="2" t="s">
        <v>67</v>
      </c>
      <c r="D467" s="4">
        <v>9998.91</v>
      </c>
    </row>
    <row r="468" spans="1:4" x14ac:dyDescent="0.2">
      <c r="A468" s="2" t="s">
        <v>99</v>
      </c>
      <c r="B468" s="3">
        <v>45418</v>
      </c>
      <c r="C468" s="2" t="s">
        <v>60</v>
      </c>
      <c r="D468" s="4">
        <v>11000</v>
      </c>
    </row>
    <row r="469" spans="1:4" x14ac:dyDescent="0.2">
      <c r="A469" s="2" t="s">
        <v>99</v>
      </c>
      <c r="B469" s="3">
        <v>45421</v>
      </c>
      <c r="C469" s="2" t="s">
        <v>188</v>
      </c>
      <c r="D469" s="4">
        <v>8760.1299999999992</v>
      </c>
    </row>
    <row r="470" spans="1:4" x14ac:dyDescent="0.2">
      <c r="A470" s="2" t="s">
        <v>99</v>
      </c>
      <c r="B470" s="3">
        <v>45421</v>
      </c>
      <c r="C470" s="2" t="s">
        <v>153</v>
      </c>
      <c r="D470" s="4">
        <v>800</v>
      </c>
    </row>
    <row r="471" spans="1:4" x14ac:dyDescent="0.2">
      <c r="A471" s="2" t="s">
        <v>99</v>
      </c>
      <c r="B471" s="3">
        <v>45434</v>
      </c>
      <c r="C471" s="2" t="s">
        <v>33</v>
      </c>
      <c r="D471" s="4">
        <v>4622.93</v>
      </c>
    </row>
    <row r="472" spans="1:4" x14ac:dyDescent="0.2">
      <c r="A472" s="2" t="s">
        <v>99</v>
      </c>
      <c r="B472" s="3">
        <v>45434</v>
      </c>
      <c r="C472" s="2" t="s">
        <v>153</v>
      </c>
      <c r="D472" s="4">
        <v>796</v>
      </c>
    </row>
    <row r="473" spans="1:4" x14ac:dyDescent="0.2">
      <c r="A473" s="2" t="s">
        <v>99</v>
      </c>
      <c r="B473" s="3">
        <v>45442</v>
      </c>
      <c r="C473" s="2" t="s">
        <v>153</v>
      </c>
      <c r="D473" s="4">
        <v>804</v>
      </c>
    </row>
    <row r="474" spans="1:4" x14ac:dyDescent="0.2">
      <c r="A474" s="2" t="s">
        <v>470</v>
      </c>
      <c r="B474" s="3">
        <v>45442</v>
      </c>
      <c r="C474" s="2" t="s">
        <v>121</v>
      </c>
      <c r="D474" s="4">
        <v>1500</v>
      </c>
    </row>
    <row r="475" spans="1:4" x14ac:dyDescent="0.2">
      <c r="A475" s="2" t="s">
        <v>100</v>
      </c>
      <c r="B475" s="3">
        <v>45418</v>
      </c>
      <c r="C475" s="2" t="s">
        <v>33</v>
      </c>
      <c r="D475" s="4">
        <v>1347.3</v>
      </c>
    </row>
    <row r="476" spans="1:4" x14ac:dyDescent="0.2">
      <c r="A476" s="2" t="s">
        <v>100</v>
      </c>
      <c r="B476" s="3">
        <v>45434</v>
      </c>
      <c r="C476" s="2" t="s">
        <v>33</v>
      </c>
      <c r="D476" s="4">
        <v>647.97</v>
      </c>
    </row>
    <row r="477" spans="1:4" x14ac:dyDescent="0.2">
      <c r="A477" s="2" t="s">
        <v>85</v>
      </c>
      <c r="B477" s="3">
        <v>45415</v>
      </c>
      <c r="C477" s="2" t="s">
        <v>60</v>
      </c>
      <c r="D477" s="4">
        <v>23200</v>
      </c>
    </row>
    <row r="478" spans="1:4" x14ac:dyDescent="0.2">
      <c r="A478" s="2" t="s">
        <v>471</v>
      </c>
      <c r="B478" s="3">
        <v>45442</v>
      </c>
      <c r="C478" s="2" t="s">
        <v>128</v>
      </c>
      <c r="D478" s="4">
        <v>22780.639999999999</v>
      </c>
    </row>
    <row r="479" spans="1:4" x14ac:dyDescent="0.2">
      <c r="A479" s="2" t="s">
        <v>234</v>
      </c>
      <c r="B479" s="3">
        <v>45421</v>
      </c>
      <c r="C479" s="2" t="s">
        <v>128</v>
      </c>
      <c r="D479" s="4">
        <v>19064.919999999998</v>
      </c>
    </row>
    <row r="480" spans="1:4" x14ac:dyDescent="0.2">
      <c r="A480" s="2" t="s">
        <v>45</v>
      </c>
      <c r="B480" s="3">
        <v>45414</v>
      </c>
      <c r="C480" s="2" t="s">
        <v>2</v>
      </c>
      <c r="D480" s="4">
        <v>5000</v>
      </c>
    </row>
    <row r="481" spans="1:4" x14ac:dyDescent="0.2">
      <c r="A481" s="2" t="s">
        <v>382</v>
      </c>
      <c r="B481" s="3">
        <v>45434</v>
      </c>
      <c r="C481" s="2" t="s">
        <v>95</v>
      </c>
      <c r="D481" s="4">
        <v>30832.799999999999</v>
      </c>
    </row>
    <row r="482" spans="1:4" x14ac:dyDescent="0.2">
      <c r="A482" s="2" t="s">
        <v>46</v>
      </c>
      <c r="B482" s="3">
        <v>45414</v>
      </c>
      <c r="C482" s="2" t="s">
        <v>2</v>
      </c>
      <c r="D482" s="4">
        <v>5000</v>
      </c>
    </row>
    <row r="483" spans="1:4" x14ac:dyDescent="0.2">
      <c r="A483" s="2" t="s">
        <v>235</v>
      </c>
      <c r="B483" s="3">
        <v>45421</v>
      </c>
      <c r="C483" s="2" t="s">
        <v>161</v>
      </c>
      <c r="D483" s="4">
        <v>2000</v>
      </c>
    </row>
    <row r="484" spans="1:4" x14ac:dyDescent="0.2">
      <c r="A484" s="2" t="s">
        <v>236</v>
      </c>
      <c r="B484" s="3">
        <v>45421</v>
      </c>
      <c r="C484" s="2" t="s">
        <v>37</v>
      </c>
      <c r="D484" s="4">
        <v>491.03</v>
      </c>
    </row>
    <row r="485" spans="1:4" x14ac:dyDescent="0.2">
      <c r="A485" s="2" t="s">
        <v>472</v>
      </c>
      <c r="B485" s="3">
        <v>45442</v>
      </c>
      <c r="C485" s="2" t="s">
        <v>181</v>
      </c>
      <c r="D485" s="4">
        <v>108204.8</v>
      </c>
    </row>
    <row r="486" spans="1:4" x14ac:dyDescent="0.2">
      <c r="A486" s="2" t="s">
        <v>473</v>
      </c>
      <c r="B486" s="3">
        <v>45442</v>
      </c>
      <c r="C486" s="2" t="s">
        <v>181</v>
      </c>
      <c r="D486" s="4">
        <v>29844</v>
      </c>
    </row>
    <row r="487" spans="1:4" x14ac:dyDescent="0.2">
      <c r="A487" s="2" t="s">
        <v>474</v>
      </c>
      <c r="B487" s="3">
        <v>45442</v>
      </c>
      <c r="C487" s="2" t="s">
        <v>121</v>
      </c>
      <c r="D487" s="4">
        <v>750</v>
      </c>
    </row>
    <row r="488" spans="1:4" x14ac:dyDescent="0.2">
      <c r="A488" s="2" t="s">
        <v>47</v>
      </c>
      <c r="B488" s="3">
        <v>45414</v>
      </c>
      <c r="C488" s="2" t="s">
        <v>2</v>
      </c>
      <c r="D488" s="4">
        <v>5000</v>
      </c>
    </row>
    <row r="489" spans="1:4" x14ac:dyDescent="0.2">
      <c r="A489" s="2" t="s">
        <v>291</v>
      </c>
      <c r="B489" s="3">
        <v>45429</v>
      </c>
      <c r="C489" s="2" t="s">
        <v>292</v>
      </c>
      <c r="D489" s="4">
        <v>736526</v>
      </c>
    </row>
    <row r="490" spans="1:4" x14ac:dyDescent="0.2">
      <c r="A490" s="2" t="s">
        <v>293</v>
      </c>
      <c r="B490" s="3">
        <v>45429</v>
      </c>
      <c r="C490" s="2" t="s">
        <v>140</v>
      </c>
      <c r="D490" s="4">
        <v>573224.34</v>
      </c>
    </row>
    <row r="491" spans="1:4" x14ac:dyDescent="0.2">
      <c r="A491" s="2" t="s">
        <v>127</v>
      </c>
      <c r="B491" s="3">
        <v>45419</v>
      </c>
      <c r="C491" s="2" t="s">
        <v>128</v>
      </c>
      <c r="D491" s="4">
        <v>202600</v>
      </c>
    </row>
    <row r="492" spans="1:4" x14ac:dyDescent="0.2">
      <c r="A492" s="2" t="s">
        <v>127</v>
      </c>
      <c r="B492" s="3">
        <v>45434</v>
      </c>
      <c r="C492" s="2" t="s">
        <v>128</v>
      </c>
      <c r="D492" s="4">
        <v>31200</v>
      </c>
    </row>
    <row r="493" spans="1:4" x14ac:dyDescent="0.2">
      <c r="A493" s="2" t="s">
        <v>127</v>
      </c>
      <c r="B493" s="3">
        <v>45434</v>
      </c>
      <c r="C493" s="2" t="s">
        <v>128</v>
      </c>
      <c r="D493" s="4">
        <v>16000</v>
      </c>
    </row>
    <row r="494" spans="1:4" x14ac:dyDescent="0.2">
      <c r="A494" s="2" t="s">
        <v>86</v>
      </c>
      <c r="B494" s="3">
        <v>45415</v>
      </c>
      <c r="C494" s="2" t="s">
        <v>62</v>
      </c>
      <c r="D494" s="4">
        <v>110000</v>
      </c>
    </row>
    <row r="495" spans="1:4" x14ac:dyDescent="0.2">
      <c r="A495" s="2" t="s">
        <v>86</v>
      </c>
      <c r="B495" s="3">
        <v>45421</v>
      </c>
      <c r="C495" s="2" t="s">
        <v>62</v>
      </c>
      <c r="D495" s="4">
        <v>110000</v>
      </c>
    </row>
    <row r="496" spans="1:4" x14ac:dyDescent="0.2">
      <c r="A496" s="2" t="s">
        <v>86</v>
      </c>
      <c r="B496" s="3">
        <v>45429</v>
      </c>
      <c r="C496" s="2" t="s">
        <v>62</v>
      </c>
      <c r="D496" s="4">
        <v>110000</v>
      </c>
    </row>
    <row r="497" spans="1:4" x14ac:dyDescent="0.2">
      <c r="A497" s="2" t="s">
        <v>86</v>
      </c>
      <c r="B497" s="3">
        <v>45435</v>
      </c>
      <c r="C497" s="2" t="s">
        <v>62</v>
      </c>
      <c r="D497" s="4">
        <v>110000</v>
      </c>
    </row>
    <row r="498" spans="1:4" x14ac:dyDescent="0.2">
      <c r="A498" s="2" t="s">
        <v>86</v>
      </c>
      <c r="B498" s="3">
        <v>45443</v>
      </c>
      <c r="C498" s="2" t="s">
        <v>62</v>
      </c>
      <c r="D498" s="4">
        <v>110000</v>
      </c>
    </row>
    <row r="499" spans="1:4" x14ac:dyDescent="0.2">
      <c r="A499" s="2" t="s">
        <v>87</v>
      </c>
      <c r="B499" s="3">
        <v>45415</v>
      </c>
      <c r="C499" s="2" t="s">
        <v>62</v>
      </c>
      <c r="D499" s="4">
        <v>344641.15</v>
      </c>
    </row>
    <row r="500" spans="1:4" x14ac:dyDescent="0.2">
      <c r="A500" s="2" t="s">
        <v>87</v>
      </c>
      <c r="B500" s="3">
        <v>45415</v>
      </c>
      <c r="C500" s="2" t="s">
        <v>62</v>
      </c>
      <c r="D500" s="4">
        <v>2566816.13</v>
      </c>
    </row>
    <row r="501" spans="1:4" x14ac:dyDescent="0.2">
      <c r="A501" s="2" t="s">
        <v>87</v>
      </c>
      <c r="B501" s="3">
        <v>45421</v>
      </c>
      <c r="C501" s="2" t="s">
        <v>62</v>
      </c>
      <c r="D501" s="4">
        <v>2547151.61</v>
      </c>
    </row>
    <row r="502" spans="1:4" x14ac:dyDescent="0.2">
      <c r="A502" s="2" t="s">
        <v>87</v>
      </c>
      <c r="B502" s="3">
        <v>45421</v>
      </c>
      <c r="C502" s="2" t="s">
        <v>62</v>
      </c>
      <c r="D502" s="4">
        <v>350545.45</v>
      </c>
    </row>
    <row r="503" spans="1:4" x14ac:dyDescent="0.2">
      <c r="A503" s="2" t="s">
        <v>87</v>
      </c>
      <c r="B503" s="3">
        <v>45429</v>
      </c>
      <c r="C503" s="2" t="s">
        <v>62</v>
      </c>
      <c r="D503" s="4">
        <v>2430192.3199999998</v>
      </c>
    </row>
    <row r="504" spans="1:4" x14ac:dyDescent="0.2">
      <c r="A504" s="2" t="s">
        <v>87</v>
      </c>
      <c r="B504" s="3">
        <v>45429</v>
      </c>
      <c r="C504" s="2" t="s">
        <v>62</v>
      </c>
      <c r="D504" s="4">
        <v>361120.56</v>
      </c>
    </row>
    <row r="505" spans="1:4" x14ac:dyDescent="0.2">
      <c r="A505" s="2" t="s">
        <v>87</v>
      </c>
      <c r="B505" s="3">
        <v>45435</v>
      </c>
      <c r="C505" s="2" t="s">
        <v>62</v>
      </c>
      <c r="D505" s="4">
        <v>2098488.35</v>
      </c>
    </row>
    <row r="506" spans="1:4" x14ac:dyDescent="0.2">
      <c r="A506" s="2" t="s">
        <v>87</v>
      </c>
      <c r="B506" s="3">
        <v>45435</v>
      </c>
      <c r="C506" s="2" t="s">
        <v>62</v>
      </c>
      <c r="D506" s="4">
        <v>336414.14</v>
      </c>
    </row>
    <row r="507" spans="1:4" x14ac:dyDescent="0.2">
      <c r="A507" s="2" t="s">
        <v>87</v>
      </c>
      <c r="B507" s="3">
        <v>45435</v>
      </c>
      <c r="C507" t="s">
        <v>62</v>
      </c>
      <c r="D507" s="4">
        <v>355725</v>
      </c>
    </row>
    <row r="508" spans="1:4" x14ac:dyDescent="0.2">
      <c r="A508" s="2" t="s">
        <v>87</v>
      </c>
      <c r="B508" s="3">
        <v>45443</v>
      </c>
      <c r="C508" s="2" t="s">
        <v>62</v>
      </c>
      <c r="D508" s="4">
        <v>2466586.4</v>
      </c>
    </row>
    <row r="509" spans="1:4" x14ac:dyDescent="0.2">
      <c r="A509" s="2" t="s">
        <v>87</v>
      </c>
      <c r="B509" s="3">
        <v>45443</v>
      </c>
      <c r="C509" s="2" t="s">
        <v>62</v>
      </c>
      <c r="D509" s="4">
        <v>9649355.3800000008</v>
      </c>
    </row>
    <row r="510" spans="1:4" x14ac:dyDescent="0.2">
      <c r="A510" s="2" t="s">
        <v>237</v>
      </c>
      <c r="B510" s="3">
        <v>45421</v>
      </c>
      <c r="C510" s="2" t="s">
        <v>8</v>
      </c>
      <c r="D510" s="4">
        <v>16666.66</v>
      </c>
    </row>
    <row r="511" spans="1:4" x14ac:dyDescent="0.2">
      <c r="A511" s="2" t="s">
        <v>129</v>
      </c>
      <c r="B511" s="3">
        <v>45419</v>
      </c>
      <c r="C511" s="2" t="s">
        <v>60</v>
      </c>
      <c r="D511" s="4">
        <v>17400</v>
      </c>
    </row>
    <row r="512" spans="1:4" x14ac:dyDescent="0.2">
      <c r="A512" s="2" t="s">
        <v>238</v>
      </c>
      <c r="B512" s="3">
        <v>45421</v>
      </c>
      <c r="C512" s="2" t="s">
        <v>128</v>
      </c>
      <c r="D512" s="4">
        <v>61932</v>
      </c>
    </row>
    <row r="513" spans="1:4" x14ac:dyDescent="0.2">
      <c r="A513" s="2" t="s">
        <v>238</v>
      </c>
      <c r="B513" s="3">
        <v>45421</v>
      </c>
      <c r="C513" s="2" t="s">
        <v>128</v>
      </c>
      <c r="D513" s="4">
        <v>77490</v>
      </c>
    </row>
    <row r="514" spans="1:4" x14ac:dyDescent="0.2">
      <c r="A514" s="2" t="s">
        <v>238</v>
      </c>
      <c r="B514" s="3">
        <v>45434</v>
      </c>
      <c r="C514" s="2" t="s">
        <v>128</v>
      </c>
      <c r="D514" s="4">
        <v>73433</v>
      </c>
    </row>
    <row r="515" spans="1:4" x14ac:dyDescent="0.2">
      <c r="A515" s="2" t="s">
        <v>238</v>
      </c>
      <c r="B515" s="3">
        <v>45434</v>
      </c>
      <c r="C515" s="2" t="s">
        <v>128</v>
      </c>
      <c r="D515" s="4">
        <v>40000</v>
      </c>
    </row>
    <row r="516" spans="1:4" x14ac:dyDescent="0.2">
      <c r="A516" s="2" t="s">
        <v>238</v>
      </c>
      <c r="B516" s="3">
        <v>45434</v>
      </c>
      <c r="C516" s="2" t="s">
        <v>128</v>
      </c>
      <c r="D516" s="4">
        <v>6000</v>
      </c>
    </row>
    <row r="517" spans="1:4" x14ac:dyDescent="0.2">
      <c r="A517" s="2" t="s">
        <v>238</v>
      </c>
      <c r="B517" s="3">
        <v>45434</v>
      </c>
      <c r="C517" s="2" t="s">
        <v>128</v>
      </c>
      <c r="D517" s="4">
        <v>60518</v>
      </c>
    </row>
    <row r="518" spans="1:4" x14ac:dyDescent="0.2">
      <c r="A518" s="2" t="s">
        <v>238</v>
      </c>
      <c r="B518" s="3">
        <v>45434</v>
      </c>
      <c r="C518" s="2" t="s">
        <v>128</v>
      </c>
      <c r="D518" s="4">
        <v>49044</v>
      </c>
    </row>
    <row r="519" spans="1:4" x14ac:dyDescent="0.2">
      <c r="A519" s="2" t="s">
        <v>238</v>
      </c>
      <c r="B519" s="3">
        <v>45442</v>
      </c>
      <c r="C519" s="2" t="s">
        <v>128</v>
      </c>
      <c r="D519" s="4">
        <v>40000</v>
      </c>
    </row>
    <row r="520" spans="1:4" x14ac:dyDescent="0.2">
      <c r="A520" s="2" t="s">
        <v>147</v>
      </c>
      <c r="B520" s="3">
        <v>45420</v>
      </c>
      <c r="C520" s="2" t="s">
        <v>148</v>
      </c>
      <c r="D520" s="4">
        <v>1140000</v>
      </c>
    </row>
    <row r="521" spans="1:4" x14ac:dyDescent="0.2">
      <c r="A521" s="2" t="s">
        <v>147</v>
      </c>
      <c r="B521" s="3">
        <v>45429</v>
      </c>
      <c r="C521" s="2" t="s">
        <v>148</v>
      </c>
      <c r="D521" s="4">
        <v>1000000</v>
      </c>
    </row>
    <row r="522" spans="1:4" x14ac:dyDescent="0.2">
      <c r="A522" s="2" t="s">
        <v>239</v>
      </c>
      <c r="B522" s="3">
        <v>45421</v>
      </c>
      <c r="C522" s="2" t="s">
        <v>115</v>
      </c>
      <c r="D522" s="4">
        <v>361462.5</v>
      </c>
    </row>
    <row r="523" spans="1:4" x14ac:dyDescent="0.2">
      <c r="A523" s="2" t="s">
        <v>240</v>
      </c>
      <c r="B523" s="3">
        <v>45421</v>
      </c>
      <c r="C523" s="2" t="s">
        <v>115</v>
      </c>
      <c r="D523" s="4">
        <v>370499.06</v>
      </c>
    </row>
    <row r="524" spans="1:4" x14ac:dyDescent="0.2">
      <c r="A524" s="2" t="s">
        <v>383</v>
      </c>
      <c r="B524" s="3">
        <v>45434</v>
      </c>
      <c r="C524" s="2" t="s">
        <v>181</v>
      </c>
      <c r="D524" s="4">
        <v>3839.99</v>
      </c>
    </row>
    <row r="525" spans="1:4" x14ac:dyDescent="0.2">
      <c r="A525" s="2" t="s">
        <v>475</v>
      </c>
      <c r="B525" s="3">
        <v>45442</v>
      </c>
      <c r="C525" s="2" t="s">
        <v>121</v>
      </c>
      <c r="D525" s="4">
        <v>750</v>
      </c>
    </row>
    <row r="526" spans="1:4" x14ac:dyDescent="0.2">
      <c r="A526" s="2" t="s">
        <v>476</v>
      </c>
      <c r="B526" s="3">
        <v>45442</v>
      </c>
      <c r="C526" s="2" t="s">
        <v>121</v>
      </c>
      <c r="D526" s="4">
        <v>1500</v>
      </c>
    </row>
    <row r="527" spans="1:4" x14ac:dyDescent="0.2">
      <c r="A527" s="2" t="s">
        <v>241</v>
      </c>
      <c r="B527" s="3">
        <v>45421</v>
      </c>
      <c r="C527" s="2" t="s">
        <v>156</v>
      </c>
      <c r="D527" s="4">
        <v>373511.25</v>
      </c>
    </row>
    <row r="528" spans="1:4" x14ac:dyDescent="0.2">
      <c r="A528" s="2" t="s">
        <v>384</v>
      </c>
      <c r="B528" s="3">
        <v>45434</v>
      </c>
      <c r="C528" s="2" t="s">
        <v>67</v>
      </c>
      <c r="D528" s="4">
        <v>468.95</v>
      </c>
    </row>
    <row r="529" spans="1:4" x14ac:dyDescent="0.2">
      <c r="A529" s="2" t="s">
        <v>477</v>
      </c>
      <c r="B529" s="3">
        <v>45442</v>
      </c>
      <c r="C529" s="2" t="s">
        <v>95</v>
      </c>
      <c r="D529" s="4">
        <v>30250</v>
      </c>
    </row>
    <row r="530" spans="1:4" x14ac:dyDescent="0.2">
      <c r="A530" s="2" t="s">
        <v>478</v>
      </c>
      <c r="B530" s="3">
        <v>45442</v>
      </c>
      <c r="C530" s="2" t="s">
        <v>121</v>
      </c>
      <c r="D530" s="4">
        <v>1500</v>
      </c>
    </row>
    <row r="531" spans="1:4" x14ac:dyDescent="0.2">
      <c r="A531" s="2" t="s">
        <v>479</v>
      </c>
      <c r="B531" s="3">
        <v>45442</v>
      </c>
      <c r="C531" s="2" t="s">
        <v>121</v>
      </c>
      <c r="D531" s="4">
        <v>1250</v>
      </c>
    </row>
    <row r="532" spans="1:4" x14ac:dyDescent="0.2">
      <c r="A532" s="2" t="s">
        <v>480</v>
      </c>
      <c r="B532" s="3">
        <v>45442</v>
      </c>
      <c r="C532" s="2" t="s">
        <v>172</v>
      </c>
      <c r="D532" s="4">
        <v>46381.95</v>
      </c>
    </row>
    <row r="533" spans="1:4" x14ac:dyDescent="0.2">
      <c r="A533" s="2" t="s">
        <v>481</v>
      </c>
      <c r="B533" s="3">
        <v>45442</v>
      </c>
      <c r="C533" s="2" t="s">
        <v>121</v>
      </c>
      <c r="D533" s="4">
        <v>750</v>
      </c>
    </row>
    <row r="534" spans="1:4" x14ac:dyDescent="0.2">
      <c r="A534" s="2" t="s">
        <v>504</v>
      </c>
      <c r="B534" s="3">
        <v>45443</v>
      </c>
      <c r="C534" s="2" t="s">
        <v>505</v>
      </c>
      <c r="D534" s="4">
        <v>641920.80000000005</v>
      </c>
    </row>
    <row r="535" spans="1:4" x14ac:dyDescent="0.2">
      <c r="A535" s="2" t="s">
        <v>130</v>
      </c>
      <c r="B535" s="3">
        <v>45419</v>
      </c>
      <c r="C535" s="2" t="s">
        <v>104</v>
      </c>
      <c r="D535" s="4">
        <v>5000</v>
      </c>
    </row>
    <row r="536" spans="1:4" x14ac:dyDescent="0.2">
      <c r="A536" s="2" t="s">
        <v>130</v>
      </c>
      <c r="B536" s="3">
        <v>45421</v>
      </c>
      <c r="C536" s="2" t="s">
        <v>67</v>
      </c>
      <c r="D536" s="4">
        <v>2000</v>
      </c>
    </row>
    <row r="537" spans="1:4" x14ac:dyDescent="0.2">
      <c r="A537" s="2" t="s">
        <v>130</v>
      </c>
      <c r="B537" s="3">
        <v>45421</v>
      </c>
      <c r="C537" s="2" t="s">
        <v>121</v>
      </c>
      <c r="D537" s="4">
        <v>10000</v>
      </c>
    </row>
    <row r="538" spans="1:4" x14ac:dyDescent="0.2">
      <c r="A538" s="2" t="s">
        <v>131</v>
      </c>
      <c r="B538" s="3">
        <v>45419</v>
      </c>
      <c r="C538" s="2" t="s">
        <v>83</v>
      </c>
      <c r="D538" s="4">
        <v>8017</v>
      </c>
    </row>
    <row r="539" spans="1:4" x14ac:dyDescent="0.2">
      <c r="A539" s="2" t="s">
        <v>482</v>
      </c>
      <c r="B539" s="3">
        <v>45442</v>
      </c>
      <c r="C539" s="2" t="s">
        <v>83</v>
      </c>
      <c r="D539" s="4">
        <v>29033.54</v>
      </c>
    </row>
    <row r="540" spans="1:4" x14ac:dyDescent="0.2">
      <c r="A540" s="2" t="s">
        <v>483</v>
      </c>
      <c r="B540" s="3">
        <v>45442</v>
      </c>
      <c r="C540" s="2" t="s">
        <v>121</v>
      </c>
      <c r="D540" s="4">
        <v>1500</v>
      </c>
    </row>
    <row r="541" spans="1:4" x14ac:dyDescent="0.2">
      <c r="A541" s="2" t="s">
        <v>294</v>
      </c>
      <c r="B541" s="3">
        <v>45429</v>
      </c>
      <c r="C541" s="2" t="s">
        <v>128</v>
      </c>
      <c r="D541" s="4">
        <v>16776.400000000001</v>
      </c>
    </row>
    <row r="542" spans="1:4" x14ac:dyDescent="0.2">
      <c r="A542" s="2" t="s">
        <v>48</v>
      </c>
      <c r="B542" s="3">
        <v>45414</v>
      </c>
      <c r="C542" s="2" t="s">
        <v>8</v>
      </c>
      <c r="D542" s="4">
        <v>2000</v>
      </c>
    </row>
    <row r="543" spans="1:4" x14ac:dyDescent="0.2">
      <c r="A543" s="2" t="s">
        <v>48</v>
      </c>
      <c r="B543" s="3">
        <v>45421</v>
      </c>
      <c r="C543" s="2" t="s">
        <v>8</v>
      </c>
      <c r="D543" s="4">
        <v>2000</v>
      </c>
    </row>
    <row r="544" spans="1:4" x14ac:dyDescent="0.2">
      <c r="A544" s="2" t="s">
        <v>242</v>
      </c>
      <c r="B544" s="3">
        <v>45421</v>
      </c>
      <c r="C544" s="2" t="s">
        <v>156</v>
      </c>
      <c r="D544" s="4">
        <v>234950.63</v>
      </c>
    </row>
    <row r="545" spans="1:4" x14ac:dyDescent="0.2">
      <c r="A545" s="2" t="s">
        <v>242</v>
      </c>
      <c r="B545" s="3">
        <v>45425</v>
      </c>
      <c r="C545" s="2" t="s">
        <v>156</v>
      </c>
      <c r="D545" s="4">
        <v>93980.25</v>
      </c>
    </row>
    <row r="546" spans="1:4" x14ac:dyDescent="0.2">
      <c r="A546" s="2" t="s">
        <v>385</v>
      </c>
      <c r="B546" s="3">
        <v>45434</v>
      </c>
      <c r="C546" s="2" t="s">
        <v>172</v>
      </c>
      <c r="D546" s="4">
        <v>4459.01</v>
      </c>
    </row>
    <row r="547" spans="1:4" x14ac:dyDescent="0.2">
      <c r="A547" s="2" t="s">
        <v>385</v>
      </c>
      <c r="B547" s="3">
        <v>45442</v>
      </c>
      <c r="C547" s="2" t="s">
        <v>172</v>
      </c>
      <c r="D547" s="4">
        <v>24625</v>
      </c>
    </row>
    <row r="548" spans="1:4" x14ac:dyDescent="0.2">
      <c r="A548" s="2" t="s">
        <v>484</v>
      </c>
      <c r="B548" s="3">
        <v>45442</v>
      </c>
      <c r="C548" s="2" t="s">
        <v>95</v>
      </c>
      <c r="D548" s="4">
        <v>23200</v>
      </c>
    </row>
    <row r="549" spans="1:4" x14ac:dyDescent="0.2">
      <c r="A549" s="2" t="s">
        <v>243</v>
      </c>
      <c r="B549" s="3">
        <v>45421</v>
      </c>
      <c r="C549" s="2" t="s">
        <v>115</v>
      </c>
      <c r="D549" s="4">
        <v>378067.20000000001</v>
      </c>
    </row>
    <row r="550" spans="1:4" x14ac:dyDescent="0.2">
      <c r="A550" s="2" t="s">
        <v>243</v>
      </c>
      <c r="B550" s="3">
        <v>45439</v>
      </c>
      <c r="C550" s="2" t="s">
        <v>109</v>
      </c>
      <c r="D550" s="4">
        <v>735313.26</v>
      </c>
    </row>
    <row r="551" spans="1:4" x14ac:dyDescent="0.2">
      <c r="A551" s="2" t="s">
        <v>94</v>
      </c>
      <c r="B551" s="3">
        <v>45416</v>
      </c>
      <c r="C551" t="s">
        <v>95</v>
      </c>
      <c r="D551" s="4">
        <v>25000</v>
      </c>
    </row>
    <row r="552" spans="1:4" x14ac:dyDescent="0.2">
      <c r="A552" s="2" t="s">
        <v>94</v>
      </c>
      <c r="B552" s="3">
        <v>45420</v>
      </c>
      <c r="C552" s="2" t="s">
        <v>137</v>
      </c>
      <c r="D552" s="4">
        <v>20000</v>
      </c>
    </row>
    <row r="553" spans="1:4" x14ac:dyDescent="0.2">
      <c r="A553" s="2" t="s">
        <v>94</v>
      </c>
      <c r="B553" s="3">
        <v>45428</v>
      </c>
      <c r="C553" s="2" t="s">
        <v>37</v>
      </c>
      <c r="D553" s="4">
        <v>8000</v>
      </c>
    </row>
    <row r="554" spans="1:4" x14ac:dyDescent="0.2">
      <c r="A554" s="2" t="s">
        <v>485</v>
      </c>
      <c r="B554" s="3">
        <v>45442</v>
      </c>
      <c r="C554" s="2" t="s">
        <v>121</v>
      </c>
      <c r="D554" s="4">
        <v>750</v>
      </c>
    </row>
    <row r="555" spans="1:4" x14ac:dyDescent="0.2">
      <c r="A555" s="2" t="s">
        <v>486</v>
      </c>
      <c r="B555" s="3">
        <v>45442</v>
      </c>
      <c r="C555" s="2" t="s">
        <v>121</v>
      </c>
      <c r="D555" s="4">
        <v>1250</v>
      </c>
    </row>
    <row r="556" spans="1:4" x14ac:dyDescent="0.2">
      <c r="A556" s="2" t="s">
        <v>49</v>
      </c>
      <c r="B556" s="3">
        <v>45414</v>
      </c>
      <c r="C556" s="2" t="s">
        <v>8</v>
      </c>
      <c r="D556" s="4">
        <v>2000</v>
      </c>
    </row>
    <row r="557" spans="1:4" x14ac:dyDescent="0.2">
      <c r="A557" s="2" t="s">
        <v>49</v>
      </c>
      <c r="B557" s="3">
        <v>45421</v>
      </c>
      <c r="C557" s="2" t="s">
        <v>8</v>
      </c>
      <c r="D557" s="4">
        <v>2000</v>
      </c>
    </row>
    <row r="558" spans="1:4" x14ac:dyDescent="0.2">
      <c r="A558" s="2" t="s">
        <v>132</v>
      </c>
      <c r="B558" s="3">
        <v>45419</v>
      </c>
      <c r="C558" s="2" t="s">
        <v>104</v>
      </c>
      <c r="D558" s="4">
        <v>5000</v>
      </c>
    </row>
    <row r="559" spans="1:4" x14ac:dyDescent="0.2">
      <c r="A559" s="2" t="s">
        <v>133</v>
      </c>
      <c r="B559" s="3">
        <v>45419</v>
      </c>
      <c r="C559" s="2" t="s">
        <v>104</v>
      </c>
      <c r="D559" s="4">
        <v>5000</v>
      </c>
    </row>
    <row r="560" spans="1:4" x14ac:dyDescent="0.2">
      <c r="A560" s="2" t="s">
        <v>133</v>
      </c>
      <c r="B560" s="3">
        <v>45427</v>
      </c>
      <c r="C560" s="2" t="s">
        <v>121</v>
      </c>
      <c r="D560" s="4">
        <v>10000</v>
      </c>
    </row>
    <row r="561" spans="1:4" x14ac:dyDescent="0.2">
      <c r="A561" s="2" t="s">
        <v>88</v>
      </c>
      <c r="B561" s="3">
        <v>45415</v>
      </c>
      <c r="C561" s="2" t="s">
        <v>89</v>
      </c>
      <c r="D561" s="4">
        <v>51472.25</v>
      </c>
    </row>
    <row r="562" spans="1:4" x14ac:dyDescent="0.2">
      <c r="A562" s="2" t="s">
        <v>50</v>
      </c>
      <c r="B562" s="3">
        <v>45414</v>
      </c>
      <c r="C562" s="2" t="s">
        <v>2</v>
      </c>
      <c r="D562" s="4">
        <v>5000</v>
      </c>
    </row>
    <row r="563" spans="1:4" x14ac:dyDescent="0.2">
      <c r="A563" s="2" t="s">
        <v>406</v>
      </c>
      <c r="B563" s="3">
        <v>45439</v>
      </c>
      <c r="C563" s="2" t="s">
        <v>398</v>
      </c>
      <c r="D563" s="4">
        <v>22752.16</v>
      </c>
    </row>
    <row r="564" spans="1:4" x14ac:dyDescent="0.2">
      <c r="A564" s="2" t="s">
        <v>386</v>
      </c>
      <c r="B564" s="3">
        <v>45434</v>
      </c>
      <c r="C564" s="2" t="s">
        <v>33</v>
      </c>
      <c r="D564" s="4">
        <v>9971.02</v>
      </c>
    </row>
    <row r="565" spans="1:4" x14ac:dyDescent="0.2">
      <c r="A565" s="2" t="s">
        <v>386</v>
      </c>
      <c r="B565" s="3">
        <v>45434</v>
      </c>
      <c r="C565" s="2" t="s">
        <v>172</v>
      </c>
      <c r="D565" s="4">
        <v>4886.0200000000004</v>
      </c>
    </row>
    <row r="566" spans="1:4" x14ac:dyDescent="0.2">
      <c r="A566" s="2" t="s">
        <v>386</v>
      </c>
      <c r="B566" s="3">
        <v>45434</v>
      </c>
      <c r="C566" s="2" t="s">
        <v>172</v>
      </c>
      <c r="D566" s="4">
        <v>2745</v>
      </c>
    </row>
    <row r="567" spans="1:4" x14ac:dyDescent="0.2">
      <c r="A567" s="2" t="s">
        <v>386</v>
      </c>
      <c r="B567" s="3">
        <v>45434</v>
      </c>
      <c r="C567" s="2" t="s">
        <v>181</v>
      </c>
      <c r="D567" s="4">
        <v>1108.76</v>
      </c>
    </row>
    <row r="568" spans="1:4" x14ac:dyDescent="0.2">
      <c r="A568" s="2" t="s">
        <v>386</v>
      </c>
      <c r="B568" s="3">
        <v>45434</v>
      </c>
      <c r="C568" s="2" t="s">
        <v>153</v>
      </c>
      <c r="D568" s="4">
        <v>310</v>
      </c>
    </row>
    <row r="569" spans="1:4" x14ac:dyDescent="0.2">
      <c r="A569" s="2" t="s">
        <v>244</v>
      </c>
      <c r="B569" s="3">
        <v>45421</v>
      </c>
      <c r="C569" s="2" t="s">
        <v>181</v>
      </c>
      <c r="D569" s="4">
        <v>10440</v>
      </c>
    </row>
    <row r="570" spans="1:4" x14ac:dyDescent="0.2">
      <c r="A570" s="2" t="s">
        <v>487</v>
      </c>
      <c r="B570" s="3">
        <v>45442</v>
      </c>
      <c r="C570" s="2" t="s">
        <v>121</v>
      </c>
      <c r="D570" s="4">
        <v>750</v>
      </c>
    </row>
    <row r="571" spans="1:4" x14ac:dyDescent="0.2">
      <c r="A571" s="2" t="s">
        <v>245</v>
      </c>
      <c r="B571" s="3">
        <v>45421</v>
      </c>
      <c r="C571" s="2" t="s">
        <v>128</v>
      </c>
      <c r="D571" s="4">
        <v>16464.12</v>
      </c>
    </row>
    <row r="572" spans="1:4" x14ac:dyDescent="0.2">
      <c r="A572" s="2" t="s">
        <v>134</v>
      </c>
      <c r="B572" s="3">
        <v>45419</v>
      </c>
      <c r="C572" s="2" t="s">
        <v>104</v>
      </c>
      <c r="D572" s="4">
        <v>5000</v>
      </c>
    </row>
    <row r="573" spans="1:4" x14ac:dyDescent="0.2">
      <c r="A573" s="2" t="s">
        <v>134</v>
      </c>
      <c r="B573" s="3">
        <v>45421</v>
      </c>
      <c r="C573" t="s">
        <v>506</v>
      </c>
      <c r="D573" s="4">
        <v>10000</v>
      </c>
    </row>
    <row r="574" spans="1:4" x14ac:dyDescent="0.2">
      <c r="A574" s="2" t="s">
        <v>488</v>
      </c>
      <c r="B574" s="3">
        <v>45442</v>
      </c>
      <c r="C574" s="2" t="s">
        <v>33</v>
      </c>
      <c r="D574" s="4">
        <v>49497.08</v>
      </c>
    </row>
    <row r="575" spans="1:4" x14ac:dyDescent="0.2">
      <c r="A575" s="2" t="s">
        <v>51</v>
      </c>
      <c r="B575" s="3">
        <v>45414</v>
      </c>
      <c r="C575" s="2" t="s">
        <v>2</v>
      </c>
      <c r="D575" s="4">
        <v>5000</v>
      </c>
    </row>
    <row r="576" spans="1:4" x14ac:dyDescent="0.2">
      <c r="A576" s="2" t="s">
        <v>489</v>
      </c>
      <c r="B576" s="3">
        <v>45442</v>
      </c>
      <c r="C576" s="2" t="s">
        <v>121</v>
      </c>
      <c r="D576" s="4">
        <v>750</v>
      </c>
    </row>
    <row r="577" spans="1:4" x14ac:dyDescent="0.2">
      <c r="A577" s="2" t="s">
        <v>387</v>
      </c>
      <c r="B577" s="3">
        <v>45434</v>
      </c>
      <c r="C577" s="2" t="s">
        <v>128</v>
      </c>
      <c r="D577" s="4">
        <v>16464.12</v>
      </c>
    </row>
    <row r="578" spans="1:4" x14ac:dyDescent="0.2">
      <c r="A578" s="2" t="s">
        <v>52</v>
      </c>
      <c r="B578" s="3">
        <v>45414</v>
      </c>
      <c r="C578" s="2" t="s">
        <v>2</v>
      </c>
      <c r="D578" s="4">
        <v>5000</v>
      </c>
    </row>
    <row r="579" spans="1:4" x14ac:dyDescent="0.2">
      <c r="A579" s="2" t="s">
        <v>90</v>
      </c>
      <c r="B579" s="3">
        <v>45415</v>
      </c>
      <c r="C579" s="2" t="s">
        <v>60</v>
      </c>
      <c r="D579" s="4">
        <v>34800</v>
      </c>
    </row>
    <row r="580" spans="1:4" x14ac:dyDescent="0.2">
      <c r="A580" s="2" t="s">
        <v>135</v>
      </c>
      <c r="B580" s="3">
        <v>45419</v>
      </c>
      <c r="C580" s="2" t="s">
        <v>104</v>
      </c>
      <c r="D580" s="4">
        <v>5000</v>
      </c>
    </row>
    <row r="581" spans="1:4" x14ac:dyDescent="0.2">
      <c r="A581" s="2" t="s">
        <v>135</v>
      </c>
      <c r="B581" s="3">
        <v>45421</v>
      </c>
      <c r="C581" s="2" t="s">
        <v>121</v>
      </c>
      <c r="D581" s="4">
        <v>10000</v>
      </c>
    </row>
    <row r="582" spans="1:4" x14ac:dyDescent="0.2">
      <c r="A582" s="2" t="s">
        <v>246</v>
      </c>
      <c r="B582" s="3">
        <v>45421</v>
      </c>
      <c r="C582" s="2" t="s">
        <v>128</v>
      </c>
      <c r="D582" s="4">
        <v>17745.16</v>
      </c>
    </row>
    <row r="583" spans="1:4" x14ac:dyDescent="0.2">
      <c r="A583" s="2" t="s">
        <v>490</v>
      </c>
      <c r="B583" s="3">
        <v>45442</v>
      </c>
      <c r="C583" s="2" t="s">
        <v>128</v>
      </c>
      <c r="D583" s="4">
        <v>16854.96</v>
      </c>
    </row>
    <row r="584" spans="1:4" x14ac:dyDescent="0.2">
      <c r="A584" s="2" t="s">
        <v>53</v>
      </c>
      <c r="B584" s="3">
        <v>45414</v>
      </c>
      <c r="C584" s="2" t="s">
        <v>54</v>
      </c>
      <c r="D584" s="4">
        <v>2000</v>
      </c>
    </row>
    <row r="585" spans="1:4" x14ac:dyDescent="0.2">
      <c r="A585" s="2" t="s">
        <v>53</v>
      </c>
      <c r="B585" s="3">
        <v>45421</v>
      </c>
      <c r="C585" s="2" t="s">
        <v>8</v>
      </c>
      <c r="D585" s="4">
        <v>2000</v>
      </c>
    </row>
    <row r="586" spans="1:4" x14ac:dyDescent="0.2">
      <c r="A586" s="2" t="s">
        <v>491</v>
      </c>
      <c r="B586" s="3">
        <v>45442</v>
      </c>
      <c r="C586" s="2" t="s">
        <v>121</v>
      </c>
      <c r="D586" s="4">
        <v>750</v>
      </c>
    </row>
    <row r="587" spans="1:4" x14ac:dyDescent="0.2">
      <c r="A587" s="2" t="s">
        <v>149</v>
      </c>
      <c r="B587" s="3">
        <v>45420</v>
      </c>
      <c r="C587" s="2" t="s">
        <v>137</v>
      </c>
      <c r="D587" s="4">
        <v>20000</v>
      </c>
    </row>
    <row r="588" spans="1:4" x14ac:dyDescent="0.2">
      <c r="A588" s="2" t="s">
        <v>149</v>
      </c>
      <c r="B588" s="3">
        <v>45421</v>
      </c>
      <c r="C588" t="s">
        <v>95</v>
      </c>
      <c r="D588" s="4">
        <v>25000</v>
      </c>
    </row>
    <row r="589" spans="1:4" x14ac:dyDescent="0.2">
      <c r="A589" s="2" t="s">
        <v>149</v>
      </c>
      <c r="B589" s="3">
        <v>45428</v>
      </c>
      <c r="C589" s="2" t="s">
        <v>37</v>
      </c>
      <c r="D589" s="4">
        <v>8000</v>
      </c>
    </row>
    <row r="590" spans="1:4" x14ac:dyDescent="0.2">
      <c r="A590" s="2" t="s">
        <v>150</v>
      </c>
      <c r="B590" s="3">
        <v>45420</v>
      </c>
      <c r="C590" s="2" t="s">
        <v>137</v>
      </c>
      <c r="D590" s="4">
        <v>20000</v>
      </c>
    </row>
    <row r="591" spans="1:4" x14ac:dyDescent="0.2">
      <c r="A591" s="2" t="s">
        <v>151</v>
      </c>
      <c r="B591" s="3">
        <v>45420</v>
      </c>
      <c r="C591" s="2" t="s">
        <v>142</v>
      </c>
      <c r="D591" s="4">
        <v>81200</v>
      </c>
    </row>
    <row r="592" spans="1:4" x14ac:dyDescent="0.2">
      <c r="A592" s="2" t="s">
        <v>492</v>
      </c>
      <c r="B592" s="3">
        <v>45442</v>
      </c>
      <c r="C592" s="2" t="s">
        <v>181</v>
      </c>
      <c r="D592" s="4">
        <v>49942.42</v>
      </c>
    </row>
    <row r="593" spans="1:4" x14ac:dyDescent="0.2">
      <c r="A593" s="2" t="s">
        <v>492</v>
      </c>
      <c r="B593" s="3">
        <v>45443</v>
      </c>
      <c r="C593" s="2" t="s">
        <v>181</v>
      </c>
      <c r="D593" s="4">
        <v>31542.85</v>
      </c>
    </row>
    <row r="594" spans="1:4" x14ac:dyDescent="0.2">
      <c r="A594" s="2" t="s">
        <v>247</v>
      </c>
      <c r="B594" s="3">
        <v>45421</v>
      </c>
      <c r="C594" s="2" t="s">
        <v>161</v>
      </c>
      <c r="D594" s="4">
        <v>3780</v>
      </c>
    </row>
    <row r="595" spans="1:4" x14ac:dyDescent="0.2">
      <c r="A595" s="2" t="s">
        <v>493</v>
      </c>
      <c r="B595" s="3">
        <v>45442</v>
      </c>
      <c r="C595" s="2" t="s">
        <v>181</v>
      </c>
      <c r="D595" s="4">
        <v>126080.06</v>
      </c>
    </row>
    <row r="596" spans="1:4" x14ac:dyDescent="0.2">
      <c r="A596" s="2" t="s">
        <v>55</v>
      </c>
      <c r="B596" s="3">
        <v>45414</v>
      </c>
      <c r="C596" s="2" t="s">
        <v>2</v>
      </c>
      <c r="D596" s="4">
        <v>5000</v>
      </c>
    </row>
    <row r="597" spans="1:4" x14ac:dyDescent="0.2">
      <c r="A597" s="2" t="s">
        <v>388</v>
      </c>
      <c r="B597" s="3">
        <v>45434</v>
      </c>
      <c r="C597" s="2" t="s">
        <v>128</v>
      </c>
      <c r="D597" s="4">
        <v>17745.16</v>
      </c>
    </row>
    <row r="598" spans="1:4" x14ac:dyDescent="0.2">
      <c r="A598" s="2" t="s">
        <v>389</v>
      </c>
      <c r="B598" s="3">
        <v>45434</v>
      </c>
      <c r="C598" s="2" t="s">
        <v>181</v>
      </c>
      <c r="D598" s="4">
        <v>2597.2399999999998</v>
      </c>
    </row>
    <row r="599" spans="1:4" x14ac:dyDescent="0.2">
      <c r="A599" s="2" t="s">
        <v>248</v>
      </c>
      <c r="B599" s="3">
        <v>45421</v>
      </c>
      <c r="C599" s="2" t="s">
        <v>215</v>
      </c>
      <c r="D599" s="4">
        <v>100000</v>
      </c>
    </row>
    <row r="600" spans="1:4" x14ac:dyDescent="0.2">
      <c r="A600" s="2" t="s">
        <v>248</v>
      </c>
      <c r="B600" s="3">
        <v>45421</v>
      </c>
      <c r="C600" s="2" t="s">
        <v>128</v>
      </c>
      <c r="D600" s="4">
        <v>5000</v>
      </c>
    </row>
    <row r="601" spans="1:4" x14ac:dyDescent="0.2">
      <c r="A601" s="2" t="s">
        <v>248</v>
      </c>
      <c r="B601" s="3">
        <v>45442</v>
      </c>
      <c r="C601" s="2" t="s">
        <v>128</v>
      </c>
      <c r="D601" s="4">
        <v>15018.62</v>
      </c>
    </row>
    <row r="602" spans="1:4" x14ac:dyDescent="0.2">
      <c r="A602" s="2" t="s">
        <v>249</v>
      </c>
      <c r="B602" s="3">
        <v>45421</v>
      </c>
      <c r="C602" s="2" t="s">
        <v>161</v>
      </c>
      <c r="D602" s="4">
        <v>600</v>
      </c>
    </row>
    <row r="603" spans="1:4" x14ac:dyDescent="0.2">
      <c r="A603" s="2" t="s">
        <v>390</v>
      </c>
      <c r="B603" s="3">
        <v>45434</v>
      </c>
      <c r="C603" s="2" t="s">
        <v>391</v>
      </c>
      <c r="D603" s="4">
        <v>3350</v>
      </c>
    </row>
    <row r="604" spans="1:4" x14ac:dyDescent="0.2">
      <c r="A604" s="2" t="s">
        <v>390</v>
      </c>
      <c r="B604" s="3">
        <v>45442</v>
      </c>
      <c r="C604" s="2" t="s">
        <v>391</v>
      </c>
      <c r="D604" s="4">
        <v>2550</v>
      </c>
    </row>
    <row r="605" spans="1:4" x14ac:dyDescent="0.2">
      <c r="A605" s="2" t="s">
        <v>494</v>
      </c>
      <c r="B605" s="3">
        <v>45442</v>
      </c>
      <c r="C605" s="2" t="s">
        <v>128</v>
      </c>
      <c r="D605" s="4">
        <v>32446.61</v>
      </c>
    </row>
    <row r="606" spans="1:4" x14ac:dyDescent="0.2">
      <c r="A606" s="2" t="s">
        <v>407</v>
      </c>
      <c r="B606" s="3">
        <v>45439</v>
      </c>
      <c r="C606" s="2" t="s">
        <v>398</v>
      </c>
      <c r="D606" s="4">
        <v>23000</v>
      </c>
    </row>
    <row r="607" spans="1:4" x14ac:dyDescent="0.2">
      <c r="A607" s="2" t="s">
        <v>495</v>
      </c>
      <c r="B607" s="3">
        <v>45442</v>
      </c>
      <c r="C607" s="2" t="s">
        <v>121</v>
      </c>
      <c r="D607" s="4">
        <v>750</v>
      </c>
    </row>
    <row r="608" spans="1:4" x14ac:dyDescent="0.2">
      <c r="A608" s="2" t="s">
        <v>396</v>
      </c>
      <c r="B608" s="3">
        <v>45437</v>
      </c>
      <c r="C608" s="2" t="s">
        <v>67</v>
      </c>
      <c r="D608" s="4">
        <v>1916</v>
      </c>
    </row>
    <row r="609" spans="1:4" x14ac:dyDescent="0.2">
      <c r="A609" s="2" t="s">
        <v>56</v>
      </c>
      <c r="B609" s="3">
        <v>45414</v>
      </c>
      <c r="C609" s="2" t="s">
        <v>2</v>
      </c>
      <c r="D609" s="4">
        <v>5000</v>
      </c>
    </row>
    <row r="610" spans="1:4" x14ac:dyDescent="0.2">
      <c r="A610" s="2" t="s">
        <v>91</v>
      </c>
      <c r="B610" s="3">
        <v>45415</v>
      </c>
      <c r="C610" s="2" t="s">
        <v>60</v>
      </c>
      <c r="D610" s="4">
        <v>92800</v>
      </c>
    </row>
    <row r="611" spans="1:4" x14ac:dyDescent="0.2">
      <c r="A611" s="2" t="s">
        <v>250</v>
      </c>
      <c r="B611" s="3">
        <v>45421</v>
      </c>
      <c r="C611" s="2" t="s">
        <v>251</v>
      </c>
      <c r="D611" s="4">
        <v>100339.99</v>
      </c>
    </row>
    <row r="612" spans="1:4" x14ac:dyDescent="0.2">
      <c r="A612" s="2" t="s">
        <v>250</v>
      </c>
      <c r="B612" s="3">
        <v>45434</v>
      </c>
      <c r="C612" s="2" t="s">
        <v>251</v>
      </c>
      <c r="D612" s="4">
        <v>220747.96</v>
      </c>
    </row>
    <row r="613" spans="1:4" x14ac:dyDescent="0.2">
      <c r="A613" s="2" t="s">
        <v>57</v>
      </c>
      <c r="B613" s="3">
        <v>45414</v>
      </c>
      <c r="C613" s="2" t="s">
        <v>2</v>
      </c>
      <c r="D613" s="4">
        <v>5000</v>
      </c>
    </row>
    <row r="614" spans="1:4" x14ac:dyDescent="0.2">
      <c r="A614" s="2" t="s">
        <v>58</v>
      </c>
      <c r="B614" s="3">
        <v>45414</v>
      </c>
      <c r="C614" s="2" t="s">
        <v>2</v>
      </c>
      <c r="D614" s="4">
        <v>5000</v>
      </c>
    </row>
    <row r="615" spans="1:4" x14ac:dyDescent="0.2">
      <c r="A615" s="2" t="s">
        <v>101</v>
      </c>
      <c r="B615" s="3">
        <v>45418</v>
      </c>
      <c r="C615" t="s">
        <v>102</v>
      </c>
      <c r="D615" s="4">
        <v>4086</v>
      </c>
    </row>
    <row r="616" spans="1:4" x14ac:dyDescent="0.2">
      <c r="A616" s="2" t="s">
        <v>408</v>
      </c>
      <c r="B616" s="3">
        <v>45439</v>
      </c>
      <c r="C616" s="2" t="s">
        <v>398</v>
      </c>
      <c r="D616" s="4">
        <v>22752.16</v>
      </c>
    </row>
    <row r="617" spans="1:4" x14ac:dyDescent="0.2">
      <c r="A617" s="2" t="s">
        <v>409</v>
      </c>
      <c r="B617" s="3">
        <v>45439</v>
      </c>
      <c r="C617" s="2" t="s">
        <v>398</v>
      </c>
      <c r="D617" s="4">
        <v>23000</v>
      </c>
    </row>
    <row r="618" spans="1:4" x14ac:dyDescent="0.2">
      <c r="D618" s="6">
        <f>SUM(D2:D617)</f>
        <v>107152343.78999992</v>
      </c>
    </row>
  </sheetData>
  <autoFilter ref="A1:E618" xr:uid="{00000000-0001-0000-0000-000000000000}"/>
  <sortState xmlns:xlrd2="http://schemas.microsoft.com/office/spreadsheetml/2017/richdata2" ref="A2:D617">
    <sortCondition ref="A2:A61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F26D0-A590-4596-A87A-C0B3F3F4394F}">
  <sheetPr filterMode="1"/>
  <dimension ref="A1:E73"/>
  <sheetViews>
    <sheetView topLeftCell="A11" workbookViewId="0">
      <selection activeCell="B72" sqref="A70:B72"/>
    </sheetView>
  </sheetViews>
  <sheetFormatPr baseColWidth="10" defaultRowHeight="12.75" x14ac:dyDescent="0.2"/>
  <cols>
    <col min="1" max="1" width="55.7109375" customWidth="1"/>
    <col min="2" max="2" width="15.5703125" customWidth="1"/>
    <col min="3" max="3" width="66.140625" customWidth="1"/>
    <col min="4" max="4" width="22.140625" customWidth="1"/>
    <col min="5" max="5" width="23.28515625" customWidth="1"/>
  </cols>
  <sheetData>
    <row r="1" spans="1:5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</row>
    <row r="2" spans="1:5" x14ac:dyDescent="0.2">
      <c r="A2" s="2" t="s">
        <v>307</v>
      </c>
      <c r="B2" s="3">
        <v>45434</v>
      </c>
      <c r="C2" s="2" t="s">
        <v>93</v>
      </c>
      <c r="D2" s="4">
        <v>40000</v>
      </c>
      <c r="E2" s="4">
        <v>40000</v>
      </c>
    </row>
    <row r="3" spans="1:5" s="37" customFormat="1" x14ac:dyDescent="0.2">
      <c r="A3" s="35" t="s">
        <v>159</v>
      </c>
      <c r="B3" s="36">
        <v>45421</v>
      </c>
      <c r="C3" s="35" t="s">
        <v>93</v>
      </c>
      <c r="D3" s="38">
        <v>134560</v>
      </c>
      <c r="E3" s="40">
        <f>SUM(D3:D4 )</f>
        <v>201840</v>
      </c>
    </row>
    <row r="4" spans="1:5" s="37" customFormat="1" hidden="1" x14ac:dyDescent="0.2">
      <c r="A4" s="35" t="s">
        <v>159</v>
      </c>
      <c r="B4" s="36">
        <v>45434</v>
      </c>
      <c r="C4" s="35" t="s">
        <v>93</v>
      </c>
      <c r="D4" s="38">
        <v>67280</v>
      </c>
    </row>
    <row r="5" spans="1:5" x14ac:dyDescent="0.2">
      <c r="A5" s="2" t="s">
        <v>393</v>
      </c>
      <c r="B5" s="3">
        <v>45436</v>
      </c>
      <c r="C5" s="2" t="s">
        <v>93</v>
      </c>
      <c r="D5" s="4">
        <v>52200</v>
      </c>
      <c r="E5" s="4">
        <v>52200</v>
      </c>
    </row>
    <row r="6" spans="1:5" s="37" customFormat="1" x14ac:dyDescent="0.2">
      <c r="A6" s="35" t="s">
        <v>92</v>
      </c>
      <c r="B6" s="36">
        <v>45416</v>
      </c>
      <c r="C6" s="35" t="s">
        <v>93</v>
      </c>
      <c r="D6" s="38">
        <v>21200</v>
      </c>
      <c r="E6" s="40">
        <f>SUM(D6:D7 )</f>
        <v>42400</v>
      </c>
    </row>
    <row r="7" spans="1:5" s="37" customFormat="1" hidden="1" x14ac:dyDescent="0.2">
      <c r="A7" s="35" t="s">
        <v>92</v>
      </c>
      <c r="B7" s="36">
        <v>45436</v>
      </c>
      <c r="C7" s="35" t="s">
        <v>93</v>
      </c>
      <c r="D7" s="38">
        <v>21200</v>
      </c>
    </row>
    <row r="8" spans="1:5" x14ac:dyDescent="0.2">
      <c r="A8" s="2" t="s">
        <v>348</v>
      </c>
      <c r="B8" s="3">
        <v>45434</v>
      </c>
      <c r="C8" s="2" t="s">
        <v>93</v>
      </c>
      <c r="D8" s="4">
        <v>64359.87</v>
      </c>
      <c r="E8" s="12">
        <f>SUM(D8:D9 )</f>
        <v>128719.74</v>
      </c>
    </row>
    <row r="9" spans="1:5" hidden="1" x14ac:dyDescent="0.2">
      <c r="A9" s="2" t="s">
        <v>348</v>
      </c>
      <c r="B9" s="3">
        <v>45442</v>
      </c>
      <c r="C9" s="2" t="s">
        <v>93</v>
      </c>
      <c r="D9" s="4">
        <v>64359.87</v>
      </c>
    </row>
    <row r="10" spans="1:5" s="37" customFormat="1" x14ac:dyDescent="0.2">
      <c r="A10" s="35" t="s">
        <v>454</v>
      </c>
      <c r="B10" s="36">
        <v>45442</v>
      </c>
      <c r="C10" s="35" t="s">
        <v>93</v>
      </c>
      <c r="D10" s="38">
        <v>34800</v>
      </c>
      <c r="E10" s="38">
        <v>34800</v>
      </c>
    </row>
    <row r="11" spans="1:5" x14ac:dyDescent="0.2">
      <c r="A11" s="2" t="s">
        <v>278</v>
      </c>
      <c r="B11" s="3">
        <v>45427</v>
      </c>
      <c r="C11" s="2" t="s">
        <v>93</v>
      </c>
      <c r="D11" s="4">
        <v>46400</v>
      </c>
      <c r="E11" s="4">
        <v>46400</v>
      </c>
    </row>
    <row r="12" spans="1:5" hidden="1" x14ac:dyDescent="0.2">
      <c r="D12" s="39">
        <f>SUM(D2:D11)</f>
        <v>546359.74</v>
      </c>
    </row>
    <row r="20" spans="1:2" x14ac:dyDescent="0.2">
      <c r="A20" s="13" t="s">
        <v>0</v>
      </c>
      <c r="B20" s="13" t="s">
        <v>512</v>
      </c>
    </row>
    <row r="21" spans="1:2" x14ac:dyDescent="0.2">
      <c r="A21" s="14" t="s">
        <v>454</v>
      </c>
      <c r="B21" s="15">
        <v>34800</v>
      </c>
    </row>
    <row r="22" spans="1:2" x14ac:dyDescent="0.2">
      <c r="A22" s="14" t="s">
        <v>307</v>
      </c>
      <c r="B22" s="15">
        <v>40000</v>
      </c>
    </row>
    <row r="23" spans="1:2" x14ac:dyDescent="0.2">
      <c r="A23" s="14" t="s">
        <v>92</v>
      </c>
      <c r="B23" s="16">
        <v>42400</v>
      </c>
    </row>
    <row r="24" spans="1:2" x14ac:dyDescent="0.2">
      <c r="A24" s="14" t="s">
        <v>278</v>
      </c>
      <c r="B24" s="15">
        <v>46400</v>
      </c>
    </row>
    <row r="25" spans="1:2" x14ac:dyDescent="0.2">
      <c r="A25" s="14" t="s">
        <v>393</v>
      </c>
      <c r="B25" s="15">
        <v>52200</v>
      </c>
    </row>
    <row r="26" spans="1:2" x14ac:dyDescent="0.2">
      <c r="A26" s="14" t="s">
        <v>348</v>
      </c>
      <c r="B26" s="16">
        <v>128719.74</v>
      </c>
    </row>
    <row r="27" spans="1:2" x14ac:dyDescent="0.2">
      <c r="A27" s="14" t="s">
        <v>159</v>
      </c>
      <c r="B27" s="16">
        <v>201840</v>
      </c>
    </row>
    <row r="28" spans="1:2" x14ac:dyDescent="0.2">
      <c r="A28" s="17"/>
      <c r="B28" s="41">
        <f>SUBTOTAL(9,B21:B27)</f>
        <v>546359.74</v>
      </c>
    </row>
    <row r="45" spans="1:2" ht="15" x14ac:dyDescent="0.25">
      <c r="A45" s="19" t="s">
        <v>517</v>
      </c>
      <c r="B45" s="20" t="s">
        <v>518</v>
      </c>
    </row>
    <row r="46" spans="1:2" x14ac:dyDescent="0.2">
      <c r="A46" s="21" t="s">
        <v>519</v>
      </c>
      <c r="B46" s="22">
        <v>1773368.6300000001</v>
      </c>
    </row>
    <row r="47" spans="1:2" x14ac:dyDescent="0.2">
      <c r="A47" s="21" t="s">
        <v>520</v>
      </c>
      <c r="B47" s="22">
        <v>260400</v>
      </c>
    </row>
    <row r="48" spans="1:2" x14ac:dyDescent="0.2">
      <c r="A48" s="21" t="s">
        <v>521</v>
      </c>
      <c r="B48" s="22">
        <v>734194.62</v>
      </c>
    </row>
    <row r="49" spans="1:2" x14ac:dyDescent="0.2">
      <c r="A49" s="23" t="s">
        <v>522</v>
      </c>
      <c r="B49" s="22">
        <v>535168</v>
      </c>
    </row>
    <row r="50" spans="1:2" x14ac:dyDescent="0.2">
      <c r="A50" s="23" t="s">
        <v>523</v>
      </c>
      <c r="B50" s="22">
        <v>546359.74</v>
      </c>
    </row>
    <row r="51" spans="1:2" x14ac:dyDescent="0.2">
      <c r="A51" s="23" t="s">
        <v>524</v>
      </c>
      <c r="B51" s="22"/>
    </row>
    <row r="52" spans="1:2" x14ac:dyDescent="0.2">
      <c r="A52" s="23" t="s">
        <v>525</v>
      </c>
      <c r="B52" s="22"/>
    </row>
    <row r="53" spans="1:2" x14ac:dyDescent="0.2">
      <c r="A53" s="23" t="s">
        <v>526</v>
      </c>
      <c r="B53" s="22"/>
    </row>
    <row r="54" spans="1:2" x14ac:dyDescent="0.2">
      <c r="A54" s="23" t="s">
        <v>527</v>
      </c>
      <c r="B54" s="22"/>
    </row>
    <row r="55" spans="1:2" x14ac:dyDescent="0.2">
      <c r="A55" s="23" t="s">
        <v>528</v>
      </c>
      <c r="B55" s="22"/>
    </row>
    <row r="56" spans="1:2" x14ac:dyDescent="0.2">
      <c r="A56" s="23" t="s">
        <v>529</v>
      </c>
      <c r="B56" s="22"/>
    </row>
    <row r="57" spans="1:2" x14ac:dyDescent="0.2">
      <c r="A57" s="23" t="s">
        <v>530</v>
      </c>
      <c r="B57" s="22"/>
    </row>
    <row r="58" spans="1:2" ht="15" x14ac:dyDescent="0.25">
      <c r="A58" s="24" t="s">
        <v>531</v>
      </c>
      <c r="B58" s="25">
        <f>SUBTOTAL(9,B46:B57)</f>
        <v>3849490.99</v>
      </c>
    </row>
    <row r="59" spans="1:2" x14ac:dyDescent="0.2">
      <c r="A59" s="1"/>
      <c r="B59" s="1"/>
    </row>
    <row r="60" spans="1:2" x14ac:dyDescent="0.2">
      <c r="A60" s="1"/>
      <c r="B60" s="1"/>
    </row>
    <row r="61" spans="1:2" x14ac:dyDescent="0.2">
      <c r="A61" s="1"/>
      <c r="B61" s="1"/>
    </row>
    <row r="62" spans="1:2" x14ac:dyDescent="0.2">
      <c r="A62" s="1"/>
      <c r="B62" s="1"/>
    </row>
    <row r="63" spans="1:2" x14ac:dyDescent="0.2">
      <c r="A63" s="1"/>
      <c r="B63" s="1"/>
    </row>
    <row r="64" spans="1:2" x14ac:dyDescent="0.2">
      <c r="A64" s="1"/>
      <c r="B64" s="1"/>
    </row>
    <row r="65" spans="1:2" x14ac:dyDescent="0.2">
      <c r="A65" s="1"/>
      <c r="B65" s="1"/>
    </row>
    <row r="66" spans="1:2" x14ac:dyDescent="0.2">
      <c r="A66" s="1"/>
      <c r="B66" s="1"/>
    </row>
    <row r="67" spans="1:2" x14ac:dyDescent="0.2">
      <c r="A67" s="1"/>
      <c r="B67" s="1"/>
    </row>
    <row r="68" spans="1:2" x14ac:dyDescent="0.2">
      <c r="A68" s="1"/>
      <c r="B68" s="1"/>
    </row>
    <row r="69" spans="1:2" x14ac:dyDescent="0.2">
      <c r="A69" s="1"/>
      <c r="B69" s="1"/>
    </row>
    <row r="70" spans="1:2" ht="15" x14ac:dyDescent="0.25">
      <c r="A70" s="26" t="s">
        <v>532</v>
      </c>
      <c r="B70" s="26" t="s">
        <v>518</v>
      </c>
    </row>
    <row r="71" spans="1:2" ht="15" x14ac:dyDescent="0.25">
      <c r="A71" s="29" t="s">
        <v>543</v>
      </c>
      <c r="B71" s="30">
        <v>7842868.9700000007</v>
      </c>
    </row>
    <row r="72" spans="1:2" ht="15" x14ac:dyDescent="0.25">
      <c r="A72" s="29" t="s">
        <v>544</v>
      </c>
      <c r="B72" s="30">
        <v>3849490.99</v>
      </c>
    </row>
    <row r="73" spans="1:2" ht="15" x14ac:dyDescent="0.25">
      <c r="A73" s="31" t="s">
        <v>531</v>
      </c>
      <c r="B73" s="25">
        <f>SUM(B71:B72)</f>
        <v>11692359.960000001</v>
      </c>
    </row>
  </sheetData>
  <autoFilter ref="A1:E12" xr:uid="{43BF26D0-A590-4596-A87A-C0B3F3F4394F}">
    <filterColumn colId="4">
      <customFilters>
        <customFilter operator="notEqual" val=" "/>
      </customFilters>
    </filterColumn>
  </autoFilter>
  <sortState xmlns:xlrd2="http://schemas.microsoft.com/office/spreadsheetml/2017/richdata2" ref="A21:B28">
    <sortCondition ref="B28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95A2-FD17-4FF3-B6F2-0F5A61D4CFA3}">
  <sheetPr filterMode="1"/>
  <dimension ref="A1:J67"/>
  <sheetViews>
    <sheetView topLeftCell="A11" workbookViewId="0">
      <selection activeCell="E67" sqref="E67"/>
    </sheetView>
  </sheetViews>
  <sheetFormatPr baseColWidth="10" defaultRowHeight="12.75" x14ac:dyDescent="0.2"/>
  <cols>
    <col min="1" max="1" width="55.7109375" customWidth="1"/>
    <col min="2" max="2" width="15.5703125" customWidth="1"/>
    <col min="3" max="3" width="66.140625" customWidth="1"/>
    <col min="4" max="4" width="22.140625" customWidth="1"/>
    <col min="5" max="5" width="23.28515625" customWidth="1"/>
    <col min="7" max="7" width="42.7109375" customWidth="1"/>
    <col min="8" max="8" width="12.85546875" customWidth="1"/>
    <col min="9" max="9" width="53" customWidth="1"/>
  </cols>
  <sheetData>
    <row r="1" spans="1:10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  <c r="G1" s="5" t="s">
        <v>0</v>
      </c>
      <c r="H1" s="5" t="s">
        <v>509</v>
      </c>
      <c r="I1" s="5" t="s">
        <v>510</v>
      </c>
      <c r="J1" s="5" t="s">
        <v>511</v>
      </c>
    </row>
    <row r="2" spans="1:10" x14ac:dyDescent="0.2">
      <c r="A2" s="2" t="s">
        <v>283</v>
      </c>
      <c r="B2" s="3">
        <v>45429</v>
      </c>
      <c r="C2" s="2" t="s">
        <v>140</v>
      </c>
      <c r="D2" s="4">
        <v>930001.94</v>
      </c>
      <c r="E2" s="4">
        <v>930001.94</v>
      </c>
      <c r="G2" s="2" t="s">
        <v>397</v>
      </c>
      <c r="H2" s="3">
        <v>45439</v>
      </c>
      <c r="I2" s="2" t="s">
        <v>398</v>
      </c>
      <c r="J2" s="4">
        <v>22752.16</v>
      </c>
    </row>
    <row r="3" spans="1:10" s="37" customFormat="1" x14ac:dyDescent="0.2">
      <c r="A3" s="35" t="s">
        <v>411</v>
      </c>
      <c r="B3" s="36">
        <v>45440</v>
      </c>
      <c r="C3" s="35" t="s">
        <v>410</v>
      </c>
      <c r="D3" s="38">
        <v>102584.48</v>
      </c>
      <c r="E3" s="38">
        <v>102584.48</v>
      </c>
      <c r="G3" s="35" t="s">
        <v>400</v>
      </c>
      <c r="H3" s="36">
        <v>45439</v>
      </c>
      <c r="I3" s="35" t="s">
        <v>398</v>
      </c>
      <c r="J3" s="38">
        <v>22752.16</v>
      </c>
    </row>
    <row r="4" spans="1:10" x14ac:dyDescent="0.2">
      <c r="A4" s="2" t="s">
        <v>412</v>
      </c>
      <c r="B4" s="3">
        <v>45441</v>
      </c>
      <c r="C4" s="2" t="s">
        <v>413</v>
      </c>
      <c r="D4" s="4">
        <v>380333.67</v>
      </c>
      <c r="E4" s="4">
        <v>380333.67</v>
      </c>
      <c r="G4" s="2" t="s">
        <v>401</v>
      </c>
      <c r="H4" s="3">
        <v>45439</v>
      </c>
      <c r="I4" s="2" t="s">
        <v>398</v>
      </c>
      <c r="J4" s="4">
        <v>23000</v>
      </c>
    </row>
    <row r="5" spans="1:10" s="37" customFormat="1" x14ac:dyDescent="0.2">
      <c r="A5" s="35" t="s">
        <v>139</v>
      </c>
      <c r="B5" s="36">
        <v>45420</v>
      </c>
      <c r="C5" s="35" t="s">
        <v>140</v>
      </c>
      <c r="D5" s="38">
        <v>247973.25</v>
      </c>
      <c r="E5" s="38">
        <v>247973.25</v>
      </c>
      <c r="G5" s="35" t="s">
        <v>402</v>
      </c>
      <c r="H5" s="36">
        <v>45439</v>
      </c>
      <c r="I5" s="35" t="s">
        <v>398</v>
      </c>
      <c r="J5" s="38">
        <v>22752.16</v>
      </c>
    </row>
    <row r="6" spans="1:10" x14ac:dyDescent="0.2">
      <c r="A6" s="2" t="s">
        <v>286</v>
      </c>
      <c r="B6" s="3">
        <v>45429</v>
      </c>
      <c r="C6" s="2" t="s">
        <v>140</v>
      </c>
      <c r="D6" s="4">
        <v>719446.55</v>
      </c>
      <c r="E6" s="12">
        <f>SUM(D6:D7 )</f>
        <v>1407878.1600000001</v>
      </c>
      <c r="G6" s="2" t="s">
        <v>404</v>
      </c>
      <c r="H6" s="3">
        <v>45439</v>
      </c>
      <c r="I6" s="2" t="s">
        <v>398</v>
      </c>
      <c r="J6" s="4">
        <v>23000</v>
      </c>
    </row>
    <row r="7" spans="1:10" hidden="1" x14ac:dyDescent="0.2">
      <c r="A7" s="2" t="s">
        <v>286</v>
      </c>
      <c r="B7" s="3">
        <v>45429</v>
      </c>
      <c r="C7" s="2" t="s">
        <v>140</v>
      </c>
      <c r="D7" s="4">
        <v>688431.61</v>
      </c>
      <c r="G7" s="2" t="s">
        <v>405</v>
      </c>
      <c r="H7" s="3">
        <v>45439</v>
      </c>
      <c r="I7" s="2" t="s">
        <v>398</v>
      </c>
      <c r="J7" s="4">
        <v>22752.16</v>
      </c>
    </row>
    <row r="8" spans="1:10" s="37" customFormat="1" x14ac:dyDescent="0.2">
      <c r="A8" s="35" t="s">
        <v>289</v>
      </c>
      <c r="B8" s="36">
        <v>45429</v>
      </c>
      <c r="C8" s="35" t="s">
        <v>140</v>
      </c>
      <c r="D8" s="38">
        <v>818276.62</v>
      </c>
      <c r="E8" s="40">
        <f>SUM(D8:D9 )</f>
        <v>1506467.2</v>
      </c>
      <c r="G8" s="35" t="s">
        <v>406</v>
      </c>
      <c r="H8" s="36">
        <v>45439</v>
      </c>
      <c r="I8" s="35" t="s">
        <v>398</v>
      </c>
      <c r="J8" s="38">
        <v>22752.16</v>
      </c>
    </row>
    <row r="9" spans="1:10" s="37" customFormat="1" hidden="1" x14ac:dyDescent="0.2">
      <c r="A9" s="35" t="s">
        <v>289</v>
      </c>
      <c r="B9" s="36">
        <v>45429</v>
      </c>
      <c r="C9" s="35" t="s">
        <v>140</v>
      </c>
      <c r="D9" s="38">
        <v>688190.58</v>
      </c>
      <c r="G9" s="35" t="s">
        <v>407</v>
      </c>
      <c r="H9" s="36">
        <v>45439</v>
      </c>
      <c r="I9" s="35" t="s">
        <v>398</v>
      </c>
      <c r="J9" s="38">
        <v>23000</v>
      </c>
    </row>
    <row r="10" spans="1:10" x14ac:dyDescent="0.2">
      <c r="A10" s="2" t="s">
        <v>293</v>
      </c>
      <c r="B10" s="3">
        <v>45429</v>
      </c>
      <c r="C10" s="2" t="s">
        <v>140</v>
      </c>
      <c r="D10" s="4">
        <v>573224.34</v>
      </c>
      <c r="E10" s="4">
        <v>573224.34</v>
      </c>
      <c r="G10" s="2" t="s">
        <v>408</v>
      </c>
      <c r="H10" s="3">
        <v>45439</v>
      </c>
      <c r="I10" s="2" t="s">
        <v>398</v>
      </c>
      <c r="J10" s="4">
        <v>22752.16</v>
      </c>
    </row>
    <row r="11" spans="1:10" s="37" customFormat="1" x14ac:dyDescent="0.2">
      <c r="A11" s="35" t="s">
        <v>243</v>
      </c>
      <c r="B11" s="36">
        <v>45439</v>
      </c>
      <c r="C11" s="35" t="s">
        <v>109</v>
      </c>
      <c r="D11" s="38">
        <v>735313.26</v>
      </c>
      <c r="E11" s="38">
        <v>735313.26</v>
      </c>
      <c r="G11" s="35" t="s">
        <v>409</v>
      </c>
      <c r="H11" s="36">
        <v>45439</v>
      </c>
      <c r="I11" s="35" t="s">
        <v>398</v>
      </c>
      <c r="J11" s="38">
        <v>23000</v>
      </c>
    </row>
    <row r="12" spans="1:10" hidden="1" x14ac:dyDescent="0.2">
      <c r="D12" s="39">
        <f>SUM(D2:D11)</f>
        <v>5883776.2999999989</v>
      </c>
      <c r="J12" s="39">
        <f>SUM(J2:J11)</f>
        <v>228512.96000000002</v>
      </c>
    </row>
    <row r="20" spans="1:2" x14ac:dyDescent="0.2">
      <c r="A20" s="13" t="s">
        <v>0</v>
      </c>
      <c r="B20" s="13" t="s">
        <v>512</v>
      </c>
    </row>
    <row r="21" spans="1:2" x14ac:dyDescent="0.2">
      <c r="A21" s="14" t="s">
        <v>139</v>
      </c>
      <c r="B21" s="15">
        <v>247973.25</v>
      </c>
    </row>
    <row r="22" spans="1:2" x14ac:dyDescent="0.2">
      <c r="A22" s="14" t="s">
        <v>412</v>
      </c>
      <c r="B22" s="15">
        <v>380333.67</v>
      </c>
    </row>
    <row r="23" spans="1:2" x14ac:dyDescent="0.2">
      <c r="A23" s="14" t="s">
        <v>293</v>
      </c>
      <c r="B23" s="15">
        <v>573224.34</v>
      </c>
    </row>
    <row r="24" spans="1:2" x14ac:dyDescent="0.2">
      <c r="A24" s="14" t="s">
        <v>243</v>
      </c>
      <c r="B24" s="15">
        <v>735313.26</v>
      </c>
    </row>
    <row r="25" spans="1:2" x14ac:dyDescent="0.2">
      <c r="A25" s="14" t="s">
        <v>283</v>
      </c>
      <c r="B25" s="15">
        <v>930001.94</v>
      </c>
    </row>
    <row r="26" spans="1:2" x14ac:dyDescent="0.2">
      <c r="A26" s="14" t="s">
        <v>286</v>
      </c>
      <c r="B26" s="16">
        <v>1407878.1600000001</v>
      </c>
    </row>
    <row r="27" spans="1:2" x14ac:dyDescent="0.2">
      <c r="A27" s="14" t="s">
        <v>289</v>
      </c>
      <c r="B27" s="16">
        <v>1506467.2</v>
      </c>
    </row>
    <row r="28" spans="1:2" x14ac:dyDescent="0.2">
      <c r="A28" s="17"/>
      <c r="B28" s="41">
        <f>SUBTOTAL(9,B21:B27)</f>
        <v>5781191.8200000003</v>
      </c>
    </row>
    <row r="39" spans="1:2" ht="15" x14ac:dyDescent="0.25">
      <c r="A39" s="19" t="s">
        <v>517</v>
      </c>
      <c r="B39" s="20" t="s">
        <v>518</v>
      </c>
    </row>
    <row r="40" spans="1:2" x14ac:dyDescent="0.2">
      <c r="A40" s="21" t="s">
        <v>519</v>
      </c>
      <c r="B40" s="22">
        <v>2771622.89</v>
      </c>
    </row>
    <row r="41" spans="1:2" x14ac:dyDescent="0.2">
      <c r="A41" s="21" t="s">
        <v>520</v>
      </c>
      <c r="B41" s="22">
        <v>2297249.8199999998</v>
      </c>
    </row>
    <row r="42" spans="1:2" x14ac:dyDescent="0.2">
      <c r="A42" s="21" t="s">
        <v>521</v>
      </c>
      <c r="B42" s="22">
        <v>2938865.7199999997</v>
      </c>
    </row>
    <row r="43" spans="1:2" x14ac:dyDescent="0.2">
      <c r="A43" s="23" t="s">
        <v>522</v>
      </c>
      <c r="B43" s="22">
        <v>12925291.710000001</v>
      </c>
    </row>
    <row r="44" spans="1:2" x14ac:dyDescent="0.2">
      <c r="A44" s="23" t="s">
        <v>523</v>
      </c>
      <c r="B44" s="22">
        <v>5781191.8200000003</v>
      </c>
    </row>
    <row r="45" spans="1:2" x14ac:dyDescent="0.2">
      <c r="A45" s="23" t="s">
        <v>524</v>
      </c>
      <c r="B45" s="22"/>
    </row>
    <row r="46" spans="1:2" x14ac:dyDescent="0.2">
      <c r="A46" s="23" t="s">
        <v>525</v>
      </c>
      <c r="B46" s="22"/>
    </row>
    <row r="47" spans="1:2" x14ac:dyDescent="0.2">
      <c r="A47" s="23" t="s">
        <v>526</v>
      </c>
      <c r="B47" s="22"/>
    </row>
    <row r="48" spans="1:2" x14ac:dyDescent="0.2">
      <c r="A48" s="23" t="s">
        <v>527</v>
      </c>
      <c r="B48" s="22"/>
    </row>
    <row r="49" spans="1:2" x14ac:dyDescent="0.2">
      <c r="A49" s="23" t="s">
        <v>528</v>
      </c>
      <c r="B49" s="22"/>
    </row>
    <row r="50" spans="1:2" x14ac:dyDescent="0.2">
      <c r="A50" s="23" t="s">
        <v>529</v>
      </c>
      <c r="B50" s="22"/>
    </row>
    <row r="51" spans="1:2" x14ac:dyDescent="0.2">
      <c r="A51" s="23" t="s">
        <v>530</v>
      </c>
      <c r="B51" s="22"/>
    </row>
    <row r="52" spans="1:2" ht="15" x14ac:dyDescent="0.25">
      <c r="A52" s="24" t="s">
        <v>531</v>
      </c>
      <c r="B52" s="25">
        <f>SUBTOTAL(9,B40:B51)</f>
        <v>26714221.960000001</v>
      </c>
    </row>
    <row r="53" spans="1:2" x14ac:dyDescent="0.2">
      <c r="A53" s="1"/>
      <c r="B53" s="1"/>
    </row>
    <row r="54" spans="1:2" x14ac:dyDescent="0.2">
      <c r="A54" s="1"/>
      <c r="B54" s="1"/>
    </row>
    <row r="55" spans="1:2" x14ac:dyDescent="0.2">
      <c r="A55" s="1"/>
      <c r="B55" s="1"/>
    </row>
    <row r="56" spans="1:2" x14ac:dyDescent="0.2">
      <c r="A56" s="1"/>
      <c r="B56" s="1"/>
    </row>
    <row r="57" spans="1:2" x14ac:dyDescent="0.2">
      <c r="A57" s="1"/>
      <c r="B57" s="1"/>
    </row>
    <row r="58" spans="1:2" x14ac:dyDescent="0.2">
      <c r="A58" s="1"/>
      <c r="B58" s="1"/>
    </row>
    <row r="59" spans="1:2" x14ac:dyDescent="0.2">
      <c r="A59" s="1"/>
      <c r="B59" s="1"/>
    </row>
    <row r="60" spans="1:2" x14ac:dyDescent="0.2">
      <c r="A60" s="1"/>
      <c r="B60" s="1"/>
    </row>
    <row r="61" spans="1:2" x14ac:dyDescent="0.2">
      <c r="A61" s="1"/>
      <c r="B61" s="1"/>
    </row>
    <row r="62" spans="1:2" x14ac:dyDescent="0.2">
      <c r="A62" s="1"/>
      <c r="B62" s="1"/>
    </row>
    <row r="63" spans="1:2" x14ac:dyDescent="0.2">
      <c r="A63" s="1"/>
      <c r="B63" s="1"/>
    </row>
    <row r="64" spans="1:2" ht="15" x14ac:dyDescent="0.25">
      <c r="A64" s="26" t="s">
        <v>532</v>
      </c>
      <c r="B64" s="26" t="s">
        <v>518</v>
      </c>
    </row>
    <row r="65" spans="1:2" ht="15" x14ac:dyDescent="0.25">
      <c r="A65" s="29" t="s">
        <v>543</v>
      </c>
      <c r="B65" s="30">
        <v>109726444.04000001</v>
      </c>
    </row>
    <row r="66" spans="1:2" ht="15" x14ac:dyDescent="0.25">
      <c r="A66" s="29" t="s">
        <v>544</v>
      </c>
      <c r="B66" s="30">
        <v>26714221.960000001</v>
      </c>
    </row>
    <row r="67" spans="1:2" ht="15" x14ac:dyDescent="0.25">
      <c r="A67" s="31" t="s">
        <v>531</v>
      </c>
      <c r="B67" s="25">
        <f>SUM(B65:B66)</f>
        <v>136440666</v>
      </c>
    </row>
  </sheetData>
  <autoFilter ref="A1:E12" xr:uid="{A24D95A2-FD17-4FF3-B6F2-0F5A61D4CFA3}">
    <filterColumn colId="4">
      <customFilters>
        <customFilter operator="notEqual" val=" "/>
      </customFilters>
    </filterColumn>
  </autoFilter>
  <sortState xmlns:xlrd2="http://schemas.microsoft.com/office/spreadsheetml/2017/richdata2" ref="A21:B28">
    <sortCondition ref="B2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3FAD8-F1E7-427D-B3EF-6D3D61AAD6C7}">
  <sheetPr filterMode="1"/>
  <dimension ref="A1:E118"/>
  <sheetViews>
    <sheetView topLeftCell="A26" workbookViewId="0">
      <selection activeCell="F98" sqref="F98"/>
    </sheetView>
  </sheetViews>
  <sheetFormatPr baseColWidth="10" defaultRowHeight="12.75" x14ac:dyDescent="0.2"/>
  <cols>
    <col min="1" max="1" width="55.7109375" customWidth="1"/>
    <col min="2" max="2" width="15.5703125" customWidth="1"/>
    <col min="3" max="3" width="44.7109375" customWidth="1"/>
    <col min="4" max="4" width="22.140625" customWidth="1"/>
    <col min="5" max="5" width="23.28515625" customWidth="1"/>
  </cols>
  <sheetData>
    <row r="1" spans="1:5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</row>
    <row r="2" spans="1:5" s="10" customFormat="1" x14ac:dyDescent="0.2">
      <c r="A2" s="7" t="s">
        <v>304</v>
      </c>
      <c r="B2" s="8">
        <v>45434</v>
      </c>
      <c r="C2" s="7" t="s">
        <v>178</v>
      </c>
      <c r="D2" s="9">
        <v>219240</v>
      </c>
      <c r="E2" s="11">
        <f>SUM(D2:D3 )</f>
        <v>438480</v>
      </c>
    </row>
    <row r="3" spans="1:5" s="10" customFormat="1" hidden="1" x14ac:dyDescent="0.2">
      <c r="A3" s="7" t="s">
        <v>304</v>
      </c>
      <c r="B3" s="8">
        <v>45442</v>
      </c>
      <c r="C3" s="7" t="s">
        <v>178</v>
      </c>
      <c r="D3" s="9">
        <v>219240</v>
      </c>
    </row>
    <row r="4" spans="1:5" x14ac:dyDescent="0.2">
      <c r="A4" s="2" t="s">
        <v>305</v>
      </c>
      <c r="B4" s="3">
        <v>45434</v>
      </c>
      <c r="C4" s="2" t="s">
        <v>178</v>
      </c>
      <c r="D4" s="4">
        <v>43620</v>
      </c>
      <c r="E4" s="4">
        <v>43620</v>
      </c>
    </row>
    <row r="5" spans="1:5" s="10" customFormat="1" x14ac:dyDescent="0.2">
      <c r="A5" s="7" t="s">
        <v>308</v>
      </c>
      <c r="B5" s="8">
        <v>45434</v>
      </c>
      <c r="C5" s="7" t="s">
        <v>178</v>
      </c>
      <c r="D5" s="9">
        <v>22950</v>
      </c>
      <c r="E5" s="9">
        <v>22950</v>
      </c>
    </row>
    <row r="6" spans="1:5" x14ac:dyDescent="0.2">
      <c r="A6" s="2" t="s">
        <v>314</v>
      </c>
      <c r="B6" s="3">
        <v>45434</v>
      </c>
      <c r="C6" s="2" t="s">
        <v>178</v>
      </c>
      <c r="D6" s="4">
        <v>56700</v>
      </c>
      <c r="E6" s="4">
        <v>56700</v>
      </c>
    </row>
    <row r="7" spans="1:5" s="10" customFormat="1" x14ac:dyDescent="0.2">
      <c r="A7" s="7" t="s">
        <v>170</v>
      </c>
      <c r="B7" s="8">
        <v>45442</v>
      </c>
      <c r="C7" s="7" t="s">
        <v>427</v>
      </c>
      <c r="D7" s="9">
        <v>113290</v>
      </c>
      <c r="E7" s="9">
        <v>113290</v>
      </c>
    </row>
    <row r="8" spans="1:5" x14ac:dyDescent="0.2">
      <c r="A8" s="2" t="s">
        <v>177</v>
      </c>
      <c r="B8" s="3">
        <v>45421</v>
      </c>
      <c r="C8" s="2" t="s">
        <v>178</v>
      </c>
      <c r="D8" s="4">
        <v>90000</v>
      </c>
      <c r="E8" s="12">
        <f>SUM(D8:D10 )</f>
        <v>721056</v>
      </c>
    </row>
    <row r="9" spans="1:5" hidden="1" x14ac:dyDescent="0.2">
      <c r="A9" s="2" t="s">
        <v>177</v>
      </c>
      <c r="B9" s="3">
        <v>45434</v>
      </c>
      <c r="C9" s="2" t="s">
        <v>178</v>
      </c>
      <c r="D9" s="4">
        <v>180264</v>
      </c>
    </row>
    <row r="10" spans="1:5" hidden="1" x14ac:dyDescent="0.2">
      <c r="A10" s="2" t="s">
        <v>177</v>
      </c>
      <c r="B10" s="3">
        <v>45442</v>
      </c>
      <c r="C10" s="2" t="s">
        <v>178</v>
      </c>
      <c r="D10" s="4">
        <v>450792</v>
      </c>
    </row>
    <row r="11" spans="1:5" s="10" customFormat="1" x14ac:dyDescent="0.2">
      <c r="A11" s="7" t="s">
        <v>141</v>
      </c>
      <c r="B11" s="8">
        <v>45420</v>
      </c>
      <c r="C11" s="7" t="s">
        <v>142</v>
      </c>
      <c r="D11" s="9">
        <v>69600</v>
      </c>
      <c r="E11" s="9">
        <v>69600</v>
      </c>
    </row>
    <row r="12" spans="1:5" x14ac:dyDescent="0.2">
      <c r="A12" s="2" t="s">
        <v>338</v>
      </c>
      <c r="B12" s="3">
        <v>45434</v>
      </c>
      <c r="C12" s="2" t="s">
        <v>178</v>
      </c>
      <c r="D12" s="4">
        <v>20405.830000000002</v>
      </c>
      <c r="E12" s="4">
        <v>20405.830000000002</v>
      </c>
    </row>
    <row r="13" spans="1:5" s="10" customFormat="1" x14ac:dyDescent="0.2">
      <c r="A13" s="7" t="s">
        <v>430</v>
      </c>
      <c r="B13" s="8">
        <v>45442</v>
      </c>
      <c r="C13" s="7" t="s">
        <v>178</v>
      </c>
      <c r="D13" s="9">
        <v>267030</v>
      </c>
      <c r="E13" s="9">
        <v>267030</v>
      </c>
    </row>
    <row r="14" spans="1:5" x14ac:dyDescent="0.2">
      <c r="A14" s="2" t="s">
        <v>192</v>
      </c>
      <c r="B14" s="3">
        <v>45421</v>
      </c>
      <c r="C14" s="2" t="s">
        <v>142</v>
      </c>
      <c r="D14" s="4">
        <v>130500</v>
      </c>
      <c r="E14" s="4">
        <v>130500</v>
      </c>
    </row>
    <row r="15" spans="1:5" s="10" customFormat="1" x14ac:dyDescent="0.2">
      <c r="A15" s="7" t="s">
        <v>496</v>
      </c>
      <c r="B15" s="8">
        <v>45443</v>
      </c>
      <c r="C15" s="7" t="s">
        <v>497</v>
      </c>
      <c r="D15" s="9">
        <v>1611383.84</v>
      </c>
      <c r="E15" s="11">
        <f>SUM(D15:D16 )</f>
        <v>4739536.12</v>
      </c>
    </row>
    <row r="16" spans="1:5" s="10" customFormat="1" hidden="1" x14ac:dyDescent="0.2">
      <c r="A16" s="7" t="s">
        <v>496</v>
      </c>
      <c r="B16" s="8">
        <v>45443</v>
      </c>
      <c r="C16" s="7" t="s">
        <v>498</v>
      </c>
      <c r="D16" s="9">
        <v>3128152.28</v>
      </c>
    </row>
    <row r="17" spans="1:5" x14ac:dyDescent="0.2">
      <c r="A17" s="2" t="s">
        <v>437</v>
      </c>
      <c r="B17" s="3">
        <v>45442</v>
      </c>
      <c r="C17" s="2" t="s">
        <v>178</v>
      </c>
      <c r="D17" s="4">
        <v>22650</v>
      </c>
      <c r="E17" s="4">
        <v>22650</v>
      </c>
    </row>
    <row r="18" spans="1:5" s="10" customFormat="1" x14ac:dyDescent="0.2">
      <c r="A18" s="7" t="s">
        <v>350</v>
      </c>
      <c r="B18" s="8">
        <v>45434</v>
      </c>
      <c r="C18" s="7" t="s">
        <v>178</v>
      </c>
      <c r="D18" s="9">
        <v>38200</v>
      </c>
      <c r="E18" s="9">
        <v>38200</v>
      </c>
    </row>
    <row r="19" spans="1:5" x14ac:dyDescent="0.2">
      <c r="A19" s="2" t="s">
        <v>355</v>
      </c>
      <c r="B19" s="3">
        <v>45434</v>
      </c>
      <c r="C19" s="2" t="s">
        <v>178</v>
      </c>
      <c r="D19" s="4">
        <v>33390</v>
      </c>
      <c r="E19" s="4">
        <v>33390</v>
      </c>
    </row>
    <row r="20" spans="1:5" s="10" customFormat="1" x14ac:dyDescent="0.2">
      <c r="A20" s="7" t="s">
        <v>195</v>
      </c>
      <c r="B20" s="8">
        <v>45421</v>
      </c>
      <c r="C20" s="7" t="s">
        <v>142</v>
      </c>
      <c r="D20" s="9">
        <v>69600</v>
      </c>
      <c r="E20" s="9">
        <v>69600</v>
      </c>
    </row>
    <row r="21" spans="1:5" x14ac:dyDescent="0.2">
      <c r="A21" s="2" t="s">
        <v>362</v>
      </c>
      <c r="B21" s="3">
        <v>45434</v>
      </c>
      <c r="C21" s="2" t="s">
        <v>178</v>
      </c>
      <c r="D21" s="4">
        <v>18270</v>
      </c>
      <c r="E21" s="4">
        <v>18270</v>
      </c>
    </row>
    <row r="22" spans="1:5" s="10" customFormat="1" x14ac:dyDescent="0.2">
      <c r="A22" s="7" t="s">
        <v>199</v>
      </c>
      <c r="B22" s="8">
        <v>45421</v>
      </c>
      <c r="C22" s="7" t="s">
        <v>142</v>
      </c>
      <c r="D22" s="9">
        <v>130500</v>
      </c>
      <c r="E22" s="9">
        <v>130500</v>
      </c>
    </row>
    <row r="23" spans="1:5" x14ac:dyDescent="0.2">
      <c r="A23" s="2" t="s">
        <v>145</v>
      </c>
      <c r="B23" s="3">
        <v>45420</v>
      </c>
      <c r="C23" s="2" t="s">
        <v>142</v>
      </c>
      <c r="D23" s="4">
        <v>81200</v>
      </c>
      <c r="E23" s="12">
        <f>SUM(D23:D24 )</f>
        <v>290000</v>
      </c>
    </row>
    <row r="24" spans="1:5" hidden="1" x14ac:dyDescent="0.2">
      <c r="A24" s="2" t="s">
        <v>145</v>
      </c>
      <c r="B24" s="3">
        <v>45425</v>
      </c>
      <c r="C24" s="2" t="s">
        <v>142</v>
      </c>
      <c r="D24" s="4">
        <v>208800</v>
      </c>
    </row>
    <row r="25" spans="1:5" s="10" customFormat="1" x14ac:dyDescent="0.2">
      <c r="A25" s="7" t="s">
        <v>372</v>
      </c>
      <c r="B25" s="8">
        <v>45434</v>
      </c>
      <c r="C25" s="7" t="s">
        <v>178</v>
      </c>
      <c r="D25" s="9">
        <v>14100</v>
      </c>
      <c r="E25" s="9">
        <v>14100</v>
      </c>
    </row>
    <row r="26" spans="1:5" x14ac:dyDescent="0.2">
      <c r="A26" s="2" t="s">
        <v>463</v>
      </c>
      <c r="B26" s="3">
        <v>45442</v>
      </c>
      <c r="C26" s="2" t="s">
        <v>178</v>
      </c>
      <c r="D26" s="4">
        <v>146160</v>
      </c>
      <c r="E26" s="4">
        <v>146160</v>
      </c>
    </row>
    <row r="27" spans="1:5" s="10" customFormat="1" x14ac:dyDescent="0.2">
      <c r="A27" s="7" t="s">
        <v>380</v>
      </c>
      <c r="B27" s="8">
        <v>45434</v>
      </c>
      <c r="C27" s="7" t="s">
        <v>178</v>
      </c>
      <c r="D27" s="9">
        <v>12000</v>
      </c>
      <c r="E27" s="11">
        <f>SUM(D27:D28 )</f>
        <v>24000</v>
      </c>
    </row>
    <row r="28" spans="1:5" s="10" customFormat="1" hidden="1" x14ac:dyDescent="0.2">
      <c r="A28" s="7" t="s">
        <v>380</v>
      </c>
      <c r="B28" s="8">
        <v>45442</v>
      </c>
      <c r="C28" s="7" t="s">
        <v>178</v>
      </c>
      <c r="D28" s="9">
        <v>12000</v>
      </c>
    </row>
    <row r="29" spans="1:5" x14ac:dyDescent="0.2">
      <c r="A29" s="2" t="s">
        <v>151</v>
      </c>
      <c r="B29" s="3">
        <v>45420</v>
      </c>
      <c r="C29" s="2" t="s">
        <v>142</v>
      </c>
      <c r="D29" s="4">
        <v>81200</v>
      </c>
      <c r="E29" s="4">
        <v>81200</v>
      </c>
    </row>
    <row r="40" spans="1:2" x14ac:dyDescent="0.2">
      <c r="A40" s="13" t="s">
        <v>0</v>
      </c>
      <c r="B40" s="13" t="s">
        <v>512</v>
      </c>
    </row>
    <row r="41" spans="1:2" x14ac:dyDescent="0.2">
      <c r="A41" s="14" t="s">
        <v>372</v>
      </c>
      <c r="B41" s="15">
        <v>14100</v>
      </c>
    </row>
    <row r="42" spans="1:2" x14ac:dyDescent="0.2">
      <c r="A42" s="14" t="s">
        <v>362</v>
      </c>
      <c r="B42" s="15">
        <v>18270</v>
      </c>
    </row>
    <row r="43" spans="1:2" x14ac:dyDescent="0.2">
      <c r="A43" s="14" t="s">
        <v>338</v>
      </c>
      <c r="B43" s="15">
        <v>20405.830000000002</v>
      </c>
    </row>
    <row r="44" spans="1:2" x14ac:dyDescent="0.2">
      <c r="A44" s="14" t="s">
        <v>437</v>
      </c>
      <c r="B44" s="15">
        <v>22650</v>
      </c>
    </row>
    <row r="45" spans="1:2" x14ac:dyDescent="0.2">
      <c r="A45" s="14" t="s">
        <v>308</v>
      </c>
      <c r="B45" s="15">
        <v>22950</v>
      </c>
    </row>
    <row r="46" spans="1:2" x14ac:dyDescent="0.2">
      <c r="A46" s="14" t="s">
        <v>380</v>
      </c>
      <c r="B46" s="16">
        <v>24000</v>
      </c>
    </row>
    <row r="47" spans="1:2" x14ac:dyDescent="0.2">
      <c r="A47" s="14" t="s">
        <v>355</v>
      </c>
      <c r="B47" s="15">
        <v>33390</v>
      </c>
    </row>
    <row r="48" spans="1:2" x14ac:dyDescent="0.2">
      <c r="A48" s="18" t="s">
        <v>514</v>
      </c>
      <c r="B48" s="15">
        <v>38200</v>
      </c>
    </row>
    <row r="49" spans="1:2" x14ac:dyDescent="0.2">
      <c r="A49" s="14" t="s">
        <v>305</v>
      </c>
      <c r="B49" s="15">
        <v>43620</v>
      </c>
    </row>
    <row r="50" spans="1:2" x14ac:dyDescent="0.2">
      <c r="A50" s="18" t="s">
        <v>513</v>
      </c>
      <c r="B50" s="15">
        <v>56700</v>
      </c>
    </row>
    <row r="51" spans="1:2" x14ac:dyDescent="0.2">
      <c r="A51" s="14" t="s">
        <v>141</v>
      </c>
      <c r="B51" s="15">
        <v>69600</v>
      </c>
    </row>
    <row r="52" spans="1:2" x14ac:dyDescent="0.2">
      <c r="A52" s="14" t="s">
        <v>195</v>
      </c>
      <c r="B52" s="15">
        <v>69600</v>
      </c>
    </row>
    <row r="53" spans="1:2" x14ac:dyDescent="0.2">
      <c r="A53" s="14" t="s">
        <v>151</v>
      </c>
      <c r="B53" s="15">
        <v>81200</v>
      </c>
    </row>
    <row r="54" spans="1:2" x14ac:dyDescent="0.2">
      <c r="A54" s="18" t="s">
        <v>515</v>
      </c>
      <c r="B54" s="15">
        <v>113290</v>
      </c>
    </row>
    <row r="55" spans="1:2" x14ac:dyDescent="0.2">
      <c r="A55" s="14" t="s">
        <v>192</v>
      </c>
      <c r="B55" s="15">
        <v>130500</v>
      </c>
    </row>
    <row r="56" spans="1:2" x14ac:dyDescent="0.2">
      <c r="A56" s="14" t="s">
        <v>199</v>
      </c>
      <c r="B56" s="15">
        <v>130500</v>
      </c>
    </row>
    <row r="57" spans="1:2" x14ac:dyDescent="0.2">
      <c r="A57" s="14" t="s">
        <v>463</v>
      </c>
      <c r="B57" s="15">
        <v>146160</v>
      </c>
    </row>
    <row r="58" spans="1:2" x14ac:dyDescent="0.2">
      <c r="A58" s="14" t="s">
        <v>430</v>
      </c>
      <c r="B58" s="15">
        <v>267030</v>
      </c>
    </row>
    <row r="59" spans="1:2" x14ac:dyDescent="0.2">
      <c r="A59" s="14" t="s">
        <v>145</v>
      </c>
      <c r="B59" s="16">
        <v>290000</v>
      </c>
    </row>
    <row r="60" spans="1:2" x14ac:dyDescent="0.2">
      <c r="A60" s="18" t="s">
        <v>516</v>
      </c>
      <c r="B60" s="16">
        <v>438480</v>
      </c>
    </row>
    <row r="61" spans="1:2" x14ac:dyDescent="0.2">
      <c r="A61" s="14" t="s">
        <v>177</v>
      </c>
      <c r="B61" s="16">
        <v>721056</v>
      </c>
    </row>
    <row r="62" spans="1:2" x14ac:dyDescent="0.2">
      <c r="A62" s="14" t="s">
        <v>496</v>
      </c>
      <c r="B62" s="16">
        <v>4739536.12</v>
      </c>
    </row>
    <row r="63" spans="1:2" x14ac:dyDescent="0.2">
      <c r="A63" s="17"/>
      <c r="B63" s="16">
        <f>SUBTOTAL(9,B41:B62)</f>
        <v>7491237.9500000002</v>
      </c>
    </row>
    <row r="80" spans="1:2" ht="15" x14ac:dyDescent="0.25">
      <c r="A80" s="19" t="s">
        <v>517</v>
      </c>
      <c r="B80" s="20" t="s">
        <v>518</v>
      </c>
    </row>
    <row r="81" spans="1:2" x14ac:dyDescent="0.2">
      <c r="A81" s="21" t="s">
        <v>519</v>
      </c>
      <c r="B81" s="22">
        <v>6289806.2699999996</v>
      </c>
    </row>
    <row r="82" spans="1:2" x14ac:dyDescent="0.2">
      <c r="A82" s="21" t="s">
        <v>520</v>
      </c>
      <c r="B82" s="22">
        <v>11362252.280000001</v>
      </c>
    </row>
    <row r="83" spans="1:2" x14ac:dyDescent="0.2">
      <c r="A83" s="21" t="s">
        <v>521</v>
      </c>
      <c r="B83" s="22">
        <v>6786711.1600000001</v>
      </c>
    </row>
    <row r="84" spans="1:2" x14ac:dyDescent="0.2">
      <c r="A84" s="23" t="s">
        <v>522</v>
      </c>
      <c r="B84" s="22">
        <v>6982433.0499999998</v>
      </c>
    </row>
    <row r="85" spans="1:2" x14ac:dyDescent="0.2">
      <c r="A85" s="23" t="s">
        <v>523</v>
      </c>
      <c r="B85" s="22">
        <v>7491237.9500000002</v>
      </c>
    </row>
    <row r="86" spans="1:2" x14ac:dyDescent="0.2">
      <c r="A86" s="23" t="s">
        <v>524</v>
      </c>
      <c r="B86" s="22"/>
    </row>
    <row r="87" spans="1:2" x14ac:dyDescent="0.2">
      <c r="A87" s="23" t="s">
        <v>525</v>
      </c>
      <c r="B87" s="22"/>
    </row>
    <row r="88" spans="1:2" x14ac:dyDescent="0.2">
      <c r="A88" s="23" t="s">
        <v>526</v>
      </c>
      <c r="B88" s="22"/>
    </row>
    <row r="89" spans="1:2" x14ac:dyDescent="0.2">
      <c r="A89" s="23" t="s">
        <v>527</v>
      </c>
      <c r="B89" s="22"/>
    </row>
    <row r="90" spans="1:2" x14ac:dyDescent="0.2">
      <c r="A90" s="23" t="s">
        <v>528</v>
      </c>
      <c r="B90" s="22"/>
    </row>
    <row r="91" spans="1:2" x14ac:dyDescent="0.2">
      <c r="A91" s="23" t="s">
        <v>529</v>
      </c>
      <c r="B91" s="22"/>
    </row>
    <row r="92" spans="1:2" x14ac:dyDescent="0.2">
      <c r="A92" s="23" t="s">
        <v>530</v>
      </c>
      <c r="B92" s="22"/>
    </row>
    <row r="93" spans="1:2" ht="15" x14ac:dyDescent="0.25">
      <c r="A93" s="24" t="s">
        <v>531</v>
      </c>
      <c r="B93" s="25">
        <f>SUBTOTAL(9,B81:B92)</f>
        <v>38912440.710000001</v>
      </c>
    </row>
    <row r="94" spans="1:2" x14ac:dyDescent="0.2">
      <c r="A94" s="1"/>
      <c r="B94" s="1"/>
    </row>
    <row r="95" spans="1:2" x14ac:dyDescent="0.2">
      <c r="A95" s="1"/>
      <c r="B95" s="1"/>
    </row>
    <row r="96" spans="1:2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ht="15" x14ac:dyDescent="0.25">
      <c r="A105" s="26" t="s">
        <v>532</v>
      </c>
      <c r="B105" s="26" t="s">
        <v>518</v>
      </c>
    </row>
    <row r="106" spans="1:2" ht="15" x14ac:dyDescent="0.2">
      <c r="A106" s="27" t="s">
        <v>533</v>
      </c>
      <c r="B106" s="28">
        <v>2349804.4900000002</v>
      </c>
    </row>
    <row r="107" spans="1:2" x14ac:dyDescent="0.2">
      <c r="A107" s="27" t="s">
        <v>534</v>
      </c>
      <c r="B107" s="22">
        <v>33219163.170000002</v>
      </c>
    </row>
    <row r="108" spans="1:2" x14ac:dyDescent="0.2">
      <c r="A108" s="27" t="s">
        <v>535</v>
      </c>
      <c r="B108" s="22">
        <v>41534727.170000002</v>
      </c>
    </row>
    <row r="109" spans="1:2" x14ac:dyDescent="0.2">
      <c r="A109" s="27" t="s">
        <v>536</v>
      </c>
      <c r="B109" s="22">
        <v>64623022.280000053</v>
      </c>
    </row>
    <row r="110" spans="1:2" x14ac:dyDescent="0.2">
      <c r="A110" s="27" t="s">
        <v>537</v>
      </c>
      <c r="B110" s="22">
        <v>36116924.529999986</v>
      </c>
    </row>
    <row r="111" spans="1:2" x14ac:dyDescent="0.2">
      <c r="A111" s="27" t="s">
        <v>538</v>
      </c>
      <c r="B111" s="22">
        <v>32613961.109999999</v>
      </c>
    </row>
    <row r="112" spans="1:2" x14ac:dyDescent="0.2">
      <c r="A112" s="27" t="s">
        <v>539</v>
      </c>
      <c r="B112" s="22">
        <v>39885673.149999999</v>
      </c>
    </row>
    <row r="113" spans="1:2" x14ac:dyDescent="0.2">
      <c r="A113" s="27" t="s">
        <v>540</v>
      </c>
      <c r="B113" s="22">
        <v>25196439.07</v>
      </c>
    </row>
    <row r="114" spans="1:2" ht="15" x14ac:dyDescent="0.25">
      <c r="A114" s="29" t="s">
        <v>541</v>
      </c>
      <c r="B114" s="30">
        <v>31832090.620000005</v>
      </c>
    </row>
    <row r="115" spans="1:2" ht="15" x14ac:dyDescent="0.25">
      <c r="A115" s="29" t="s">
        <v>542</v>
      </c>
      <c r="B115" s="30">
        <v>56112942.229999997</v>
      </c>
    </row>
    <row r="116" spans="1:2" ht="15" x14ac:dyDescent="0.25">
      <c r="A116" s="29" t="s">
        <v>543</v>
      </c>
      <c r="B116" s="30">
        <v>79861373.850000009</v>
      </c>
    </row>
    <row r="117" spans="1:2" ht="15" x14ac:dyDescent="0.25">
      <c r="A117" s="29" t="s">
        <v>544</v>
      </c>
      <c r="B117" s="30">
        <v>38912440.710000001</v>
      </c>
    </row>
    <row r="118" spans="1:2" ht="15" x14ac:dyDescent="0.25">
      <c r="A118" s="31" t="s">
        <v>531</v>
      </c>
      <c r="B118" s="25">
        <f>SUM(B106:B117)</f>
        <v>482258562.38000011</v>
      </c>
    </row>
  </sheetData>
  <autoFilter ref="A1:E29" xr:uid="{BA43FAD8-F1E7-427D-B3EF-6D3D61AAD6C7}">
    <filterColumn colId="4">
      <customFilters>
        <customFilter operator="notEqual" val=" "/>
      </customFilters>
    </filterColumn>
  </autoFilter>
  <sortState xmlns:xlrd2="http://schemas.microsoft.com/office/spreadsheetml/2017/richdata2" ref="A41:B63">
    <sortCondition ref="B63"/>
  </sortState>
  <pageMargins left="0.7" right="0.7" top="0.75" bottom="0.75" header="0.3" footer="0.3"/>
  <ignoredErrors>
    <ignoredError sqref="E2:E27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7874-8BF5-446E-9A2F-411AB5F9B181}">
  <dimension ref="A1:E69"/>
  <sheetViews>
    <sheetView topLeftCell="A16" workbookViewId="0">
      <selection activeCell="B35" sqref="B35"/>
    </sheetView>
  </sheetViews>
  <sheetFormatPr baseColWidth="10" defaultRowHeight="12.75" x14ac:dyDescent="0.2"/>
  <cols>
    <col min="1" max="1" width="30.85546875" customWidth="1"/>
    <col min="2" max="2" width="15.5703125" customWidth="1"/>
    <col min="3" max="3" width="47.85546875" customWidth="1"/>
    <col min="4" max="4" width="22.140625" customWidth="1"/>
    <col min="5" max="5" width="23.28515625" customWidth="1"/>
  </cols>
  <sheetData>
    <row r="1" spans="1:5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</row>
    <row r="2" spans="1:5" x14ac:dyDescent="0.2">
      <c r="A2" s="2" t="s">
        <v>502</v>
      </c>
      <c r="B2" s="3">
        <v>45443</v>
      </c>
      <c r="C2" s="2" t="s">
        <v>503</v>
      </c>
      <c r="D2" s="4">
        <v>5269424.6100000003</v>
      </c>
    </row>
    <row r="20" spans="1:2" ht="15" x14ac:dyDescent="0.25">
      <c r="A20" s="19" t="s">
        <v>517</v>
      </c>
      <c r="B20" s="20" t="s">
        <v>518</v>
      </c>
    </row>
    <row r="21" spans="1:2" ht="15" x14ac:dyDescent="0.25">
      <c r="A21" s="21" t="s">
        <v>519</v>
      </c>
      <c r="B21" s="30">
        <v>11580792.59</v>
      </c>
    </row>
    <row r="22" spans="1:2" x14ac:dyDescent="0.2">
      <c r="A22" s="21" t="s">
        <v>520</v>
      </c>
      <c r="B22" s="32">
        <v>11579200.119999999</v>
      </c>
    </row>
    <row r="23" spans="1:2" x14ac:dyDescent="0.2">
      <c r="A23" s="21" t="s">
        <v>521</v>
      </c>
      <c r="B23" s="33">
        <v>5912414.8900000006</v>
      </c>
    </row>
    <row r="24" spans="1:2" x14ac:dyDescent="0.2">
      <c r="A24" s="23" t="s">
        <v>522</v>
      </c>
      <c r="B24" s="22">
        <v>16861571.899999999</v>
      </c>
    </row>
    <row r="25" spans="1:2" x14ac:dyDescent="0.2">
      <c r="A25" s="23" t="s">
        <v>523</v>
      </c>
      <c r="B25" s="22">
        <v>5269424.6100000003</v>
      </c>
    </row>
    <row r="26" spans="1:2" x14ac:dyDescent="0.2">
      <c r="A26" s="23" t="s">
        <v>524</v>
      </c>
      <c r="B26" s="22"/>
    </row>
    <row r="27" spans="1:2" x14ac:dyDescent="0.2">
      <c r="A27" s="23" t="s">
        <v>525</v>
      </c>
      <c r="B27" s="22"/>
    </row>
    <row r="28" spans="1:2" x14ac:dyDescent="0.2">
      <c r="A28" s="23" t="s">
        <v>526</v>
      </c>
      <c r="B28" s="22"/>
    </row>
    <row r="29" spans="1:2" x14ac:dyDescent="0.2">
      <c r="A29" s="23" t="s">
        <v>527</v>
      </c>
      <c r="B29" s="22"/>
    </row>
    <row r="30" spans="1:2" x14ac:dyDescent="0.2">
      <c r="A30" s="23" t="s">
        <v>528</v>
      </c>
      <c r="B30" s="22"/>
    </row>
    <row r="31" spans="1:2" x14ac:dyDescent="0.2">
      <c r="A31" s="23" t="s">
        <v>529</v>
      </c>
      <c r="B31" s="22"/>
    </row>
    <row r="32" spans="1:2" x14ac:dyDescent="0.2">
      <c r="A32" s="23" t="s">
        <v>530</v>
      </c>
      <c r="B32" s="22"/>
    </row>
    <row r="33" spans="1:2" ht="15" x14ac:dyDescent="0.25">
      <c r="A33" s="24" t="s">
        <v>531</v>
      </c>
      <c r="B33" s="25">
        <f>SUBTOTAL(9,B21:B32)</f>
        <v>51203404.109999999</v>
      </c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1"/>
      <c r="B47" s="1"/>
    </row>
    <row r="48" spans="1:2" x14ac:dyDescent="0.2">
      <c r="A48" s="1"/>
      <c r="B48" s="1"/>
    </row>
    <row r="49" spans="1:2" x14ac:dyDescent="0.2">
      <c r="A49" s="1"/>
      <c r="B49" s="1"/>
    </row>
    <row r="50" spans="1:2" x14ac:dyDescent="0.2">
      <c r="A50" s="1"/>
      <c r="B50" s="1"/>
    </row>
    <row r="51" spans="1:2" x14ac:dyDescent="0.2">
      <c r="A51" s="1"/>
      <c r="B51" s="1"/>
    </row>
    <row r="52" spans="1:2" x14ac:dyDescent="0.2">
      <c r="A52" s="1"/>
      <c r="B52" s="1"/>
    </row>
    <row r="53" spans="1:2" x14ac:dyDescent="0.2">
      <c r="A53" s="1"/>
      <c r="B53" s="1"/>
    </row>
    <row r="54" spans="1:2" x14ac:dyDescent="0.2">
      <c r="A54" s="1"/>
      <c r="B54" s="1"/>
    </row>
    <row r="55" spans="1:2" x14ac:dyDescent="0.2">
      <c r="A55" s="1"/>
      <c r="B55" s="1"/>
    </row>
    <row r="56" spans="1:2" x14ac:dyDescent="0.2">
      <c r="A56" s="1"/>
      <c r="B56" s="1"/>
    </row>
    <row r="57" spans="1:2" ht="15" x14ac:dyDescent="0.25">
      <c r="A57" s="26" t="s">
        <v>532</v>
      </c>
      <c r="B57" s="26" t="s">
        <v>518</v>
      </c>
    </row>
    <row r="58" spans="1:2" x14ac:dyDescent="0.2">
      <c r="A58" s="27" t="s">
        <v>534</v>
      </c>
      <c r="B58" s="22">
        <v>72183034.639999986</v>
      </c>
    </row>
    <row r="59" spans="1:2" x14ac:dyDescent="0.2">
      <c r="A59" s="27" t="s">
        <v>535</v>
      </c>
      <c r="B59" s="22">
        <v>65310368.68999999</v>
      </c>
    </row>
    <row r="60" spans="1:2" x14ac:dyDescent="0.2">
      <c r="A60" s="27" t="s">
        <v>536</v>
      </c>
      <c r="B60" s="22">
        <v>74015264.75999999</v>
      </c>
    </row>
    <row r="61" spans="1:2" x14ac:dyDescent="0.2">
      <c r="A61" s="27" t="s">
        <v>537</v>
      </c>
      <c r="B61" s="22">
        <v>71833183.890000001</v>
      </c>
    </row>
    <row r="62" spans="1:2" x14ac:dyDescent="0.2">
      <c r="A62" s="27" t="s">
        <v>538</v>
      </c>
      <c r="B62" s="22">
        <v>70965165.319999993</v>
      </c>
    </row>
    <row r="63" spans="1:2" x14ac:dyDescent="0.2">
      <c r="A63" s="27" t="s">
        <v>539</v>
      </c>
      <c r="B63" s="22">
        <v>90946679.379999995</v>
      </c>
    </row>
    <row r="64" spans="1:2" x14ac:dyDescent="0.2">
      <c r="A64" s="27" t="s">
        <v>540</v>
      </c>
      <c r="B64" s="22">
        <v>59286267.530000001</v>
      </c>
    </row>
    <row r="65" spans="1:2" ht="15" x14ac:dyDescent="0.25">
      <c r="A65" s="29" t="s">
        <v>541</v>
      </c>
      <c r="B65" s="30">
        <v>102237287.49000001</v>
      </c>
    </row>
    <row r="66" spans="1:2" ht="15" x14ac:dyDescent="0.25">
      <c r="A66" s="29" t="s">
        <v>542</v>
      </c>
      <c r="B66" s="30">
        <v>114067161.23</v>
      </c>
    </row>
    <row r="67" spans="1:2" ht="15" x14ac:dyDescent="0.25">
      <c r="A67" s="29" t="s">
        <v>543</v>
      </c>
      <c r="B67" s="30">
        <v>129083815.29000001</v>
      </c>
    </row>
    <row r="68" spans="1:2" ht="15" x14ac:dyDescent="0.25">
      <c r="A68" s="29" t="s">
        <v>544</v>
      </c>
      <c r="B68" s="30">
        <v>51203404.109999999</v>
      </c>
    </row>
    <row r="69" spans="1:2" ht="15" x14ac:dyDescent="0.25">
      <c r="A69" s="31" t="s">
        <v>531</v>
      </c>
      <c r="B69" s="25">
        <f>SUM(B58:B68)</f>
        <v>901131632.32999992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9926-20FD-488C-9573-5D94D4374A40}">
  <sheetPr filterMode="1"/>
  <dimension ref="A1:E98"/>
  <sheetViews>
    <sheetView topLeftCell="A13" workbookViewId="0">
      <selection activeCell="B78" sqref="B78"/>
    </sheetView>
  </sheetViews>
  <sheetFormatPr baseColWidth="10" defaultRowHeight="12.75" x14ac:dyDescent="0.2"/>
  <cols>
    <col min="1" max="1" width="46.5703125" customWidth="1"/>
    <col min="2" max="2" width="15.5703125" customWidth="1"/>
    <col min="3" max="3" width="66.140625" customWidth="1"/>
    <col min="4" max="4" width="22.140625" customWidth="1"/>
    <col min="5" max="5" width="23.28515625" customWidth="1"/>
  </cols>
  <sheetData>
    <row r="1" spans="1:5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</row>
    <row r="2" spans="1:5" s="37" customFormat="1" x14ac:dyDescent="0.2">
      <c r="A2" s="35" t="s">
        <v>61</v>
      </c>
      <c r="B2" s="36">
        <v>45415</v>
      </c>
      <c r="C2" s="37" t="s">
        <v>62</v>
      </c>
      <c r="D2" s="38">
        <v>117675</v>
      </c>
      <c r="E2" s="40">
        <f>SUM(D2:D3 )</f>
        <v>231525</v>
      </c>
    </row>
    <row r="3" spans="1:5" s="37" customFormat="1" hidden="1" x14ac:dyDescent="0.2">
      <c r="A3" s="35" t="s">
        <v>61</v>
      </c>
      <c r="B3" s="36">
        <v>45429</v>
      </c>
      <c r="C3" s="37" t="s">
        <v>62</v>
      </c>
      <c r="D3" s="38">
        <v>113850</v>
      </c>
    </row>
    <row r="4" spans="1:5" x14ac:dyDescent="0.2">
      <c r="A4" s="2" t="s">
        <v>65</v>
      </c>
      <c r="B4" s="3">
        <v>45415</v>
      </c>
      <c r="C4" t="s">
        <v>62</v>
      </c>
      <c r="D4" s="4">
        <v>33450</v>
      </c>
      <c r="E4" s="12">
        <f>SUM(D4:D6 )</f>
        <v>98370</v>
      </c>
    </row>
    <row r="5" spans="1:5" hidden="1" x14ac:dyDescent="0.2">
      <c r="A5" s="2" t="s">
        <v>65</v>
      </c>
      <c r="B5" s="3">
        <v>45435</v>
      </c>
      <c r="C5" t="s">
        <v>62</v>
      </c>
      <c r="D5" s="4">
        <v>33270</v>
      </c>
    </row>
    <row r="6" spans="1:5" hidden="1" x14ac:dyDescent="0.2">
      <c r="A6" s="2" t="s">
        <v>65</v>
      </c>
      <c r="B6" s="3">
        <v>45443</v>
      </c>
      <c r="C6" t="s">
        <v>62</v>
      </c>
      <c r="D6" s="4">
        <v>31650</v>
      </c>
    </row>
    <row r="7" spans="1:5" s="37" customFormat="1" x14ac:dyDescent="0.2">
      <c r="A7" s="35" t="s">
        <v>459</v>
      </c>
      <c r="B7" s="36">
        <v>45442</v>
      </c>
      <c r="C7" s="37" t="s">
        <v>460</v>
      </c>
      <c r="D7" s="38">
        <v>224137.35</v>
      </c>
      <c r="E7" s="38">
        <v>224137.35</v>
      </c>
    </row>
    <row r="8" spans="1:5" x14ac:dyDescent="0.2">
      <c r="A8" s="2" t="s">
        <v>86</v>
      </c>
      <c r="B8" s="3">
        <v>45415</v>
      </c>
      <c r="C8" s="2" t="s">
        <v>62</v>
      </c>
      <c r="D8" s="4">
        <v>110000</v>
      </c>
      <c r="E8" s="12">
        <f>SUM(D8:D12 )</f>
        <v>550000</v>
      </c>
    </row>
    <row r="9" spans="1:5" hidden="1" x14ac:dyDescent="0.2">
      <c r="A9" s="2" t="s">
        <v>86</v>
      </c>
      <c r="B9" s="3">
        <v>45421</v>
      </c>
      <c r="C9" s="2" t="s">
        <v>62</v>
      </c>
      <c r="D9" s="4">
        <v>110000</v>
      </c>
    </row>
    <row r="10" spans="1:5" hidden="1" x14ac:dyDescent="0.2">
      <c r="A10" s="2" t="s">
        <v>86</v>
      </c>
      <c r="B10" s="3">
        <v>45429</v>
      </c>
      <c r="C10" s="2" t="s">
        <v>62</v>
      </c>
      <c r="D10" s="4">
        <v>110000</v>
      </c>
    </row>
    <row r="11" spans="1:5" hidden="1" x14ac:dyDescent="0.2">
      <c r="A11" s="2" t="s">
        <v>86</v>
      </c>
      <c r="B11" s="3">
        <v>45435</v>
      </c>
      <c r="C11" s="2" t="s">
        <v>62</v>
      </c>
      <c r="D11" s="4">
        <v>110000</v>
      </c>
    </row>
    <row r="12" spans="1:5" hidden="1" x14ac:dyDescent="0.2">
      <c r="A12" s="2" t="s">
        <v>86</v>
      </c>
      <c r="B12" s="3">
        <v>45443</v>
      </c>
      <c r="C12" s="2" t="s">
        <v>62</v>
      </c>
      <c r="D12" s="4">
        <v>110000</v>
      </c>
    </row>
    <row r="13" spans="1:5" s="37" customFormat="1" x14ac:dyDescent="0.2">
      <c r="A13" s="35" t="s">
        <v>87</v>
      </c>
      <c r="B13" s="36">
        <v>45415</v>
      </c>
      <c r="C13" s="35" t="s">
        <v>62</v>
      </c>
      <c r="D13" s="38">
        <v>344641.15</v>
      </c>
      <c r="E13" s="40">
        <f>SUM(D13:D23 )</f>
        <v>23507036.490000002</v>
      </c>
    </row>
    <row r="14" spans="1:5" s="37" customFormat="1" hidden="1" x14ac:dyDescent="0.2">
      <c r="A14" s="35" t="s">
        <v>87</v>
      </c>
      <c r="B14" s="36">
        <v>45415</v>
      </c>
      <c r="C14" s="35" t="s">
        <v>62</v>
      </c>
      <c r="D14" s="38">
        <v>2566816.13</v>
      </c>
    </row>
    <row r="15" spans="1:5" s="37" customFormat="1" hidden="1" x14ac:dyDescent="0.2">
      <c r="A15" s="35" t="s">
        <v>87</v>
      </c>
      <c r="B15" s="36">
        <v>45421</v>
      </c>
      <c r="C15" s="35" t="s">
        <v>62</v>
      </c>
      <c r="D15" s="38">
        <v>2547151.61</v>
      </c>
    </row>
    <row r="16" spans="1:5" s="37" customFormat="1" hidden="1" x14ac:dyDescent="0.2">
      <c r="A16" s="35" t="s">
        <v>87</v>
      </c>
      <c r="B16" s="36">
        <v>45421</v>
      </c>
      <c r="C16" s="35" t="s">
        <v>62</v>
      </c>
      <c r="D16" s="38">
        <v>350545.45</v>
      </c>
    </row>
    <row r="17" spans="1:4" s="37" customFormat="1" hidden="1" x14ac:dyDescent="0.2">
      <c r="A17" s="35" t="s">
        <v>87</v>
      </c>
      <c r="B17" s="36">
        <v>45429</v>
      </c>
      <c r="C17" s="35" t="s">
        <v>62</v>
      </c>
      <c r="D17" s="38">
        <v>2430192.3199999998</v>
      </c>
    </row>
    <row r="18" spans="1:4" s="37" customFormat="1" hidden="1" x14ac:dyDescent="0.2">
      <c r="A18" s="35" t="s">
        <v>87</v>
      </c>
      <c r="B18" s="36">
        <v>45429</v>
      </c>
      <c r="C18" s="35" t="s">
        <v>62</v>
      </c>
      <c r="D18" s="38">
        <v>361120.56</v>
      </c>
    </row>
    <row r="19" spans="1:4" s="37" customFormat="1" hidden="1" x14ac:dyDescent="0.2">
      <c r="A19" s="35" t="s">
        <v>87</v>
      </c>
      <c r="B19" s="36">
        <v>45435</v>
      </c>
      <c r="C19" s="35" t="s">
        <v>62</v>
      </c>
      <c r="D19" s="38">
        <v>2098488.35</v>
      </c>
    </row>
    <row r="20" spans="1:4" s="37" customFormat="1" hidden="1" x14ac:dyDescent="0.2">
      <c r="A20" s="35" t="s">
        <v>87</v>
      </c>
      <c r="B20" s="36">
        <v>45435</v>
      </c>
      <c r="C20" s="35" t="s">
        <v>62</v>
      </c>
      <c r="D20" s="38">
        <v>336414.14</v>
      </c>
    </row>
    <row r="21" spans="1:4" s="37" customFormat="1" hidden="1" x14ac:dyDescent="0.2">
      <c r="A21" s="35" t="s">
        <v>87</v>
      </c>
      <c r="B21" s="36">
        <v>45435</v>
      </c>
      <c r="C21" s="37" t="s">
        <v>62</v>
      </c>
      <c r="D21" s="38">
        <v>355725</v>
      </c>
    </row>
    <row r="22" spans="1:4" s="37" customFormat="1" hidden="1" x14ac:dyDescent="0.2">
      <c r="A22" s="35" t="s">
        <v>87</v>
      </c>
      <c r="B22" s="36">
        <v>45443</v>
      </c>
      <c r="C22" s="35" t="s">
        <v>62</v>
      </c>
      <c r="D22" s="38">
        <v>2466586.4</v>
      </c>
    </row>
    <row r="23" spans="1:4" s="37" customFormat="1" hidden="1" x14ac:dyDescent="0.2">
      <c r="A23" s="35" t="s">
        <v>87</v>
      </c>
      <c r="B23" s="36">
        <v>45443</v>
      </c>
      <c r="C23" s="35" t="s">
        <v>62</v>
      </c>
      <c r="D23" s="38">
        <v>9649355.3800000008</v>
      </c>
    </row>
    <row r="24" spans="1:4" hidden="1" x14ac:dyDescent="0.2">
      <c r="D24" s="39">
        <f>SUM(D2:D23)</f>
        <v>24611068.840000004</v>
      </c>
    </row>
    <row r="35" spans="1:2" x14ac:dyDescent="0.2">
      <c r="A35" s="13" t="s">
        <v>0</v>
      </c>
      <c r="B35" s="13" t="s">
        <v>512</v>
      </c>
    </row>
    <row r="36" spans="1:2" x14ac:dyDescent="0.2">
      <c r="A36" s="18" t="s">
        <v>549</v>
      </c>
      <c r="B36" s="16">
        <v>98370</v>
      </c>
    </row>
    <row r="37" spans="1:2" x14ac:dyDescent="0.2">
      <c r="A37" s="18" t="s">
        <v>546</v>
      </c>
      <c r="B37" s="15">
        <v>224137.35</v>
      </c>
    </row>
    <row r="38" spans="1:2" x14ac:dyDescent="0.2">
      <c r="A38" s="18" t="s">
        <v>545</v>
      </c>
      <c r="B38" s="16">
        <v>231525</v>
      </c>
    </row>
    <row r="39" spans="1:2" x14ac:dyDescent="0.2">
      <c r="A39" s="18" t="s">
        <v>547</v>
      </c>
      <c r="B39" s="16">
        <v>550000</v>
      </c>
    </row>
    <row r="40" spans="1:2" x14ac:dyDescent="0.2">
      <c r="A40" s="18" t="s">
        <v>548</v>
      </c>
      <c r="B40" s="16">
        <v>23507036.490000002</v>
      </c>
    </row>
    <row r="41" spans="1:2" x14ac:dyDescent="0.2">
      <c r="A41" s="17"/>
      <c r="B41" s="41">
        <f>SUBTOTAL(9,B36:B40)</f>
        <v>24611068.840000004</v>
      </c>
    </row>
    <row r="60" spans="1:2" ht="15" x14ac:dyDescent="0.25">
      <c r="A60" s="19" t="s">
        <v>517</v>
      </c>
      <c r="B60" s="20" t="s">
        <v>518</v>
      </c>
    </row>
    <row r="61" spans="1:2" x14ac:dyDescent="0.2">
      <c r="A61" s="21" t="s">
        <v>519</v>
      </c>
      <c r="B61" s="22">
        <v>19968081.379999999</v>
      </c>
    </row>
    <row r="62" spans="1:2" x14ac:dyDescent="0.2">
      <c r="A62" s="21" t="s">
        <v>520</v>
      </c>
      <c r="B62" s="22">
        <v>23207648.470000003</v>
      </c>
    </row>
    <row r="63" spans="1:2" x14ac:dyDescent="0.2">
      <c r="A63" s="21" t="s">
        <v>521</v>
      </c>
      <c r="B63" s="22">
        <v>18882569.120000001</v>
      </c>
    </row>
    <row r="64" spans="1:2" x14ac:dyDescent="0.2">
      <c r="A64" s="23" t="s">
        <v>522</v>
      </c>
      <c r="B64" s="22">
        <v>17935055.039999999</v>
      </c>
    </row>
    <row r="65" spans="1:2" x14ac:dyDescent="0.2">
      <c r="A65" s="23" t="s">
        <v>523</v>
      </c>
      <c r="B65" s="22">
        <v>24611068.840000004</v>
      </c>
    </row>
    <row r="66" spans="1:2" x14ac:dyDescent="0.2">
      <c r="A66" s="23" t="s">
        <v>524</v>
      </c>
      <c r="B66" s="22"/>
    </row>
    <row r="67" spans="1:2" x14ac:dyDescent="0.2">
      <c r="A67" s="23" t="s">
        <v>525</v>
      </c>
      <c r="B67" s="22"/>
    </row>
    <row r="68" spans="1:2" x14ac:dyDescent="0.2">
      <c r="A68" s="23" t="s">
        <v>526</v>
      </c>
      <c r="B68" s="22"/>
    </row>
    <row r="69" spans="1:2" x14ac:dyDescent="0.2">
      <c r="A69" s="23" t="s">
        <v>527</v>
      </c>
      <c r="B69" s="22"/>
    </row>
    <row r="70" spans="1:2" x14ac:dyDescent="0.2">
      <c r="A70" s="23" t="s">
        <v>528</v>
      </c>
      <c r="B70" s="22"/>
    </row>
    <row r="71" spans="1:2" x14ac:dyDescent="0.2">
      <c r="A71" s="23" t="s">
        <v>529</v>
      </c>
      <c r="B71" s="22"/>
    </row>
    <row r="72" spans="1:2" x14ac:dyDescent="0.2">
      <c r="A72" s="23" t="s">
        <v>530</v>
      </c>
      <c r="B72" s="22"/>
    </row>
    <row r="73" spans="1:2" ht="15" x14ac:dyDescent="0.25">
      <c r="A73" s="24" t="s">
        <v>531</v>
      </c>
      <c r="B73" s="25">
        <f>SUBTOTAL(9,B61:B72)</f>
        <v>104604422.84999999</v>
      </c>
    </row>
    <row r="74" spans="1:2" x14ac:dyDescent="0.2">
      <c r="A74" s="1"/>
      <c r="B74" s="1"/>
    </row>
    <row r="75" spans="1:2" x14ac:dyDescent="0.2">
      <c r="A75" s="1"/>
      <c r="B75" s="1"/>
    </row>
    <row r="76" spans="1:2" x14ac:dyDescent="0.2">
      <c r="A76" s="1"/>
      <c r="B76" s="1"/>
    </row>
    <row r="77" spans="1:2" x14ac:dyDescent="0.2">
      <c r="A77" s="1"/>
      <c r="B77" s="1"/>
    </row>
    <row r="78" spans="1:2" x14ac:dyDescent="0.2">
      <c r="A78" s="1"/>
      <c r="B78" s="1"/>
    </row>
    <row r="79" spans="1:2" x14ac:dyDescent="0.2">
      <c r="A79" s="1"/>
      <c r="B79" s="1"/>
    </row>
    <row r="80" spans="1:2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ht="15" x14ac:dyDescent="0.25">
      <c r="A85" s="26" t="s">
        <v>532</v>
      </c>
      <c r="B85" s="26" t="s">
        <v>518</v>
      </c>
    </row>
    <row r="86" spans="1:2" ht="15" x14ac:dyDescent="0.2">
      <c r="A86" s="27" t="s">
        <v>533</v>
      </c>
      <c r="B86" s="28">
        <v>59681317.369999997</v>
      </c>
    </row>
    <row r="87" spans="1:2" x14ac:dyDescent="0.2">
      <c r="A87" s="27" t="s">
        <v>534</v>
      </c>
      <c r="B87" s="22">
        <v>71596398.170000002</v>
      </c>
    </row>
    <row r="88" spans="1:2" x14ac:dyDescent="0.2">
      <c r="A88" s="27" t="s">
        <v>535</v>
      </c>
      <c r="B88" s="22">
        <v>80449843.450000003</v>
      </c>
    </row>
    <row r="89" spans="1:2" x14ac:dyDescent="0.2">
      <c r="A89" s="27" t="s">
        <v>536</v>
      </c>
      <c r="B89" s="22">
        <v>88997159</v>
      </c>
    </row>
    <row r="90" spans="1:2" x14ac:dyDescent="0.2">
      <c r="A90" s="27" t="s">
        <v>537</v>
      </c>
      <c r="B90" s="22">
        <v>75709421.150000006</v>
      </c>
    </row>
    <row r="91" spans="1:2" x14ac:dyDescent="0.2">
      <c r="A91" s="27" t="s">
        <v>538</v>
      </c>
      <c r="B91" s="22">
        <v>85442395.490000024</v>
      </c>
    </row>
    <row r="92" spans="1:2" x14ac:dyDescent="0.2">
      <c r="A92" s="27" t="s">
        <v>539</v>
      </c>
      <c r="B92" s="22">
        <v>110525583.23</v>
      </c>
    </row>
    <row r="93" spans="1:2" x14ac:dyDescent="0.2">
      <c r="A93" s="27" t="s">
        <v>540</v>
      </c>
      <c r="B93" s="22">
        <v>120906697.31</v>
      </c>
    </row>
    <row r="94" spans="1:2" ht="15" x14ac:dyDescent="0.25">
      <c r="A94" s="29" t="s">
        <v>541</v>
      </c>
      <c r="B94" s="30">
        <v>127975375.17000002</v>
      </c>
    </row>
    <row r="95" spans="1:2" ht="15" x14ac:dyDescent="0.25">
      <c r="A95" s="29" t="s">
        <v>542</v>
      </c>
      <c r="B95" s="30">
        <v>184871236.47</v>
      </c>
    </row>
    <row r="96" spans="1:2" ht="15" x14ac:dyDescent="0.25">
      <c r="A96" s="29" t="s">
        <v>543</v>
      </c>
      <c r="B96" s="30">
        <v>226238065.50000003</v>
      </c>
    </row>
    <row r="97" spans="1:2" ht="15" x14ac:dyDescent="0.25">
      <c r="A97" s="29" t="s">
        <v>544</v>
      </c>
      <c r="B97" s="30">
        <v>104604422.84999999</v>
      </c>
    </row>
    <row r="98" spans="1:2" ht="15" x14ac:dyDescent="0.25">
      <c r="A98" s="31" t="s">
        <v>531</v>
      </c>
      <c r="B98" s="25">
        <f>SUM(B86:B97)</f>
        <v>1336997915.1600001</v>
      </c>
    </row>
  </sheetData>
  <autoFilter ref="A1:E24" xr:uid="{8B859926-20FD-488C-9573-5D94D4374A40}">
    <filterColumn colId="4">
      <customFilters>
        <customFilter operator="notEqual" val=" "/>
      </customFilters>
    </filterColumn>
  </autoFilter>
  <sortState xmlns:xlrd2="http://schemas.microsoft.com/office/spreadsheetml/2017/richdata2" ref="A36:B41">
    <sortCondition ref="B4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97E7-4A44-420D-B0AC-562709250061}">
  <sheetPr filterMode="1"/>
  <dimension ref="A1:E77"/>
  <sheetViews>
    <sheetView workbookViewId="0">
      <selection activeCell="D59" sqref="D59"/>
    </sheetView>
  </sheetViews>
  <sheetFormatPr baseColWidth="10" defaultRowHeight="12.75" x14ac:dyDescent="0.2"/>
  <cols>
    <col min="1" max="1" width="43.42578125" customWidth="1"/>
    <col min="2" max="2" width="15.5703125" customWidth="1"/>
    <col min="3" max="3" width="66.140625" customWidth="1"/>
    <col min="4" max="4" width="22.140625" customWidth="1"/>
    <col min="5" max="5" width="23.28515625" customWidth="1"/>
  </cols>
  <sheetData>
    <row r="1" spans="1:5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</row>
    <row r="2" spans="1:5" s="37" customFormat="1" x14ac:dyDescent="0.2">
      <c r="A2" s="35" t="s">
        <v>190</v>
      </c>
      <c r="B2" s="36">
        <v>45421</v>
      </c>
      <c r="C2" s="35" t="s">
        <v>121</v>
      </c>
      <c r="D2" s="38">
        <v>106296</v>
      </c>
      <c r="E2" s="40">
        <f>SUM( D2:D3)</f>
        <v>250202</v>
      </c>
    </row>
    <row r="3" spans="1:5" s="37" customFormat="1" hidden="1" x14ac:dyDescent="0.2">
      <c r="A3" s="35" t="s">
        <v>190</v>
      </c>
      <c r="B3" s="36">
        <v>45442</v>
      </c>
      <c r="C3" s="35" t="s">
        <v>432</v>
      </c>
      <c r="D3" s="38">
        <v>143906</v>
      </c>
    </row>
    <row r="4" spans="1:5" x14ac:dyDescent="0.2">
      <c r="A4" s="2" t="s">
        <v>169</v>
      </c>
      <c r="B4" s="3">
        <v>45421</v>
      </c>
      <c r="C4" s="2" t="s">
        <v>121</v>
      </c>
      <c r="D4" s="4">
        <v>889020</v>
      </c>
      <c r="E4" s="12">
        <f>SUM(D4:D5 )</f>
        <v>1778040</v>
      </c>
    </row>
    <row r="5" spans="1:5" hidden="1" x14ac:dyDescent="0.2">
      <c r="A5" s="2" t="s">
        <v>169</v>
      </c>
      <c r="B5" s="3">
        <v>45434</v>
      </c>
      <c r="C5" s="2" t="s">
        <v>121</v>
      </c>
      <c r="D5" s="4">
        <v>889020</v>
      </c>
    </row>
    <row r="6" spans="1:5" hidden="1" x14ac:dyDescent="0.2">
      <c r="A6" s="2"/>
      <c r="B6" s="3"/>
      <c r="C6" s="2"/>
      <c r="D6" s="4">
        <f>SUM(D2:D5)</f>
        <v>2028242</v>
      </c>
    </row>
    <row r="16" spans="1:5" x14ac:dyDescent="0.2">
      <c r="A16" s="13" t="s">
        <v>0</v>
      </c>
      <c r="B16" s="13" t="s">
        <v>512</v>
      </c>
    </row>
    <row r="17" spans="1:2" x14ac:dyDescent="0.2">
      <c r="A17" s="14" t="s">
        <v>190</v>
      </c>
      <c r="B17" s="16">
        <v>250202</v>
      </c>
    </row>
    <row r="18" spans="1:2" x14ac:dyDescent="0.2">
      <c r="A18" s="14" t="s">
        <v>169</v>
      </c>
      <c r="B18" s="16">
        <v>1778040</v>
      </c>
    </row>
    <row r="19" spans="1:2" x14ac:dyDescent="0.2">
      <c r="A19" s="17"/>
      <c r="B19" s="41">
        <f>SUBTOTAL(9,B17:B18)</f>
        <v>2028242</v>
      </c>
    </row>
    <row r="40" spans="1:2" ht="15" x14ac:dyDescent="0.25">
      <c r="A40" s="19" t="s">
        <v>517</v>
      </c>
      <c r="B40" s="20" t="s">
        <v>518</v>
      </c>
    </row>
    <row r="41" spans="1:2" x14ac:dyDescent="0.2">
      <c r="A41" s="21" t="s">
        <v>519</v>
      </c>
      <c r="B41" s="22">
        <v>668109.80000000005</v>
      </c>
    </row>
    <row r="42" spans="1:2" x14ac:dyDescent="0.2">
      <c r="A42" s="21" t="s">
        <v>520</v>
      </c>
      <c r="B42" s="22">
        <v>2725255.2</v>
      </c>
    </row>
    <row r="43" spans="1:2" x14ac:dyDescent="0.2">
      <c r="A43" s="21" t="s">
        <v>521</v>
      </c>
      <c r="B43" s="22">
        <v>3780384.7</v>
      </c>
    </row>
    <row r="44" spans="1:2" x14ac:dyDescent="0.2">
      <c r="A44" s="23" t="s">
        <v>522</v>
      </c>
      <c r="B44" s="22">
        <v>2803650</v>
      </c>
    </row>
    <row r="45" spans="1:2" x14ac:dyDescent="0.2">
      <c r="A45" s="23" t="s">
        <v>523</v>
      </c>
      <c r="B45" s="22">
        <v>2028242</v>
      </c>
    </row>
    <row r="46" spans="1:2" x14ac:dyDescent="0.2">
      <c r="A46" s="23" t="s">
        <v>524</v>
      </c>
      <c r="B46" s="22"/>
    </row>
    <row r="47" spans="1:2" x14ac:dyDescent="0.2">
      <c r="A47" s="23" t="s">
        <v>525</v>
      </c>
      <c r="B47" s="22"/>
    </row>
    <row r="48" spans="1:2" x14ac:dyDescent="0.2">
      <c r="A48" s="23" t="s">
        <v>526</v>
      </c>
      <c r="B48" s="22"/>
    </row>
    <row r="49" spans="1:2" x14ac:dyDescent="0.2">
      <c r="A49" s="23" t="s">
        <v>527</v>
      </c>
      <c r="B49" s="22"/>
    </row>
    <row r="50" spans="1:2" x14ac:dyDescent="0.2">
      <c r="A50" s="23" t="s">
        <v>528</v>
      </c>
      <c r="B50" s="22"/>
    </row>
    <row r="51" spans="1:2" x14ac:dyDescent="0.2">
      <c r="A51" s="23" t="s">
        <v>529</v>
      </c>
      <c r="B51" s="22"/>
    </row>
    <row r="52" spans="1:2" x14ac:dyDescent="0.2">
      <c r="A52" s="23" t="s">
        <v>530</v>
      </c>
      <c r="B52" s="22"/>
    </row>
    <row r="53" spans="1:2" ht="15" x14ac:dyDescent="0.25">
      <c r="A53" s="24" t="s">
        <v>531</v>
      </c>
      <c r="B53" s="25">
        <f>SUBTOTAL(9,B41:B52)</f>
        <v>12005641.699999999</v>
      </c>
    </row>
    <row r="54" spans="1:2" x14ac:dyDescent="0.2">
      <c r="A54" s="1"/>
      <c r="B54" s="1"/>
    </row>
    <row r="55" spans="1:2" x14ac:dyDescent="0.2">
      <c r="A55" s="1"/>
      <c r="B55" s="1"/>
    </row>
    <row r="56" spans="1:2" x14ac:dyDescent="0.2">
      <c r="A56" s="1"/>
      <c r="B56" s="1"/>
    </row>
    <row r="57" spans="1:2" x14ac:dyDescent="0.2">
      <c r="A57" s="1"/>
      <c r="B57" s="1"/>
    </row>
    <row r="58" spans="1:2" x14ac:dyDescent="0.2">
      <c r="A58" s="1"/>
      <c r="B58" s="1"/>
    </row>
    <row r="59" spans="1:2" x14ac:dyDescent="0.2">
      <c r="A59" s="1"/>
      <c r="B59" s="1"/>
    </row>
    <row r="60" spans="1:2" x14ac:dyDescent="0.2">
      <c r="A60" s="1"/>
      <c r="B60" s="1"/>
    </row>
    <row r="61" spans="1:2" x14ac:dyDescent="0.2">
      <c r="A61" s="1"/>
      <c r="B61" s="1"/>
    </row>
    <row r="62" spans="1:2" x14ac:dyDescent="0.2">
      <c r="A62" s="1"/>
      <c r="B62" s="1"/>
    </row>
    <row r="63" spans="1:2" x14ac:dyDescent="0.2">
      <c r="A63" s="1"/>
      <c r="B63" s="1"/>
    </row>
    <row r="64" spans="1:2" x14ac:dyDescent="0.2">
      <c r="A64" s="1"/>
      <c r="B64" s="1"/>
    </row>
    <row r="65" spans="1:2" ht="15" x14ac:dyDescent="0.25">
      <c r="A65" s="26" t="s">
        <v>532</v>
      </c>
      <c r="B65" s="26" t="s">
        <v>518</v>
      </c>
    </row>
    <row r="66" spans="1:2" x14ac:dyDescent="0.2">
      <c r="A66" s="27" t="s">
        <v>534</v>
      </c>
      <c r="B66" s="42">
        <v>11305544.829999996</v>
      </c>
    </row>
    <row r="67" spans="1:2" x14ac:dyDescent="0.2">
      <c r="A67" s="27" t="s">
        <v>535</v>
      </c>
      <c r="B67" s="42">
        <v>12310996.85</v>
      </c>
    </row>
    <row r="68" spans="1:2" x14ac:dyDescent="0.2">
      <c r="A68" s="27" t="s">
        <v>536</v>
      </c>
      <c r="B68" s="42">
        <v>12884799.58</v>
      </c>
    </row>
    <row r="69" spans="1:2" x14ac:dyDescent="0.2">
      <c r="A69" s="27" t="s">
        <v>537</v>
      </c>
      <c r="B69" s="42">
        <v>11421600.84</v>
      </c>
    </row>
    <row r="70" spans="1:2" x14ac:dyDescent="0.2">
      <c r="A70" s="27" t="s">
        <v>538</v>
      </c>
      <c r="B70" s="42">
        <v>21823728.370000001</v>
      </c>
    </row>
    <row r="71" spans="1:2" x14ac:dyDescent="0.2">
      <c r="A71" s="27" t="s">
        <v>539</v>
      </c>
      <c r="B71" s="42">
        <v>15458588.42</v>
      </c>
    </row>
    <row r="72" spans="1:2" x14ac:dyDescent="0.2">
      <c r="A72" s="27" t="s">
        <v>540</v>
      </c>
      <c r="B72" s="43">
        <v>28213256.450000003</v>
      </c>
    </row>
    <row r="73" spans="1:2" x14ac:dyDescent="0.2">
      <c r="A73" s="29" t="s">
        <v>541</v>
      </c>
      <c r="B73" s="43">
        <v>21548946.59</v>
      </c>
    </row>
    <row r="74" spans="1:2" x14ac:dyDescent="0.2">
      <c r="A74" s="29" t="s">
        <v>542</v>
      </c>
      <c r="B74" s="43">
        <v>25384689.210000001</v>
      </c>
    </row>
    <row r="75" spans="1:2" x14ac:dyDescent="0.2">
      <c r="A75" s="29" t="s">
        <v>543</v>
      </c>
      <c r="B75" s="43">
        <v>38016261.760000005</v>
      </c>
    </row>
    <row r="76" spans="1:2" ht="15" x14ac:dyDescent="0.25">
      <c r="A76" s="29" t="s">
        <v>544</v>
      </c>
      <c r="B76" s="30">
        <v>12005641.699999999</v>
      </c>
    </row>
    <row r="77" spans="1:2" ht="15" x14ac:dyDescent="0.25">
      <c r="A77" s="31" t="s">
        <v>531</v>
      </c>
      <c r="B77" s="25">
        <f>SUM(B66:B76)</f>
        <v>210374054.60000002</v>
      </c>
    </row>
  </sheetData>
  <autoFilter ref="A1:E6" xr:uid="{9F3597E7-4A44-420D-B0AC-562709250061}">
    <filterColumn colId="4">
      <customFilters>
        <customFilter operator="notEqual" val=" "/>
      </customFilters>
    </filterColumn>
  </autoFilter>
  <sortState xmlns:xlrd2="http://schemas.microsoft.com/office/spreadsheetml/2017/richdata2" ref="A17:B19">
    <sortCondition ref="B19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FBF4C-44CC-4D07-B472-F8E988EFE4F0}">
  <dimension ref="A1:E137"/>
  <sheetViews>
    <sheetView topLeftCell="A32" workbookViewId="0">
      <selection activeCell="B124" sqref="B124"/>
    </sheetView>
  </sheetViews>
  <sheetFormatPr baseColWidth="10" defaultRowHeight="12.75" x14ac:dyDescent="0.2"/>
  <cols>
    <col min="1" max="1" width="55.7109375" customWidth="1"/>
    <col min="2" max="2" width="15.5703125" customWidth="1"/>
    <col min="3" max="3" width="66.140625" customWidth="1"/>
    <col min="4" max="4" width="22.140625" customWidth="1"/>
    <col min="5" max="5" width="23.28515625" customWidth="1"/>
  </cols>
  <sheetData>
    <row r="1" spans="1:5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</row>
    <row r="2" spans="1:5" x14ac:dyDescent="0.2">
      <c r="A2" s="2" t="s">
        <v>252</v>
      </c>
      <c r="B2" s="3">
        <v>45425</v>
      </c>
      <c r="C2" s="2" t="s">
        <v>60</v>
      </c>
      <c r="D2" s="4">
        <v>58000</v>
      </c>
    </row>
    <row r="3" spans="1:5" x14ac:dyDescent="0.2">
      <c r="A3" s="2" t="s">
        <v>59</v>
      </c>
      <c r="B3" s="3">
        <v>45415</v>
      </c>
      <c r="C3" s="2" t="s">
        <v>60</v>
      </c>
      <c r="D3" s="4">
        <v>23200</v>
      </c>
    </row>
    <row r="4" spans="1:5" x14ac:dyDescent="0.2">
      <c r="A4" s="2" t="s">
        <v>253</v>
      </c>
      <c r="B4" s="3">
        <v>45425</v>
      </c>
      <c r="C4" s="2" t="s">
        <v>60</v>
      </c>
      <c r="D4" s="4">
        <v>11600</v>
      </c>
    </row>
    <row r="5" spans="1:5" x14ac:dyDescent="0.2">
      <c r="A5" s="2" t="s">
        <v>106</v>
      </c>
      <c r="B5" s="3">
        <v>45419</v>
      </c>
      <c r="C5" s="2" t="s">
        <v>60</v>
      </c>
      <c r="D5" s="4">
        <v>11600</v>
      </c>
    </row>
    <row r="6" spans="1:5" x14ac:dyDescent="0.2">
      <c r="A6" s="2" t="s">
        <v>255</v>
      </c>
      <c r="B6" s="3">
        <v>45425</v>
      </c>
      <c r="C6" s="2" t="s">
        <v>60</v>
      </c>
      <c r="D6" s="4">
        <v>58000</v>
      </c>
    </row>
    <row r="7" spans="1:5" x14ac:dyDescent="0.2">
      <c r="A7" s="2" t="s">
        <v>110</v>
      </c>
      <c r="B7" s="3">
        <v>45419</v>
      </c>
      <c r="C7" s="2" t="s">
        <v>60</v>
      </c>
      <c r="D7" s="4">
        <v>34800</v>
      </c>
    </row>
    <row r="8" spans="1:5" x14ac:dyDescent="0.2">
      <c r="A8" s="2" t="s">
        <v>257</v>
      </c>
      <c r="B8" s="3">
        <v>45425</v>
      </c>
      <c r="C8" s="2" t="s">
        <v>60</v>
      </c>
      <c r="D8" s="4">
        <v>102578.8</v>
      </c>
    </row>
    <row r="9" spans="1:5" x14ac:dyDescent="0.2">
      <c r="A9" s="2" t="s">
        <v>63</v>
      </c>
      <c r="B9" s="3">
        <v>45415</v>
      </c>
      <c r="C9" s="2" t="s">
        <v>60</v>
      </c>
      <c r="D9" s="4">
        <v>11600</v>
      </c>
    </row>
    <row r="10" spans="1:5" x14ac:dyDescent="0.2">
      <c r="A10" s="2" t="s">
        <v>64</v>
      </c>
      <c r="B10" s="3">
        <v>45415</v>
      </c>
      <c r="C10" s="2" t="s">
        <v>60</v>
      </c>
      <c r="D10" s="4">
        <v>11600</v>
      </c>
    </row>
    <row r="11" spans="1:5" x14ac:dyDescent="0.2">
      <c r="A11" s="2" t="s">
        <v>68</v>
      </c>
      <c r="B11" s="3">
        <v>45415</v>
      </c>
      <c r="C11" s="2" t="s">
        <v>60</v>
      </c>
      <c r="D11" s="4">
        <v>116000</v>
      </c>
    </row>
    <row r="12" spans="1:5" x14ac:dyDescent="0.2">
      <c r="A12" s="2" t="s">
        <v>69</v>
      </c>
      <c r="B12" s="3">
        <v>45415</v>
      </c>
      <c r="C12" s="2" t="s">
        <v>60</v>
      </c>
      <c r="D12" s="4">
        <v>17212.5</v>
      </c>
    </row>
    <row r="13" spans="1:5" x14ac:dyDescent="0.2">
      <c r="A13" s="2" t="s">
        <v>70</v>
      </c>
      <c r="B13" s="3">
        <v>45415</v>
      </c>
      <c r="C13" s="2" t="s">
        <v>60</v>
      </c>
      <c r="D13" s="4">
        <v>17400</v>
      </c>
    </row>
    <row r="14" spans="1:5" x14ac:dyDescent="0.2">
      <c r="A14" s="2" t="s">
        <v>71</v>
      </c>
      <c r="B14" s="3">
        <v>45415</v>
      </c>
      <c r="C14" s="2" t="s">
        <v>60</v>
      </c>
      <c r="D14" s="4">
        <v>34800</v>
      </c>
    </row>
    <row r="15" spans="1:5" x14ac:dyDescent="0.2">
      <c r="A15" s="2" t="s">
        <v>74</v>
      </c>
      <c r="B15" s="3">
        <v>45415</v>
      </c>
      <c r="C15" s="2" t="s">
        <v>60</v>
      </c>
      <c r="D15" s="4">
        <v>174000</v>
      </c>
    </row>
    <row r="16" spans="1:5" x14ac:dyDescent="0.2">
      <c r="A16" s="2" t="s">
        <v>444</v>
      </c>
      <c r="B16" s="3">
        <v>45442</v>
      </c>
      <c r="C16" s="2" t="s">
        <v>60</v>
      </c>
      <c r="D16" s="4">
        <v>30000</v>
      </c>
    </row>
    <row r="17" spans="1:4" x14ac:dyDescent="0.2">
      <c r="A17" s="2" t="s">
        <v>75</v>
      </c>
      <c r="B17" s="3">
        <v>45415</v>
      </c>
      <c r="C17" s="2" t="s">
        <v>60</v>
      </c>
      <c r="D17" s="4">
        <v>232000</v>
      </c>
    </row>
    <row r="18" spans="1:4" x14ac:dyDescent="0.2">
      <c r="A18" s="2" t="s">
        <v>76</v>
      </c>
      <c r="B18" s="3">
        <v>45415</v>
      </c>
      <c r="C18" s="2" t="s">
        <v>60</v>
      </c>
      <c r="D18" s="4">
        <v>17400</v>
      </c>
    </row>
    <row r="19" spans="1:4" x14ac:dyDescent="0.2">
      <c r="A19" s="2" t="s">
        <v>78</v>
      </c>
      <c r="B19" s="3">
        <v>45415</v>
      </c>
      <c r="C19" s="2" t="s">
        <v>60</v>
      </c>
      <c r="D19" s="4">
        <v>69600</v>
      </c>
    </row>
    <row r="20" spans="1:4" x14ac:dyDescent="0.2">
      <c r="A20" s="2" t="s">
        <v>79</v>
      </c>
      <c r="B20" s="3">
        <v>45415</v>
      </c>
      <c r="C20" s="2" t="s">
        <v>60</v>
      </c>
      <c r="D20" s="4">
        <v>15000</v>
      </c>
    </row>
    <row r="21" spans="1:4" x14ac:dyDescent="0.2">
      <c r="A21" s="2" t="s">
        <v>80</v>
      </c>
      <c r="B21" s="3">
        <v>45415</v>
      </c>
      <c r="C21" s="2" t="s">
        <v>60</v>
      </c>
      <c r="D21" s="4">
        <v>34800</v>
      </c>
    </row>
    <row r="22" spans="1:4" x14ac:dyDescent="0.2">
      <c r="A22" s="2" t="s">
        <v>125</v>
      </c>
      <c r="B22" s="3">
        <v>45419</v>
      </c>
      <c r="C22" s="2" t="s">
        <v>60</v>
      </c>
      <c r="D22" s="4">
        <v>104400</v>
      </c>
    </row>
    <row r="23" spans="1:4" x14ac:dyDescent="0.2">
      <c r="A23" s="2" t="s">
        <v>81</v>
      </c>
      <c r="B23" s="3">
        <v>45415</v>
      </c>
      <c r="C23" s="2" t="s">
        <v>60</v>
      </c>
      <c r="D23" s="4">
        <v>174000</v>
      </c>
    </row>
    <row r="24" spans="1:4" x14ac:dyDescent="0.2">
      <c r="A24" s="2" t="s">
        <v>84</v>
      </c>
      <c r="B24" s="3">
        <v>45415</v>
      </c>
      <c r="C24" s="2" t="s">
        <v>60</v>
      </c>
      <c r="D24" s="4">
        <v>23200</v>
      </c>
    </row>
    <row r="25" spans="1:4" x14ac:dyDescent="0.2">
      <c r="A25" s="2" t="s">
        <v>99</v>
      </c>
      <c r="B25" s="3">
        <v>45418</v>
      </c>
      <c r="C25" s="2" t="s">
        <v>60</v>
      </c>
      <c r="D25" s="4">
        <v>11000</v>
      </c>
    </row>
    <row r="26" spans="1:4" x14ac:dyDescent="0.2">
      <c r="A26" s="2" t="s">
        <v>85</v>
      </c>
      <c r="B26" s="3">
        <v>45415</v>
      </c>
      <c r="C26" s="2" t="s">
        <v>60</v>
      </c>
      <c r="D26" s="4">
        <v>23200</v>
      </c>
    </row>
    <row r="27" spans="1:4" x14ac:dyDescent="0.2">
      <c r="A27" s="2" t="s">
        <v>129</v>
      </c>
      <c r="B27" s="3">
        <v>45419</v>
      </c>
      <c r="C27" s="2" t="s">
        <v>60</v>
      </c>
      <c r="D27" s="4">
        <v>17400</v>
      </c>
    </row>
    <row r="28" spans="1:4" x14ac:dyDescent="0.2">
      <c r="A28" s="2" t="s">
        <v>90</v>
      </c>
      <c r="B28" s="3">
        <v>45415</v>
      </c>
      <c r="C28" s="2" t="s">
        <v>60</v>
      </c>
      <c r="D28" s="4">
        <v>34800</v>
      </c>
    </row>
    <row r="29" spans="1:4" x14ac:dyDescent="0.2">
      <c r="A29" s="2" t="s">
        <v>91</v>
      </c>
      <c r="B29" s="3">
        <v>45415</v>
      </c>
      <c r="C29" s="2" t="s">
        <v>60</v>
      </c>
      <c r="D29" s="4">
        <v>92800</v>
      </c>
    </row>
    <row r="30" spans="1:4" x14ac:dyDescent="0.2">
      <c r="D30" s="39">
        <f>SUM(D2:D29)</f>
        <v>1561991.3</v>
      </c>
    </row>
    <row r="36" spans="1:2" x14ac:dyDescent="0.2">
      <c r="A36" s="13" t="s">
        <v>0</v>
      </c>
      <c r="B36" s="13" t="s">
        <v>511</v>
      </c>
    </row>
    <row r="37" spans="1:2" x14ac:dyDescent="0.2">
      <c r="A37" s="14" t="s">
        <v>99</v>
      </c>
      <c r="B37" s="15">
        <v>11000</v>
      </c>
    </row>
    <row r="38" spans="1:2" x14ac:dyDescent="0.2">
      <c r="A38" s="14" t="s">
        <v>253</v>
      </c>
      <c r="B38" s="15">
        <v>11600</v>
      </c>
    </row>
    <row r="39" spans="1:2" x14ac:dyDescent="0.2">
      <c r="A39" s="14" t="s">
        <v>106</v>
      </c>
      <c r="B39" s="15">
        <v>11600</v>
      </c>
    </row>
    <row r="40" spans="1:2" x14ac:dyDescent="0.2">
      <c r="A40" s="14" t="s">
        <v>63</v>
      </c>
      <c r="B40" s="15">
        <v>11600</v>
      </c>
    </row>
    <row r="41" spans="1:2" x14ac:dyDescent="0.2">
      <c r="A41" s="14" t="s">
        <v>64</v>
      </c>
      <c r="B41" s="15">
        <v>11600</v>
      </c>
    </row>
    <row r="42" spans="1:2" x14ac:dyDescent="0.2">
      <c r="A42" s="14" t="s">
        <v>79</v>
      </c>
      <c r="B42" s="15">
        <v>15000</v>
      </c>
    </row>
    <row r="43" spans="1:2" x14ac:dyDescent="0.2">
      <c r="A43" s="14" t="s">
        <v>69</v>
      </c>
      <c r="B43" s="15">
        <v>17212.5</v>
      </c>
    </row>
    <row r="44" spans="1:2" x14ac:dyDescent="0.2">
      <c r="A44" s="14" t="s">
        <v>70</v>
      </c>
      <c r="B44" s="15">
        <v>17400</v>
      </c>
    </row>
    <row r="45" spans="1:2" x14ac:dyDescent="0.2">
      <c r="A45" s="14" t="s">
        <v>76</v>
      </c>
      <c r="B45" s="15">
        <v>17400</v>
      </c>
    </row>
    <row r="46" spans="1:2" x14ac:dyDescent="0.2">
      <c r="A46" s="14" t="s">
        <v>129</v>
      </c>
      <c r="B46" s="15">
        <v>17400</v>
      </c>
    </row>
    <row r="47" spans="1:2" x14ac:dyDescent="0.2">
      <c r="A47" s="14" t="s">
        <v>59</v>
      </c>
      <c r="B47" s="15">
        <v>23200</v>
      </c>
    </row>
    <row r="48" spans="1:2" x14ac:dyDescent="0.2">
      <c r="A48" s="14" t="s">
        <v>84</v>
      </c>
      <c r="B48" s="15">
        <v>23200</v>
      </c>
    </row>
    <row r="49" spans="1:2" x14ac:dyDescent="0.2">
      <c r="A49" s="14" t="s">
        <v>85</v>
      </c>
      <c r="B49" s="15">
        <v>23200</v>
      </c>
    </row>
    <row r="50" spans="1:2" x14ac:dyDescent="0.2">
      <c r="A50" s="14" t="s">
        <v>444</v>
      </c>
      <c r="B50" s="15">
        <v>30000</v>
      </c>
    </row>
    <row r="51" spans="1:2" x14ac:dyDescent="0.2">
      <c r="A51" s="14" t="s">
        <v>110</v>
      </c>
      <c r="B51" s="15">
        <v>34800</v>
      </c>
    </row>
    <row r="52" spans="1:2" x14ac:dyDescent="0.2">
      <c r="A52" s="14" t="s">
        <v>71</v>
      </c>
      <c r="B52" s="15">
        <v>34800</v>
      </c>
    </row>
    <row r="53" spans="1:2" x14ac:dyDescent="0.2">
      <c r="A53" s="14" t="s">
        <v>80</v>
      </c>
      <c r="B53" s="15">
        <v>34800</v>
      </c>
    </row>
    <row r="54" spans="1:2" x14ac:dyDescent="0.2">
      <c r="A54" s="14" t="s">
        <v>90</v>
      </c>
      <c r="B54" s="15">
        <v>34800</v>
      </c>
    </row>
    <row r="55" spans="1:2" x14ac:dyDescent="0.2">
      <c r="A55" s="14" t="s">
        <v>252</v>
      </c>
      <c r="B55" s="15">
        <v>58000</v>
      </c>
    </row>
    <row r="56" spans="1:2" x14ac:dyDescent="0.2">
      <c r="A56" s="14" t="s">
        <v>255</v>
      </c>
      <c r="B56" s="15">
        <v>58000</v>
      </c>
    </row>
    <row r="57" spans="1:2" x14ac:dyDescent="0.2">
      <c r="A57" s="14" t="s">
        <v>78</v>
      </c>
      <c r="B57" s="15">
        <v>69600</v>
      </c>
    </row>
    <row r="58" spans="1:2" x14ac:dyDescent="0.2">
      <c r="A58" s="14" t="s">
        <v>91</v>
      </c>
      <c r="B58" s="15">
        <v>92800</v>
      </c>
    </row>
    <row r="59" spans="1:2" x14ac:dyDescent="0.2">
      <c r="A59" s="14" t="s">
        <v>257</v>
      </c>
      <c r="B59" s="15">
        <v>102578.8</v>
      </c>
    </row>
    <row r="60" spans="1:2" x14ac:dyDescent="0.2">
      <c r="A60" s="14" t="s">
        <v>125</v>
      </c>
      <c r="B60" s="15">
        <v>104400</v>
      </c>
    </row>
    <row r="61" spans="1:2" x14ac:dyDescent="0.2">
      <c r="A61" s="14" t="s">
        <v>68</v>
      </c>
      <c r="B61" s="15">
        <v>116000</v>
      </c>
    </row>
    <row r="62" spans="1:2" x14ac:dyDescent="0.2">
      <c r="A62" s="14" t="s">
        <v>74</v>
      </c>
      <c r="B62" s="15">
        <v>174000</v>
      </c>
    </row>
    <row r="63" spans="1:2" x14ac:dyDescent="0.2">
      <c r="A63" s="14" t="s">
        <v>81</v>
      </c>
      <c r="B63" s="15">
        <v>174000</v>
      </c>
    </row>
    <row r="64" spans="1:2" x14ac:dyDescent="0.2">
      <c r="A64" s="14" t="s">
        <v>75</v>
      </c>
      <c r="B64" s="15">
        <v>232000</v>
      </c>
    </row>
    <row r="65" spans="1:2" x14ac:dyDescent="0.2">
      <c r="A65" s="17"/>
      <c r="B65" s="41">
        <f>SUM(B37:B64)</f>
        <v>1561991.3</v>
      </c>
    </row>
    <row r="80" spans="1:2" ht="15" x14ac:dyDescent="0.25">
      <c r="A80" s="19" t="s">
        <v>517</v>
      </c>
      <c r="B80" s="20" t="s">
        <v>518</v>
      </c>
    </row>
    <row r="81" spans="1:2" x14ac:dyDescent="0.2">
      <c r="A81" s="21" t="s">
        <v>519</v>
      </c>
      <c r="B81" s="22">
        <v>0</v>
      </c>
    </row>
    <row r="82" spans="1:2" x14ac:dyDescent="0.2">
      <c r="A82" s="21" t="s">
        <v>520</v>
      </c>
      <c r="B82" s="22">
        <v>1237151.5</v>
      </c>
    </row>
    <row r="83" spans="1:2" x14ac:dyDescent="0.2">
      <c r="A83" s="21" t="s">
        <v>521</v>
      </c>
      <c r="B83" s="22">
        <v>1783687.5</v>
      </c>
    </row>
    <row r="84" spans="1:2" x14ac:dyDescent="0.2">
      <c r="A84" s="23" t="s">
        <v>522</v>
      </c>
      <c r="B84" s="22">
        <v>1642974.58</v>
      </c>
    </row>
    <row r="85" spans="1:2" x14ac:dyDescent="0.2">
      <c r="A85" s="23" t="s">
        <v>523</v>
      </c>
      <c r="B85" s="22">
        <v>1561991.3</v>
      </c>
    </row>
    <row r="86" spans="1:2" x14ac:dyDescent="0.2">
      <c r="A86" s="23" t="s">
        <v>524</v>
      </c>
      <c r="B86" s="22"/>
    </row>
    <row r="87" spans="1:2" x14ac:dyDescent="0.2">
      <c r="A87" s="23" t="s">
        <v>525</v>
      </c>
      <c r="B87" s="22"/>
    </row>
    <row r="88" spans="1:2" x14ac:dyDescent="0.2">
      <c r="A88" s="23" t="s">
        <v>526</v>
      </c>
      <c r="B88" s="22"/>
    </row>
    <row r="89" spans="1:2" x14ac:dyDescent="0.2">
      <c r="A89" s="23" t="s">
        <v>527</v>
      </c>
      <c r="B89" s="22"/>
    </row>
    <row r="90" spans="1:2" x14ac:dyDescent="0.2">
      <c r="A90" s="23" t="s">
        <v>528</v>
      </c>
      <c r="B90" s="22"/>
    </row>
    <row r="91" spans="1:2" x14ac:dyDescent="0.2">
      <c r="A91" s="23" t="s">
        <v>529</v>
      </c>
      <c r="B91" s="22"/>
    </row>
    <row r="92" spans="1:2" x14ac:dyDescent="0.2">
      <c r="A92" s="23" t="s">
        <v>530</v>
      </c>
      <c r="B92" s="22"/>
    </row>
    <row r="93" spans="1:2" ht="15" x14ac:dyDescent="0.25">
      <c r="A93" s="24" t="s">
        <v>531</v>
      </c>
      <c r="B93" s="25">
        <f>SUBTOTAL(9,B81:B92)</f>
        <v>6225804.8799999999</v>
      </c>
    </row>
    <row r="94" spans="1:2" x14ac:dyDescent="0.2">
      <c r="A94" s="1"/>
      <c r="B94" s="1"/>
    </row>
    <row r="95" spans="1:2" x14ac:dyDescent="0.2">
      <c r="A95" s="1"/>
      <c r="B95" s="1"/>
    </row>
    <row r="96" spans="1:2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ht="15" x14ac:dyDescent="0.25">
      <c r="A105" s="26" t="s">
        <v>532</v>
      </c>
      <c r="B105" s="26" t="s">
        <v>518</v>
      </c>
    </row>
    <row r="106" spans="1:2" ht="15" x14ac:dyDescent="0.2">
      <c r="A106" s="27" t="s">
        <v>533</v>
      </c>
      <c r="B106" s="28">
        <v>13181003.039999999</v>
      </c>
    </row>
    <row r="107" spans="1:2" x14ac:dyDescent="0.2">
      <c r="A107" s="27" t="s">
        <v>534</v>
      </c>
      <c r="B107" s="22">
        <v>13242277.75</v>
      </c>
    </row>
    <row r="108" spans="1:2" x14ac:dyDescent="0.2">
      <c r="A108" s="27" t="s">
        <v>535</v>
      </c>
      <c r="B108" s="22">
        <v>11480326.689999999</v>
      </c>
    </row>
    <row r="109" spans="1:2" x14ac:dyDescent="0.2">
      <c r="A109" s="27" t="s">
        <v>536</v>
      </c>
      <c r="B109" s="22">
        <v>13202883.74</v>
      </c>
    </row>
    <row r="110" spans="1:2" x14ac:dyDescent="0.2">
      <c r="A110" s="27" t="s">
        <v>537</v>
      </c>
      <c r="B110" s="22">
        <v>21630615.449999999</v>
      </c>
    </row>
    <row r="111" spans="1:2" x14ac:dyDescent="0.2">
      <c r="A111" s="27" t="s">
        <v>538</v>
      </c>
      <c r="B111" s="22">
        <v>10678500.960000001</v>
      </c>
    </row>
    <row r="112" spans="1:2" x14ac:dyDescent="0.2">
      <c r="A112" s="27" t="s">
        <v>539</v>
      </c>
      <c r="B112" s="22">
        <v>11803161.699999999</v>
      </c>
    </row>
    <row r="113" spans="1:2" x14ac:dyDescent="0.2">
      <c r="A113" s="27" t="s">
        <v>540</v>
      </c>
      <c r="B113" s="22">
        <v>10571114.5</v>
      </c>
    </row>
    <row r="114" spans="1:2" ht="15" x14ac:dyDescent="0.25">
      <c r="A114" s="29" t="s">
        <v>541</v>
      </c>
      <c r="B114" s="30">
        <v>13681359.849999998</v>
      </c>
    </row>
    <row r="115" spans="1:2" ht="15" x14ac:dyDescent="0.25">
      <c r="A115" s="29" t="s">
        <v>542</v>
      </c>
      <c r="B115" s="30">
        <v>27085490.870000001</v>
      </c>
    </row>
    <row r="116" spans="1:2" ht="15" x14ac:dyDescent="0.25">
      <c r="A116" s="29" t="s">
        <v>543</v>
      </c>
      <c r="B116" s="30">
        <v>25105094.239999998</v>
      </c>
    </row>
    <row r="117" spans="1:2" ht="15" x14ac:dyDescent="0.25">
      <c r="A117" s="29" t="s">
        <v>544</v>
      </c>
      <c r="B117" s="30">
        <v>6225804.8799999999</v>
      </c>
    </row>
    <row r="118" spans="1:2" ht="15" x14ac:dyDescent="0.25">
      <c r="A118" s="31" t="s">
        <v>531</v>
      </c>
      <c r="B118" s="25">
        <f>SUM(B106:B117)</f>
        <v>177887633.66999999</v>
      </c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  <row r="124" spans="1:2" x14ac:dyDescent="0.2">
      <c r="A124" s="1"/>
      <c r="B124" s="1"/>
    </row>
    <row r="125" spans="1:2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ht="15" x14ac:dyDescent="0.25">
      <c r="A133" s="20" t="s">
        <v>550</v>
      </c>
      <c r="B133" s="20" t="s">
        <v>512</v>
      </c>
    </row>
    <row r="134" spans="1:2" x14ac:dyDescent="0.2">
      <c r="A134" s="27" t="s">
        <v>551</v>
      </c>
      <c r="B134" s="22">
        <v>37925488.18</v>
      </c>
    </row>
    <row r="135" spans="1:2" x14ac:dyDescent="0.2">
      <c r="A135" s="27" t="s">
        <v>552</v>
      </c>
      <c r="B135" s="22">
        <v>32309116.41</v>
      </c>
    </row>
    <row r="136" spans="1:2" x14ac:dyDescent="0.2">
      <c r="A136" s="27" t="s">
        <v>553</v>
      </c>
      <c r="B136" s="22">
        <v>36055636.049999997</v>
      </c>
    </row>
    <row r="137" spans="1:2" x14ac:dyDescent="0.2">
      <c r="A137" s="27" t="s">
        <v>554</v>
      </c>
      <c r="B137" s="22">
        <v>58416389.990000002</v>
      </c>
    </row>
  </sheetData>
  <sortState xmlns:xlrd2="http://schemas.microsoft.com/office/spreadsheetml/2017/richdata2" ref="A37:B65">
    <sortCondition ref="B65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A191B-4A84-49B5-9EAB-B46DF96FC9A0}">
  <sheetPr filterMode="1"/>
  <dimension ref="A1:E94"/>
  <sheetViews>
    <sheetView topLeftCell="A20" workbookViewId="0">
      <selection activeCell="B93" sqref="A85:B93"/>
    </sheetView>
  </sheetViews>
  <sheetFormatPr baseColWidth="10" defaultRowHeight="12.75" x14ac:dyDescent="0.2"/>
  <cols>
    <col min="1" max="1" width="55.7109375" customWidth="1"/>
    <col min="2" max="2" width="15.5703125" customWidth="1"/>
    <col min="3" max="3" width="66.140625" customWidth="1"/>
    <col min="4" max="4" width="22.140625" customWidth="1"/>
    <col min="5" max="5" width="23.28515625" customWidth="1"/>
  </cols>
  <sheetData>
    <row r="1" spans="1:5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</row>
    <row r="2" spans="1:5" x14ac:dyDescent="0.2">
      <c r="A2" s="2" t="s">
        <v>155</v>
      </c>
      <c r="B2" s="3">
        <v>45421</v>
      </c>
      <c r="C2" s="2" t="s">
        <v>156</v>
      </c>
      <c r="D2" s="4">
        <v>357847.88</v>
      </c>
      <c r="E2" s="4">
        <v>357847.88</v>
      </c>
    </row>
    <row r="3" spans="1:5" x14ac:dyDescent="0.2">
      <c r="A3" s="2" t="s">
        <v>173</v>
      </c>
      <c r="B3" s="3">
        <v>45421</v>
      </c>
      <c r="C3" s="2" t="s">
        <v>115</v>
      </c>
      <c r="D3" s="4">
        <v>343389.37</v>
      </c>
      <c r="E3" s="4">
        <v>343389.37</v>
      </c>
    </row>
    <row r="4" spans="1:5" x14ac:dyDescent="0.2">
      <c r="A4" s="2" t="s">
        <v>176</v>
      </c>
      <c r="B4" s="3">
        <v>45421</v>
      </c>
      <c r="C4" s="2" t="s">
        <v>115</v>
      </c>
      <c r="D4" s="4">
        <v>377580</v>
      </c>
      <c r="E4" s="4">
        <v>377580</v>
      </c>
    </row>
    <row r="5" spans="1:5" x14ac:dyDescent="0.2">
      <c r="A5" s="2" t="s">
        <v>182</v>
      </c>
      <c r="B5" s="3">
        <v>45442</v>
      </c>
      <c r="C5" s="2" t="s">
        <v>115</v>
      </c>
      <c r="D5" s="4">
        <v>22208.04</v>
      </c>
      <c r="E5" s="4">
        <v>22208.04</v>
      </c>
    </row>
    <row r="6" spans="1:5" x14ac:dyDescent="0.2">
      <c r="A6" s="2" t="s">
        <v>114</v>
      </c>
      <c r="B6" s="3">
        <v>45419</v>
      </c>
      <c r="C6" s="2" t="s">
        <v>115</v>
      </c>
      <c r="D6" s="4">
        <v>276486</v>
      </c>
      <c r="E6" s="4">
        <v>276486</v>
      </c>
    </row>
    <row r="7" spans="1:5" x14ac:dyDescent="0.2">
      <c r="A7" s="2" t="s">
        <v>116</v>
      </c>
      <c r="B7" s="3">
        <v>45419</v>
      </c>
      <c r="C7" s="2" t="s">
        <v>115</v>
      </c>
      <c r="D7" s="4">
        <v>324450.01</v>
      </c>
      <c r="E7" s="4">
        <v>324450.01</v>
      </c>
    </row>
    <row r="8" spans="1:5" x14ac:dyDescent="0.2">
      <c r="A8" s="2" t="s">
        <v>203</v>
      </c>
      <c r="B8" s="3">
        <v>45421</v>
      </c>
      <c r="C8" s="2" t="s">
        <v>115</v>
      </c>
      <c r="D8" s="4">
        <v>321340.15999999997</v>
      </c>
      <c r="E8" s="4">
        <v>321340.15999999997</v>
      </c>
    </row>
    <row r="9" spans="1:5" x14ac:dyDescent="0.2">
      <c r="A9" s="2" t="s">
        <v>220</v>
      </c>
      <c r="B9" s="3">
        <v>45421</v>
      </c>
      <c r="C9" s="2" t="s">
        <v>115</v>
      </c>
      <c r="D9" s="4">
        <v>360860.06</v>
      </c>
      <c r="E9" s="4">
        <v>360860.06</v>
      </c>
    </row>
    <row r="10" spans="1:5" x14ac:dyDescent="0.2">
      <c r="A10" s="2" t="s">
        <v>124</v>
      </c>
      <c r="B10" s="3">
        <v>45419</v>
      </c>
      <c r="C10" s="2" t="s">
        <v>115</v>
      </c>
      <c r="D10" s="4">
        <v>287448</v>
      </c>
      <c r="E10" s="4">
        <v>287448</v>
      </c>
    </row>
    <row r="11" spans="1:5" x14ac:dyDescent="0.2">
      <c r="A11" s="2" t="s">
        <v>227</v>
      </c>
      <c r="B11" s="3">
        <v>45421</v>
      </c>
      <c r="C11" s="2" t="s">
        <v>115</v>
      </c>
      <c r="D11" s="4">
        <v>235553.06</v>
      </c>
      <c r="E11" s="4">
        <v>235553.06</v>
      </c>
    </row>
    <row r="12" spans="1:5" x14ac:dyDescent="0.2">
      <c r="A12" s="2" t="s">
        <v>239</v>
      </c>
      <c r="B12" s="3">
        <v>45421</v>
      </c>
      <c r="C12" s="2" t="s">
        <v>115</v>
      </c>
      <c r="D12" s="4">
        <v>361462.5</v>
      </c>
      <c r="E12" s="4">
        <v>361462.5</v>
      </c>
    </row>
    <row r="13" spans="1:5" x14ac:dyDescent="0.2">
      <c r="A13" s="2" t="s">
        <v>240</v>
      </c>
      <c r="B13" s="3">
        <v>45421</v>
      </c>
      <c r="C13" s="2" t="s">
        <v>115</v>
      </c>
      <c r="D13" s="4">
        <v>370499.06</v>
      </c>
      <c r="E13" s="4">
        <v>370499.06</v>
      </c>
    </row>
    <row r="14" spans="1:5" x14ac:dyDescent="0.2">
      <c r="A14" s="2" t="s">
        <v>241</v>
      </c>
      <c r="B14" s="3">
        <v>45421</v>
      </c>
      <c r="C14" s="2" t="s">
        <v>156</v>
      </c>
      <c r="D14" s="4">
        <v>373511.25</v>
      </c>
      <c r="E14" s="4">
        <v>373511.25</v>
      </c>
    </row>
    <row r="15" spans="1:5" s="37" customFormat="1" x14ac:dyDescent="0.2">
      <c r="A15" s="35" t="s">
        <v>242</v>
      </c>
      <c r="B15" s="36">
        <v>45421</v>
      </c>
      <c r="C15" s="35" t="s">
        <v>156</v>
      </c>
      <c r="D15" s="38">
        <v>234950.63</v>
      </c>
      <c r="E15" s="40">
        <f>SUM(D15:D16 )</f>
        <v>328930.88</v>
      </c>
    </row>
    <row r="16" spans="1:5" s="37" customFormat="1" hidden="1" x14ac:dyDescent="0.2">
      <c r="A16" s="35" t="s">
        <v>242</v>
      </c>
      <c r="B16" s="36">
        <v>45425</v>
      </c>
      <c r="C16" s="35" t="s">
        <v>156</v>
      </c>
      <c r="D16" s="38">
        <v>93980.25</v>
      </c>
    </row>
    <row r="17" spans="1:5" x14ac:dyDescent="0.2">
      <c r="A17" s="2" t="s">
        <v>243</v>
      </c>
      <c r="B17" s="3">
        <v>45421</v>
      </c>
      <c r="C17" s="2" t="s">
        <v>115</v>
      </c>
      <c r="D17" s="4">
        <v>378067.20000000001</v>
      </c>
      <c r="E17" s="4">
        <v>378067.20000000001</v>
      </c>
    </row>
    <row r="18" spans="1:5" hidden="1" x14ac:dyDescent="0.2">
      <c r="D18" s="39">
        <f>SUM(D2:D17)</f>
        <v>4719633.4700000007</v>
      </c>
    </row>
    <row r="25" spans="1:5" x14ac:dyDescent="0.2">
      <c r="A25" s="13" t="s">
        <v>0</v>
      </c>
      <c r="B25" s="13" t="s">
        <v>512</v>
      </c>
    </row>
    <row r="26" spans="1:5" x14ac:dyDescent="0.2">
      <c r="A26" s="14" t="s">
        <v>182</v>
      </c>
      <c r="B26" s="15">
        <v>22208.04</v>
      </c>
    </row>
    <row r="27" spans="1:5" x14ac:dyDescent="0.2">
      <c r="A27" s="14" t="s">
        <v>227</v>
      </c>
      <c r="B27" s="15">
        <v>235553.06</v>
      </c>
    </row>
    <row r="28" spans="1:5" x14ac:dyDescent="0.2">
      <c r="A28" s="14" t="s">
        <v>114</v>
      </c>
      <c r="B28" s="15">
        <v>276486</v>
      </c>
    </row>
    <row r="29" spans="1:5" x14ac:dyDescent="0.2">
      <c r="A29" s="14" t="s">
        <v>124</v>
      </c>
      <c r="B29" s="15">
        <v>287448</v>
      </c>
    </row>
    <row r="30" spans="1:5" x14ac:dyDescent="0.2">
      <c r="A30" s="14" t="s">
        <v>203</v>
      </c>
      <c r="B30" s="15">
        <v>321340.15999999997</v>
      </c>
    </row>
    <row r="31" spans="1:5" x14ac:dyDescent="0.2">
      <c r="A31" s="14" t="s">
        <v>116</v>
      </c>
      <c r="B31" s="15">
        <v>324450.01</v>
      </c>
    </row>
    <row r="32" spans="1:5" x14ac:dyDescent="0.2">
      <c r="A32" s="14" t="s">
        <v>242</v>
      </c>
      <c r="B32" s="16">
        <v>328930.88</v>
      </c>
    </row>
    <row r="33" spans="1:2" x14ac:dyDescent="0.2">
      <c r="A33" s="14" t="s">
        <v>173</v>
      </c>
      <c r="B33" s="15">
        <v>343389.37</v>
      </c>
    </row>
    <row r="34" spans="1:2" x14ac:dyDescent="0.2">
      <c r="A34" s="14" t="s">
        <v>155</v>
      </c>
      <c r="B34" s="15">
        <v>357847.88</v>
      </c>
    </row>
    <row r="35" spans="1:2" x14ac:dyDescent="0.2">
      <c r="A35" s="14" t="s">
        <v>220</v>
      </c>
      <c r="B35" s="15">
        <v>360860.06</v>
      </c>
    </row>
    <row r="36" spans="1:2" x14ac:dyDescent="0.2">
      <c r="A36" s="14" t="s">
        <v>239</v>
      </c>
      <c r="B36" s="15">
        <v>361462.5</v>
      </c>
    </row>
    <row r="37" spans="1:2" x14ac:dyDescent="0.2">
      <c r="A37" s="14" t="s">
        <v>240</v>
      </c>
      <c r="B37" s="15">
        <v>370499.06</v>
      </c>
    </row>
    <row r="38" spans="1:2" x14ac:dyDescent="0.2">
      <c r="A38" s="14" t="s">
        <v>241</v>
      </c>
      <c r="B38" s="15">
        <v>373511.25</v>
      </c>
    </row>
    <row r="39" spans="1:2" x14ac:dyDescent="0.2">
      <c r="A39" s="14" t="s">
        <v>176</v>
      </c>
      <c r="B39" s="15">
        <v>377580</v>
      </c>
    </row>
    <row r="40" spans="1:2" x14ac:dyDescent="0.2">
      <c r="A40" s="14" t="s">
        <v>243</v>
      </c>
      <c r="B40" s="15">
        <v>378067.20000000001</v>
      </c>
    </row>
    <row r="41" spans="1:2" x14ac:dyDescent="0.2">
      <c r="A41" s="17"/>
      <c r="B41" s="41">
        <f>SUBTOTAL(9,B26:B40)</f>
        <v>4719633.47</v>
      </c>
    </row>
    <row r="60" spans="1:2" ht="15" x14ac:dyDescent="0.25">
      <c r="A60" s="19" t="s">
        <v>517</v>
      </c>
      <c r="B60" s="20" t="s">
        <v>518</v>
      </c>
    </row>
    <row r="61" spans="1:2" x14ac:dyDescent="0.2">
      <c r="A61" s="21" t="s">
        <v>519</v>
      </c>
      <c r="B61" s="22">
        <v>3998626.5</v>
      </c>
    </row>
    <row r="62" spans="1:2" x14ac:dyDescent="0.2">
      <c r="A62" s="21" t="s">
        <v>520</v>
      </c>
      <c r="B62" s="22">
        <v>4736405.17</v>
      </c>
    </row>
    <row r="63" spans="1:2" x14ac:dyDescent="0.2">
      <c r="A63" s="21" t="s">
        <v>521</v>
      </c>
      <c r="B63" s="22">
        <v>6006606.3100000005</v>
      </c>
    </row>
    <row r="64" spans="1:2" x14ac:dyDescent="0.2">
      <c r="A64" s="23" t="s">
        <v>522</v>
      </c>
      <c r="B64" s="22">
        <v>4820449.41</v>
      </c>
    </row>
    <row r="65" spans="1:2" x14ac:dyDescent="0.2">
      <c r="A65" s="23" t="s">
        <v>523</v>
      </c>
      <c r="B65" s="22">
        <v>4719633.47</v>
      </c>
    </row>
    <row r="66" spans="1:2" x14ac:dyDescent="0.2">
      <c r="A66" s="23" t="s">
        <v>524</v>
      </c>
      <c r="B66" s="22"/>
    </row>
    <row r="67" spans="1:2" x14ac:dyDescent="0.2">
      <c r="A67" s="23" t="s">
        <v>525</v>
      </c>
      <c r="B67" s="22"/>
    </row>
    <row r="68" spans="1:2" x14ac:dyDescent="0.2">
      <c r="A68" s="23" t="s">
        <v>526</v>
      </c>
      <c r="B68" s="22"/>
    </row>
    <row r="69" spans="1:2" x14ac:dyDescent="0.2">
      <c r="A69" s="23" t="s">
        <v>527</v>
      </c>
      <c r="B69" s="22"/>
    </row>
    <row r="70" spans="1:2" x14ac:dyDescent="0.2">
      <c r="A70" s="23" t="s">
        <v>528</v>
      </c>
      <c r="B70" s="22"/>
    </row>
    <row r="71" spans="1:2" x14ac:dyDescent="0.2">
      <c r="A71" s="23" t="s">
        <v>529</v>
      </c>
      <c r="B71" s="22"/>
    </row>
    <row r="72" spans="1:2" x14ac:dyDescent="0.2">
      <c r="A72" s="23" t="s">
        <v>530</v>
      </c>
      <c r="B72" s="22"/>
    </row>
    <row r="73" spans="1:2" ht="15" x14ac:dyDescent="0.25">
      <c r="A73" s="24" t="s">
        <v>531</v>
      </c>
      <c r="B73" s="25">
        <f>SUBTOTAL(9,B61:B72)</f>
        <v>24281720.859999999</v>
      </c>
    </row>
    <row r="74" spans="1:2" x14ac:dyDescent="0.2">
      <c r="A74" s="1"/>
      <c r="B74" s="1"/>
    </row>
    <row r="75" spans="1:2" x14ac:dyDescent="0.2">
      <c r="A75" s="1"/>
      <c r="B75" s="1"/>
    </row>
    <row r="76" spans="1:2" x14ac:dyDescent="0.2">
      <c r="A76" s="1"/>
      <c r="B76" s="1"/>
    </row>
    <row r="77" spans="1:2" x14ac:dyDescent="0.2">
      <c r="A77" s="1"/>
      <c r="B77" s="1"/>
    </row>
    <row r="78" spans="1:2" x14ac:dyDescent="0.2">
      <c r="A78" s="1"/>
      <c r="B78" s="1"/>
    </row>
    <row r="79" spans="1:2" x14ac:dyDescent="0.2">
      <c r="A79" s="1"/>
      <c r="B79" s="1"/>
    </row>
    <row r="80" spans="1:2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ht="15" x14ac:dyDescent="0.25">
      <c r="A85" s="26" t="s">
        <v>532</v>
      </c>
      <c r="B85" s="26" t="s">
        <v>518</v>
      </c>
    </row>
    <row r="86" spans="1:2" x14ac:dyDescent="0.2">
      <c r="A86" s="27" t="s">
        <v>537</v>
      </c>
      <c r="B86" s="22">
        <v>8589629.7599999961</v>
      </c>
    </row>
    <row r="87" spans="1:2" x14ac:dyDescent="0.2">
      <c r="A87" s="27" t="s">
        <v>538</v>
      </c>
      <c r="B87" s="22">
        <v>9283244.1199999992</v>
      </c>
    </row>
    <row r="88" spans="1:2" x14ac:dyDescent="0.2">
      <c r="A88" s="27" t="s">
        <v>539</v>
      </c>
      <c r="B88" s="22">
        <v>18370928.539999999</v>
      </c>
    </row>
    <row r="89" spans="1:2" x14ac:dyDescent="0.2">
      <c r="A89" s="27" t="s">
        <v>540</v>
      </c>
      <c r="B89" s="22">
        <v>20177393.780000001</v>
      </c>
    </row>
    <row r="90" spans="1:2" ht="15" x14ac:dyDescent="0.25">
      <c r="A90" s="29" t="s">
        <v>541</v>
      </c>
      <c r="B90" s="30">
        <v>31170457.249999993</v>
      </c>
    </row>
    <row r="91" spans="1:2" ht="15" x14ac:dyDescent="0.25">
      <c r="A91" s="29" t="s">
        <v>542</v>
      </c>
      <c r="B91" s="30">
        <v>69297813.960000008</v>
      </c>
    </row>
    <row r="92" spans="1:2" ht="15" x14ac:dyDescent="0.25">
      <c r="A92" s="29" t="s">
        <v>543</v>
      </c>
      <c r="B92" s="30">
        <v>46838584.409999996</v>
      </c>
    </row>
    <row r="93" spans="1:2" ht="15" x14ac:dyDescent="0.25">
      <c r="A93" s="29" t="s">
        <v>544</v>
      </c>
      <c r="B93" s="30">
        <v>24281720.859999999</v>
      </c>
    </row>
    <row r="94" spans="1:2" ht="15" x14ac:dyDescent="0.25">
      <c r="A94" s="31" t="s">
        <v>531</v>
      </c>
      <c r="B94" s="25">
        <f>SUM(B86:B93)</f>
        <v>228009772.68000001</v>
      </c>
    </row>
  </sheetData>
  <autoFilter ref="A1:E18" xr:uid="{CBBA191B-4A84-49B5-9EAB-B46DF96FC9A0}">
    <filterColumn colId="4">
      <customFilters>
        <customFilter operator="notEqual" val=" "/>
      </customFilters>
    </filterColumn>
  </autoFilter>
  <sortState xmlns:xlrd2="http://schemas.microsoft.com/office/spreadsheetml/2017/richdata2" ref="A26:B41">
    <sortCondition ref="B41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6D561-7895-4196-8F52-24A7B18354CF}">
  <sheetPr filterMode="1"/>
  <dimension ref="A1:E108"/>
  <sheetViews>
    <sheetView topLeftCell="A38" workbookViewId="0">
      <selection activeCell="B107" sqref="A105:B107"/>
    </sheetView>
  </sheetViews>
  <sheetFormatPr baseColWidth="10" defaultRowHeight="12.75" x14ac:dyDescent="0.2"/>
  <cols>
    <col min="1" max="1" width="55.7109375" customWidth="1"/>
    <col min="2" max="2" width="15.5703125" customWidth="1"/>
    <col min="3" max="3" width="66.140625" customWidth="1"/>
    <col min="4" max="4" width="22.140625" customWidth="1"/>
    <col min="5" max="5" width="23.28515625" customWidth="1"/>
  </cols>
  <sheetData>
    <row r="1" spans="1:5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</row>
    <row r="2" spans="1:5" s="37" customFormat="1" x14ac:dyDescent="0.2">
      <c r="A2" s="35" t="s">
        <v>267</v>
      </c>
      <c r="B2" s="36">
        <v>45427</v>
      </c>
      <c r="C2" s="35" t="s">
        <v>268</v>
      </c>
      <c r="D2" s="38">
        <v>615000</v>
      </c>
      <c r="E2" s="40">
        <f>SUM(D2:D4 )</f>
        <v>1109367.27</v>
      </c>
    </row>
    <row r="3" spans="1:5" s="37" customFormat="1" hidden="1" x14ac:dyDescent="0.2">
      <c r="A3" s="35" t="s">
        <v>267</v>
      </c>
      <c r="B3" s="36">
        <v>45443</v>
      </c>
      <c r="C3" s="35" t="s">
        <v>268</v>
      </c>
      <c r="D3" s="38">
        <v>486367.27</v>
      </c>
    </row>
    <row r="4" spans="1:5" s="37" customFormat="1" hidden="1" x14ac:dyDescent="0.2">
      <c r="A4" s="35" t="s">
        <v>267</v>
      </c>
      <c r="B4" s="36">
        <v>45443</v>
      </c>
      <c r="C4" s="35" t="s">
        <v>268</v>
      </c>
      <c r="D4" s="38">
        <v>8000</v>
      </c>
    </row>
    <row r="5" spans="1:5" x14ac:dyDescent="0.2">
      <c r="A5" s="2" t="s">
        <v>353</v>
      </c>
      <c r="B5" s="3">
        <v>45434</v>
      </c>
      <c r="C5" s="2" t="s">
        <v>354</v>
      </c>
      <c r="D5" s="4">
        <v>65000</v>
      </c>
      <c r="E5" s="4">
        <v>65000</v>
      </c>
    </row>
    <row r="6" spans="1:5" s="37" customFormat="1" x14ac:dyDescent="0.2">
      <c r="A6" s="35" t="s">
        <v>269</v>
      </c>
      <c r="B6" s="36">
        <v>45427</v>
      </c>
      <c r="C6" s="35" t="s">
        <v>270</v>
      </c>
      <c r="D6" s="38">
        <v>270000</v>
      </c>
      <c r="E6" s="40">
        <f>SUM(D6:D7 )</f>
        <v>387703.42</v>
      </c>
    </row>
    <row r="7" spans="1:5" s="37" customFormat="1" hidden="1" x14ac:dyDescent="0.2">
      <c r="A7" s="35" t="s">
        <v>269</v>
      </c>
      <c r="B7" s="36">
        <v>45443</v>
      </c>
      <c r="C7" s="35" t="s">
        <v>270</v>
      </c>
      <c r="D7" s="38">
        <v>117703.42</v>
      </c>
    </row>
    <row r="8" spans="1:5" x14ac:dyDescent="0.2">
      <c r="A8" s="2" t="s">
        <v>271</v>
      </c>
      <c r="B8" s="3">
        <v>45427</v>
      </c>
      <c r="C8" s="2" t="s">
        <v>272</v>
      </c>
      <c r="D8" s="4">
        <v>1200000</v>
      </c>
      <c r="E8" s="12">
        <f>SUM(D8:D9 )</f>
        <v>1999028.19</v>
      </c>
    </row>
    <row r="9" spans="1:5" hidden="1" x14ac:dyDescent="0.2">
      <c r="A9" s="2" t="s">
        <v>271</v>
      </c>
      <c r="B9" s="3">
        <v>45443</v>
      </c>
      <c r="C9" s="2" t="s">
        <v>272</v>
      </c>
      <c r="D9" s="4">
        <v>799028.19</v>
      </c>
    </row>
    <row r="10" spans="1:5" s="37" customFormat="1" x14ac:dyDescent="0.2">
      <c r="A10" s="35" t="s">
        <v>273</v>
      </c>
      <c r="B10" s="36">
        <v>45427</v>
      </c>
      <c r="C10" s="35" t="s">
        <v>274</v>
      </c>
      <c r="D10" s="38">
        <v>20000</v>
      </c>
      <c r="E10" s="38">
        <v>20000</v>
      </c>
    </row>
    <row r="11" spans="1:5" x14ac:dyDescent="0.2">
      <c r="A11" s="2" t="s">
        <v>275</v>
      </c>
      <c r="B11" s="3">
        <v>45427</v>
      </c>
      <c r="C11" s="2" t="s">
        <v>276</v>
      </c>
      <c r="D11" s="4">
        <v>100000</v>
      </c>
      <c r="E11" s="12">
        <f>SUM(D11:D12 )</f>
        <v>192700</v>
      </c>
    </row>
    <row r="12" spans="1:5" hidden="1" x14ac:dyDescent="0.2">
      <c r="A12" s="2" t="s">
        <v>275</v>
      </c>
      <c r="B12" s="3">
        <v>45443</v>
      </c>
      <c r="C12" s="2" t="s">
        <v>276</v>
      </c>
      <c r="D12" s="4">
        <v>92700</v>
      </c>
    </row>
    <row r="13" spans="1:5" s="37" customFormat="1" x14ac:dyDescent="0.2">
      <c r="A13" s="35" t="s">
        <v>147</v>
      </c>
      <c r="B13" s="36">
        <v>45420</v>
      </c>
      <c r="C13" s="35" t="s">
        <v>148</v>
      </c>
      <c r="D13" s="38">
        <v>1140000</v>
      </c>
      <c r="E13" s="40">
        <f>SUM(D13:D14 )</f>
        <v>2140000</v>
      </c>
    </row>
    <row r="14" spans="1:5" s="37" customFormat="1" hidden="1" x14ac:dyDescent="0.2">
      <c r="A14" s="35" t="s">
        <v>147</v>
      </c>
      <c r="B14" s="36">
        <v>45429</v>
      </c>
      <c r="C14" s="35" t="s">
        <v>148</v>
      </c>
      <c r="D14" s="38">
        <v>1000000</v>
      </c>
    </row>
    <row r="15" spans="1:5" x14ac:dyDescent="0.2">
      <c r="A15" s="2" t="s">
        <v>72</v>
      </c>
      <c r="B15" s="3">
        <v>45415</v>
      </c>
      <c r="C15" s="2" t="s">
        <v>73</v>
      </c>
      <c r="D15" s="4">
        <v>496502.23</v>
      </c>
      <c r="E15" s="12">
        <f>SUM(D15:D25 )</f>
        <v>7602722.709999999</v>
      </c>
    </row>
    <row r="16" spans="1:5" hidden="1" x14ac:dyDescent="0.2">
      <c r="A16" s="2" t="s">
        <v>72</v>
      </c>
      <c r="B16" s="3">
        <v>45418</v>
      </c>
      <c r="C16" s="2" t="s">
        <v>73</v>
      </c>
      <c r="D16" s="4">
        <v>844965.08</v>
      </c>
    </row>
    <row r="17" spans="1:5" hidden="1" x14ac:dyDescent="0.2">
      <c r="A17" s="2" t="s">
        <v>72</v>
      </c>
      <c r="B17" s="3">
        <v>45421</v>
      </c>
      <c r="C17" s="2" t="s">
        <v>73</v>
      </c>
      <c r="D17" s="4">
        <v>1041652.68</v>
      </c>
    </row>
    <row r="18" spans="1:5" hidden="1" x14ac:dyDescent="0.2">
      <c r="A18" s="2" t="s">
        <v>72</v>
      </c>
      <c r="B18" s="3">
        <v>45421</v>
      </c>
      <c r="C18" s="2" t="s">
        <v>73</v>
      </c>
      <c r="D18" s="4">
        <v>549683.98</v>
      </c>
    </row>
    <row r="19" spans="1:5" hidden="1" x14ac:dyDescent="0.2">
      <c r="A19" s="2" t="s">
        <v>72</v>
      </c>
      <c r="B19" s="3">
        <v>45432</v>
      </c>
      <c r="C19" s="2" t="s">
        <v>298</v>
      </c>
      <c r="D19" s="4">
        <v>1362451.79</v>
      </c>
    </row>
    <row r="20" spans="1:5" hidden="1" x14ac:dyDescent="0.2">
      <c r="A20" s="2" t="s">
        <v>72</v>
      </c>
      <c r="B20" s="3">
        <v>45434</v>
      </c>
      <c r="C20" s="2" t="s">
        <v>73</v>
      </c>
      <c r="D20" s="4">
        <v>984652.1</v>
      </c>
    </row>
    <row r="21" spans="1:5" hidden="1" x14ac:dyDescent="0.2">
      <c r="A21" s="2" t="s">
        <v>72</v>
      </c>
      <c r="B21" s="3">
        <v>45436</v>
      </c>
      <c r="C21" s="2" t="s">
        <v>73</v>
      </c>
      <c r="D21" s="4">
        <v>675576.25</v>
      </c>
    </row>
    <row r="22" spans="1:5" hidden="1" x14ac:dyDescent="0.2">
      <c r="A22" s="2" t="s">
        <v>72</v>
      </c>
      <c r="B22" s="3">
        <v>45439</v>
      </c>
      <c r="C22" s="2" t="s">
        <v>403</v>
      </c>
      <c r="D22" s="4">
        <v>438082.43</v>
      </c>
    </row>
    <row r="23" spans="1:5" hidden="1" x14ac:dyDescent="0.2">
      <c r="A23" s="2" t="s">
        <v>72</v>
      </c>
      <c r="B23" s="3">
        <v>45439</v>
      </c>
      <c r="C23" s="2" t="s">
        <v>403</v>
      </c>
      <c r="D23" s="4">
        <v>524587.81999999995</v>
      </c>
    </row>
    <row r="24" spans="1:5" hidden="1" x14ac:dyDescent="0.2">
      <c r="A24" s="2" t="s">
        <v>72</v>
      </c>
      <c r="B24" s="3">
        <v>45440</v>
      </c>
      <c r="C24" s="2" t="s">
        <v>403</v>
      </c>
      <c r="D24" s="4">
        <v>414447.05</v>
      </c>
    </row>
    <row r="25" spans="1:5" hidden="1" x14ac:dyDescent="0.2">
      <c r="A25" s="2" t="s">
        <v>72</v>
      </c>
      <c r="B25" s="3">
        <v>45440</v>
      </c>
      <c r="C25" s="2" t="s">
        <v>403</v>
      </c>
      <c r="D25" s="4">
        <v>270121.3</v>
      </c>
    </row>
    <row r="26" spans="1:5" s="37" customFormat="1" x14ac:dyDescent="0.2">
      <c r="A26" s="35" t="s">
        <v>108</v>
      </c>
      <c r="B26" s="36">
        <v>45419</v>
      </c>
      <c r="C26" s="35" t="s">
        <v>109</v>
      </c>
      <c r="D26" s="38">
        <v>120253.72</v>
      </c>
      <c r="E26" s="40">
        <f>SUM(D26:D30 )</f>
        <v>7837387.79</v>
      </c>
    </row>
    <row r="27" spans="1:5" s="37" customFormat="1" hidden="1" x14ac:dyDescent="0.2">
      <c r="A27" s="35" t="s">
        <v>108</v>
      </c>
      <c r="B27" s="36">
        <v>45420</v>
      </c>
      <c r="C27" s="35" t="s">
        <v>138</v>
      </c>
      <c r="D27" s="38">
        <v>2896623.41</v>
      </c>
    </row>
    <row r="28" spans="1:5" s="37" customFormat="1" hidden="1" x14ac:dyDescent="0.2">
      <c r="A28" s="35" t="s">
        <v>108</v>
      </c>
      <c r="B28" s="36">
        <v>45425</v>
      </c>
      <c r="C28" s="35" t="s">
        <v>109</v>
      </c>
      <c r="D28" s="38">
        <v>806634.35</v>
      </c>
    </row>
    <row r="29" spans="1:5" s="37" customFormat="1" hidden="1" x14ac:dyDescent="0.2">
      <c r="A29" s="35" t="s">
        <v>108</v>
      </c>
      <c r="B29" s="36">
        <v>45439</v>
      </c>
      <c r="C29" s="35" t="s">
        <v>138</v>
      </c>
      <c r="D29" s="38">
        <v>3875364.71</v>
      </c>
    </row>
    <row r="30" spans="1:5" s="37" customFormat="1" hidden="1" x14ac:dyDescent="0.2">
      <c r="A30" s="35" t="s">
        <v>108</v>
      </c>
      <c r="B30" s="36">
        <v>45440</v>
      </c>
      <c r="C30" s="35" t="s">
        <v>410</v>
      </c>
      <c r="D30" s="38">
        <v>138511.6</v>
      </c>
    </row>
    <row r="31" spans="1:5" hidden="1" x14ac:dyDescent="0.2">
      <c r="D31" s="39">
        <f>SUM(D2:D30)</f>
        <v>21353909.380000006</v>
      </c>
    </row>
    <row r="44" spans="1:2" x14ac:dyDescent="0.2">
      <c r="A44" s="13" t="s">
        <v>0</v>
      </c>
      <c r="B44" s="13" t="s">
        <v>512</v>
      </c>
    </row>
    <row r="45" spans="1:2" x14ac:dyDescent="0.2">
      <c r="A45" s="18" t="s">
        <v>555</v>
      </c>
      <c r="B45" s="16">
        <v>20000</v>
      </c>
    </row>
    <row r="46" spans="1:2" x14ac:dyDescent="0.2">
      <c r="A46" s="18" t="s">
        <v>556</v>
      </c>
      <c r="B46" s="16">
        <v>65000</v>
      </c>
    </row>
    <row r="47" spans="1:2" x14ac:dyDescent="0.2">
      <c r="A47" s="18" t="s">
        <v>557</v>
      </c>
      <c r="B47" s="32">
        <v>192700</v>
      </c>
    </row>
    <row r="48" spans="1:2" x14ac:dyDescent="0.2">
      <c r="A48" s="18" t="s">
        <v>558</v>
      </c>
      <c r="B48" s="16">
        <v>387703.42</v>
      </c>
    </row>
    <row r="49" spans="1:2" x14ac:dyDescent="0.2">
      <c r="A49" s="18" t="s">
        <v>559</v>
      </c>
      <c r="B49" s="32">
        <v>1109367.27</v>
      </c>
    </row>
    <row r="50" spans="1:2" x14ac:dyDescent="0.2">
      <c r="A50" s="18" t="s">
        <v>560</v>
      </c>
      <c r="B50" s="16">
        <v>1999028.19</v>
      </c>
    </row>
    <row r="51" spans="1:2" x14ac:dyDescent="0.2">
      <c r="A51" s="18" t="s">
        <v>561</v>
      </c>
      <c r="B51" s="16">
        <v>2140000</v>
      </c>
    </row>
    <row r="52" spans="1:2" x14ac:dyDescent="0.2">
      <c r="A52" s="18" t="s">
        <v>563</v>
      </c>
      <c r="B52" s="16">
        <v>7602722.709999999</v>
      </c>
    </row>
    <row r="53" spans="1:2" x14ac:dyDescent="0.2">
      <c r="A53" s="18" t="s">
        <v>562</v>
      </c>
      <c r="B53" s="16">
        <v>7837387.79</v>
      </c>
    </row>
    <row r="54" spans="1:2" x14ac:dyDescent="0.2">
      <c r="A54" s="17"/>
      <c r="B54" s="41">
        <f>SUBTOTAL(9,B45:B53)</f>
        <v>21353909.379999999</v>
      </c>
    </row>
    <row r="80" spans="1:2" ht="15" x14ac:dyDescent="0.25">
      <c r="A80" s="19" t="s">
        <v>517</v>
      </c>
      <c r="B80" s="20" t="s">
        <v>518</v>
      </c>
    </row>
    <row r="81" spans="1:2" x14ac:dyDescent="0.2">
      <c r="A81" s="21" t="s">
        <v>519</v>
      </c>
      <c r="B81" s="22">
        <v>13857576.27</v>
      </c>
    </row>
    <row r="82" spans="1:2" x14ac:dyDescent="0.2">
      <c r="A82" s="21" t="s">
        <v>520</v>
      </c>
      <c r="B82" s="22">
        <v>23909669.789999999</v>
      </c>
    </row>
    <row r="83" spans="1:2" x14ac:dyDescent="0.2">
      <c r="A83" s="21" t="s">
        <v>521</v>
      </c>
      <c r="B83" s="22">
        <v>33015550.609999999</v>
      </c>
    </row>
    <row r="84" spans="1:2" x14ac:dyDescent="0.2">
      <c r="A84" s="23" t="s">
        <v>522</v>
      </c>
      <c r="B84" s="22">
        <v>21675268.200000003</v>
      </c>
    </row>
    <row r="85" spans="1:2" x14ac:dyDescent="0.2">
      <c r="A85" s="23" t="s">
        <v>523</v>
      </c>
      <c r="B85" s="22">
        <v>21353909.379999999</v>
      </c>
    </row>
    <row r="86" spans="1:2" x14ac:dyDescent="0.2">
      <c r="A86" s="23" t="s">
        <v>524</v>
      </c>
      <c r="B86" s="22"/>
    </row>
    <row r="87" spans="1:2" x14ac:dyDescent="0.2">
      <c r="A87" s="23" t="s">
        <v>525</v>
      </c>
      <c r="B87" s="22"/>
    </row>
    <row r="88" spans="1:2" x14ac:dyDescent="0.2">
      <c r="A88" s="23" t="s">
        <v>526</v>
      </c>
      <c r="B88" s="22"/>
    </row>
    <row r="89" spans="1:2" x14ac:dyDescent="0.2">
      <c r="A89" s="23" t="s">
        <v>527</v>
      </c>
      <c r="B89" s="22"/>
    </row>
    <row r="90" spans="1:2" x14ac:dyDescent="0.2">
      <c r="A90" s="23" t="s">
        <v>528</v>
      </c>
      <c r="B90" s="22"/>
    </row>
    <row r="91" spans="1:2" x14ac:dyDescent="0.2">
      <c r="A91" s="23" t="s">
        <v>529</v>
      </c>
      <c r="B91" s="22"/>
    </row>
    <row r="92" spans="1:2" x14ac:dyDescent="0.2">
      <c r="A92" s="23" t="s">
        <v>530</v>
      </c>
      <c r="B92" s="22"/>
    </row>
    <row r="93" spans="1:2" ht="15" x14ac:dyDescent="0.25">
      <c r="A93" s="24" t="s">
        <v>531</v>
      </c>
      <c r="B93" s="25">
        <f>SUBTOTAL(9,B81:B92)</f>
        <v>113811974.25</v>
      </c>
    </row>
    <row r="94" spans="1:2" x14ac:dyDescent="0.2">
      <c r="A94" s="1"/>
      <c r="B94" s="1"/>
    </row>
    <row r="95" spans="1:2" x14ac:dyDescent="0.2">
      <c r="A95" s="1"/>
      <c r="B95" s="1"/>
    </row>
    <row r="96" spans="1:2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ht="15" x14ac:dyDescent="0.25">
      <c r="A105" s="26" t="s">
        <v>532</v>
      </c>
      <c r="B105" s="26" t="s">
        <v>518</v>
      </c>
    </row>
    <row r="106" spans="1:2" ht="15" x14ac:dyDescent="0.25">
      <c r="A106" s="29" t="s">
        <v>543</v>
      </c>
      <c r="B106" s="30">
        <v>337313801.24999994</v>
      </c>
    </row>
    <row r="107" spans="1:2" ht="15" x14ac:dyDescent="0.25">
      <c r="A107" s="29" t="s">
        <v>544</v>
      </c>
      <c r="B107" s="30">
        <v>113811974.25</v>
      </c>
    </row>
    <row r="108" spans="1:2" ht="15" x14ac:dyDescent="0.25">
      <c r="A108" s="31" t="s">
        <v>531</v>
      </c>
      <c r="B108" s="25">
        <f>SUM(B106:B106)</f>
        <v>337313801.24999994</v>
      </c>
    </row>
  </sheetData>
  <autoFilter ref="A1:E31" xr:uid="{D936D561-7895-4196-8F52-24A7B18354CF}">
    <filterColumn colId="4">
      <customFilters>
        <customFilter operator="notEqual" val=" "/>
      </customFilters>
    </filterColumn>
  </autoFilter>
  <sortState xmlns:xlrd2="http://schemas.microsoft.com/office/spreadsheetml/2017/richdata2" ref="A45:B54">
    <sortCondition ref="B54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8CC2F-F2B4-4451-A683-1D03E4C13438}">
  <dimension ref="A1:L23"/>
  <sheetViews>
    <sheetView topLeftCell="F13" workbookViewId="0">
      <selection activeCell="N12" sqref="N12"/>
    </sheetView>
  </sheetViews>
  <sheetFormatPr baseColWidth="10" defaultRowHeight="12.75" x14ac:dyDescent="0.2"/>
  <cols>
    <col min="1" max="1" width="55.7109375" customWidth="1"/>
    <col min="2" max="2" width="15.5703125" customWidth="1"/>
    <col min="3" max="3" width="66.140625" customWidth="1"/>
    <col min="4" max="4" width="22.140625" customWidth="1"/>
    <col min="5" max="5" width="23.2851562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">
      <c r="A1" s="5" t="s">
        <v>0</v>
      </c>
      <c r="B1" s="5" t="s">
        <v>509</v>
      </c>
      <c r="C1" s="5" t="s">
        <v>510</v>
      </c>
      <c r="D1" s="5" t="s">
        <v>511</v>
      </c>
      <c r="E1" s="5" t="s">
        <v>512</v>
      </c>
      <c r="H1" s="44"/>
      <c r="I1" s="45" t="s">
        <v>564</v>
      </c>
      <c r="J1" s="45" t="s">
        <v>565</v>
      </c>
      <c r="K1" s="45" t="s">
        <v>566</v>
      </c>
      <c r="L1" s="46" t="s">
        <v>567</v>
      </c>
    </row>
    <row r="2" spans="1:12" ht="15" x14ac:dyDescent="0.25">
      <c r="A2" s="2" t="s">
        <v>295</v>
      </c>
      <c r="B2" s="3">
        <v>45432</v>
      </c>
      <c r="C2" s="2" t="s">
        <v>296</v>
      </c>
      <c r="D2" s="4">
        <v>4630277</v>
      </c>
      <c r="E2" s="34">
        <f>SUM(D2:D4 )</f>
        <v>4752779</v>
      </c>
      <c r="H2" s="47" t="s">
        <v>568</v>
      </c>
      <c r="I2" s="48">
        <v>54652736.270000003</v>
      </c>
      <c r="J2" s="48">
        <v>54652736.270000003</v>
      </c>
      <c r="K2" s="48"/>
      <c r="L2" s="48"/>
    </row>
    <row r="3" spans="1:12" ht="15" x14ac:dyDescent="0.25">
      <c r="A3" s="2" t="s">
        <v>295</v>
      </c>
      <c r="B3" s="3">
        <v>45434</v>
      </c>
      <c r="C3" s="2" t="s">
        <v>8</v>
      </c>
      <c r="D3" s="4">
        <v>13692</v>
      </c>
      <c r="E3" s="1"/>
      <c r="H3" s="47" t="s">
        <v>569</v>
      </c>
      <c r="I3" s="48">
        <v>72436561.439999998</v>
      </c>
      <c r="J3" s="48">
        <v>47031534.840000004</v>
      </c>
      <c r="K3" s="48">
        <v>25405026.600000001</v>
      </c>
      <c r="L3" s="48"/>
    </row>
    <row r="4" spans="1:12" ht="15" x14ac:dyDescent="0.25">
      <c r="A4" s="2" t="s">
        <v>295</v>
      </c>
      <c r="B4" s="3">
        <v>45440</v>
      </c>
      <c r="C4" s="2" t="s">
        <v>296</v>
      </c>
      <c r="D4" s="4">
        <v>108810</v>
      </c>
      <c r="E4" s="1"/>
      <c r="H4" s="47" t="s">
        <v>570</v>
      </c>
      <c r="I4" s="48">
        <v>72884150</v>
      </c>
      <c r="J4" s="48">
        <v>51196790</v>
      </c>
      <c r="K4" s="48">
        <v>21687360</v>
      </c>
      <c r="L4" s="48"/>
    </row>
    <row r="5" spans="1:12" ht="15" x14ac:dyDescent="0.25">
      <c r="H5" s="47" t="s">
        <v>571</v>
      </c>
      <c r="I5" s="48">
        <v>76815507.270000011</v>
      </c>
      <c r="J5" s="48">
        <v>55128147.270000003</v>
      </c>
      <c r="K5" s="48">
        <v>21687360</v>
      </c>
      <c r="L5" s="48"/>
    </row>
    <row r="6" spans="1:12" ht="15" x14ac:dyDescent="0.25">
      <c r="H6" s="47" t="s">
        <v>572</v>
      </c>
      <c r="I6" s="48">
        <v>98732624.839999989</v>
      </c>
      <c r="J6" s="48">
        <v>54847822.189999998</v>
      </c>
      <c r="K6" s="48">
        <v>19880080</v>
      </c>
      <c r="L6" s="48">
        <v>24004722.649999991</v>
      </c>
    </row>
    <row r="7" spans="1:12" ht="15" x14ac:dyDescent="0.25">
      <c r="H7" s="47" t="s">
        <v>573</v>
      </c>
      <c r="I7" s="48">
        <v>85573982.529999986</v>
      </c>
      <c r="J7" s="48">
        <v>41916813.909999989</v>
      </c>
      <c r="K7" s="48">
        <v>23494640</v>
      </c>
      <c r="L7" s="48">
        <v>20162528.620000001</v>
      </c>
    </row>
    <row r="8" spans="1:12" ht="15" x14ac:dyDescent="0.25">
      <c r="H8" s="47" t="s">
        <v>574</v>
      </c>
      <c r="I8" s="48">
        <v>88136395.219999999</v>
      </c>
      <c r="J8" s="48">
        <v>54525451.159999996</v>
      </c>
      <c r="K8" s="48">
        <v>23494640</v>
      </c>
      <c r="L8" s="48">
        <v>10116304.059999999</v>
      </c>
    </row>
    <row r="9" spans="1:12" ht="15" x14ac:dyDescent="0.25">
      <c r="H9" s="47" t="s">
        <v>575</v>
      </c>
      <c r="I9" s="49">
        <v>50873632.419999994</v>
      </c>
      <c r="J9" s="49">
        <v>46992631.279999994</v>
      </c>
      <c r="K9" s="49">
        <v>1807280</v>
      </c>
      <c r="L9" s="49">
        <v>2073721.14</v>
      </c>
    </row>
    <row r="10" spans="1:12" ht="15" x14ac:dyDescent="0.25">
      <c r="A10" s="5" t="s">
        <v>0</v>
      </c>
      <c r="B10" s="5" t="s">
        <v>509</v>
      </c>
      <c r="C10" s="5" t="s">
        <v>510</v>
      </c>
      <c r="D10" s="5" t="s">
        <v>511</v>
      </c>
      <c r="E10" s="5" t="s">
        <v>512</v>
      </c>
      <c r="H10" s="47" t="s">
        <v>576</v>
      </c>
      <c r="I10" s="49">
        <f>SUM(J10:L10 )</f>
        <v>59672917.360000007</v>
      </c>
      <c r="J10" s="49">
        <v>50052410.850000009</v>
      </c>
      <c r="K10" s="50"/>
      <c r="L10" s="49">
        <v>9620506.5099999998</v>
      </c>
    </row>
    <row r="11" spans="1:12" ht="15" x14ac:dyDescent="0.25">
      <c r="A11" s="2" t="s">
        <v>331</v>
      </c>
      <c r="B11" s="3">
        <v>45434</v>
      </c>
      <c r="C11" s="2" t="s">
        <v>332</v>
      </c>
      <c r="D11" s="4">
        <v>580000</v>
      </c>
      <c r="E11" s="4">
        <v>580000</v>
      </c>
      <c r="H11" s="47" t="s">
        <v>577</v>
      </c>
      <c r="I11" s="49">
        <v>57237746.410000011</v>
      </c>
      <c r="J11" s="49">
        <v>54355872.050000012</v>
      </c>
      <c r="K11" s="50"/>
      <c r="L11" s="49">
        <v>2881874.36</v>
      </c>
    </row>
    <row r="12" spans="1:12" ht="15" x14ac:dyDescent="0.25">
      <c r="H12" s="47" t="s">
        <v>578</v>
      </c>
      <c r="I12" s="49">
        <f>SUM(J12:L12 )</f>
        <v>32662236.43</v>
      </c>
      <c r="J12" s="49">
        <v>27321070.899999999</v>
      </c>
      <c r="K12" s="50"/>
      <c r="L12" s="49">
        <v>5341165.53</v>
      </c>
    </row>
    <row r="13" spans="1:12" ht="15" x14ac:dyDescent="0.25">
      <c r="H13" s="47" t="s">
        <v>579</v>
      </c>
      <c r="I13" s="49">
        <f>SUM(J13:L13 )</f>
        <v>25368095.280000001</v>
      </c>
      <c r="J13" s="49">
        <v>23940974.960000001</v>
      </c>
      <c r="K13" s="50"/>
      <c r="L13" s="49">
        <v>1427120.32</v>
      </c>
    </row>
    <row r="14" spans="1:12" ht="15" x14ac:dyDescent="0.25">
      <c r="H14" s="51" t="s">
        <v>580</v>
      </c>
      <c r="I14" s="49">
        <f>SUM(I2:I12)</f>
        <v>749678490.18999982</v>
      </c>
      <c r="J14" s="48">
        <f>SUM(J2:J13)</f>
        <v>561962255.68000007</v>
      </c>
      <c r="K14" s="48">
        <f>SUM(K2:K12)</f>
        <v>137456386.59999999</v>
      </c>
      <c r="L14" s="48">
        <f>SUM(L6:L13)</f>
        <v>75627943.189999998</v>
      </c>
    </row>
    <row r="20" spans="1:5" x14ac:dyDescent="0.2">
      <c r="A20" s="5" t="s">
        <v>0</v>
      </c>
      <c r="B20" s="5" t="s">
        <v>509</v>
      </c>
      <c r="C20" s="5" t="s">
        <v>510</v>
      </c>
      <c r="D20" s="5" t="s">
        <v>511</v>
      </c>
      <c r="E20" s="5" t="s">
        <v>512</v>
      </c>
    </row>
    <row r="21" spans="1:5" x14ac:dyDescent="0.2">
      <c r="A21" s="2" t="s">
        <v>131</v>
      </c>
      <c r="B21" s="3">
        <v>45419</v>
      </c>
      <c r="C21" s="2" t="s">
        <v>83</v>
      </c>
      <c r="D21" s="4">
        <v>8017</v>
      </c>
      <c r="E21" s="34">
        <f>SUM(D21:D23 )</f>
        <v>315102.53999999998</v>
      </c>
    </row>
    <row r="22" spans="1:5" x14ac:dyDescent="0.2">
      <c r="A22" s="2" t="s">
        <v>482</v>
      </c>
      <c r="B22" s="3">
        <v>45442</v>
      </c>
      <c r="C22" s="2" t="s">
        <v>83</v>
      </c>
      <c r="D22" s="4">
        <v>29033.54</v>
      </c>
      <c r="E22" s="1"/>
    </row>
    <row r="23" spans="1:5" x14ac:dyDescent="0.2">
      <c r="A23" s="2" t="s">
        <v>194</v>
      </c>
      <c r="B23" s="3">
        <v>45421</v>
      </c>
      <c r="C23" s="2" t="s">
        <v>83</v>
      </c>
      <c r="D23" s="4">
        <v>278052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CONCENTRADO</vt:lpstr>
      <vt:lpstr>ARRE</vt:lpstr>
      <vt:lpstr>BAS</vt:lpstr>
      <vt:lpstr>COM</vt:lpstr>
      <vt:lpstr>DES</vt:lpstr>
      <vt:lpstr>DIF</vt:lpstr>
      <vt:lpstr>PARQ</vt:lpstr>
      <vt:lpstr>PARA</vt:lpstr>
      <vt:lpstr>SER</vt:lpstr>
      <vt:lpstr>HON</vt:lpstr>
      <vt:lpstr>OBRAS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2024-06-13T22:51:06Z</dcterms:created>
  <dcterms:modified xsi:type="dcterms:W3CDTF">2024-07-05T19:22:28Z</dcterms:modified>
</cp:coreProperties>
</file>