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6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7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8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9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10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P\Desktop\USB\DESTINATARIOS\2024\Gráficas\JUNIO_24\"/>
    </mc:Choice>
  </mc:AlternateContent>
  <xr:revisionPtr revIDLastSave="0" documentId="8_{93D44F93-AF9A-4369-9640-6153B2AABE7E}" xr6:coauthVersionLast="47" xr6:coauthVersionMax="47" xr10:uidLastSave="{00000000-0000-0000-0000-000000000000}"/>
  <bookViews>
    <workbookView xWindow="-120" yWindow="-120" windowWidth="20730" windowHeight="11160" xr2:uid="{4FAFBCA7-95B1-4DBF-BD40-EE111A95E3B3}"/>
  </bookViews>
  <sheets>
    <sheet name="CON" sheetId="1" r:id="rId1"/>
    <sheet name="ARRE" sheetId="2" r:id="rId2"/>
    <sheet name="BAS" sheetId="3" r:id="rId3"/>
    <sheet name="COM" sheetId="4" r:id="rId4"/>
    <sheet name="DES" sheetId="5" r:id="rId5"/>
    <sheet name="DIF" sheetId="6" r:id="rId6"/>
    <sheet name="PARQ" sheetId="7" r:id="rId7"/>
    <sheet name="PARA" sheetId="8" r:id="rId8"/>
    <sheet name="SER" sheetId="9" r:id="rId9"/>
    <sheet name="HON" sheetId="10" r:id="rId10"/>
    <sheet name="OBRAS" sheetId="11" r:id="rId11"/>
  </sheets>
  <definedNames>
    <definedName name="_xlnm._FilterDatabase" localSheetId="1" hidden="1">ARRE!$A$1:$E$25</definedName>
    <definedName name="_xlnm._FilterDatabase" localSheetId="3" hidden="1">COM!$A$1:$E$25</definedName>
    <definedName name="_xlnm._FilterDatabase" localSheetId="0" hidden="1">CON!$A$1:$D$532</definedName>
    <definedName name="_xlnm._FilterDatabase" localSheetId="4" hidden="1">DES!$A$1:$E$8</definedName>
    <definedName name="_xlnm._FilterDatabase" localSheetId="5" hidden="1">DIF!$A$1:$E$30</definedName>
    <definedName name="_xlnm._FilterDatabase" localSheetId="10" hidden="1">OBRAS!$A$1:$E$21</definedName>
    <definedName name="_xlnm._FilterDatabase" localSheetId="7" hidden="1">PARA!$A$1:$E$33</definedName>
    <definedName name="_xlnm._FilterDatabase" localSheetId="6" hidden="1">PARQ!$A$1:$E$30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3" i="11" l="1"/>
  <c r="B68" i="11"/>
  <c r="B22" i="10"/>
  <c r="B68" i="10"/>
  <c r="B53" i="10"/>
  <c r="D8" i="10"/>
  <c r="K12" i="11"/>
  <c r="B43" i="11"/>
  <c r="E17" i="11"/>
  <c r="E14" i="11"/>
  <c r="E11" i="11"/>
  <c r="E9" i="11"/>
  <c r="E7" i="11"/>
  <c r="E3" i="11"/>
  <c r="L14" i="9"/>
  <c r="K14" i="9"/>
  <c r="J14" i="9"/>
  <c r="I14" i="9"/>
  <c r="I13" i="9"/>
  <c r="I12" i="9"/>
  <c r="I10" i="9"/>
  <c r="E2" i="9"/>
  <c r="E9" i="9"/>
  <c r="E16" i="9"/>
  <c r="E23" i="8"/>
  <c r="E15" i="8"/>
  <c r="E12" i="8"/>
  <c r="E9" i="8"/>
  <c r="E7" i="8"/>
  <c r="E2" i="8"/>
  <c r="B109" i="8"/>
  <c r="B94" i="8"/>
  <c r="B55" i="8"/>
  <c r="D33" i="8"/>
  <c r="B104" i="7"/>
  <c r="B83" i="7"/>
  <c r="B59" i="7"/>
  <c r="E26" i="7"/>
  <c r="E24" i="7"/>
  <c r="E19" i="7"/>
  <c r="E17" i="7"/>
  <c r="E14" i="7"/>
  <c r="E10" i="7"/>
  <c r="E7" i="7"/>
  <c r="E4" i="7"/>
  <c r="D30" i="7"/>
  <c r="B118" i="6"/>
  <c r="B93" i="6"/>
  <c r="B68" i="6"/>
  <c r="E16" i="6"/>
  <c r="D30" i="6"/>
  <c r="B67" i="5"/>
  <c r="B43" i="5"/>
  <c r="B19" i="5"/>
  <c r="E4" i="5"/>
  <c r="E2" i="5"/>
  <c r="D8" i="5"/>
  <c r="B88" i="4"/>
  <c r="B63" i="4"/>
  <c r="B37" i="4"/>
  <c r="D25" i="4"/>
  <c r="E12" i="4"/>
  <c r="E8" i="4"/>
  <c r="E5" i="4"/>
  <c r="E3" i="4"/>
  <c r="B59" i="3"/>
  <c r="B23" i="3"/>
  <c r="E2" i="3"/>
  <c r="B98" i="2"/>
  <c r="B73" i="2"/>
  <c r="B52" i="2" l="1"/>
  <c r="E19" i="2"/>
  <c r="E14" i="2"/>
  <c r="E10" i="2"/>
  <c r="D25" i="2"/>
  <c r="D532" i="1"/>
</calcChain>
</file>

<file path=xl/sharedStrings.xml><?xml version="1.0" encoding="utf-8"?>
<sst xmlns="http://schemas.openxmlformats.org/spreadsheetml/2006/main" count="1908" uniqueCount="562">
  <si>
    <t>Persona física o razón social</t>
  </si>
  <si>
    <t>Fecha</t>
  </si>
  <si>
    <t>Concepto</t>
  </si>
  <si>
    <t>Monto</t>
  </si>
  <si>
    <t>GAITAN TOLEDO SILVIA MARIA</t>
  </si>
  <si>
    <t>DESPENSAS</t>
  </si>
  <si>
    <t>MOREH INHUMACIONES, S.A. DE C.V.</t>
  </si>
  <si>
    <t>APOYO GASTOS FUNERALES</t>
  </si>
  <si>
    <t>JUNTA DE AGUA POTABLE Y ALCANTARILLADO DEL MUNICIPIO DE AHOME</t>
  </si>
  <si>
    <t>JAPAMA OBRA</t>
  </si>
  <si>
    <t>LLAMAS RUELAS JOSE ARTURO</t>
  </si>
  <si>
    <t>Reparacion y Mantenimiento de Equipo de Transporte</t>
  </si>
  <si>
    <t>MONTIEL BARRAZA LUVIA ZULEMA</t>
  </si>
  <si>
    <t>GASTOS DIVERSOS</t>
  </si>
  <si>
    <t>ARMENTA AYALA ROSARIO</t>
  </si>
  <si>
    <t>MANTENIMIENTO DE EDIFICIO</t>
  </si>
  <si>
    <t>COMISION MUNICIPAL DE DESARROLLO DE CENTROS POBLADOS</t>
  </si>
  <si>
    <t>PROGRAMA REVESTIMENTO DE CALLES</t>
  </si>
  <si>
    <t>GARCIA RUIZ SANTIAGO</t>
  </si>
  <si>
    <t>LEYVA MEZA SANDRA MANUELA</t>
  </si>
  <si>
    <t>OTROS MATERIALES  PARA CONTRUCCION Y REPARACION</t>
  </si>
  <si>
    <t>PINZON VAZQUEZ JOEL ULISES</t>
  </si>
  <si>
    <t>SOLANO ESPINOZA CAROLINA</t>
  </si>
  <si>
    <t>FISM-PROGRAMA DE URBANIZACION (ESPACIO PUBLICO MULTIDEPORTIVO)</t>
  </si>
  <si>
    <t>URIAS VERDUZCO JOSE RAMON</t>
  </si>
  <si>
    <t>VEGA ZAMORA ERASMO</t>
  </si>
  <si>
    <t>Consumibles Para  Equipo de Computo</t>
  </si>
  <si>
    <t>VELARDE INOSTROZA LORENA ALICIA</t>
  </si>
  <si>
    <t>CAMACHO BURGOS ISMAEL</t>
  </si>
  <si>
    <t>Difusión Por Radio, Television, y Otros Medios de Mensajes Sobre Programas y Actividades Gubernamentales</t>
  </si>
  <si>
    <t>CAMACHO MERCADO JAVIER</t>
  </si>
  <si>
    <t>CASTRO GIL NALLELY AZENETH</t>
  </si>
  <si>
    <t>CONSTRUCTORA Y ARRENDADORA LOPEZ, S.A. DE C.V.</t>
  </si>
  <si>
    <t>Obra Publica Directa</t>
  </si>
  <si>
    <t>CONSULTORIA MERCURIO S.C.</t>
  </si>
  <si>
    <t>ESCOBAR TORRES GERARDO RUBEN</t>
  </si>
  <si>
    <t>GALICIA ARIZMENDI FABIAN OSWALDO</t>
  </si>
  <si>
    <t>HERNANDEZ ROSAS MONICA GABRIELA</t>
  </si>
  <si>
    <t>IBARRA NAFARRATE EMMANUEL</t>
  </si>
  <si>
    <t>INSTITUTO SINALOENSE DE EDUCACION POR RADIO</t>
  </si>
  <si>
    <t>LAD MEDIOS SA DE CV</t>
  </si>
  <si>
    <t>LEYVA ARREDONDO JULIO CESAR</t>
  </si>
  <si>
    <t>LINEA DIRECTA Y SERVICIOS S.C.</t>
  </si>
  <si>
    <t>LIZARRAGA SAUCEDO MARCO ANTONIO</t>
  </si>
  <si>
    <t>MEXICO CREA S.A. DE C.V.</t>
  </si>
  <si>
    <t>OP ECOLOGIA SAPI DE CV</t>
  </si>
  <si>
    <t>Servicio de Recolección y Disposición Final de Basura</t>
  </si>
  <si>
    <t>PADILLA FIERRO ROMAN ALFREDO</t>
  </si>
  <si>
    <t>RADIO GPM MOCHIS SA DE CV</t>
  </si>
  <si>
    <t>RADIO TOPOLOBAMPO S.A. DE C.V.</t>
  </si>
  <si>
    <t>RADIODIFUSORA XHMSL FM, S.A. DE C.V.</t>
  </si>
  <si>
    <t>REPORTEROS EN S.A. DE C.V.</t>
  </si>
  <si>
    <t>ROSAS PARRA CARLOS</t>
  </si>
  <si>
    <t>SANCHEZ LEYVA CLAUDIA SELENE</t>
  </si>
  <si>
    <t>Apoyos a la Educación</t>
  </si>
  <si>
    <t>SINCO Y MEDIOS S.C.</t>
  </si>
  <si>
    <t>VALENZUELA ZAÑUDO MARTHA ELVA</t>
  </si>
  <si>
    <t>XECF RADIO IMPACTOS 14-10 S.A. DE C.V.</t>
  </si>
  <si>
    <t>CAMACHO ARMENTA JOSE ANGEL</t>
  </si>
  <si>
    <t>APOYO ECONOMICO PARA FAMILIAS VULNERABLES DEL MUNICIPIO DE AHOME</t>
  </si>
  <si>
    <t>COMBUSTIBLES Y LUBRICANTES DE LOS MOCHIS, S.A. DE C.V.</t>
  </si>
  <si>
    <t>Combustibles y Lubricantes</t>
  </si>
  <si>
    <t>CONSTRUCTORA Y COMERCIALIZADORA ERKAN SA DE CV</t>
  </si>
  <si>
    <t>FISM-PROGR.URBANIZACION, (ALUMBRADO PUBLICO)</t>
  </si>
  <si>
    <t>GAS DEL PACIFICO SA DE CV.</t>
  </si>
  <si>
    <t>HEREDIA ZAVALA MARIA DE LOS ANGELES</t>
  </si>
  <si>
    <t>INGENIERIA Y OBRAS DEL PACIFICO URBA SA DE V</t>
  </si>
  <si>
    <t>FISM-PROGR.INFR.BASICA DEL SECTOR EDUCATIVO</t>
  </si>
  <si>
    <t>FISM-PROGR.ALCANTARILLADO</t>
  </si>
  <si>
    <t>RODRIGUEZ MORALES OFELIA</t>
  </si>
  <si>
    <t>SERVICIOS DEL CERRO DE LA MEMORIA SA DE CV</t>
  </si>
  <si>
    <t>SERVICIOS DEL VALLE DEL FUERTE, S.A. DE C.V.</t>
  </si>
  <si>
    <t>VALDEZ MORENO LAURA ELENA</t>
  </si>
  <si>
    <t>APOYO ECNOMICO PARA FAMILIAS VULNERABLES DEL MUNICIPIO DE AHOME</t>
  </si>
  <si>
    <t>VALENZUELA BENITES ANGELINA</t>
  </si>
  <si>
    <t>APOYO ECONOMICO PARA FAMILIAS VULNERABLES DEL MUNICIPIO DE AHOME,</t>
  </si>
  <si>
    <t>VALLE SARACHO CARLOS ROBERTO</t>
  </si>
  <si>
    <t>APOYO ECONOMICO PARA FAMILIAS VULNERABLES DEL MUNICIPIO DE AHOME, MAYO 2024</t>
  </si>
  <si>
    <t>CORRAL MARISCAL ALVARO WENCESLAO</t>
  </si>
  <si>
    <t>HONORARIOS PROFESIONALES DE SERVICIOS LEGALES, DE CONTABILIDAD, AUDITORIA Y RELACIONADOS</t>
  </si>
  <si>
    <t>ORTIZ CALDERON JESUS JULIAN</t>
  </si>
  <si>
    <t>OSUNA ZATARAIN FELIPE DE JESUS</t>
  </si>
  <si>
    <t>PEREA AGUILAR CANDIDO</t>
  </si>
  <si>
    <t>SANCHEZ SOLIS MARIBEL</t>
  </si>
  <si>
    <t>APOYOS SINDICATO DE TRABAJADORES DEL MPIO DE AHOME</t>
  </si>
  <si>
    <t>COTA SOTO CARLOS JAVIER</t>
  </si>
  <si>
    <t>Atencion a Invitados Especiales</t>
  </si>
  <si>
    <t>GREENSTAR EDIFICACIONES SA DE CV</t>
  </si>
  <si>
    <t>LUGO VALENCIA MARIA MARICEL</t>
  </si>
  <si>
    <t>APOYO DE LA DIRECCIÓN DE SALUD MUNICIPAL A PASANTE DE MEDICINA EN CDC TOPOLOBAMPO</t>
  </si>
  <si>
    <t>TELEFONIA POR CABLE SA DE CV</t>
  </si>
  <si>
    <t>Servicio de Telefono</t>
  </si>
  <si>
    <t>IBARRA FLORES HECTOR EMANUEL</t>
  </si>
  <si>
    <t>Gastos de Viaticos y Giras de Trabajo en el Pais</t>
  </si>
  <si>
    <t>BACASEHUA BAHUMEA JESUS MODESTO</t>
  </si>
  <si>
    <t>APOYO ECONOMICO PARA PAGO DE TRANSPORTE, QUE SALDRA A  LA FIESTA  ATRADICIONAL DE SAN ANTONIO</t>
  </si>
  <si>
    <t>INMOBILIARIA TURISTICA DEL NOROESTE, S.A. DE C.V.</t>
  </si>
  <si>
    <t>SINDICATO DE TRABAJADORES AL SERVICIO DEL H. AYUNTAMIENTO DE AHOME, SINALOA</t>
  </si>
  <si>
    <t>FELIX AUTOMOTORES S.A DE C.V</t>
  </si>
  <si>
    <t>INSTITUTO MEXICANO DEL SEGURO SOCIAL</t>
  </si>
  <si>
    <t>Cuotas IMSS, ISSSTE, etc</t>
  </si>
  <si>
    <t>APGR COMUNICACIONES SA DE CV</t>
  </si>
  <si>
    <t>ARIAS RUANO FRANCISCO</t>
  </si>
  <si>
    <t>PRODUCTOS ALIMENTICIOS PARA CAFETERIA</t>
  </si>
  <si>
    <t>BATTERY PLUS AUTOMOTRZ S.A. DE C.V.</t>
  </si>
  <si>
    <t>MANTENIMIENTO DE EQUIPO DE TRANSPORTE</t>
  </si>
  <si>
    <t>BERRELLEZA GRAJEDA MARIA</t>
  </si>
  <si>
    <t>ASOCIACIONES CIVILES Y/O INSTITUCIONES AFINES</t>
  </si>
  <si>
    <t>BOJORQUEZ ALVAREZ ANA MARIA</t>
  </si>
  <si>
    <t>Papeleria y Articulos de Oficina</t>
  </si>
  <si>
    <t>CAMEZ LOPEZ BRISEIDA ELANE</t>
  </si>
  <si>
    <t>CARRIZOZA LOPEZ MARTHA ALICIA</t>
  </si>
  <si>
    <t>CASTRO ANGULO YASMIN GUADALUPE</t>
  </si>
  <si>
    <t>CASTRO LEYVA ANA BEATRIZ</t>
  </si>
  <si>
    <t>CERECER MORA VICENTA</t>
  </si>
  <si>
    <t>APOYO ECONOMICO GASTOS FUNERARIOS</t>
  </si>
  <si>
    <t>CEYELY PACHECO ANNA LAURA</t>
  </si>
  <si>
    <t>CORPORACION NOVAVISION S DE RL DE CV</t>
  </si>
  <si>
    <t>COTA ENCINAS MANUEL DE JESUS</t>
  </si>
  <si>
    <t>DAMM HAYS VICTOR SINUHE</t>
  </si>
  <si>
    <t>Sistemas de Aire Acondicionado, Calefaccion y Refrigeracion Industrial y Comercio</t>
  </si>
  <si>
    <t>DE LEON CUADRAS MARIA JOSE</t>
  </si>
  <si>
    <t>DOMINGUEZ DELGADO AMALIA</t>
  </si>
  <si>
    <t>ESPINOZA MEZA BRENDA VIRIDIANA</t>
  </si>
  <si>
    <t>ESPINOZA ROMERO HECTOR MANUEL</t>
  </si>
  <si>
    <t>REFACCIONES DE MAQUINARIA</t>
  </si>
  <si>
    <t>FELIX CASTRO IVETH</t>
  </si>
  <si>
    <t>FERRETERIA MALOVA S.A DE C.V</t>
  </si>
  <si>
    <t>Mantenimiento de Alumbrado Publico</t>
  </si>
  <si>
    <t>FIGUEROA BAEZ DULCE ENEYDA</t>
  </si>
  <si>
    <t>FIGUEROA DOMINGUEZ JULIO MARTIN</t>
  </si>
  <si>
    <t>FONTENIA SA DE CV</t>
  </si>
  <si>
    <t>Mantenimiento de Parques y Jardines</t>
  </si>
  <si>
    <t>GARCIA LIMON RICARDO</t>
  </si>
  <si>
    <t>Articulos de Aseo y Limpia</t>
  </si>
  <si>
    <t>GASTELUM MARTINEZ GABRIELA</t>
  </si>
  <si>
    <t>GOINTERMEDIAL S DE RL DE CV</t>
  </si>
  <si>
    <t>GONZALEZ DIAZ KAREN GUADALUPE</t>
  </si>
  <si>
    <t>GUZMAN LEON PAULA SAMANTHA</t>
  </si>
  <si>
    <t>INSTITUTO DE CAPACITACION PARA EL TRABAJO DEL ESTADO DE SINALOA</t>
  </si>
  <si>
    <t>Becas Y Otras Ayudas Para Programas de Capacitacion</t>
  </si>
  <si>
    <t>LEYVA BRICEÑO AMELIA DEL ROSARIO</t>
  </si>
  <si>
    <t>LEYVA LARA BRIANDA MARIA</t>
  </si>
  <si>
    <t>LOPEZ MIRANDA ENRIQUE FAUSTINO</t>
  </si>
  <si>
    <t>MARO LOPEZ DANIELA PAULINA</t>
  </si>
  <si>
    <t>MENDOZA GONZALEZ LEONARDO</t>
  </si>
  <si>
    <t>MEXIA ROMO MARTIN GUADALUPE</t>
  </si>
  <si>
    <t>ARRENDAMIENTO DE MAQUINARIA</t>
  </si>
  <si>
    <t>OSORIO CHINCHILLAS LEON IGNACIO</t>
  </si>
  <si>
    <t>OSORIO CHINCHILLAS RAFAEL</t>
  </si>
  <si>
    <t>OSORIO CHINCHILLAS TOMAS GILBERTO</t>
  </si>
  <si>
    <t>PACIFICO FONDO EMPRESARIAL SA DE CV</t>
  </si>
  <si>
    <t>PARRA GONZALEZ DULCINA</t>
  </si>
  <si>
    <t>ALIMENTOS PARA PERSONAL</t>
  </si>
  <si>
    <t>PEREZ LOPEZ PABLO CIRILO</t>
  </si>
  <si>
    <t>PILLADO VEGA MIREYA</t>
  </si>
  <si>
    <t>PORTE LAB SERVICES SA DE CV</t>
  </si>
  <si>
    <t>PORTILLO OSUNA JUSTO IGNACIO</t>
  </si>
  <si>
    <t>RADIOMOVIL DIPSA SA DE CV</t>
  </si>
  <si>
    <t>RAMIREZ CASTRO DANIELA</t>
  </si>
  <si>
    <t>RETE JACQUEZ GUADALUPE CECILIA</t>
  </si>
  <si>
    <t>RIVERA CARDENAS MAYLYN YAMILETH</t>
  </si>
  <si>
    <t>RIVERA DURAN JOSE LUIS</t>
  </si>
  <si>
    <t>RIVERA ROBLES SANDRA GUADALUPE</t>
  </si>
  <si>
    <t>ROMANILLO MONTOYA JULIO CESAR</t>
  </si>
  <si>
    <t>ROMERO BARRERA JAIME</t>
  </si>
  <si>
    <t>MANTENIMIENTO MENOR DE OFICINAS</t>
  </si>
  <si>
    <t>ROMERO NAVARRO DENISSE</t>
  </si>
  <si>
    <t>RUIZ HEREDIA OSWALDO GUADALUPE</t>
  </si>
  <si>
    <t>SAMANO GONZALEZ MARIA ALEJANDRA</t>
  </si>
  <si>
    <t>SANCHEZ ACUÑA ROCIO DEL CARMEN</t>
  </si>
  <si>
    <t>SANCHEZ LEYVA ALVIN ALEJANDRO</t>
  </si>
  <si>
    <t>TORRES VALENZUELA EVELIA</t>
  </si>
  <si>
    <t>VALDES LUGO GRACIELA</t>
  </si>
  <si>
    <t>Seguros  de Responsabilidad Patrimonial Y Fianzas</t>
  </si>
  <si>
    <t>VALDEZ GUTIERREZ MYRNA CECILIA</t>
  </si>
  <si>
    <t>VALDEZ VALDEZ NORBERTO JAVIER</t>
  </si>
  <si>
    <t>VAZQUEZ ACOSTA HECTOR SAUL</t>
  </si>
  <si>
    <t>VERDUGO ROSAS JESUS ANDREA</t>
  </si>
  <si>
    <t>VILLEGAS MELECIO ALEJANDRA KARELY</t>
  </si>
  <si>
    <t>ARAGON BERRELLEZA JESUS ANTONIO</t>
  </si>
  <si>
    <t>MANTENIMIENTO DE PANTEONES</t>
  </si>
  <si>
    <t>ARMENTA ANGULO JOEL ABRAHAM</t>
  </si>
  <si>
    <t>AGUA EMBOTELLADA</t>
  </si>
  <si>
    <t>C Y J OBRAS Y SERVICIOS SA DE CV</t>
  </si>
  <si>
    <t>Aplicación Impuesto Predial Rustico</t>
  </si>
  <si>
    <t>CFE SUMINISTRADOR DE SERVICIOS BASICOS</t>
  </si>
  <si>
    <t>Consumo de Energia Electrica</t>
  </si>
  <si>
    <t>COTA MIRANDA MARTHA SILVIA</t>
  </si>
  <si>
    <t>CRUZ BELTRAN CUAUHTEMOC</t>
  </si>
  <si>
    <t>DIAZ OZUNA NADIA DAYAN</t>
  </si>
  <si>
    <t>GAMEZ GAMEZ CRISTIAN IVAN</t>
  </si>
  <si>
    <t>GAMEZ MEJIA CARLOS ENRIQUE</t>
  </si>
  <si>
    <t>INSTITUTO MUNICIPAL DE ARTE Y CULTURA DE AHOME</t>
  </si>
  <si>
    <t>INSTITUTO MUNICIPAL DE ARTE Y CULTURA</t>
  </si>
  <si>
    <t>INSTITUTO MUNICIPAL DE LA JUVENTUD DE AHOME</t>
  </si>
  <si>
    <t>INSTITUTO MUNICIPAL DE LA JUVENTUD</t>
  </si>
  <si>
    <t>INSTITUTO MUNICIPAL DE PLANEACION DE AHOME, SINALOA</t>
  </si>
  <si>
    <t>INSTITUTO MUNICIPAL DE PLANEACION</t>
  </si>
  <si>
    <t>INSTITUTO MUNICIPAL DEL DEPORTE DE AHOME, I.A.S.</t>
  </si>
  <si>
    <t>INSTITUTO MUNICIPAL DEL DEPORTE</t>
  </si>
  <si>
    <t>INSTITUTO PARA LA PREVENCION Y REHABILITACION DE ADICCIONES DEL MUNICIPIO DE AHOME</t>
  </si>
  <si>
    <t>INSTITUTO DE PREVENCION DE LAS  ADICCIONES DEL MUNICIPIO DE AHOME</t>
  </si>
  <si>
    <t>KUBO3D, SA DE CV</t>
  </si>
  <si>
    <t>LOPEZ LOW OLIVER ENRIQUE</t>
  </si>
  <si>
    <t>LUNA CASTRO JUDITH ELENA</t>
  </si>
  <si>
    <t>APOYOS PARA FAMILIAS VULNERABLES DEL MUNICIPIO DE AHOME</t>
  </si>
  <si>
    <t>LUQUE ROJAS UTILIA</t>
  </si>
  <si>
    <t>MORALES VALENZUELA MARYSOL</t>
  </si>
  <si>
    <t>CAJA CHICA</t>
  </si>
  <si>
    <t xml:space="preserve"> APOYO ECONOMICO PARA FAMILIAS VULNERABLES DEL MUNICIPIO DE AHOME</t>
  </si>
  <si>
    <t>PALAFOX PARRA GUADALUPE</t>
  </si>
  <si>
    <t>QUINTERO PACHECO MARIA ISABEL</t>
  </si>
  <si>
    <t>SALMERON PEREZ JESUS RAMON</t>
  </si>
  <si>
    <t>APOYO PARA FAMILIAS VULNERABLES DEL MUNICIPIO DE AHOME</t>
  </si>
  <si>
    <t>SISTEMA PARA EL DESARROLLO INTEGRAL DE LA FAMILIA DEL MUNICIPIO DE AHOME</t>
  </si>
  <si>
    <t>SISTEMA MUNICIPAL PARA EL DESARROLLO INTEGRAL DE LA FAMILIA (DIF)</t>
  </si>
  <si>
    <t>SOL ELIZALDE JOSE FRANCISCO</t>
  </si>
  <si>
    <t>SOL ELIZALDE LUIS ENRIQUE</t>
  </si>
  <si>
    <t>SOLIS OSUNA PABLO CESAR</t>
  </si>
  <si>
    <t>TRUJILLO FARIAS CINTHIA MARIBEL</t>
  </si>
  <si>
    <t>URBANIKA LM GROUP SA DE CV</t>
  </si>
  <si>
    <t>Mantenimiento y Mejoras de Oficina</t>
  </si>
  <si>
    <t>VELAZCO MEDINA JOSE MARIO</t>
  </si>
  <si>
    <t>COTA ACOSTA MARIA GILA</t>
  </si>
  <si>
    <t>FABRICA DE MATERIALES MMAT SA DE CV</t>
  </si>
  <si>
    <t>FISM-PROGRAMA DE URBANIZACION (PUENTE PEATONAL Y VEHICULAR)</t>
  </si>
  <si>
    <t>MENENDEZ DE LLANO BERMUDEZ ANTONIO</t>
  </si>
  <si>
    <t>APOYOS ECONOMICOS PARA PERSONAS VULNERABLES</t>
  </si>
  <si>
    <t>MITSU CULIACAN SA DE V</t>
  </si>
  <si>
    <t>ROSAS HERNANDEZ SIXTO JAVIER</t>
  </si>
  <si>
    <t>SECRETARIA DE ADMINISTRACION Y FINANZAS IMPUESTOS SOBRE  NOMINA</t>
  </si>
  <si>
    <t>Impuesto sobre Nómina</t>
  </si>
  <si>
    <t>CEBALLOS RENDON PEDRO</t>
  </si>
  <si>
    <t>APOYOS ECONOMICOS PARA FAMILIAS VULNERABLES DEL MUNICIPIO DE AHOME</t>
  </si>
  <si>
    <t>OPERADORA DE SERVICIOS TURISTICOS EL COLORADO SA DE CV</t>
  </si>
  <si>
    <t>APOYO TRASLADO DE PERIODISTAS DE LOS MOCHIS A.C. EL DIA 27 DE ENERO A LA COMUNIDAD DE BACORIMI MUNICIPIO DE EL FUERTE.</t>
  </si>
  <si>
    <t>ARMENTA GAMEZ CELIA</t>
  </si>
  <si>
    <t>COMUN</t>
  </si>
  <si>
    <t>COMUN PRADO BONITO</t>
  </si>
  <si>
    <t>RUIZ SUAREZ CLAUDIA JULIANA</t>
  </si>
  <si>
    <t>AVILA CASTRO GUSTAVO ADOLFO</t>
  </si>
  <si>
    <t>BANCO DE ALIMENTOS DE LOS MOCHIS IAP</t>
  </si>
  <si>
    <t>FISM-PROGR.URBANIZACION, (PAVIMENTACION)</t>
  </si>
  <si>
    <t>GUTIERREZ LOPEZ TERESA ADRIANA</t>
  </si>
  <si>
    <t>IBARRA OLIVAS AIDA ROSARIO</t>
  </si>
  <si>
    <t>IMPULSORA DE LA CULTURA Y DE LAS ARTES IAP</t>
  </si>
  <si>
    <t>APOYO DE RENTA DEL CENTRO DE INNOVACION Y EDUCACION (CIE) PARA LA REALIZACION DEL FORO EMPRESARIAL POR MOTIVO DEL DIA INTERNACIONAL DE LA MUJER EMPRESARIA A REALIZARSE EL DIA VIERNES 17 DE MAYO DEL PRESENTE AÑO A LAS 8:30 AM.</t>
  </si>
  <si>
    <t>INSTITUTO PARA LA INCLUSION Y EL DESARROLLO DE LAS PERSONAS CON DISCAPACIDAD DEL MUNICIPIO DE AHOME SINALOA</t>
  </si>
  <si>
    <t>INSTITUTO DE INCLUSIÓN Y DESARROLLO DE LAS PERSONAS CON DISCAPACIDAD EN EL MUNICIPIO DE AHOME</t>
  </si>
  <si>
    <t>JUNTA DE AGUA POTABLE Y ALC. DEL MPIO DE AHOME (JAPAMA)</t>
  </si>
  <si>
    <t>PACHECO VALENZUELA PERLA ERNESTINA</t>
  </si>
  <si>
    <t>RUIZ VILLEGAS ROSA ESPERANZA</t>
  </si>
  <si>
    <t>VALDEZ MIGUEL JULIO CESAR</t>
  </si>
  <si>
    <t>VALDEZ VALDEZ KARLA LIZETH</t>
  </si>
  <si>
    <t>ZAVEL COMERCIAL SINALOENSE SA DE CV.</t>
  </si>
  <si>
    <t>PEÑA BELTRAN OLIVIA</t>
  </si>
  <si>
    <t>ASOCIACION ALZHEIMER DE LOS MOCHIS, I.A.P.</t>
  </si>
  <si>
    <t>AUTISMO MOCHIS, IAP</t>
  </si>
  <si>
    <t>CASA DE DESCANSO PARA ADULTOS MAYORES VIRGEN DE LORETO AC</t>
  </si>
  <si>
    <t>CASA DE RESTAURACION EL MESON DE LAS MALVINAS AC</t>
  </si>
  <si>
    <t>CASA HOGAR SANTA EDUWIGES AC</t>
  </si>
  <si>
    <t>CENTRO DE TRATAMIENTO EN ADICCIONES RESPLANDECE AC</t>
  </si>
  <si>
    <t>CLINICA DE ADICCIONES ESPERANZA Y VIDA AC</t>
  </si>
  <si>
    <t>CLINICA DE REHABILITACION Y RECUPERACION UNA NUEVA FORMA DE VIVIR LM AC</t>
  </si>
  <si>
    <t>CLINICA DE TRATAMIENTO DE LAS ADICCIONES VIDA PLENA AC</t>
  </si>
  <si>
    <t>COMITE DE USUARIOS DE SERVICIOS PUBLICOS DE LOS MOCHIS, A.C.</t>
  </si>
  <si>
    <t>CRUZ ROJA MEXICANA, I.A.P</t>
  </si>
  <si>
    <t>FUNDACION HOGAR DEL ANCIANO MARIA AUXILIADORA IAP</t>
  </si>
  <si>
    <t>GRUPO RETO RECUPERACION TOTAL LOS MOCHIS A C</t>
  </si>
  <si>
    <t>INSTITUTO DEL NOROESTE EN CIENCIAS DE LA SALUD AC</t>
  </si>
  <si>
    <t>LUGO ORTEGA ROSA HILDA</t>
  </si>
  <si>
    <t>NUEVO ESTILO DE VIDA LOS MOCHIS AC</t>
  </si>
  <si>
    <t>PATRONATO DEL VALLE DEL FUERTE DEL HOSPITAL GENERAL DE LOS MOCHIS SINALOA A.C.</t>
  </si>
  <si>
    <t>PATRONATO PROEDUCACION DEL MUNICIPIO DE AHOME AC</t>
  </si>
  <si>
    <t>PATRONATO PRO-EDUCACION</t>
  </si>
  <si>
    <t>PROMOTORA DE APOYO A LA JUVENTUD, I.A.P,</t>
  </si>
  <si>
    <t>REEDIFICANDO LA CASA AC</t>
  </si>
  <si>
    <t>SHRINERS DEL ESTADO DE SINALOA I.A.P</t>
  </si>
  <si>
    <t>ALVAREZ FLORES ROSA ISELA</t>
  </si>
  <si>
    <t>Arrendamiento de Edificios</t>
  </si>
  <si>
    <t>ARAGON BERRELLEZA JESSICA</t>
  </si>
  <si>
    <t>RENTA DE MOBILIARIO DIFERENTES EVENTOS</t>
  </si>
  <si>
    <t>ARMENTA ROJAS JUAN GUSTAVO</t>
  </si>
  <si>
    <t>ARMENTA VILLEGAS ARISTEO</t>
  </si>
  <si>
    <t>AUTOCLIMAS DEL NOROESTE SA DE CV</t>
  </si>
  <si>
    <t>CAMARA NACIONAL DE LA INDUSTRIA DE TRANSFORMACION DELEGACION LOS MOCHIS SINALOA</t>
  </si>
  <si>
    <t>CAMIONERA DEL PACIFICO, S.A. DE C.V.</t>
  </si>
  <si>
    <t>REPARACION Y MANTENIMIENTO DE MAQUINARIA</t>
  </si>
  <si>
    <t>CARGO MOVIL SAPI DE CV</t>
  </si>
  <si>
    <t>ARRENDAMIENTO POR EL USO DE PROGRAMAS O SISTEMAS DE COMPUTO</t>
  </si>
  <si>
    <t>CARREON GASTELUM JESUS SEBASTIAN</t>
  </si>
  <si>
    <t>CASTIL MUEBLES SA DE CV</t>
  </si>
  <si>
    <t>Herramienta y Utensilios Menores</t>
  </si>
  <si>
    <t>CERVANTES RAMIREZ JESUS ALEXIS</t>
  </si>
  <si>
    <t>CHAIREZ GAXIOLA ALMA ABIGAIL</t>
  </si>
  <si>
    <t>CLM COMERCIALIZADORA DE LOS MOCHIS, S.A. DE C.V.</t>
  </si>
  <si>
    <t>MANTENIMIENTO DE PARQUES Y JARDINES</t>
  </si>
  <si>
    <t>COMERCIALIZADORA GAXMAX SA DE CV</t>
  </si>
  <si>
    <t xml:space="preserve">APOYO Despensas alimenticias para entregar a beneficiarios  del Programa Bienestar Alimenticio </t>
  </si>
  <si>
    <t>COMUNICACION ACTIVA DE SINALOA S.A C.V</t>
  </si>
  <si>
    <t>COPIADORAS DIGITALES DE SINALOA S.A. DE C.V.</t>
  </si>
  <si>
    <t>Instalacion, Reparacion y Mantenimiento de Equipo de Computo y Tecnologia de la Informacion</t>
  </si>
  <si>
    <t>DELGADO FLORES ARTURO</t>
  </si>
  <si>
    <t>DUARTE GARCIA ARTURO</t>
  </si>
  <si>
    <t>EL DEBATE, S.A. DE C.V.</t>
  </si>
  <si>
    <t>ELECTRO MAYOREO AHOME SA DE CV</t>
  </si>
  <si>
    <t>Actividades Civicas y Culturales</t>
  </si>
  <si>
    <t>ELIZALDE GUTIERREZ JORGE HUMBERTO</t>
  </si>
  <si>
    <t>ENRIQUEZ SARMIENTO MANUEL DE JESUS</t>
  </si>
  <si>
    <t>ESCARREGA SANCHEZ CARMEN JUDITH</t>
  </si>
  <si>
    <t>SERVICIOS DE FUMIGACION</t>
  </si>
  <si>
    <t>ESCOBAR DAGIEU CESAR</t>
  </si>
  <si>
    <t>Herramientas y Maquinaria Herramientas</t>
  </si>
  <si>
    <t>ESQUER LAMPHAR MARIA DEL ROSARIO</t>
  </si>
  <si>
    <t>FIBRA HD</t>
  </si>
  <si>
    <t>FIERRO VILLELA LUIS ANTONIO</t>
  </si>
  <si>
    <t>FONSECA CASTRO VERONICA</t>
  </si>
  <si>
    <t>FRENOS Y EMBRAGUES DEL VALLE, S.A. DE C.V.</t>
  </si>
  <si>
    <t>APOYOS EN ESPECIE, BEBIDAS, ENTRE OTROS</t>
  </si>
  <si>
    <t>GARCIA BALDERRAMA CARLOS</t>
  </si>
  <si>
    <t>GENARO MARTINEZ RITO</t>
  </si>
  <si>
    <t>GONZALEZ EGUIARTE ALFREDO</t>
  </si>
  <si>
    <t>GRAFFICA SINALOA SA DE V</t>
  </si>
  <si>
    <t>APOYO DE BANERS YU LONAS PARA DIVERSOS EVENTOS</t>
  </si>
  <si>
    <t>GRUPO COMERCIAL PRODUCTOS, SERVICIOS Y DISTRIBUCIONES FEGARI, SA DE CV</t>
  </si>
  <si>
    <t>Medicinas y Servicios Medicos</t>
  </si>
  <si>
    <t>HEREDIA VERDUGO PASTOR</t>
  </si>
  <si>
    <t>HERNANDEZ CONTRERAS MARIA LUISA</t>
  </si>
  <si>
    <t>PRODUCTOS PARA FUMIGAR PARA EL MOSCO</t>
  </si>
  <si>
    <t>HERRERA RUELAS JESUS EDUARDO</t>
  </si>
  <si>
    <t>Equipo de Comunicaciones y Telecomunicaciones</t>
  </si>
  <si>
    <t>INDEX DATACOM, S.A DE C.V.</t>
  </si>
  <si>
    <t>INMOFACIL S.A. DE C.V</t>
  </si>
  <si>
    <t>IRIZAR LOPEZ SILVIA</t>
  </si>
  <si>
    <t>JN CONSTRUCCIONES SA DE CV</t>
  </si>
  <si>
    <t>LEYVA GAMEZ CLAUDIA VALERIA</t>
  </si>
  <si>
    <t>APOYO ALIMENTOS A PERSONAS DE BAJOS RECURSOS ECONOMICOS</t>
  </si>
  <si>
    <t>LIZARRAGA COTA RAUL</t>
  </si>
  <si>
    <t xml:space="preserve"> Mantenimiento Y Equipo de Oficina</t>
  </si>
  <si>
    <t>LOPEZ CASTRO ELIZABETH</t>
  </si>
  <si>
    <t>MACALLAN PAINTS SA DE CV</t>
  </si>
  <si>
    <t>MANTENIMIENTO DE OFICINAS</t>
  </si>
  <si>
    <t>MAPFRE SEGUROS SA DE CV</t>
  </si>
  <si>
    <t>MENDIVIL RASCON MARIA ESTHELA</t>
  </si>
  <si>
    <t>ARRENDAMIENTO DE LOCAL PARA USO DE ISEA ESCUELA DE COMPUTACION EN EL CARRIZO,DE VARIOS MESES</t>
  </si>
  <si>
    <t>ACONDICIONAMIENTO VIAL</t>
  </si>
  <si>
    <t>MH ELITE SINALOA SA DE CV</t>
  </si>
  <si>
    <t>SERVICIO DE VIGILANCIA</t>
  </si>
  <si>
    <t>MILLAN CHAVEZ JOSE FIDEL</t>
  </si>
  <si>
    <t>MORALES ACOSTA FRANCISCA LORENA</t>
  </si>
  <si>
    <t>OSUNA MUÑOZ JONATHAN ALBINO</t>
  </si>
  <si>
    <t>PARRA SANCHEZ JUAN RAMON</t>
  </si>
  <si>
    <t>Operativo Semana Santa</t>
  </si>
  <si>
    <t>PEREZ GASTELUM DANIELA</t>
  </si>
  <si>
    <t xml:space="preserve">RENTA DE SALON PARA 30 PERSONAS PARA LA CENA DE BIENVENIDA A LOS PESCADORES DEL TORNEO DE PESCA "BIG GAME" EL DIA 08 DE JUNIO DEL PRESENTE AÑO. </t>
  </si>
  <si>
    <t>PRIMERO SEGUROS SA DE CV</t>
  </si>
  <si>
    <t>PROMOTORA AVILAN SA DE CV</t>
  </si>
  <si>
    <t>RJ MEDICAL S.A. DE C.V.</t>
  </si>
  <si>
    <t>MATERIALES, ACCESORIOS Y SUMINISTROS MEDICOS</t>
  </si>
  <si>
    <t>RODRIGUEZ GAXIOLA ERIKA</t>
  </si>
  <si>
    <t>Despensas alimenticias para entregarse en la Jornadas de Bienestar en tu Comunidad y Bienestar en tu Colonia en el mes de junio de 2024.Y  DESPENSAS CORRESPONDIENTES AL MES DE JUNIO DEL 2024 PARA SE ENTREGADAS A LOS COMISARIOS MUNICIPALES</t>
  </si>
  <si>
    <t>ROJO MONTES DE OCA KARLA AMERICA</t>
  </si>
  <si>
    <t>SERVICIOS BROXEL SAPI DE CV</t>
  </si>
  <si>
    <t>SERVICIOS OMEGA S.A. DE C.V.</t>
  </si>
  <si>
    <t>SOTO FELIX MARCELA</t>
  </si>
  <si>
    <t>Arreglos Florales y Coronas</t>
  </si>
  <si>
    <t>TELEFONOS DE MEXICO, S.A.B. DE C.V.</t>
  </si>
  <si>
    <t>VALDEZ SALAZAR EMMANUELLE</t>
  </si>
  <si>
    <t>VALENZUELA GUERRERO RAMIRO</t>
  </si>
  <si>
    <t>IMPRESION DE FORMAS</t>
  </si>
  <si>
    <t>VEA URIAS ROSA</t>
  </si>
  <si>
    <t>RENTA DE EQUIPO DE SONIDO</t>
  </si>
  <si>
    <t>VELAZCO RAMIREZ DOMINGO</t>
  </si>
  <si>
    <t>VELCO CONSTRUCCIONES, S.A. C.V</t>
  </si>
  <si>
    <t>FISM-PROGR URBANIZACION (CENTRO DESARROLLO COMUNITARIO)</t>
  </si>
  <si>
    <t>VELEZ CASTRO MARIA LOURDES</t>
  </si>
  <si>
    <t>Mantemiento de equipo de transporte</t>
  </si>
  <si>
    <t>VIDRIO VISION DEL NOROESTE, S.A. DE C.V.</t>
  </si>
  <si>
    <t>indemnizaciones por Afectaciones</t>
  </si>
  <si>
    <t>YAMEL HALLAL ARMENTA</t>
  </si>
  <si>
    <t>COTA LILIANA</t>
  </si>
  <si>
    <t>AUDELO DEL VALLE JESUS MARGARITA</t>
  </si>
  <si>
    <t>SERVICIOS DE VERIFICACION Y SEGUIMIENTO DE OBRA</t>
  </si>
  <si>
    <t>CAMACHO DOMINGUEZ VICTOR GUADALUPE</t>
  </si>
  <si>
    <t>COTA OLGUIN JESUS MANUEL</t>
  </si>
  <si>
    <t>GONZALEZ BERNAL MARCOS IGNACIO</t>
  </si>
  <si>
    <t>GRUPO CHAVEZ RADIOCAST, S.A. DE C.V.</t>
  </si>
  <si>
    <t>FISM-PROGRAMA DE AGUA POTABLE( RED O SISTEMA DE AGUA ENTUBADA)</t>
  </si>
  <si>
    <t>MOLINA MARAÑON EFRAIN</t>
  </si>
  <si>
    <t>MOTORS EXPERTS S.A. DE C.V.</t>
  </si>
  <si>
    <t>VALDEZ VALDEZ LUIS ENRIQUE</t>
  </si>
  <si>
    <t>VILLALOBOS ACOSTA JULIO ALFONSO</t>
  </si>
  <si>
    <t>ZAVALA BLANCO JOSE JAVIER</t>
  </si>
  <si>
    <t>ZAZUETA ALVAREZ MARIANO MANUEL</t>
  </si>
  <si>
    <t>LOPEZ IBARRA ALAN</t>
  </si>
  <si>
    <t>SELCOSIN, SA DE CV</t>
  </si>
  <si>
    <t>ACOSTA BARRERAS NEREIDA</t>
  </si>
  <si>
    <t>Mantenimiento de Mercados y Rastros</t>
  </si>
  <si>
    <t>APODACA RAMIREZ JUAN PABLO</t>
  </si>
  <si>
    <t>APOYO DE LA DIRECCIÓN DE SALUD MUNICIPAL A PASANTE DE MEDICINA DE CDC FERRUSQUILLA</t>
  </si>
  <si>
    <t>ARMENTA VERDUGO DIANA LIZETH</t>
  </si>
  <si>
    <t>APOYO DE LA DIRECCIÓN DE SALUD MUNICIPAL A PASANTE DE ENFERMERIA EN CDC SIGLO XXI</t>
  </si>
  <si>
    <t>AVILES TREJO JOSE ARNULFO</t>
  </si>
  <si>
    <t>AYALA PAZOS ALEJANDRA MARYSOL</t>
  </si>
  <si>
    <t>BAEZ GERARDO ISMAEL</t>
  </si>
  <si>
    <t>BATTERY PLUS AUTOMOTRIZ S.A. DE C.V.</t>
  </si>
  <si>
    <t>BOJORQUEZ MARROQUIN FRANCISCO JAVIER</t>
  </si>
  <si>
    <t>CACTUSTRAFFIC DE CHIHUAHUA S.A. DE C.V.</t>
  </si>
  <si>
    <t>CASILLAS NAVARRO MICHELLE</t>
  </si>
  <si>
    <t>CASTRO RUIZ GUADALUPE</t>
  </si>
  <si>
    <t>CENTRO DE CAPACITACION PARA EL TRABAJO INDUSTRIAL NO 43</t>
  </si>
  <si>
    <t>COFARMO S.A. DE C.V.</t>
  </si>
  <si>
    <t>APOYO DESPENSAS BASICAS PARA APOYO DE FAMILIAS VULNERABLES DEL MUNICIPIO DE AHOME</t>
  </si>
  <si>
    <t>Equipo de Computo y Tecnologia de la Informacion</t>
  </si>
  <si>
    <t>COSME GALLARDO MARIO</t>
  </si>
  <si>
    <t>D CLASE  GROUP S.A DE C.V</t>
  </si>
  <si>
    <t>EMPRESAS MATCO, S.A. DE C.V.</t>
  </si>
  <si>
    <t>PRODUCTOS PARA FUMIGAR</t>
  </si>
  <si>
    <t>APOYO DESPENSAS ALIMETICIAS</t>
  </si>
  <si>
    <t>GARIBALDI HERNANDEZ JUAN ANTONIO</t>
  </si>
  <si>
    <t>GAXIOLA VALENZUELA JESUS MARIALY</t>
  </si>
  <si>
    <t>APOYO DE LA DIRECCION DE SALUD MUNICIPAL A PASANTE DE NUTRICION EN DIRECCION DE SALUD MUNICIPAL</t>
  </si>
  <si>
    <t>GILL PALMA MANUEL ALEJANDRO</t>
  </si>
  <si>
    <t>APOYO DE LA DIRECCIÓN DE SALUD MUNICIPAL A PASANTE DE NUTRICIÓN  EN CDC FERRUSQUILLA</t>
  </si>
  <si>
    <t>IMPRESION DIGITAL</t>
  </si>
  <si>
    <t>GRINLEASING S.A.P.I DE C.V.</t>
  </si>
  <si>
    <t>ARRENDAMIENTO DE EQUIPO DE TRANSPORTE</t>
  </si>
  <si>
    <t>GUTIERREZ SANCHEZ RAMIRO HUMBERTO</t>
  </si>
  <si>
    <t>GUZMAN MIRANDA ROSANGELA</t>
  </si>
  <si>
    <t>APOYO DE LA DIRECCION DE SALUD MUNICIPAL A PASANTE DE ODONTOLOGIA EN DIRECCION DE SALUD MUNICIPAL</t>
  </si>
  <si>
    <t>HERNANDEZ VAZQUEZ JOSE</t>
  </si>
  <si>
    <t>IBARRA FLORES HECTOR MANUEL</t>
  </si>
  <si>
    <t>ITURRIOS MORALES OSIRIS GUADALUPE</t>
  </si>
  <si>
    <t>APOYO DE LA DIRECCIÓN DE SALUD MUNICIPAL A PASANTE DE ENFERMERIA EN CDC FERUSQUILLA</t>
  </si>
  <si>
    <t>JUAREZ VALENZUELA JESUS IVAN</t>
  </si>
  <si>
    <t>APOYO DE LA DIRECCIÓN DE SALUD MUNICIPAL A PASANTE DE MEDICINA EN SALUD MUNICIPAL</t>
  </si>
  <si>
    <t>LARES GONZALEZ KARLA PATRICIA</t>
  </si>
  <si>
    <t>LEYVA GONZALEZ MIGUEL RAMON</t>
  </si>
  <si>
    <t>APOYO DE LA DIRECCIÓN DE SALUD MUNICIPAL A PASANTE DE MEDICINA EN EL DISPENSARIO EJ. 5 DE MAYO</t>
  </si>
  <si>
    <t>LEYVA VALDEZ KAREN YESSENIA</t>
  </si>
  <si>
    <t>APOYO DE LA DIRECCIÓN DE SALUD MUNICIPAL A PASANTE DE NUTRICION EN CDC SANTA ALICIA,</t>
  </si>
  <si>
    <t>LOPEZ AGUIRRE JORGE LUIS</t>
  </si>
  <si>
    <t>APOYO DE LA DIRECCIÓN DE SALUD MUNICIPAL A PASANTE DE MEDICINA EN CDC JUAN JOSÉ RÍOS</t>
  </si>
  <si>
    <t>LUGO PRECIADO JOAB ALEJANDRO</t>
  </si>
  <si>
    <t>APOYO DE LA DIRECCIÓN DE SALUD MUNICIPAL A PASANTE DE MEDICINA EN CDC SANTA ALICIA</t>
  </si>
  <si>
    <t>APOYO DE LA DIRECCIÓN DE SALUD MUNICIPAL A PASANTE DE MEDICINA DE CDC TOPOLOBAMPO.</t>
  </si>
  <si>
    <t>LUNA VEGA ROSARIO ESTHER</t>
  </si>
  <si>
    <t>MIRANDA GRIJALVA DIANA CAROLINA</t>
  </si>
  <si>
    <t>NIEBLAS RODELO ALISON DANIELA</t>
  </si>
  <si>
    <t>OLIVAS MONTOYA JOSE LUIS</t>
  </si>
  <si>
    <t>OSORIO CHINCHILLAS LAZARO</t>
  </si>
  <si>
    <t>OSUNA LARA MAVIAEL</t>
  </si>
  <si>
    <t>OSUNA SANCHEZ ESTHER ELIZABETH</t>
  </si>
  <si>
    <t>PARRA VELAZQUEZ MARIA JOSE</t>
  </si>
  <si>
    <t>APOYO DE LA DIRECCIÓN DE SALUD MUNICIPAL A PASANTE DE NUTRICION EN CDC SIGLO XXI</t>
  </si>
  <si>
    <t>QUIÑONEZ CASTRO JOHANNA GABRIELA</t>
  </si>
  <si>
    <t>APOYO DE LA DIRECCIÓN DE SALUD MUNICIPAL A PASANTE DE ENFERMERIA EN CDC SANTAL ALICIA</t>
  </si>
  <si>
    <t>RENDON CABRAL EVELYN ADAGELY</t>
  </si>
  <si>
    <t>RIVERA ROBLES ERNESTO</t>
  </si>
  <si>
    <t>DIAGNOSTICO MEDICO DEL MPIO DE AHOME(DIMMA)</t>
  </si>
  <si>
    <t>ROBLES HEREDIA FLOR ISELA</t>
  </si>
  <si>
    <t>ROMERO GARCIA ANGELA GABRIELA</t>
  </si>
  <si>
    <t>APOYO DE LA DIRECCIÓN DE SALUD MUNICIPAL A PASANTE DE MEDICINA EN CDC SIGLO XXI</t>
  </si>
  <si>
    <t>RUIZ HEREDIA JESUS MANUEL</t>
  </si>
  <si>
    <t>SANCHEZ MORALES DANA BERENICE</t>
  </si>
  <si>
    <t>SOLANO VIZCARRA FRIDA LUCIA</t>
  </si>
  <si>
    <t>SOLIS ARCE JAVIER</t>
  </si>
  <si>
    <t>APOYO DE LA DIRECCIÓN DE SALUD MUNICIPAL A PASANTE DE MEDICINA EN DISPENSARIO EJIDO ZAPOTILLO</t>
  </si>
  <si>
    <t>SOTO LEON GERARDO</t>
  </si>
  <si>
    <t>APOYO DE LA DIRECCIÓN DE SALUD MUNICIPAL A PASANTE DE MEDICINA DE GOROS # 2</t>
  </si>
  <si>
    <t>SOTO MARTINEZ BLANCA JUDITH</t>
  </si>
  <si>
    <t>SOTO ZEPEDA EDGAR DANIEL</t>
  </si>
  <si>
    <t>APOYO DE LA DIRECCIÓN DE SALUD MUNICIPAL A PASANTE DE NUTRICION EN CDC JUAN JOSE RIOS</t>
  </si>
  <si>
    <t>TINAJERO SALAZAR CARMEN MARIA</t>
  </si>
  <si>
    <t>Mantenimiento de Edificio</t>
  </si>
  <si>
    <t>URIBE CHINCHILLAS BRUCE</t>
  </si>
  <si>
    <t xml:space="preserve">APOYO DE LA DIRECCIO DE SALUD MUNICIPAL A PASANTE DE QUIMICO-FARMACOBIOLOGO EN DIMMA, EN SALUD MUNICIPAL </t>
  </si>
  <si>
    <t>VALDEZ COTA JESUS ALBERTO</t>
  </si>
  <si>
    <t>APOYO DE LA DIRECCIÓN DE SALUD MUNICIPAL A PASANTE DE ODONTOLOGÍA EN SALUD MUNICIPAL</t>
  </si>
  <si>
    <t>VALENTIN BAJO ANGELICA MARIA</t>
  </si>
  <si>
    <t xml:space="preserve">APOYO DE LA DIRECCIO DE SALUD MUNICIPAL A PASANTE DE PASANTE DE NUTRICION CDC TOPOLOBANPO EN SALUD MUNICIPAL </t>
  </si>
  <si>
    <t>VALENZUELA PEÑA MARIA BEATRIZ</t>
  </si>
  <si>
    <t xml:space="preserve">APOYO DE LA DIRECCIO DE SALUD MUNICIPAL A PASANTE DE MEDICINA VETERINARIA Y ZOOTECNIA EN CCBA EN SALUD MUNICIPAL </t>
  </si>
  <si>
    <t>VAZQUEZ RIVERA JESUS</t>
  </si>
  <si>
    <t>VEGA SOTO XIMENA</t>
  </si>
  <si>
    <t>APOYO DE LA DIRECCIÓN DE SALUD MUNICIPAL A PASANTE DE NUTRICION EN SALUD MUNICIPAL</t>
  </si>
  <si>
    <t>VILLASEÑOR INZUNZA LUZ MARIA</t>
  </si>
  <si>
    <t>APOYO DE LA DIRECCIÓN DE SALUD MUNICIPAL A PASANTE DE ENFERMERÍA EN SALUD MUNICIPAL</t>
  </si>
  <si>
    <t>ARMENTA ORTIZ CARLOS RAMON</t>
  </si>
  <si>
    <t>OLIVIA PEÑA BELTRAN</t>
  </si>
  <si>
    <t>TAMAYO RAMOS LETICIA</t>
  </si>
  <si>
    <t>ARRENDAMIENTO FINANCIERO</t>
  </si>
  <si>
    <t>LOPEZ GAXIOLA ILCE VERONICA</t>
  </si>
  <si>
    <t>PORTILLO OSUNA CARLOS ARMANDO</t>
  </si>
  <si>
    <t>APOYO DE MEDICAMENTOS  PARA   SALUD MUNICIPAL.</t>
  </si>
  <si>
    <t>suma</t>
  </si>
  <si>
    <t xml:space="preserve">Mes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</si>
  <si>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</si>
  <si>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</si>
  <si>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</si>
  <si>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</si>
  <si>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</si>
  <si>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</si>
  <si>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</si>
  <si>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</si>
  <si>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</si>
  <si>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</si>
  <si>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</si>
  <si>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</si>
  <si>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</si>
  <si>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Año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</si>
  <si>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</si>
  <si>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</si>
  <si>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</si>
  <si>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</si>
  <si>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</si>
  <si>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</si>
  <si>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</si>
  <si>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</t>
  </si>
  <si>
    <t>Año 2021</t>
  </si>
  <si>
    <t>Año 2022</t>
  </si>
  <si>
    <t>Año 2023</t>
  </si>
  <si>
    <t>Año 2024</t>
  </si>
  <si>
    <t>COMBUSTIBLES Y LUBRICANTES DE LOS MOCHIS</t>
  </si>
  <si>
    <t>GAS DEL PACIFICO</t>
  </si>
  <si>
    <t xml:space="preserve">PACIFICO FONDO EMPRESARIAL </t>
  </si>
  <si>
    <t xml:space="preserve">SERVICIOS DEL CERRO DE LA MEMORIA </t>
  </si>
  <si>
    <t>SERVICIOS DEL VALLE DEL FUERTE</t>
  </si>
  <si>
    <t>Suma</t>
  </si>
  <si>
    <t xml:space="preserve">Administración </t>
  </si>
  <si>
    <t>2014 al 2016</t>
  </si>
  <si>
    <t>2017 y 2018</t>
  </si>
  <si>
    <t>2019 al 2021</t>
  </si>
  <si>
    <t>2022 al 2024</t>
  </si>
  <si>
    <t>CLM COMERCIALIZADORA DE LOS MOCHIS</t>
  </si>
  <si>
    <t>IMDIS</t>
  </si>
  <si>
    <t>IMJU</t>
  </si>
  <si>
    <t>IMPRA</t>
  </si>
  <si>
    <t>IMPLAN</t>
  </si>
  <si>
    <t>IMAC</t>
  </si>
  <si>
    <t>IMDA</t>
  </si>
  <si>
    <t>DIF</t>
  </si>
  <si>
    <t>JAPAMA</t>
  </si>
  <si>
    <t>GASTO TOTAL</t>
  </si>
  <si>
    <t>GASTO EN ENERGÍA ELÉCTRICA</t>
  </si>
  <si>
    <t>ARRENDAMIENTO DE LUMINARIAS</t>
  </si>
  <si>
    <t>MANTENIMIENTO DE ALUMBRADO PÚBLICO</t>
  </si>
  <si>
    <t>ENERO A DICIEMBRE DE 2013</t>
  </si>
  <si>
    <t>ENERO A DICIEMBRE DE 2014</t>
  </si>
  <si>
    <t>ENERO A DICIEMBRE DE 2015</t>
  </si>
  <si>
    <t>ENERO A DICIEMBRE DE 2016</t>
  </si>
  <si>
    <t>ENERO A DICIEMBRE DE 2017</t>
  </si>
  <si>
    <t>ENERO A DICIEMBRE DE 2018</t>
  </si>
  <si>
    <t>ENERO A DICIEMBRE DE 2019</t>
  </si>
  <si>
    <t>ENERO A DICIEMBRE DE 2020</t>
  </si>
  <si>
    <t>ENERO A DICIEMBRE DE 2021</t>
  </si>
  <si>
    <t>ENERO A DICIEMBRE DE 2022</t>
  </si>
  <si>
    <t>ENERO A DICIEMBRE DE 2023</t>
  </si>
  <si>
    <t>ENERO A DICIEMBRE DE 2024</t>
  </si>
  <si>
    <t>SUMA</t>
  </si>
  <si>
    <t>CANACINTRA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</si>
</sst>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\ dd\/mm\/yyyy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charset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>
      <alignment vertical="top"/>
    </xf>
  </cellStyleXfs>
  <cellXfs count="56">
    <xf numFmtId="0" fontId="0" fillId="0" borderId="0" xfId="0"/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4" fontId="0" fillId="0" borderId="0" xfId="0" applyNumberFormat="1"/>
    <xf numFmtId="4" fontId="1" fillId="0" borderId="0" xfId="0" applyNumberFormat="1" applyFont="1"/>
    <xf numFmtId="0" fontId="2" fillId="0" borderId="0" xfId="0" applyFont="1" applyAlignment="1">
      <alignment horizontal="center" wrapText="1"/>
    </xf>
    <xf numFmtId="0" fontId="3" fillId="2" borderId="0" xfId="0" applyFont="1" applyFill="1" applyAlignment="1">
      <alignment vertical="top"/>
    </xf>
    <xf numFmtId="164" fontId="3" fillId="2" borderId="0" xfId="0" applyNumberFormat="1" applyFont="1" applyFill="1" applyAlignment="1">
      <alignment vertical="top"/>
    </xf>
    <xf numFmtId="4" fontId="3" fillId="2" borderId="0" xfId="0" applyNumberFormat="1" applyFont="1" applyFill="1" applyAlignment="1">
      <alignment vertical="top"/>
    </xf>
    <xf numFmtId="0" fontId="0" fillId="2" borderId="0" xfId="0" applyFill="1"/>
    <xf numFmtId="0" fontId="2" fillId="2" borderId="0" xfId="0" applyFont="1" applyFill="1" applyAlignment="1">
      <alignment vertical="top"/>
    </xf>
    <xf numFmtId="4" fontId="0" fillId="2" borderId="0" xfId="0" applyNumberFormat="1" applyFill="1"/>
    <xf numFmtId="0" fontId="3" fillId="0" borderId="1" xfId="0" applyFont="1" applyBorder="1" applyAlignment="1">
      <alignment vertical="top"/>
    </xf>
    <xf numFmtId="4" fontId="3" fillId="0" borderId="1" xfId="0" applyNumberFormat="1" applyFont="1" applyBorder="1" applyAlignment="1">
      <alignment vertical="top"/>
    </xf>
    <xf numFmtId="4" fontId="0" fillId="0" borderId="1" xfId="0" applyNumberFormat="1" applyBorder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1" applyBorder="1">
      <alignment vertical="top"/>
    </xf>
    <xf numFmtId="0" fontId="5" fillId="0" borderId="1" xfId="0" applyFont="1" applyBorder="1"/>
    <xf numFmtId="0" fontId="4" fillId="0" borderId="1" xfId="0" applyFont="1" applyBorder="1" applyAlignment="1">
      <alignment horizontal="right"/>
    </xf>
    <xf numFmtId="4" fontId="6" fillId="0" borderId="1" xfId="0" applyNumberFormat="1" applyFont="1" applyBorder="1"/>
    <xf numFmtId="0" fontId="6" fillId="0" borderId="1" xfId="0" applyFont="1" applyBorder="1" applyAlignment="1">
      <alignment horizontal="center"/>
    </xf>
    <xf numFmtId="43" fontId="7" fillId="0" borderId="1" xfId="0" applyNumberFormat="1" applyFont="1" applyBorder="1" applyAlignment="1">
      <alignment horizontal="right" vertical="center"/>
    </xf>
    <xf numFmtId="0" fontId="2" fillId="0" borderId="1" xfId="0" applyFont="1" applyBorder="1"/>
    <xf numFmtId="4" fontId="8" fillId="0" borderId="1" xfId="0" applyNumberFormat="1" applyFont="1" applyBorder="1"/>
    <xf numFmtId="0" fontId="6" fillId="0" borderId="1" xfId="0" applyFont="1" applyBorder="1"/>
    <xf numFmtId="4" fontId="1" fillId="0" borderId="1" xfId="0" applyNumberFormat="1" applyFont="1" applyBorder="1"/>
    <xf numFmtId="4" fontId="2" fillId="0" borderId="1" xfId="0" applyNumberFormat="1" applyFont="1" applyBorder="1" applyAlignment="1">
      <alignment vertical="top"/>
    </xf>
    <xf numFmtId="4" fontId="2" fillId="0" borderId="1" xfId="0" applyNumberFormat="1" applyFont="1" applyBorder="1"/>
    <xf numFmtId="0" fontId="3" fillId="3" borderId="0" xfId="0" applyFont="1" applyFill="1" applyAlignment="1">
      <alignment vertical="top"/>
    </xf>
    <xf numFmtId="164" fontId="3" fillId="3" borderId="0" xfId="0" applyNumberFormat="1" applyFont="1" applyFill="1" applyAlignment="1">
      <alignment vertical="top"/>
    </xf>
    <xf numFmtId="4" fontId="3" fillId="3" borderId="0" xfId="0" applyNumberFormat="1" applyFont="1" applyFill="1" applyAlignment="1">
      <alignment vertical="top"/>
    </xf>
    <xf numFmtId="0" fontId="0" fillId="3" borderId="0" xfId="0" applyFill="1"/>
    <xf numFmtId="0" fontId="0" fillId="3" borderId="0" xfId="0" applyFill="1" applyAlignment="1">
      <alignment vertical="top"/>
    </xf>
    <xf numFmtId="4" fontId="0" fillId="3" borderId="0" xfId="0" applyNumberFormat="1" applyFill="1"/>
    <xf numFmtId="0" fontId="2" fillId="0" borderId="1" xfId="0" applyFont="1" applyBorder="1" applyAlignment="1">
      <alignment vertical="top"/>
    </xf>
    <xf numFmtId="0" fontId="2" fillId="3" borderId="0" xfId="0" applyFont="1" applyFill="1" applyAlignment="1">
      <alignment vertical="top"/>
    </xf>
    <xf numFmtId="4" fontId="2" fillId="0" borderId="1" xfId="0" applyNumberFormat="1" applyFont="1" applyBorder="1" applyAlignment="1">
      <alignment horizontal="right" vertical="center"/>
    </xf>
    <xf numFmtId="4" fontId="9" fillId="0" borderId="1" xfId="0" applyNumberFormat="1" applyFont="1" applyBorder="1"/>
    <xf numFmtId="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/>
    </xf>
    <xf numFmtId="4" fontId="10" fillId="0" borderId="1" xfId="0" applyNumberFormat="1" applyFont="1" applyBorder="1" applyAlignment="1">
      <alignment vertical="top"/>
    </xf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4" fontId="0" fillId="0" borderId="1" xfId="0" applyNumberFormat="1" applyBorder="1" applyAlignment="1">
      <alignment horizontal="right" wrapText="1"/>
    </xf>
    <xf numFmtId="4" fontId="0" fillId="0" borderId="1" xfId="0" applyNumberFormat="1" applyBorder="1" applyAlignment="1">
      <alignment horizontal="right"/>
    </xf>
    <xf numFmtId="4" fontId="0" fillId="2" borderId="1" xfId="0" applyNumberFormat="1" applyFill="1" applyBorder="1" applyAlignment="1">
      <alignment horizontal="right"/>
    </xf>
    <xf numFmtId="0" fontId="1" fillId="0" borderId="1" xfId="0" applyFont="1" applyBorder="1" applyAlignment="1">
      <alignment horizontal="right" wrapText="1"/>
    </xf>
    <xf numFmtId="0" fontId="0" fillId="0" borderId="1" xfId="0" applyBorder="1" applyAlignment="1">
      <alignment horizontal="left"/>
    </xf>
  </cellXfs>
  <cellStyles count="2">
    <cellStyle name="Normal" xfId="0" builtinId="0"/>
    <cellStyle name="Normal 2" xfId="1" xr:uid="{704F9C9B-B3B9-42F0-8543-B46659DED3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en Arrendamientos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ARRE!$B$32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ARRE!$A$33:$A$51</c:f>
              <c:strCache>
                <c:ptCount val="19"/>
                <c:pt idx="0">
                  <c:v>INMOFACIL S.A. DE C.V</c:v>
                </c:pt>
                <c:pt idx="1">
                  <c:v>ARMENTA ROJAS JUAN GUSTAVO</c:v>
                </c:pt>
                <c:pt idx="2">
                  <c:v>ROJO MONTES DE OCA KARLA AMERICA</c:v>
                </c:pt>
                <c:pt idx="3">
                  <c:v>LOPEZ CASTRO ELIZABETH</c:v>
                </c:pt>
                <c:pt idx="4">
                  <c:v>ALVAREZ FLORES ROSA ISELA</c:v>
                </c:pt>
                <c:pt idx="5">
                  <c:v>MENDIVIL RASCON MARIA ESTHELA</c:v>
                </c:pt>
                <c:pt idx="6">
                  <c:v>CANACINTRA</c:v>
                </c:pt>
                <c:pt idx="7">
                  <c:v>IRIZAR LOPEZ SILVIA</c:v>
                </c:pt>
                <c:pt idx="8">
                  <c:v>FIBRA HD</c:v>
                </c:pt>
                <c:pt idx="9">
                  <c:v>PROMOTORA AVILAN SA DE CV</c:v>
                </c:pt>
                <c:pt idx="10">
                  <c:v>FONSECA CASTRO VERONICA</c:v>
                </c:pt>
                <c:pt idx="11">
                  <c:v>CARGO MOVIL SAPI DE CV</c:v>
                </c:pt>
                <c:pt idx="12">
                  <c:v>DIAZ OZUNA NADIA DAYAN</c:v>
                </c:pt>
                <c:pt idx="13">
                  <c:v>VELAZCO MEDINA JOSE MARIO</c:v>
                </c:pt>
                <c:pt idx="14">
                  <c:v>GAMEZ MEJIA CARLOS ENRIQUE</c:v>
                </c:pt>
                <c:pt idx="15">
                  <c:v>LOPEZ LOW OLIVER ENRIQUE</c:v>
                </c:pt>
                <c:pt idx="16">
                  <c:v>KUBO3D, SA DE CV</c:v>
                </c:pt>
                <c:pt idx="17">
                  <c:v>MEXIA ROMO MARTIN GUADALUPE</c:v>
                </c:pt>
                <c:pt idx="18">
                  <c:v>GRINLEASING S.A.P.I DE C.V.</c:v>
                </c:pt>
              </c:strCache>
            </c:strRef>
          </c:cat>
          <c:val>
            <c:numRef>
              <c:f>ARRE!$B$33:$B$51</c:f>
              <c:numCache>
                <c:formatCode>#,##0.00</c:formatCode>
                <c:ptCount val="19"/>
                <c:pt idx="0">
                  <c:v>7770</c:v>
                </c:pt>
                <c:pt idx="1">
                  <c:v>11475</c:v>
                </c:pt>
                <c:pt idx="2">
                  <c:v>12000</c:v>
                </c:pt>
                <c:pt idx="3">
                  <c:v>18270</c:v>
                </c:pt>
                <c:pt idx="4">
                  <c:v>21810</c:v>
                </c:pt>
                <c:pt idx="5">
                  <c:v>22500.05</c:v>
                </c:pt>
                <c:pt idx="6">
                  <c:v>28350</c:v>
                </c:pt>
                <c:pt idx="7">
                  <c:v>33390</c:v>
                </c:pt>
                <c:pt idx="8">
                  <c:v>40955.269999999997</c:v>
                </c:pt>
                <c:pt idx="9">
                  <c:v>48720</c:v>
                </c:pt>
                <c:pt idx="10">
                  <c:v>68310</c:v>
                </c:pt>
                <c:pt idx="11">
                  <c:v>69600</c:v>
                </c:pt>
                <c:pt idx="12">
                  <c:v>69600</c:v>
                </c:pt>
                <c:pt idx="13">
                  <c:v>81200</c:v>
                </c:pt>
                <c:pt idx="14">
                  <c:v>130500</c:v>
                </c:pt>
                <c:pt idx="15">
                  <c:v>130500</c:v>
                </c:pt>
                <c:pt idx="16">
                  <c:v>139200</c:v>
                </c:pt>
                <c:pt idx="17">
                  <c:v>722100</c:v>
                </c:pt>
                <c:pt idx="18">
                  <c:v>4739536.12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CA-480B-A071-F21FFB424FA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13922207"/>
        <c:axId val="513923167"/>
        <c:axId val="0"/>
      </c:bar3DChart>
      <c:catAx>
        <c:axId val="5139222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3923167"/>
        <c:crosses val="autoZero"/>
        <c:auto val="1"/>
        <c:lblAlgn val="ctr"/>
        <c:lblOffset val="100"/>
        <c:noMultiLvlLbl val="0"/>
      </c:catAx>
      <c:valAx>
        <c:axId val="513923167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5139222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u="none" strike="noStrike" kern="1200" cap="all" baseline="0">
                <a:solidFill>
                  <a:sysClr val="window" lastClr="FFFFFF"/>
                </a:solidFill>
              </a:rPr>
              <a:t>gasto en COMBUSTIBLE por administración</a:t>
            </a:r>
          </a:p>
        </c:rich>
      </c:tx>
      <c:layout>
        <c:manualLayout>
          <c:xMode val="edge"/>
          <c:yMode val="edge"/>
          <c:x val="0.18528712831204583"/>
          <c:y val="5.0925925925925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COM!$B$102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8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flat"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4-0D6D-48CA-A717-C04EF713E5C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3-0D6D-48CA-A717-C04EF713E5C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2-0D6D-48CA-A717-C04EF713E5CC}"/>
              </c:ext>
            </c:extLst>
          </c:dPt>
          <c:dPt>
            <c:idx val="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1-0D6D-48CA-A717-C04EF713E5CC}"/>
              </c:ext>
            </c:extLst>
          </c:dPt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COM!$A$103:$A$107</c:f>
              <c:strCache>
                <c:ptCount val="5"/>
                <c:pt idx="0">
                  <c:v>2013</c:v>
                </c:pt>
                <c:pt idx="1">
                  <c:v>2014 al 2016</c:v>
                </c:pt>
                <c:pt idx="2">
                  <c:v>2017 y 2018</c:v>
                </c:pt>
                <c:pt idx="3">
                  <c:v>2019 al 2021</c:v>
                </c:pt>
                <c:pt idx="4">
                  <c:v>2022 al 2024</c:v>
                </c:pt>
              </c:strCache>
            </c:strRef>
          </c:cat>
          <c:val>
            <c:numRef>
              <c:f>COM!$B$103:$B$107</c:f>
              <c:numCache>
                <c:formatCode>#,##0.00</c:formatCode>
                <c:ptCount val="5"/>
                <c:pt idx="0">
                  <c:v>59681317.369999997</c:v>
                </c:pt>
                <c:pt idx="1">
                  <c:v>241043400.62</c:v>
                </c:pt>
                <c:pt idx="2">
                  <c:v>161151816.63999999</c:v>
                </c:pt>
                <c:pt idx="3">
                  <c:v>359407655.70999998</c:v>
                </c:pt>
                <c:pt idx="4">
                  <c:v>536249171.25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6D-48CA-A717-C04EF713E5C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643100767"/>
        <c:axId val="643130047"/>
        <c:axId val="0"/>
      </c:bar3DChart>
      <c:catAx>
        <c:axId val="6431007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3130047"/>
        <c:crosses val="autoZero"/>
        <c:auto val="1"/>
        <c:lblAlgn val="ctr"/>
        <c:lblOffset val="100"/>
        <c:noMultiLvlLbl val="0"/>
      </c:catAx>
      <c:valAx>
        <c:axId val="643130047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6431007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en Despensas   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DES!$B$15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DES!$A$16:$A$18</c:f>
              <c:strCache>
                <c:ptCount val="3"/>
                <c:pt idx="0">
                  <c:v>RODRIGUEZ GAXIOLA ERIKA</c:v>
                </c:pt>
                <c:pt idx="1">
                  <c:v>COMERCIALIZADORA GAXMAX SA DE CV</c:v>
                </c:pt>
                <c:pt idx="2">
                  <c:v>GAITAN TOLEDO SILVIA MARIA</c:v>
                </c:pt>
              </c:strCache>
            </c:strRef>
          </c:cat>
          <c:val>
            <c:numRef>
              <c:f>DES!$B$16:$B$18</c:f>
              <c:numCache>
                <c:formatCode>#,##0.00</c:formatCode>
                <c:ptCount val="3"/>
                <c:pt idx="0">
                  <c:v>746512.5</c:v>
                </c:pt>
                <c:pt idx="1">
                  <c:v>1142575.2</c:v>
                </c:pt>
                <c:pt idx="2">
                  <c:v>2256903.7600000002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3E-4A8F-8952-443D82C868D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43119007"/>
        <c:axId val="643126207"/>
        <c:axId val="0"/>
      </c:bar3DChart>
      <c:catAx>
        <c:axId val="643119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3126207"/>
        <c:crosses val="autoZero"/>
        <c:auto val="1"/>
        <c:lblAlgn val="ctr"/>
        <c:lblOffset val="100"/>
        <c:noMultiLvlLbl val="0"/>
      </c:catAx>
      <c:valAx>
        <c:axId val="643126207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431190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Despensas 2024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DES!$B$30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DES!$A$31:$A$42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DES!$B$31:$B$42</c:f>
              <c:numCache>
                <c:formatCode>#,##0.00</c:formatCode>
                <c:ptCount val="12"/>
                <c:pt idx="0">
                  <c:v>668109.80000000005</c:v>
                </c:pt>
                <c:pt idx="1">
                  <c:v>2725255.2</c:v>
                </c:pt>
                <c:pt idx="2">
                  <c:v>3780384.7</c:v>
                </c:pt>
                <c:pt idx="3">
                  <c:v>2803650</c:v>
                </c:pt>
                <c:pt idx="4">
                  <c:v>2028242</c:v>
                </c:pt>
                <c:pt idx="5">
                  <c:v>4145991.46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5F-4216-9B9A-B6BC732642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54499631"/>
        <c:axId val="354500111"/>
        <c:axId val="0"/>
      </c:bar3DChart>
      <c:catAx>
        <c:axId val="354499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4500111"/>
        <c:crosses val="autoZero"/>
        <c:auto val="1"/>
        <c:lblAlgn val="ctr"/>
        <c:lblOffset val="100"/>
        <c:noMultiLvlLbl val="0"/>
      </c:catAx>
      <c:valAx>
        <c:axId val="354500111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3544996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Anual en Despensas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DES!$B$55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0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0E-496F-BC18-23D0B154EC56}"/>
                </c:ext>
              </c:extLst>
            </c:dLbl>
            <c:dLbl>
              <c:idx val="1"/>
              <c:layout>
                <c:manualLayout>
                  <c:x val="-5.0314465408805029E-3"/>
                  <c:y val="6.06060606060606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0E-496F-BC18-23D0B154EC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DES!$A$56:$A$66</c:f>
              <c:strCache>
                <c:ptCount val="11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  <c:pt idx="9">
                  <c:v>Año 2023</c:v>
                </c:pt>
                <c:pt idx="10">
                  <c:v>Año 2024</c:v>
                </c:pt>
              </c:strCache>
            </c:strRef>
          </c:cat>
          <c:val>
            <c:numRef>
              <c:f>DES!$B$56:$B$66</c:f>
              <c:numCache>
                <c:formatCode>#,##0.00</c:formatCode>
                <c:ptCount val="11"/>
                <c:pt idx="0">
                  <c:v>11305544.829999996</c:v>
                </c:pt>
                <c:pt idx="1">
                  <c:v>12310996.85</c:v>
                </c:pt>
                <c:pt idx="2">
                  <c:v>12884799.58</c:v>
                </c:pt>
                <c:pt idx="3">
                  <c:v>11421600.84</c:v>
                </c:pt>
                <c:pt idx="4">
                  <c:v>21823728.370000001</c:v>
                </c:pt>
                <c:pt idx="5">
                  <c:v>15458588.42</c:v>
                </c:pt>
                <c:pt idx="6">
                  <c:v>28213256.450000003</c:v>
                </c:pt>
                <c:pt idx="7">
                  <c:v>21548946.59</c:v>
                </c:pt>
                <c:pt idx="8">
                  <c:v>25384689.210000001</c:v>
                </c:pt>
                <c:pt idx="9">
                  <c:v>38016261.760000005</c:v>
                </c:pt>
                <c:pt idx="10">
                  <c:v>16151633.16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0E-496F-BC18-23D0B154EC5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02470735"/>
        <c:axId val="502471695"/>
        <c:axId val="0"/>
      </c:bar3DChart>
      <c:catAx>
        <c:axId val="502470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02471695"/>
        <c:crosses val="autoZero"/>
        <c:auto val="1"/>
        <c:lblAlgn val="ctr"/>
        <c:lblOffset val="100"/>
        <c:noMultiLvlLbl val="0"/>
      </c:catAx>
      <c:valAx>
        <c:axId val="502471695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502470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u="none" strike="noStrike" kern="1200" cap="all" baseline="0">
                <a:solidFill>
                  <a:sysClr val="window" lastClr="FFFFFF"/>
                </a:solidFill>
              </a:rPr>
              <a:t>gasto en DESPENSAS por administración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DES!$B$80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8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flat"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1-29AF-4D68-8DA0-98F9C138555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2-29AF-4D68-8DA0-98F9C138555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3-29AF-4D68-8DA0-98F9C1385550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4-29AF-4D68-8DA0-98F9C1385550}"/>
              </c:ext>
            </c:extLst>
          </c:dPt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DES!$A$81:$A$84</c:f>
              <c:strCache>
                <c:ptCount val="4"/>
                <c:pt idx="0">
                  <c:v>2014 al 2016</c:v>
                </c:pt>
                <c:pt idx="1">
                  <c:v>2017 y 2018</c:v>
                </c:pt>
                <c:pt idx="2">
                  <c:v>2019 al 2021</c:v>
                </c:pt>
                <c:pt idx="3">
                  <c:v>2022 al 2024</c:v>
                </c:pt>
              </c:strCache>
            </c:strRef>
          </c:cat>
          <c:val>
            <c:numRef>
              <c:f>DES!$B$81:$B$84</c:f>
              <c:numCache>
                <c:formatCode>#,##0.00</c:formatCode>
                <c:ptCount val="4"/>
                <c:pt idx="0">
                  <c:v>36501341.259999998</c:v>
                </c:pt>
                <c:pt idx="1">
                  <c:v>33245329.210000001</c:v>
                </c:pt>
                <c:pt idx="2">
                  <c:v>65220791.460000001</c:v>
                </c:pt>
                <c:pt idx="3">
                  <c:v>79552584.129999995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AF-4D68-8DA0-98F9C13855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26988879"/>
        <c:axId val="326987919"/>
        <c:axId val="0"/>
      </c:bar3DChart>
      <c:catAx>
        <c:axId val="326988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26987919"/>
        <c:crosses val="autoZero"/>
        <c:auto val="1"/>
        <c:lblAlgn val="ctr"/>
        <c:lblOffset val="100"/>
        <c:noMultiLvlLbl val="0"/>
      </c:catAx>
      <c:valAx>
        <c:axId val="326987919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3269888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en Difusión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DIF!$B$40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DIF!$A$41:$A$67</c:f>
              <c:strCache>
                <c:ptCount val="27"/>
                <c:pt idx="0">
                  <c:v>CAMACHO MERCADO JAVIER</c:v>
                </c:pt>
                <c:pt idx="1">
                  <c:v>CASTRO GIL NALLELY AZENETH</c:v>
                </c:pt>
                <c:pt idx="2">
                  <c:v>ESCOBAR TORRES GERARDO RUBEN</c:v>
                </c:pt>
                <c:pt idx="3">
                  <c:v>GALICIA ARIZMENDI FABIAN OSWALDO</c:v>
                </c:pt>
                <c:pt idx="4">
                  <c:v>PADILLA FIERRO ROMAN ALFREDO</c:v>
                </c:pt>
                <c:pt idx="5">
                  <c:v>HERNANDEZ ROSAS MONICA GABRIELA</c:v>
                </c:pt>
                <c:pt idx="6">
                  <c:v>IBARRA NAFARRATE EMMANUEL</c:v>
                </c:pt>
                <c:pt idx="7">
                  <c:v>LIZARRAGA SAUCEDO MARCO ANTONIO</c:v>
                </c:pt>
                <c:pt idx="8">
                  <c:v>SINCO Y MEDIOS S.C.</c:v>
                </c:pt>
                <c:pt idx="9">
                  <c:v>CAMACHO BURGOS ISMAEL</c:v>
                </c:pt>
                <c:pt idx="10">
                  <c:v>REPORTEROS EN S.A. DE C.V.</c:v>
                </c:pt>
                <c:pt idx="11">
                  <c:v>ROSAS PARRA CARLOS</c:v>
                </c:pt>
                <c:pt idx="12">
                  <c:v>EL DEBATE, S.A. DE C.V.</c:v>
                </c:pt>
                <c:pt idx="13">
                  <c:v>CONSULTORIA MERCURIO S.C.</c:v>
                </c:pt>
                <c:pt idx="14">
                  <c:v>INSTITUTO SINALOENSE DE EDUCACION POR RADIO</c:v>
                </c:pt>
                <c:pt idx="15">
                  <c:v>RADIO GPM MOCHIS SA DE CV</c:v>
                </c:pt>
                <c:pt idx="16">
                  <c:v>VALENZUELA ZAÑUDO MARTHA ELVA</c:v>
                </c:pt>
                <c:pt idx="17">
                  <c:v>APGR COMUNICACIONES SA DE CV</c:v>
                </c:pt>
                <c:pt idx="18">
                  <c:v>COMUNICACION ACTIVA DE SINALOA S.A C.V</c:v>
                </c:pt>
                <c:pt idx="19">
                  <c:v>MEXICO CREA S.A. DE C.V.</c:v>
                </c:pt>
                <c:pt idx="20">
                  <c:v>XECF RADIO IMPACTOS 14-10 S.A. DE C.V.</c:v>
                </c:pt>
                <c:pt idx="21">
                  <c:v>RADIO TOPOLOBAMPO S.A. DE C.V.</c:v>
                </c:pt>
                <c:pt idx="22">
                  <c:v>GRUPO CHAVEZ RADIOCAST, S.A. DE C.V.</c:v>
                </c:pt>
                <c:pt idx="23">
                  <c:v>LEYVA ARREDONDO JULIO CESAR</c:v>
                </c:pt>
                <c:pt idx="24">
                  <c:v>LAD MEDIOS SA DE CV</c:v>
                </c:pt>
                <c:pt idx="25">
                  <c:v>RADIODIFUSORA XHMSL FM, S.A. DE C.V.</c:v>
                </c:pt>
                <c:pt idx="26">
                  <c:v>LINEA DIRECTA Y SERVICIOS S.C.</c:v>
                </c:pt>
              </c:strCache>
            </c:strRef>
          </c:cat>
          <c:val>
            <c:numRef>
              <c:f>DIF!$B$41:$B$67</c:f>
              <c:numCache>
                <c:formatCode>#,##0.00</c:formatCode>
                <c:ptCount val="27"/>
                <c:pt idx="0">
                  <c:v>11600</c:v>
                </c:pt>
                <c:pt idx="1">
                  <c:v>11600</c:v>
                </c:pt>
                <c:pt idx="2">
                  <c:v>11600</c:v>
                </c:pt>
                <c:pt idx="3">
                  <c:v>11600</c:v>
                </c:pt>
                <c:pt idx="4">
                  <c:v>15000</c:v>
                </c:pt>
                <c:pt idx="5">
                  <c:v>17212.5</c:v>
                </c:pt>
                <c:pt idx="6">
                  <c:v>17400</c:v>
                </c:pt>
                <c:pt idx="7">
                  <c:v>17400</c:v>
                </c:pt>
                <c:pt idx="8">
                  <c:v>17400</c:v>
                </c:pt>
                <c:pt idx="9">
                  <c:v>23200</c:v>
                </c:pt>
                <c:pt idx="10">
                  <c:v>23200</c:v>
                </c:pt>
                <c:pt idx="11">
                  <c:v>23200</c:v>
                </c:pt>
                <c:pt idx="12">
                  <c:v>24360</c:v>
                </c:pt>
                <c:pt idx="13">
                  <c:v>34800</c:v>
                </c:pt>
                <c:pt idx="14">
                  <c:v>34800</c:v>
                </c:pt>
                <c:pt idx="15">
                  <c:v>34800</c:v>
                </c:pt>
                <c:pt idx="16">
                  <c:v>34800</c:v>
                </c:pt>
                <c:pt idx="17">
                  <c:v>58000</c:v>
                </c:pt>
                <c:pt idx="18">
                  <c:v>58000</c:v>
                </c:pt>
                <c:pt idx="19">
                  <c:v>69600</c:v>
                </c:pt>
                <c:pt idx="20">
                  <c:v>92800</c:v>
                </c:pt>
                <c:pt idx="21">
                  <c:v>104400</c:v>
                </c:pt>
                <c:pt idx="22">
                  <c:v>116000</c:v>
                </c:pt>
                <c:pt idx="23">
                  <c:v>144000</c:v>
                </c:pt>
                <c:pt idx="24">
                  <c:v>174000</c:v>
                </c:pt>
                <c:pt idx="25">
                  <c:v>174000</c:v>
                </c:pt>
                <c:pt idx="26">
                  <c:v>232000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B1-46DC-8050-50FD51BC90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35820255"/>
        <c:axId val="519066111"/>
        <c:axId val="0"/>
      </c:bar3DChart>
      <c:catAx>
        <c:axId val="63582025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9066111"/>
        <c:crosses val="autoZero"/>
        <c:auto val="1"/>
        <c:lblAlgn val="ctr"/>
        <c:lblOffset val="100"/>
        <c:noMultiLvlLbl val="0"/>
      </c:catAx>
      <c:valAx>
        <c:axId val="519066111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6358202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Difusión 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DIF!$B$80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4"/>
              <c:layout>
                <c:manualLayout>
                  <c:x val="-6.30004176891711E-17"/>
                  <c:y val="1.7699110933242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4C-4918-AD97-1E2DDBA09F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DIF!$A$81:$A$92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DIF!$B$81:$B$92</c:f>
              <c:numCache>
                <c:formatCode>#,##0.00</c:formatCode>
                <c:ptCount val="12"/>
                <c:pt idx="0">
                  <c:v>0</c:v>
                </c:pt>
                <c:pt idx="1">
                  <c:v>1237151.5</c:v>
                </c:pt>
                <c:pt idx="2">
                  <c:v>1783687.5</c:v>
                </c:pt>
                <c:pt idx="3">
                  <c:v>1642974.58</c:v>
                </c:pt>
                <c:pt idx="4">
                  <c:v>1561991.3</c:v>
                </c:pt>
                <c:pt idx="5">
                  <c:v>1586772.5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4C-4918-AD97-1E2DDBA09F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9157583"/>
        <c:axId val="359228975"/>
        <c:axId val="0"/>
      </c:bar3DChart>
      <c:catAx>
        <c:axId val="139157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9228975"/>
        <c:crosses val="autoZero"/>
        <c:auto val="1"/>
        <c:lblAlgn val="ctr"/>
        <c:lblOffset val="100"/>
        <c:noMultiLvlLbl val="0"/>
      </c:catAx>
      <c:valAx>
        <c:axId val="359228975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391575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Anual en Difusión 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DIF!$B$105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1.7072129748186009E-3"/>
                  <c:y val="1.54440123138635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20-4B19-9FC7-4654FB9851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DIF!$A$106:$A$117</c:f>
              <c:strCache>
                <c:ptCount val="12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  <c:pt idx="10">
                  <c:v>Año 2023</c:v>
                </c:pt>
                <c:pt idx="11">
                  <c:v>Año 2024</c:v>
                </c:pt>
              </c:strCache>
            </c:strRef>
          </c:cat>
          <c:val>
            <c:numRef>
              <c:f>DIF!$B$106:$B$117</c:f>
              <c:numCache>
                <c:formatCode>#,##0.00</c:formatCode>
                <c:ptCount val="12"/>
                <c:pt idx="0" formatCode="_(* #,##0.00_);_(* \(#,##0.00\);_(* &quot;-&quot;??_);_(@_)">
                  <c:v>13181003.039999999</c:v>
                </c:pt>
                <c:pt idx="1">
                  <c:v>13242277.75</c:v>
                </c:pt>
                <c:pt idx="2">
                  <c:v>11480326.689999999</c:v>
                </c:pt>
                <c:pt idx="3">
                  <c:v>13202883.74</c:v>
                </c:pt>
                <c:pt idx="4">
                  <c:v>21630615.449999999</c:v>
                </c:pt>
                <c:pt idx="5">
                  <c:v>10678500.960000001</c:v>
                </c:pt>
                <c:pt idx="6">
                  <c:v>11803161.699999999</c:v>
                </c:pt>
                <c:pt idx="7">
                  <c:v>10571114.5</c:v>
                </c:pt>
                <c:pt idx="8">
                  <c:v>13681359.849999998</c:v>
                </c:pt>
                <c:pt idx="9">
                  <c:v>27085490.870000001</c:v>
                </c:pt>
                <c:pt idx="10">
                  <c:v>25105094.239999998</c:v>
                </c:pt>
                <c:pt idx="11">
                  <c:v>7812577.3799999999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20-4B19-9FC7-4654FB98515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18995151"/>
        <c:axId val="518995631"/>
        <c:axId val="0"/>
      </c:bar3DChart>
      <c:catAx>
        <c:axId val="5189951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8995631"/>
        <c:crosses val="autoZero"/>
        <c:auto val="1"/>
        <c:lblAlgn val="ctr"/>
        <c:lblOffset val="100"/>
        <c:noMultiLvlLbl val="0"/>
      </c:catAx>
      <c:valAx>
        <c:axId val="518995631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5189951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u="none" strike="noStrike" kern="1200" cap="all" baseline="0">
                <a:solidFill>
                  <a:sysClr val="window" lastClr="FFFFFF"/>
                </a:solidFill>
              </a:rPr>
              <a:t>gasto en DIFUSIÓN por administración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DIF!$B$133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8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flat"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4-1E3C-4B53-9C42-0A838C00E46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3-1E3C-4B53-9C42-0A838C00E46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2-1E3C-4B53-9C42-0A838C00E46A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1-1E3C-4B53-9C42-0A838C00E46A}"/>
              </c:ext>
            </c:extLst>
          </c:dPt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DIF!$A$134:$A$137</c:f>
              <c:strCache>
                <c:ptCount val="4"/>
                <c:pt idx="0">
                  <c:v>2014 al 2016</c:v>
                </c:pt>
                <c:pt idx="1">
                  <c:v>2017 y 2018</c:v>
                </c:pt>
                <c:pt idx="2">
                  <c:v>2019 al 2021</c:v>
                </c:pt>
                <c:pt idx="3">
                  <c:v>2022 al 2024</c:v>
                </c:pt>
              </c:strCache>
            </c:strRef>
          </c:cat>
          <c:val>
            <c:numRef>
              <c:f>DIF!$B$134:$B$137</c:f>
              <c:numCache>
                <c:formatCode>#,##0.00</c:formatCode>
                <c:ptCount val="4"/>
                <c:pt idx="0">
                  <c:v>37925488.18</c:v>
                </c:pt>
                <c:pt idx="1">
                  <c:v>32309116.41</c:v>
                </c:pt>
                <c:pt idx="2">
                  <c:v>36055636.049999997</c:v>
                </c:pt>
                <c:pt idx="3">
                  <c:v>60003162.490000002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3C-4B53-9C42-0A838C00E46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43119487"/>
        <c:axId val="643121887"/>
        <c:axId val="0"/>
      </c:bar3DChart>
      <c:catAx>
        <c:axId val="64311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3121887"/>
        <c:crosses val="autoZero"/>
        <c:auto val="1"/>
        <c:lblAlgn val="ctr"/>
        <c:lblOffset val="100"/>
        <c:noMultiLvlLbl val="0"/>
      </c:catAx>
      <c:valAx>
        <c:axId val="643121887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6431194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Mantenimiento de Parques y Jardines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PARQ!$B$40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PARQ!$A$41:$A$58</c:f>
              <c:strCache>
                <c:ptCount val="18"/>
                <c:pt idx="0">
                  <c:v>VALDEZ VALDEZ NORBERTO JAVIER</c:v>
                </c:pt>
                <c:pt idx="1">
                  <c:v>LUNA VEGA ROSARIO ESTHER</c:v>
                </c:pt>
                <c:pt idx="2">
                  <c:v>CLM COMERCIALIZADORA DE LOS MOCHIS</c:v>
                </c:pt>
                <c:pt idx="3">
                  <c:v>MACALLAN PAINTS SA DE CV</c:v>
                </c:pt>
                <c:pt idx="4">
                  <c:v>QUINTERO PACHECO MARIA ISABEL</c:v>
                </c:pt>
                <c:pt idx="5">
                  <c:v>LUQUE ROJAS UTILIA</c:v>
                </c:pt>
                <c:pt idx="6">
                  <c:v>TRUJILLO FARIAS CINTHIA MARIBEL</c:v>
                </c:pt>
                <c:pt idx="7">
                  <c:v>COTA MIRANDA MARTHA SILVIA</c:v>
                </c:pt>
                <c:pt idx="8">
                  <c:v>ARAGON BERRELLEZA JESUS ANTONIO</c:v>
                </c:pt>
                <c:pt idx="9">
                  <c:v>PALAFOX PARRA GUADALUPE</c:v>
                </c:pt>
                <c:pt idx="10">
                  <c:v>SOL ELIZALDE JOSE FRANCISCO</c:v>
                </c:pt>
                <c:pt idx="11">
                  <c:v>SOL ELIZALDE LUIS ENRIQUE</c:v>
                </c:pt>
                <c:pt idx="12">
                  <c:v>SOLIS OSUNA PABLO CESAR</c:v>
                </c:pt>
                <c:pt idx="13">
                  <c:v>CRUZ BELTRAN CUAUHTEMOC</c:v>
                </c:pt>
                <c:pt idx="14">
                  <c:v>URBANIKA LM GROUP SA DE CV</c:v>
                </c:pt>
                <c:pt idx="15">
                  <c:v>FONTENIA SA DE CV</c:v>
                </c:pt>
                <c:pt idx="16">
                  <c:v>PORTE LAB SERVICES SA DE CV</c:v>
                </c:pt>
                <c:pt idx="17">
                  <c:v>GOINTERMEDIAL S DE RL DE CV</c:v>
                </c:pt>
              </c:strCache>
            </c:strRef>
          </c:cat>
          <c:val>
            <c:numRef>
              <c:f>PARQ!$B$41:$B$58</c:f>
              <c:numCache>
                <c:formatCode>#,##0.00</c:formatCode>
                <c:ptCount val="18"/>
                <c:pt idx="0">
                  <c:v>1306.3900000000001</c:v>
                </c:pt>
                <c:pt idx="1">
                  <c:v>10862.5</c:v>
                </c:pt>
                <c:pt idx="2">
                  <c:v>19525.2</c:v>
                </c:pt>
                <c:pt idx="3">
                  <c:v>153717.17000000001</c:v>
                </c:pt>
                <c:pt idx="4">
                  <c:v>235553.06</c:v>
                </c:pt>
                <c:pt idx="5">
                  <c:v>321340.16000000003</c:v>
                </c:pt>
                <c:pt idx="6">
                  <c:v>328930.88</c:v>
                </c:pt>
                <c:pt idx="7">
                  <c:v>343389.37</c:v>
                </c:pt>
                <c:pt idx="8">
                  <c:v>357847.88</c:v>
                </c:pt>
                <c:pt idx="9">
                  <c:v>360860.06</c:v>
                </c:pt>
                <c:pt idx="10">
                  <c:v>361462.5</c:v>
                </c:pt>
                <c:pt idx="11">
                  <c:v>370499.06</c:v>
                </c:pt>
                <c:pt idx="12">
                  <c:v>373511.25</c:v>
                </c:pt>
                <c:pt idx="13">
                  <c:v>377580</c:v>
                </c:pt>
                <c:pt idx="14">
                  <c:v>378067.20000000001</c:v>
                </c:pt>
                <c:pt idx="15">
                  <c:v>552972</c:v>
                </c:pt>
                <c:pt idx="16">
                  <c:v>574896</c:v>
                </c:pt>
                <c:pt idx="17">
                  <c:v>648900.02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74-47BB-A47F-4311365DAAB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27266847"/>
        <c:axId val="527267327"/>
        <c:axId val="0"/>
      </c:bar3DChart>
      <c:catAx>
        <c:axId val="5272668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27267327"/>
        <c:crosses val="autoZero"/>
        <c:auto val="1"/>
        <c:lblAlgn val="ctr"/>
        <c:lblOffset val="100"/>
        <c:noMultiLvlLbl val="0"/>
      </c:catAx>
      <c:valAx>
        <c:axId val="527267327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5272668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Arrendamientos 2024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ARRE!$B$60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2"/>
              <c:layout>
                <c:manualLayout>
                  <c:x val="0"/>
                  <c:y val="1.57604412923561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D8-4F55-B2D8-9B05914790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ARRE!$A$61:$A$72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ARRE!$B$61:$B$72</c:f>
              <c:numCache>
                <c:formatCode>#,##0.00</c:formatCode>
                <c:ptCount val="12"/>
                <c:pt idx="0">
                  <c:v>6289806.2699999996</c:v>
                </c:pt>
                <c:pt idx="1">
                  <c:v>11362252.280000001</c:v>
                </c:pt>
                <c:pt idx="2">
                  <c:v>6786711.1600000001</c:v>
                </c:pt>
                <c:pt idx="3">
                  <c:v>6982433.0499999998</c:v>
                </c:pt>
                <c:pt idx="4">
                  <c:v>7491237.9500000002</c:v>
                </c:pt>
                <c:pt idx="5">
                  <c:v>6395786.4399999995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8-4F55-B2D8-9B05914790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35819775"/>
        <c:axId val="635817855"/>
        <c:axId val="0"/>
      </c:bar3DChart>
      <c:catAx>
        <c:axId val="635819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35817855"/>
        <c:crosses val="autoZero"/>
        <c:auto val="1"/>
        <c:lblAlgn val="ctr"/>
        <c:lblOffset val="100"/>
        <c:noMultiLvlLbl val="0"/>
      </c:catAx>
      <c:valAx>
        <c:axId val="635817855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358197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Mantenimiento Mensual de Parques y Jardines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PARQ!$B$70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4"/>
              <c:layout>
                <c:manualLayout>
                  <c:x val="1.6142050040355124E-3"/>
                  <c:y val="1.2698412698412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A8-46E0-A756-1CA335ED33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PARQ!$A$71:$A$82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PARQ!$B$71:$B$82</c:f>
              <c:numCache>
                <c:formatCode>#,##0.00</c:formatCode>
                <c:ptCount val="12"/>
                <c:pt idx="0">
                  <c:v>3998626.5</c:v>
                </c:pt>
                <c:pt idx="1">
                  <c:v>4736405.17</c:v>
                </c:pt>
                <c:pt idx="2">
                  <c:v>6006606.3100000005</c:v>
                </c:pt>
                <c:pt idx="3">
                  <c:v>4820449.41</c:v>
                </c:pt>
                <c:pt idx="4">
                  <c:v>4719633.47</c:v>
                </c:pt>
                <c:pt idx="5">
                  <c:v>5771220.6999999993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A8-46E0-A756-1CA335ED33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43112287"/>
        <c:axId val="643122367"/>
        <c:axId val="0"/>
      </c:bar3DChart>
      <c:catAx>
        <c:axId val="643112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3122367"/>
        <c:crosses val="autoZero"/>
        <c:auto val="1"/>
        <c:lblAlgn val="ctr"/>
        <c:lblOffset val="100"/>
        <c:noMultiLvlLbl val="0"/>
      </c:catAx>
      <c:valAx>
        <c:axId val="643122367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43112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Mantenimiento Anual de Parques y Jardines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PARQ!$B$95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PARQ!$A$96:$A$103</c:f>
              <c:strCache>
                <c:ptCount val="8"/>
                <c:pt idx="0">
                  <c:v>Año 2017</c:v>
                </c:pt>
                <c:pt idx="1">
                  <c:v>Año 2018</c:v>
                </c:pt>
                <c:pt idx="2">
                  <c:v>Año 2019</c:v>
                </c:pt>
                <c:pt idx="3">
                  <c:v>Año 2020</c:v>
                </c:pt>
                <c:pt idx="4">
                  <c:v>Año 2021</c:v>
                </c:pt>
                <c:pt idx="5">
                  <c:v>Año 2022</c:v>
                </c:pt>
                <c:pt idx="6">
                  <c:v>Año 2023</c:v>
                </c:pt>
                <c:pt idx="7">
                  <c:v>Año 2024</c:v>
                </c:pt>
              </c:strCache>
            </c:strRef>
          </c:cat>
          <c:val>
            <c:numRef>
              <c:f>PARQ!$B$96:$B$103</c:f>
              <c:numCache>
                <c:formatCode>#,##0.00</c:formatCode>
                <c:ptCount val="8"/>
                <c:pt idx="0">
                  <c:v>8589629.7599999961</c:v>
                </c:pt>
                <c:pt idx="1">
                  <c:v>9283244.1199999992</c:v>
                </c:pt>
                <c:pt idx="2">
                  <c:v>18370928.539999999</c:v>
                </c:pt>
                <c:pt idx="3">
                  <c:v>20177393.780000001</c:v>
                </c:pt>
                <c:pt idx="4">
                  <c:v>31170457.249999993</c:v>
                </c:pt>
                <c:pt idx="5">
                  <c:v>69297813.960000008</c:v>
                </c:pt>
                <c:pt idx="6">
                  <c:v>46838584.409999996</c:v>
                </c:pt>
                <c:pt idx="7">
                  <c:v>30052941.559999999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F3-4B60-A403-530B50BA65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43103647"/>
        <c:axId val="643123807"/>
        <c:axId val="0"/>
      </c:bar3DChart>
      <c:catAx>
        <c:axId val="643103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3123807"/>
        <c:crosses val="autoZero"/>
        <c:auto val="1"/>
        <c:lblAlgn val="ctr"/>
        <c:lblOffset val="100"/>
        <c:noMultiLvlLbl val="0"/>
      </c:catAx>
      <c:valAx>
        <c:axId val="643123807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431036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u="none" strike="noStrike" kern="1200" cap="all" baseline="0">
                <a:solidFill>
                  <a:sysClr val="window" lastClr="FFFFFF"/>
                </a:solidFill>
              </a:rPr>
              <a:t>gasto en MANTENIMIENTO DE PARQUES Y JARDINES por administración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PARQ!$B$119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8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flat"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3-51C2-4860-97C3-1EDBD9E4573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2-51C2-4860-97C3-1EDBD9E45731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1-51C2-4860-97C3-1EDBD9E45731}"/>
              </c:ext>
            </c:extLst>
          </c:dPt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PARQ!$A$120:$A$122</c:f>
              <c:strCache>
                <c:ptCount val="3"/>
                <c:pt idx="0">
                  <c:v>2017 y 2018</c:v>
                </c:pt>
                <c:pt idx="1">
                  <c:v>2019 al 2021</c:v>
                </c:pt>
                <c:pt idx="2">
                  <c:v>2022 al 2024</c:v>
                </c:pt>
              </c:strCache>
            </c:strRef>
          </c:cat>
          <c:val>
            <c:numRef>
              <c:f>PARQ!$B$120:$B$122</c:f>
              <c:numCache>
                <c:formatCode>#,##0.00</c:formatCode>
                <c:ptCount val="3"/>
                <c:pt idx="0">
                  <c:v>17872873.879999999</c:v>
                </c:pt>
                <c:pt idx="1">
                  <c:v>69718779.569999993</c:v>
                </c:pt>
                <c:pt idx="2">
                  <c:v>146189339.93000001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C2-4860-97C3-1EDBD9E457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519975887"/>
        <c:axId val="519978287"/>
        <c:axId val="0"/>
      </c:bar3DChart>
      <c:catAx>
        <c:axId val="519975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9978287"/>
        <c:crosses val="autoZero"/>
        <c:auto val="1"/>
        <c:lblAlgn val="ctr"/>
        <c:lblOffset val="100"/>
        <c:noMultiLvlLbl val="0"/>
      </c:catAx>
      <c:valAx>
        <c:axId val="519978287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5199758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Paramunicipales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PARA!$B$45</c:f>
              <c:strCache>
                <c:ptCount val="1"/>
                <c:pt idx="0">
                  <c:v>Suma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4F47-4EA7-9DB7-3E950F2453C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4F47-4EA7-9DB7-3E950F2453C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4F47-4EA7-9DB7-3E950F2453C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4F47-4EA7-9DB7-3E950F2453C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4F47-4EA7-9DB7-3E950F2453C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4F47-4EA7-9DB7-3E950F2453C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4F47-4EA7-9DB7-3E950F2453C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4F47-4EA7-9DB7-3E950F2453C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4F47-4EA7-9DB7-3E950F2453C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PARA!$A$46:$A$54</c:f>
              <c:strCache>
                <c:ptCount val="9"/>
                <c:pt idx="0">
                  <c:v>IMDIS</c:v>
                </c:pt>
                <c:pt idx="1">
                  <c:v>IMJU</c:v>
                </c:pt>
                <c:pt idx="2">
                  <c:v>IMPRA</c:v>
                </c:pt>
                <c:pt idx="3">
                  <c:v>IMPLAN</c:v>
                </c:pt>
                <c:pt idx="4">
                  <c:v>IMDA</c:v>
                </c:pt>
                <c:pt idx="5">
                  <c:v>IMAC</c:v>
                </c:pt>
                <c:pt idx="6">
                  <c:v>DIF</c:v>
                </c:pt>
                <c:pt idx="7">
                  <c:v>COMUN</c:v>
                </c:pt>
                <c:pt idx="8">
                  <c:v>JAPAMA</c:v>
                </c:pt>
              </c:strCache>
            </c:strRef>
          </c:cat>
          <c:val>
            <c:numRef>
              <c:f>PARA!$B$46:$B$54</c:f>
              <c:numCache>
                <c:formatCode>#,##0.00</c:formatCode>
                <c:ptCount val="9"/>
                <c:pt idx="0">
                  <c:v>17900</c:v>
                </c:pt>
                <c:pt idx="1">
                  <c:v>38000</c:v>
                </c:pt>
                <c:pt idx="2">
                  <c:v>200700</c:v>
                </c:pt>
                <c:pt idx="3">
                  <c:v>308000</c:v>
                </c:pt>
                <c:pt idx="4">
                  <c:v>1683083.21</c:v>
                </c:pt>
                <c:pt idx="5">
                  <c:v>1787734.49</c:v>
                </c:pt>
                <c:pt idx="6">
                  <c:v>2140000</c:v>
                </c:pt>
                <c:pt idx="7">
                  <c:v>3660908.61</c:v>
                </c:pt>
                <c:pt idx="8">
                  <c:v>8839901.8499999996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3-4726-BB99-01D10DEB6E2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Paramunicipales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2024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PARA!$B$81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4"/>
              <c:layout>
                <c:manualLayout>
                  <c:x val="5.6980056980056983E-3"/>
                  <c:y val="1.65289256198347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9D-4DA9-BEF2-3F2E7BA7CB4D}"/>
                </c:ext>
              </c:extLst>
            </c:dLbl>
            <c:dLbl>
              <c:idx val="5"/>
              <c:layout>
                <c:manualLayout>
                  <c:x val="1.7094017094017096E-2"/>
                  <c:y val="1.37741046831955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9D-4DA9-BEF2-3F2E7BA7CB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PARA!$A$82:$A$93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PARA!$B$82:$B$93</c:f>
              <c:numCache>
                <c:formatCode>#,##0.00</c:formatCode>
                <c:ptCount val="12"/>
                <c:pt idx="0">
                  <c:v>13857576.27</c:v>
                </c:pt>
                <c:pt idx="1">
                  <c:v>23909669.789999999</c:v>
                </c:pt>
                <c:pt idx="2">
                  <c:v>33015550.609999999</c:v>
                </c:pt>
                <c:pt idx="3">
                  <c:v>21675268.200000003</c:v>
                </c:pt>
                <c:pt idx="4">
                  <c:v>21353909.379999999</c:v>
                </c:pt>
                <c:pt idx="5">
                  <c:v>18676228.159999996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9D-4DA9-BEF2-3F2E7BA7CB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35746447"/>
        <c:axId val="635746927"/>
        <c:axId val="0"/>
      </c:bar3DChart>
      <c:catAx>
        <c:axId val="6357464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35746927"/>
        <c:crosses val="autoZero"/>
        <c:auto val="1"/>
        <c:lblAlgn val="ctr"/>
        <c:lblOffset val="100"/>
        <c:noMultiLvlLbl val="0"/>
      </c:catAx>
      <c:valAx>
        <c:axId val="635746927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357464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Anual en Paramunicipales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PARA!$B$106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PARA!$A$107:$A$108</c:f>
              <c:strCache>
                <c:ptCount val="2"/>
                <c:pt idx="0">
                  <c:v>Año 2023</c:v>
                </c:pt>
                <c:pt idx="1">
                  <c:v>Año 2024</c:v>
                </c:pt>
              </c:strCache>
            </c:strRef>
          </c:cat>
          <c:val>
            <c:numRef>
              <c:f>PARA!$B$107:$B$108</c:f>
              <c:numCache>
                <c:formatCode>#,##0.00</c:formatCode>
                <c:ptCount val="2"/>
                <c:pt idx="0">
                  <c:v>337313801.24999994</c:v>
                </c:pt>
                <c:pt idx="1">
                  <c:v>132488202.41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94-4F79-B5F4-1F004EDB15F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62848255"/>
        <c:axId val="362846815"/>
        <c:axId val="0"/>
      </c:bar3DChart>
      <c:catAx>
        <c:axId val="3628482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2846815"/>
        <c:crosses val="autoZero"/>
        <c:auto val="1"/>
        <c:lblAlgn val="ctr"/>
        <c:lblOffset val="100"/>
        <c:noMultiLvlLbl val="0"/>
      </c:catAx>
      <c:valAx>
        <c:axId val="362846815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3628482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Anual en Energía y Luminarias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SER!$I$1</c:f>
              <c:strCache>
                <c:ptCount val="1"/>
                <c:pt idx="0">
                  <c:v>GASTO TOTAL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dLbl>
              <c:idx val="1"/>
              <c:layout>
                <c:manualLayout>
                  <c:x val="0"/>
                  <c:y val="2.16606498194946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29-4B48-B552-FE6909DBD7AB}"/>
                </c:ext>
              </c:extLst>
            </c:dLbl>
            <c:dLbl>
              <c:idx val="9"/>
              <c:layout>
                <c:manualLayout>
                  <c:x val="0"/>
                  <c:y val="1.2033694344163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29-4B48-B552-FE6909DBD7AB}"/>
                </c:ext>
              </c:extLst>
            </c:dLbl>
            <c:dLbl>
              <c:idx val="11"/>
              <c:layout>
                <c:manualLayout>
                  <c:x val="-1.1342998637307835E-16"/>
                  <c:y val="9.62695547533092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29-4B48-B552-FE6909DBD7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SER!$H$2:$H$13</c:f>
              <c:strCache>
                <c:ptCount val="12"/>
                <c:pt idx="0">
                  <c:v>ENERO A DICIEMBRE DE 2013</c:v>
                </c:pt>
                <c:pt idx="1">
                  <c:v>ENERO A DICIEMBRE DE 2014</c:v>
                </c:pt>
                <c:pt idx="2">
                  <c:v>ENERO A DICIEMBRE DE 2015</c:v>
                </c:pt>
                <c:pt idx="3">
                  <c:v>ENERO A DICIEMBRE DE 2016</c:v>
                </c:pt>
                <c:pt idx="4">
                  <c:v>ENERO A DICIEMBRE DE 2017</c:v>
                </c:pt>
                <c:pt idx="5">
                  <c:v>ENERO A DICIEMBRE DE 2018</c:v>
                </c:pt>
                <c:pt idx="6">
                  <c:v>ENERO A DICIEMBRE DE 2019</c:v>
                </c:pt>
                <c:pt idx="7">
                  <c:v>ENERO A DICIEMBRE DE 2020</c:v>
                </c:pt>
                <c:pt idx="8">
                  <c:v>ENERO A DICIEMBRE DE 2021</c:v>
                </c:pt>
                <c:pt idx="9">
                  <c:v>ENERO A DICIEMBRE DE 2022</c:v>
                </c:pt>
                <c:pt idx="10">
                  <c:v>ENERO A DICIEMBRE DE 2023</c:v>
                </c:pt>
                <c:pt idx="11">
                  <c:v>ENERO A DICIEMBRE DE 2024</c:v>
                </c:pt>
              </c:strCache>
            </c:strRef>
          </c:cat>
          <c:val>
            <c:numRef>
              <c:f>SER!$I$2:$I$13</c:f>
              <c:numCache>
                <c:formatCode>#,##0.00</c:formatCode>
                <c:ptCount val="12"/>
                <c:pt idx="0">
                  <c:v>54652736.270000003</c:v>
                </c:pt>
                <c:pt idx="1">
                  <c:v>72436561.439999998</c:v>
                </c:pt>
                <c:pt idx="2">
                  <c:v>72884150</c:v>
                </c:pt>
                <c:pt idx="3">
                  <c:v>76815507.270000011</c:v>
                </c:pt>
                <c:pt idx="4">
                  <c:v>98732624.839999989</c:v>
                </c:pt>
                <c:pt idx="5">
                  <c:v>85573982.529999986</c:v>
                </c:pt>
                <c:pt idx="6">
                  <c:v>88136395.219999999</c:v>
                </c:pt>
                <c:pt idx="7">
                  <c:v>50873632.419999994</c:v>
                </c:pt>
                <c:pt idx="8">
                  <c:v>59672917.360000007</c:v>
                </c:pt>
                <c:pt idx="9">
                  <c:v>57237746.410000011</c:v>
                </c:pt>
                <c:pt idx="10">
                  <c:v>32662236.43</c:v>
                </c:pt>
                <c:pt idx="11">
                  <c:v>30647700.100000001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29-4B48-B552-FE6909DBD7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97444543"/>
        <c:axId val="497445983"/>
        <c:axId val="0"/>
      </c:bar3DChart>
      <c:catAx>
        <c:axId val="4974445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97445983"/>
        <c:crosses val="autoZero"/>
        <c:auto val="1"/>
        <c:lblAlgn val="ctr"/>
        <c:lblOffset val="100"/>
        <c:noMultiLvlLbl val="0"/>
      </c:catAx>
      <c:valAx>
        <c:axId val="49744598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497444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en Honorarios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HON!$B$15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HON!$A$16:$A$21</c:f>
              <c:strCache>
                <c:ptCount val="6"/>
                <c:pt idx="0">
                  <c:v>DUARTE GARCIA ARTURO</c:v>
                </c:pt>
                <c:pt idx="1">
                  <c:v>ARMENTA GAMEZ CELIA</c:v>
                </c:pt>
                <c:pt idx="2">
                  <c:v>CORRAL MARISCAL ALVARO WENCESLAO</c:v>
                </c:pt>
                <c:pt idx="3">
                  <c:v>OLIVAS MONTOYA JOSE LUIS</c:v>
                </c:pt>
                <c:pt idx="4">
                  <c:v>OSUNA ZATARAIN FELIPE DE JESUS</c:v>
                </c:pt>
                <c:pt idx="5">
                  <c:v>BAEZ GERARDO ISMAEL</c:v>
                </c:pt>
              </c:strCache>
            </c:strRef>
          </c:cat>
          <c:val>
            <c:numRef>
              <c:f>HON!$B$16:$B$21</c:f>
              <c:numCache>
                <c:formatCode>#,##0.00</c:formatCode>
                <c:ptCount val="6"/>
                <c:pt idx="0">
                  <c:v>14500.01</c:v>
                </c:pt>
                <c:pt idx="1">
                  <c:v>20000</c:v>
                </c:pt>
                <c:pt idx="2">
                  <c:v>21200</c:v>
                </c:pt>
                <c:pt idx="3">
                  <c:v>34800</c:v>
                </c:pt>
                <c:pt idx="4">
                  <c:v>46400</c:v>
                </c:pt>
                <c:pt idx="5">
                  <c:v>67280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82-4DED-9BC7-1D050655767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66678111"/>
        <c:axId val="366679551"/>
        <c:axId val="0"/>
      </c:bar3DChart>
      <c:catAx>
        <c:axId val="3666781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6679551"/>
        <c:crosses val="autoZero"/>
        <c:auto val="1"/>
        <c:lblAlgn val="ctr"/>
        <c:lblOffset val="100"/>
        <c:noMultiLvlLbl val="0"/>
      </c:catAx>
      <c:valAx>
        <c:axId val="366679551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3666781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Mensual en Honorarios de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HON!$B$40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3"/>
              <c:layout>
                <c:manualLayout>
                  <c:x val="0"/>
                  <c:y val="1.5082956259426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51-43FF-BCC5-54B1A05598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HON!$A$41:$A$52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HON!$B$41:$B$52</c:f>
              <c:numCache>
                <c:formatCode>#,##0.00</c:formatCode>
                <c:ptCount val="12"/>
                <c:pt idx="0">
                  <c:v>1773368.6300000001</c:v>
                </c:pt>
                <c:pt idx="1">
                  <c:v>260400</c:v>
                </c:pt>
                <c:pt idx="2">
                  <c:v>734194.62</c:v>
                </c:pt>
                <c:pt idx="3">
                  <c:v>535168</c:v>
                </c:pt>
                <c:pt idx="4">
                  <c:v>546359.74</c:v>
                </c:pt>
                <c:pt idx="5">
                  <c:v>204180.01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51-43FF-BCC5-54B1A05598A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43131967"/>
        <c:axId val="643131487"/>
        <c:axId val="0"/>
      </c:bar3DChart>
      <c:catAx>
        <c:axId val="643131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3131487"/>
        <c:crosses val="autoZero"/>
        <c:auto val="1"/>
        <c:lblAlgn val="ctr"/>
        <c:lblOffset val="100"/>
        <c:noMultiLvlLbl val="0"/>
      </c:catAx>
      <c:valAx>
        <c:axId val="643131487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43131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Anual en Honorarios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HON!$B$65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HON!$A$66:$A$67</c:f>
              <c:strCache>
                <c:ptCount val="2"/>
                <c:pt idx="0">
                  <c:v>Año 2023</c:v>
                </c:pt>
                <c:pt idx="1">
                  <c:v>Año 2024</c:v>
                </c:pt>
              </c:strCache>
            </c:strRef>
          </c:cat>
          <c:val>
            <c:numRef>
              <c:f>HON!$B$66:$B$67</c:f>
              <c:numCache>
                <c:formatCode>#,##0.00</c:formatCode>
                <c:ptCount val="2"/>
                <c:pt idx="0">
                  <c:v>7842868.9700000007</c:v>
                </c:pt>
                <c:pt idx="1">
                  <c:v>4053671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34-4DC7-A807-8D5C9D16C1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26990799"/>
        <c:axId val="326988399"/>
        <c:axId val="0"/>
      </c:bar3DChart>
      <c:catAx>
        <c:axId val="32699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26988399"/>
        <c:crosses val="autoZero"/>
        <c:auto val="1"/>
        <c:lblAlgn val="ctr"/>
        <c:lblOffset val="100"/>
        <c:noMultiLvlLbl val="0"/>
      </c:catAx>
      <c:valAx>
        <c:axId val="326988399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3269907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Anual en Arrendamientos 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ARRE!$B$85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ARRE!$A$86:$A$97</c:f>
              <c:strCache>
                <c:ptCount val="12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  <c:pt idx="10">
                  <c:v>Año 2023</c:v>
                </c:pt>
                <c:pt idx="11">
                  <c:v>Año 2024</c:v>
                </c:pt>
              </c:strCache>
            </c:strRef>
          </c:cat>
          <c:val>
            <c:numRef>
              <c:f>ARRE!$B$86:$B$97</c:f>
              <c:numCache>
                <c:formatCode>#,##0.00</c:formatCode>
                <c:ptCount val="12"/>
                <c:pt idx="0" formatCode="_(* #,##0.00_);_(* \(#,##0.00\);_(* &quot;-&quot;??_);_(@_)">
                  <c:v>2349804.4900000002</c:v>
                </c:pt>
                <c:pt idx="1">
                  <c:v>33219163.170000002</c:v>
                </c:pt>
                <c:pt idx="2">
                  <c:v>41534727.170000002</c:v>
                </c:pt>
                <c:pt idx="3">
                  <c:v>64623022.280000053</c:v>
                </c:pt>
                <c:pt idx="4">
                  <c:v>36116924.529999986</c:v>
                </c:pt>
                <c:pt idx="5">
                  <c:v>32613961.109999999</c:v>
                </c:pt>
                <c:pt idx="6">
                  <c:v>39885673.149999999</c:v>
                </c:pt>
                <c:pt idx="7">
                  <c:v>25196439.07</c:v>
                </c:pt>
                <c:pt idx="8">
                  <c:v>31832090.620000005</c:v>
                </c:pt>
                <c:pt idx="9">
                  <c:v>56112942.229999997</c:v>
                </c:pt>
                <c:pt idx="10">
                  <c:v>79861373.850000009</c:v>
                </c:pt>
                <c:pt idx="11">
                  <c:v>45308227.149999999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AC-4DA2-AD3F-A92CDA1AC0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08528991"/>
        <c:axId val="508529471"/>
        <c:axId val="0"/>
      </c:bar3DChart>
      <c:catAx>
        <c:axId val="508528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08529471"/>
        <c:crosses val="autoZero"/>
        <c:auto val="1"/>
        <c:lblAlgn val="ctr"/>
        <c:lblOffset val="100"/>
        <c:noMultiLvlLbl val="0"/>
      </c:catAx>
      <c:valAx>
        <c:axId val="508529471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5085289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en Obra Pública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layout>
        <c:manualLayout>
          <c:xMode val="edge"/>
          <c:yMode val="edge"/>
          <c:x val="0.35458440445586975"/>
          <c:y val="2.89283366206443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OBRAS!$B$30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OBRAS!$A$31:$A$42</c:f>
              <c:strCache>
                <c:ptCount val="12"/>
                <c:pt idx="0">
                  <c:v>VELCO CONSTRUCCIONES, S.A. C.V</c:v>
                </c:pt>
                <c:pt idx="1">
                  <c:v>CONSTRUCTORA Y COMERCIALIZADORA ERKAN SA DE CV</c:v>
                </c:pt>
                <c:pt idx="2">
                  <c:v>INGENIERIA Y OBRAS DEL PACIFICO URBA SA DE V</c:v>
                </c:pt>
                <c:pt idx="3">
                  <c:v>FABRICA DE MATERIALES MMAT SA DE CV</c:v>
                </c:pt>
                <c:pt idx="4">
                  <c:v>SELCOSIN, SA DE CV</c:v>
                </c:pt>
                <c:pt idx="5">
                  <c:v>RUIZ SUAREZ CLAUDIA JULIANA</c:v>
                </c:pt>
                <c:pt idx="6">
                  <c:v>GREENSTAR EDIFICACIONES SA DE CV</c:v>
                </c:pt>
                <c:pt idx="7">
                  <c:v>C Y J OBRAS Y SERVICIOS SA DE CV</c:v>
                </c:pt>
                <c:pt idx="8">
                  <c:v>ZAVEL COMERCIAL SINALOENSE SA DE CV.</c:v>
                </c:pt>
                <c:pt idx="9">
                  <c:v>JN CONSTRUCCIONES SA DE CV</c:v>
                </c:pt>
                <c:pt idx="10">
                  <c:v>SOLANO ESPINOZA CAROLINA</c:v>
                </c:pt>
                <c:pt idx="11">
                  <c:v>CONSTRUCTORA Y ARRENDADORA LOPEZ, S.A. DE C.V.</c:v>
                </c:pt>
              </c:strCache>
            </c:strRef>
          </c:cat>
          <c:val>
            <c:numRef>
              <c:f>OBRAS!$B$31:$B$42</c:f>
              <c:numCache>
                <c:formatCode>#,##0.00</c:formatCode>
                <c:ptCount val="12"/>
                <c:pt idx="0">
                  <c:v>177924.53</c:v>
                </c:pt>
                <c:pt idx="1">
                  <c:v>235147.04</c:v>
                </c:pt>
                <c:pt idx="2">
                  <c:v>296664.63</c:v>
                </c:pt>
                <c:pt idx="3">
                  <c:v>312069.61</c:v>
                </c:pt>
                <c:pt idx="4">
                  <c:v>331238.59999999998</c:v>
                </c:pt>
                <c:pt idx="5">
                  <c:v>557223.55000000005</c:v>
                </c:pt>
                <c:pt idx="6">
                  <c:v>650057.15</c:v>
                </c:pt>
                <c:pt idx="7">
                  <c:v>664596.04</c:v>
                </c:pt>
                <c:pt idx="8">
                  <c:v>665266.18999999994</c:v>
                </c:pt>
                <c:pt idx="9">
                  <c:v>708266.81</c:v>
                </c:pt>
                <c:pt idx="10">
                  <c:v>842168.68</c:v>
                </c:pt>
                <c:pt idx="11">
                  <c:v>9884443.7300000004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F-4D12-AD79-5384ACEDA0E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32705663"/>
        <c:axId val="513924607"/>
        <c:axId val="0"/>
      </c:bar3DChart>
      <c:catAx>
        <c:axId val="63270566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3924607"/>
        <c:crosses val="autoZero"/>
        <c:auto val="1"/>
        <c:lblAlgn val="ctr"/>
        <c:lblOffset val="100"/>
        <c:noMultiLvlLbl val="0"/>
      </c:catAx>
      <c:valAx>
        <c:axId val="513924607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6327056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Obra Pública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OBRAS!$B$55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1"/>
              <c:layout>
                <c:manualLayout>
                  <c:x val="1.7072129748186087E-3"/>
                  <c:y val="5.83515547932586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93-4B6E-AAF0-8E87E9ED2F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OBRAS!$A$56:$A$67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OBRAS!$B$56:$B$67</c:f>
              <c:numCache>
                <c:formatCode>#,##0.00</c:formatCode>
                <c:ptCount val="12"/>
                <c:pt idx="0">
                  <c:v>2771622.89</c:v>
                </c:pt>
                <c:pt idx="1">
                  <c:v>2297249.8199999998</c:v>
                </c:pt>
                <c:pt idx="2">
                  <c:v>2938865.7199999997</c:v>
                </c:pt>
                <c:pt idx="3">
                  <c:v>12925291.710000001</c:v>
                </c:pt>
                <c:pt idx="4">
                  <c:v>5781191.8200000003</c:v>
                </c:pt>
                <c:pt idx="5">
                  <c:v>15325066.560000001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93-4B6E-AAF0-8E87E9ED2F7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68502239"/>
        <c:axId val="768507039"/>
        <c:axId val="0"/>
      </c:bar3DChart>
      <c:catAx>
        <c:axId val="768502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68507039"/>
        <c:crosses val="autoZero"/>
        <c:auto val="1"/>
        <c:lblAlgn val="ctr"/>
        <c:lblOffset val="100"/>
        <c:noMultiLvlLbl val="0"/>
      </c:catAx>
      <c:valAx>
        <c:axId val="768507039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768502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Anual en Obra Pública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OBRAS!$B$80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OBRAS!$A$81:$A$82</c:f>
              <c:strCache>
                <c:ptCount val="2"/>
                <c:pt idx="0">
                  <c:v>Año 2023</c:v>
                </c:pt>
                <c:pt idx="1">
                  <c:v>Año 2024</c:v>
                </c:pt>
              </c:strCache>
            </c:strRef>
          </c:cat>
          <c:val>
            <c:numRef>
              <c:f>OBRAS!$B$81:$B$82</c:f>
              <c:numCache>
                <c:formatCode>#,##0.00</c:formatCode>
                <c:ptCount val="2"/>
                <c:pt idx="0">
                  <c:v>109726444.04000001</c:v>
                </c:pt>
                <c:pt idx="1">
                  <c:v>42039288.520000003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D-4B4D-ACD0-CEBC8434068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76198415"/>
        <c:axId val="676199375"/>
        <c:axId val="0"/>
      </c:bar3DChart>
      <c:catAx>
        <c:axId val="6761984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76199375"/>
        <c:crosses val="autoZero"/>
        <c:auto val="1"/>
        <c:lblAlgn val="ctr"/>
        <c:lblOffset val="100"/>
        <c:noMultiLvlLbl val="0"/>
      </c:catAx>
      <c:valAx>
        <c:axId val="676199375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761984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u="none" strike="noStrike" kern="1200" cap="all" baseline="0">
                <a:solidFill>
                  <a:sysClr val="window" lastClr="FFFFFF"/>
                </a:solidFill>
              </a:rPr>
              <a:t>gasto en ARRENDAMIENTOS por administración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ARRE!$B$112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4-4406-4E2D-84AF-6FDDF9CF3A4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3-4406-4E2D-84AF-6FDDF9CF3A4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2-4406-4E2D-84AF-6FDDF9CF3A47}"/>
              </c:ext>
            </c:extLst>
          </c:dPt>
          <c:dPt>
            <c:idx val="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flat"/>
            </c:spPr>
            <c:extLst>
              <c:ext xmlns:c16="http://schemas.microsoft.com/office/drawing/2014/chart" uri="{C3380CC4-5D6E-409C-BE32-E72D297353CC}">
                <c16:uniqueId val="{00000001-4406-4E2D-84AF-6FDDF9CF3A47}"/>
              </c:ext>
            </c:extLst>
          </c:dPt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ARRE!$A$113:$A$117</c:f>
              <c:strCache>
                <c:ptCount val="5"/>
                <c:pt idx="0">
                  <c:v>2013</c:v>
                </c:pt>
                <c:pt idx="1">
                  <c:v>2014 al 2016</c:v>
                </c:pt>
                <c:pt idx="2">
                  <c:v>2017 y 2018</c:v>
                </c:pt>
                <c:pt idx="3">
                  <c:v>2019 al 2021</c:v>
                </c:pt>
                <c:pt idx="4">
                  <c:v>2022 al 2024</c:v>
                </c:pt>
              </c:strCache>
            </c:strRef>
          </c:cat>
          <c:val>
            <c:numRef>
              <c:f>ARRE!$B$113:$B$117</c:f>
              <c:numCache>
                <c:formatCode>#,##0.00</c:formatCode>
                <c:ptCount val="5"/>
                <c:pt idx="0">
                  <c:v>2349804.4900000002</c:v>
                </c:pt>
                <c:pt idx="1">
                  <c:v>139376912.62</c:v>
                </c:pt>
                <c:pt idx="2">
                  <c:v>68730885.640000001</c:v>
                </c:pt>
                <c:pt idx="3">
                  <c:v>96914202.840000004</c:v>
                </c:pt>
                <c:pt idx="4">
                  <c:v>181282543.22999999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06-4E2D-84AF-6FDDF9CF3A4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635749327"/>
        <c:axId val="497446463"/>
        <c:axId val="0"/>
      </c:bar3DChart>
      <c:catAx>
        <c:axId val="6357493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97446463"/>
        <c:crosses val="autoZero"/>
        <c:auto val="1"/>
        <c:lblAlgn val="ctr"/>
        <c:lblOffset val="100"/>
        <c:noMultiLvlLbl val="0"/>
      </c:catAx>
      <c:valAx>
        <c:axId val="497446463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6357493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el Servicio de Recolección de Basura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BAS!$B$10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1"/>
              <c:layout>
                <c:manualLayout>
                  <c:x val="1.6242155777039496E-2"/>
                  <c:y val="5.37634408602145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E7-4EEC-A199-92270773F8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BAS!$A$11:$A$22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BAS!$B$11:$B$22</c:f>
              <c:numCache>
                <c:formatCode>#,##0.00</c:formatCode>
                <c:ptCount val="12"/>
                <c:pt idx="0">
                  <c:v>11580792.59</c:v>
                </c:pt>
                <c:pt idx="1">
                  <c:v>11579200.119999999</c:v>
                </c:pt>
                <c:pt idx="2">
                  <c:v>5912414.8900000006</c:v>
                </c:pt>
                <c:pt idx="3">
                  <c:v>16861571.899999999</c:v>
                </c:pt>
                <c:pt idx="4">
                  <c:v>5269424.6100000003</c:v>
                </c:pt>
                <c:pt idx="5">
                  <c:v>12227560.75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E7-4EEC-A199-92270773F8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08534271"/>
        <c:axId val="508535231"/>
        <c:axId val="0"/>
      </c:bar3DChart>
      <c:catAx>
        <c:axId val="508534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08535231"/>
        <c:crosses val="autoZero"/>
        <c:auto val="1"/>
        <c:lblAlgn val="ctr"/>
        <c:lblOffset val="100"/>
        <c:noMultiLvlLbl val="0"/>
      </c:catAx>
      <c:valAx>
        <c:axId val="508535231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5085342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Anual en el Servicio de Recolección de Basura</a:t>
            </a:r>
            <a:endParaRPr lang="en-US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BAS!$B$47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BAS!$A$48:$A$58</c:f>
              <c:strCache>
                <c:ptCount val="11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  <c:pt idx="9">
                  <c:v>Año 2023</c:v>
                </c:pt>
                <c:pt idx="10">
                  <c:v>Año 2024</c:v>
                </c:pt>
              </c:strCache>
            </c:strRef>
          </c:cat>
          <c:val>
            <c:numRef>
              <c:f>BAS!$B$48:$B$58</c:f>
              <c:numCache>
                <c:formatCode>#,##0.00</c:formatCode>
                <c:ptCount val="11"/>
                <c:pt idx="0">
                  <c:v>72183034.639999986</c:v>
                </c:pt>
                <c:pt idx="1">
                  <c:v>65310368.68999999</c:v>
                </c:pt>
                <c:pt idx="2">
                  <c:v>74015264.75999999</c:v>
                </c:pt>
                <c:pt idx="3">
                  <c:v>71833183.890000001</c:v>
                </c:pt>
                <c:pt idx="4">
                  <c:v>70965165.319999993</c:v>
                </c:pt>
                <c:pt idx="5">
                  <c:v>90946679.379999995</c:v>
                </c:pt>
                <c:pt idx="6">
                  <c:v>59286267.530000001</c:v>
                </c:pt>
                <c:pt idx="7">
                  <c:v>102237287.49000001</c:v>
                </c:pt>
                <c:pt idx="8">
                  <c:v>114067161.23</c:v>
                </c:pt>
                <c:pt idx="9">
                  <c:v>129083815.29000001</c:v>
                </c:pt>
                <c:pt idx="10">
                  <c:v>63430964.859999999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DC-4DDD-8EC7-9102A475A6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13894095"/>
        <c:axId val="513893615"/>
        <c:axId val="0"/>
      </c:bar3DChart>
      <c:catAx>
        <c:axId val="513894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3893615"/>
        <c:crosses val="autoZero"/>
        <c:auto val="1"/>
        <c:lblAlgn val="ctr"/>
        <c:lblOffset val="100"/>
        <c:noMultiLvlLbl val="0"/>
      </c:catAx>
      <c:valAx>
        <c:axId val="513893615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5138940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en Combustible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COM!$B$31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3.0967741935483871E-2"/>
                  <c:y val="-1.1019283746556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1B9-4FDE-9852-1243BEBCEEB5}"/>
                </c:ext>
              </c:extLst>
            </c:dLbl>
            <c:dLbl>
              <c:idx val="1"/>
              <c:layout>
                <c:manualLayout>
                  <c:x val="1.8924731182795699E-2"/>
                  <c:y val="-1.46923783287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B9-4FDE-9852-1243BEBCEEB5}"/>
                </c:ext>
              </c:extLst>
            </c:dLbl>
            <c:dLbl>
              <c:idx val="2"/>
              <c:layout>
                <c:manualLayout>
                  <c:x val="0"/>
                  <c:y val="-1.83654729109274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B9-4FDE-9852-1243BEBCEEB5}"/>
                </c:ext>
              </c:extLst>
            </c:dLbl>
            <c:dLbl>
              <c:idx val="3"/>
              <c:layout>
                <c:manualLayout>
                  <c:x val="-1.0322580645161417E-2"/>
                  <c:y val="-1.83654729109274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B9-4FDE-9852-1243BEBCE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COM!$A$32:$A$36</c:f>
              <c:strCache>
                <c:ptCount val="5"/>
                <c:pt idx="0">
                  <c:v>GAS DEL PACIFICO</c:v>
                </c:pt>
                <c:pt idx="1">
                  <c:v>COMBUSTIBLES Y LUBRICANTES DE LOS MOCHIS</c:v>
                </c:pt>
                <c:pt idx="2">
                  <c:v>PACIFICO FONDO EMPRESARIAL </c:v>
                </c:pt>
                <c:pt idx="3">
                  <c:v>SERVICIOS DEL CERRO DE LA MEMORIA </c:v>
                </c:pt>
                <c:pt idx="4">
                  <c:v>SERVICIOS DEL VALLE DEL FUERTE</c:v>
                </c:pt>
              </c:strCache>
            </c:strRef>
          </c:cat>
          <c:val>
            <c:numRef>
              <c:f>COM!$B$32:$B$36</c:f>
              <c:numCache>
                <c:formatCode>#,##0.00</c:formatCode>
                <c:ptCount val="5"/>
                <c:pt idx="0">
                  <c:v>63840</c:v>
                </c:pt>
                <c:pt idx="1">
                  <c:v>118125</c:v>
                </c:pt>
                <c:pt idx="2">
                  <c:v>353082.65</c:v>
                </c:pt>
                <c:pt idx="3">
                  <c:v>440000</c:v>
                </c:pt>
                <c:pt idx="4">
                  <c:v>19560398.780000001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9-4FDE-9852-1243BEBCEE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08532831"/>
        <c:axId val="508524191"/>
        <c:axId val="0"/>
      </c:bar3DChart>
      <c:catAx>
        <c:axId val="508532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08524191"/>
        <c:crosses val="autoZero"/>
        <c:auto val="1"/>
        <c:lblAlgn val="ctr"/>
        <c:lblOffset val="100"/>
        <c:noMultiLvlLbl val="0"/>
      </c:catAx>
      <c:valAx>
        <c:axId val="508524191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5085328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Combustible 2024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layout>
        <c:manualLayout>
          <c:xMode val="edge"/>
          <c:yMode val="edge"/>
          <c:x val="0.28449123936136334"/>
          <c:y val="2.71493212669683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COM!$B$50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3"/>
              <c:layout>
                <c:manualLayout>
                  <c:x val="-3.1218597782117988E-17"/>
                  <c:y val="6.03318250377073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80-45CD-9CC6-56C04F628D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COM!$A$51:$A$62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COM!$B$51:$B$62</c:f>
              <c:numCache>
                <c:formatCode>#,##0.00</c:formatCode>
                <c:ptCount val="12"/>
                <c:pt idx="0">
                  <c:v>19968081.379999999</c:v>
                </c:pt>
                <c:pt idx="1">
                  <c:v>23207648.470000003</c:v>
                </c:pt>
                <c:pt idx="2">
                  <c:v>18882569.120000001</c:v>
                </c:pt>
                <c:pt idx="3">
                  <c:v>17935055.039999999</c:v>
                </c:pt>
                <c:pt idx="4">
                  <c:v>24611068.840000004</c:v>
                </c:pt>
                <c:pt idx="5">
                  <c:v>20535446.43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80-45CD-9CC6-56C04F628D8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17152991"/>
        <c:axId val="317149631"/>
        <c:axId val="0"/>
      </c:bar3DChart>
      <c:catAx>
        <c:axId val="317152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7149631"/>
        <c:crosses val="autoZero"/>
        <c:auto val="1"/>
        <c:lblAlgn val="ctr"/>
        <c:lblOffset val="100"/>
        <c:noMultiLvlLbl val="0"/>
      </c:catAx>
      <c:valAx>
        <c:axId val="317149631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3171529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Anual en Combustible</a:t>
            </a:r>
            <a:endParaRPr lang="en-US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COM!$B$75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-3.9579277952393759E-18"/>
                  <c:y val="1.01010101010101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B5-434E-8ACC-CF88682C9214}"/>
                </c:ext>
              </c:extLst>
            </c:dLbl>
            <c:dLbl>
              <c:idx val="1"/>
              <c:layout>
                <c:manualLayout>
                  <c:x val="-1.5831711180957504E-17"/>
                  <c:y val="1.01010101010101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B5-434E-8ACC-CF88682C9214}"/>
                </c:ext>
              </c:extLst>
            </c:dLbl>
            <c:dLbl>
              <c:idx val="4"/>
              <c:layout>
                <c:manualLayout>
                  <c:x val="0"/>
                  <c:y val="1.34680134680134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B5-434E-8ACC-CF88682C9214}"/>
                </c:ext>
              </c:extLst>
            </c:dLbl>
            <c:dLbl>
              <c:idx val="6"/>
              <c:layout>
                <c:manualLayout>
                  <c:x val="0"/>
                  <c:y val="1.01010101010101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B5-434E-8ACC-CF88682C9214}"/>
                </c:ext>
              </c:extLst>
            </c:dLbl>
            <c:dLbl>
              <c:idx val="7"/>
              <c:layout>
                <c:manualLayout>
                  <c:x val="-6.3326844723830014E-17"/>
                  <c:y val="6.73400673400667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B5-434E-8ACC-CF88682C92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COM!$A$76:$A$87</c:f>
              <c:strCache>
                <c:ptCount val="12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  <c:pt idx="10">
                  <c:v>Año 2023</c:v>
                </c:pt>
                <c:pt idx="11">
                  <c:v>Año 2024</c:v>
                </c:pt>
              </c:strCache>
            </c:strRef>
          </c:cat>
          <c:val>
            <c:numRef>
              <c:f>COM!$B$76:$B$87</c:f>
              <c:numCache>
                <c:formatCode>#,##0.00</c:formatCode>
                <c:ptCount val="12"/>
                <c:pt idx="0" formatCode="_(* #,##0.00_);_(* \(#,##0.00\);_(* &quot;-&quot;??_);_(@_)">
                  <c:v>59681317.369999997</c:v>
                </c:pt>
                <c:pt idx="1">
                  <c:v>71596398.170000002</c:v>
                </c:pt>
                <c:pt idx="2">
                  <c:v>80449843.450000003</c:v>
                </c:pt>
                <c:pt idx="3">
                  <c:v>88997159</c:v>
                </c:pt>
                <c:pt idx="4">
                  <c:v>75709421.150000006</c:v>
                </c:pt>
                <c:pt idx="5">
                  <c:v>85442395.490000024</c:v>
                </c:pt>
                <c:pt idx="6">
                  <c:v>110525583.23</c:v>
                </c:pt>
                <c:pt idx="7">
                  <c:v>120906697.31</c:v>
                </c:pt>
                <c:pt idx="8">
                  <c:v>127975375.17000002</c:v>
                </c:pt>
                <c:pt idx="9">
                  <c:v>184871236.47</c:v>
                </c:pt>
                <c:pt idx="10">
                  <c:v>226238065.50000003</c:v>
                </c:pt>
                <c:pt idx="11">
                  <c:v>125139869.28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B5-434E-8ACC-CF88682C921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54499151"/>
        <c:axId val="354497231"/>
        <c:axId val="0"/>
      </c:bar3DChart>
      <c:catAx>
        <c:axId val="3544991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4497231"/>
        <c:crosses val="autoZero"/>
        <c:auto val="1"/>
        <c:lblAlgn val="ctr"/>
        <c:lblOffset val="100"/>
        <c:noMultiLvlLbl val="0"/>
      </c:catAx>
      <c:valAx>
        <c:axId val="354497231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3544991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4" Type="http://schemas.openxmlformats.org/officeDocument/2006/relationships/chart" Target="../charts/chart1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4" Type="http://schemas.openxmlformats.org/officeDocument/2006/relationships/chart" Target="../charts/chart2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27</xdr:row>
      <xdr:rowOff>180975</xdr:rowOff>
    </xdr:from>
    <xdr:to>
      <xdr:col>6</xdr:col>
      <xdr:colOff>28574</xdr:colOff>
      <xdr:row>55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CBA93A6-1352-50E9-EBB4-B6DC4955FC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257174</xdr:colOff>
      <xdr:row>57</xdr:row>
      <xdr:rowOff>190499</xdr:rowOff>
    </xdr:from>
    <xdr:to>
      <xdr:col>6</xdr:col>
      <xdr:colOff>19049</xdr:colOff>
      <xdr:row>79</xdr:row>
      <xdr:rowOff>28574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FDC1587-DFFB-B157-2A9E-A17623CAF7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238125</xdr:colOff>
      <xdr:row>81</xdr:row>
      <xdr:rowOff>142874</xdr:rowOff>
    </xdr:from>
    <xdr:to>
      <xdr:col>5</xdr:col>
      <xdr:colOff>752475</xdr:colOff>
      <xdr:row>103</xdr:row>
      <xdr:rowOff>19049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5CDFB00-FA3B-8722-CBC4-32B92ABE42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171449</xdr:colOff>
      <xdr:row>106</xdr:row>
      <xdr:rowOff>161924</xdr:rowOff>
    </xdr:from>
    <xdr:to>
      <xdr:col>6</xdr:col>
      <xdr:colOff>9524</xdr:colOff>
      <xdr:row>123</xdr:row>
      <xdr:rowOff>133349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AF79241-2BD5-48A8-790E-BB2357A773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23</xdr:row>
      <xdr:rowOff>133349</xdr:rowOff>
    </xdr:from>
    <xdr:to>
      <xdr:col>5</xdr:col>
      <xdr:colOff>733425</xdr:colOff>
      <xdr:row>49</xdr:row>
      <xdr:rowOff>9524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BDC4938-9A01-2C5A-8A35-041655F092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152399</xdr:colOff>
      <xdr:row>51</xdr:row>
      <xdr:rowOff>190499</xdr:rowOff>
    </xdr:from>
    <xdr:to>
      <xdr:col>5</xdr:col>
      <xdr:colOff>714374</xdr:colOff>
      <xdr:row>74</xdr:row>
      <xdr:rowOff>161925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702BFD1-2F8E-CBD1-36E2-068A1D811F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142874</xdr:colOff>
      <xdr:row>76</xdr:row>
      <xdr:rowOff>171449</xdr:rowOff>
    </xdr:from>
    <xdr:to>
      <xdr:col>5</xdr:col>
      <xdr:colOff>723899</xdr:colOff>
      <xdr:row>94</xdr:row>
      <xdr:rowOff>9524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46BB6D9-6042-CFDD-C7BE-08D2DC0294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209549</xdr:colOff>
      <xdr:row>5</xdr:row>
      <xdr:rowOff>180975</xdr:rowOff>
    </xdr:from>
    <xdr:to>
      <xdr:col>8</xdr:col>
      <xdr:colOff>685799</xdr:colOff>
      <xdr:row>30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3A8A81E-D98F-8D33-2E7B-A73AAA622E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200024</xdr:colOff>
      <xdr:row>37</xdr:row>
      <xdr:rowOff>9524</xdr:rowOff>
    </xdr:from>
    <xdr:to>
      <xdr:col>9</xdr:col>
      <xdr:colOff>47624</xdr:colOff>
      <xdr:row>61</xdr:row>
      <xdr:rowOff>171449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21C7377-E724-2D6B-AF1E-4946D3974F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161924</xdr:colOff>
      <xdr:row>27</xdr:row>
      <xdr:rowOff>38099</xdr:rowOff>
    </xdr:from>
    <xdr:to>
      <xdr:col>9</xdr:col>
      <xdr:colOff>9524</xdr:colOff>
      <xdr:row>45</xdr:row>
      <xdr:rowOff>66674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D7AD0AE-5208-DA8C-CF0C-EF59011225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142874</xdr:colOff>
      <xdr:row>47</xdr:row>
      <xdr:rowOff>9525</xdr:rowOff>
    </xdr:from>
    <xdr:to>
      <xdr:col>9</xdr:col>
      <xdr:colOff>66674</xdr:colOff>
      <xdr:row>69</xdr:row>
      <xdr:rowOff>28575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7F12A40-DA40-9128-95BE-455F2081B0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190500</xdr:colOff>
      <xdr:row>72</xdr:row>
      <xdr:rowOff>0</xdr:rowOff>
    </xdr:from>
    <xdr:to>
      <xdr:col>9</xdr:col>
      <xdr:colOff>9525</xdr:colOff>
      <xdr:row>91</xdr:row>
      <xdr:rowOff>152400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AED8004-EA11-A58D-8CB3-C1ED493CFE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114300</xdr:colOff>
      <xdr:row>94</xdr:row>
      <xdr:rowOff>66675</xdr:rowOff>
    </xdr:from>
    <xdr:to>
      <xdr:col>8</xdr:col>
      <xdr:colOff>752475</xdr:colOff>
      <xdr:row>108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89F4C14-E14D-35A6-38AC-3BC6ED4401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10</xdr:row>
      <xdr:rowOff>0</xdr:rowOff>
    </xdr:from>
    <xdr:to>
      <xdr:col>5</xdr:col>
      <xdr:colOff>723900</xdr:colOff>
      <xdr:row>25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48A5CBF-2CA7-B1D9-DE83-3A200AD922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27</xdr:row>
      <xdr:rowOff>76199</xdr:rowOff>
    </xdr:from>
    <xdr:to>
      <xdr:col>6</xdr:col>
      <xdr:colOff>0</xdr:colOff>
      <xdr:row>47</xdr:row>
      <xdr:rowOff>180974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52F07D1-4E3E-02A9-DDB9-65B93991E3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123824</xdr:colOff>
      <xdr:row>50</xdr:row>
      <xdr:rowOff>9525</xdr:rowOff>
    </xdr:from>
    <xdr:to>
      <xdr:col>6</xdr:col>
      <xdr:colOff>57149</xdr:colOff>
      <xdr:row>72</xdr:row>
      <xdr:rowOff>9525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12722B2-F95E-9A24-ED77-A74EE3DF41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114300</xdr:colOff>
      <xdr:row>75</xdr:row>
      <xdr:rowOff>9525</xdr:rowOff>
    </xdr:from>
    <xdr:to>
      <xdr:col>6</xdr:col>
      <xdr:colOff>38100</xdr:colOff>
      <xdr:row>89</xdr:row>
      <xdr:rowOff>85725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F935EA9-FDA7-D531-7FC4-FC3515A7F3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295274</xdr:colOff>
      <xdr:row>33</xdr:row>
      <xdr:rowOff>171449</xdr:rowOff>
    </xdr:from>
    <xdr:to>
      <xdr:col>5</xdr:col>
      <xdr:colOff>742949</xdr:colOff>
      <xdr:row>74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458DEEB-A152-DBFE-611D-5F95243787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247650</xdr:colOff>
      <xdr:row>75</xdr:row>
      <xdr:rowOff>171449</xdr:rowOff>
    </xdr:from>
    <xdr:to>
      <xdr:col>6</xdr:col>
      <xdr:colOff>0</xdr:colOff>
      <xdr:row>98</xdr:row>
      <xdr:rowOff>95250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60B63CD-5ECD-7FCE-FE53-D34D89DC88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238124</xdr:colOff>
      <xdr:row>101</xdr:row>
      <xdr:rowOff>9524</xdr:rowOff>
    </xdr:from>
    <xdr:to>
      <xdr:col>6</xdr:col>
      <xdr:colOff>38099</xdr:colOff>
      <xdr:row>126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8F3D0B4-876C-6114-8510-18BB405175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323850</xdr:colOff>
      <xdr:row>129</xdr:row>
      <xdr:rowOff>180975</xdr:rowOff>
    </xdr:from>
    <xdr:to>
      <xdr:col>6</xdr:col>
      <xdr:colOff>0</xdr:colOff>
      <xdr:row>148</xdr:row>
      <xdr:rowOff>47625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E9FE60A-391C-D917-8E13-4B3675DEFA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209549</xdr:colOff>
      <xdr:row>35</xdr:row>
      <xdr:rowOff>0</xdr:rowOff>
    </xdr:from>
    <xdr:to>
      <xdr:col>8</xdr:col>
      <xdr:colOff>352424</xdr:colOff>
      <xdr:row>65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F7EBA58-DBA0-5D98-39D1-3C164DBB96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66</xdr:row>
      <xdr:rowOff>161925</xdr:rowOff>
    </xdr:from>
    <xdr:to>
      <xdr:col>8</xdr:col>
      <xdr:colOff>342900</xdr:colOff>
      <xdr:row>87</xdr:row>
      <xdr:rowOff>161925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85C3CB2-FE72-78D9-4649-02F2699552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180975</xdr:colOff>
      <xdr:row>90</xdr:row>
      <xdr:rowOff>0</xdr:rowOff>
    </xdr:from>
    <xdr:to>
      <xdr:col>8</xdr:col>
      <xdr:colOff>333375</xdr:colOff>
      <xdr:row>108</xdr:row>
      <xdr:rowOff>152400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63A157C-371C-C04C-F2D1-F561F9982C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209549</xdr:colOff>
      <xdr:row>110</xdr:row>
      <xdr:rowOff>171450</xdr:rowOff>
    </xdr:from>
    <xdr:to>
      <xdr:col>6</xdr:col>
      <xdr:colOff>733424</xdr:colOff>
      <xdr:row>128</xdr:row>
      <xdr:rowOff>95250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B637AC3-86DE-D2EE-0AF4-7AC39AD17A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39</xdr:row>
      <xdr:rowOff>180974</xdr:rowOff>
    </xdr:from>
    <xdr:to>
      <xdr:col>4</xdr:col>
      <xdr:colOff>1181100</xdr:colOff>
      <xdr:row>68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79FE512-4012-FD65-32A6-D33E305772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142875</xdr:colOff>
      <xdr:row>74</xdr:row>
      <xdr:rowOff>161925</xdr:rowOff>
    </xdr:from>
    <xdr:to>
      <xdr:col>4</xdr:col>
      <xdr:colOff>1143000</xdr:colOff>
      <xdr:row>99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FA12CE1-09DC-E951-9DE7-702E61344A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161925</xdr:colOff>
      <xdr:row>101</xdr:row>
      <xdr:rowOff>171450</xdr:rowOff>
    </xdr:from>
    <xdr:to>
      <xdr:col>5</xdr:col>
      <xdr:colOff>28575</xdr:colOff>
      <xdr:row>116</xdr:row>
      <xdr:rowOff>57150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6EB3AD4-6D3C-737A-6F7D-6885DB2472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742950</xdr:colOff>
      <xdr:row>16</xdr:row>
      <xdr:rowOff>152400</xdr:rowOff>
    </xdr:from>
    <xdr:to>
      <xdr:col>13</xdr:col>
      <xdr:colOff>676275</xdr:colOff>
      <xdr:row>44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08EE79A-3846-C641-7F1B-7CCEF8FFA8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9</xdr:row>
      <xdr:rowOff>38099</xdr:rowOff>
    </xdr:from>
    <xdr:to>
      <xdr:col>6</xdr:col>
      <xdr:colOff>9525</xdr:colOff>
      <xdr:row>29</xdr:row>
      <xdr:rowOff>9524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9B8ED40-EDF0-68B7-6688-D3CDB58783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180974</xdr:colOff>
      <xdr:row>35</xdr:row>
      <xdr:rowOff>161925</xdr:rowOff>
    </xdr:from>
    <xdr:to>
      <xdr:col>5</xdr:col>
      <xdr:colOff>742949</xdr:colOff>
      <xdr:row>57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AFDB439-32A8-DB61-751F-E286053C86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257175</xdr:colOff>
      <xdr:row>60</xdr:row>
      <xdr:rowOff>9525</xdr:rowOff>
    </xdr:from>
    <xdr:to>
      <xdr:col>4</xdr:col>
      <xdr:colOff>1181100</xdr:colOff>
      <xdr:row>74</xdr:row>
      <xdr:rowOff>85725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EBCC70F-4402-9C2E-E3AB-CF6BFC9DB7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28055-9C9A-48F6-8273-74591FBA808E}">
  <dimension ref="A1:E532"/>
  <sheetViews>
    <sheetView tabSelected="1" workbookViewId="0">
      <selection activeCell="C12" sqref="C12"/>
    </sheetView>
  </sheetViews>
  <sheetFormatPr baseColWidth="10" defaultRowHeight="15" x14ac:dyDescent="0.25"/>
  <cols>
    <col min="1" max="1" width="54.85546875" customWidth="1"/>
    <col min="2" max="2" width="15.28515625" customWidth="1"/>
    <col min="3" max="3" width="65.7109375" customWidth="1"/>
    <col min="4" max="4" width="19.5703125" bestFit="1" customWidth="1"/>
    <col min="5" max="5" width="17.85546875" customWidth="1"/>
  </cols>
  <sheetData>
    <row r="1" spans="1:5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529</v>
      </c>
    </row>
    <row r="2" spans="1:5" x14ac:dyDescent="0.25">
      <c r="A2" s="2" t="s">
        <v>397</v>
      </c>
      <c r="B2" s="3">
        <v>45470</v>
      </c>
      <c r="C2" s="2" t="s">
        <v>398</v>
      </c>
      <c r="D2" s="4">
        <v>5336</v>
      </c>
    </row>
    <row r="3" spans="1:5" x14ac:dyDescent="0.25">
      <c r="A3" s="2" t="s">
        <v>279</v>
      </c>
      <c r="B3" s="3">
        <v>45464</v>
      </c>
      <c r="C3" s="2" t="s">
        <v>280</v>
      </c>
      <c r="D3" s="4">
        <v>21810</v>
      </c>
    </row>
    <row r="4" spans="1:5" x14ac:dyDescent="0.25">
      <c r="A4" s="2" t="s">
        <v>101</v>
      </c>
      <c r="B4" s="3">
        <v>45456</v>
      </c>
      <c r="C4" s="2" t="s">
        <v>29</v>
      </c>
      <c r="D4" s="4">
        <v>58000</v>
      </c>
    </row>
    <row r="5" spans="1:5" x14ac:dyDescent="0.25">
      <c r="A5" s="2" t="s">
        <v>399</v>
      </c>
      <c r="B5" s="3">
        <v>45470</v>
      </c>
      <c r="C5" s="5" t="s">
        <v>400</v>
      </c>
      <c r="D5" s="4">
        <v>1500</v>
      </c>
    </row>
    <row r="6" spans="1:5" x14ac:dyDescent="0.25">
      <c r="A6" s="2" t="s">
        <v>281</v>
      </c>
      <c r="B6" s="3">
        <v>45464</v>
      </c>
      <c r="C6" s="2" t="s">
        <v>282</v>
      </c>
      <c r="D6" s="4">
        <v>97537.5</v>
      </c>
    </row>
    <row r="7" spans="1:5" x14ac:dyDescent="0.25">
      <c r="A7" s="2" t="s">
        <v>281</v>
      </c>
      <c r="B7" s="3">
        <v>45470</v>
      </c>
      <c r="C7" s="2" t="s">
        <v>282</v>
      </c>
      <c r="D7" s="4">
        <v>198537.99</v>
      </c>
    </row>
    <row r="8" spans="1:5" x14ac:dyDescent="0.25">
      <c r="A8" s="2" t="s">
        <v>180</v>
      </c>
      <c r="B8" s="3">
        <v>45457</v>
      </c>
      <c r="C8" s="2" t="s">
        <v>181</v>
      </c>
      <c r="D8" s="4">
        <v>357847.88</v>
      </c>
    </row>
    <row r="9" spans="1:5" x14ac:dyDescent="0.25">
      <c r="A9" s="2" t="s">
        <v>102</v>
      </c>
      <c r="B9" s="3">
        <v>45456</v>
      </c>
      <c r="C9" s="2" t="s">
        <v>103</v>
      </c>
      <c r="D9" s="4">
        <v>600</v>
      </c>
    </row>
    <row r="10" spans="1:5" x14ac:dyDescent="0.25">
      <c r="A10" s="2" t="s">
        <v>182</v>
      </c>
      <c r="B10" s="3">
        <v>45457</v>
      </c>
      <c r="C10" s="2" t="s">
        <v>183</v>
      </c>
      <c r="D10" s="4">
        <v>15828.75</v>
      </c>
    </row>
    <row r="11" spans="1:5" x14ac:dyDescent="0.25">
      <c r="A11" s="2" t="s">
        <v>182</v>
      </c>
      <c r="B11" s="3">
        <v>45464</v>
      </c>
      <c r="C11" s="6" t="s">
        <v>183</v>
      </c>
      <c r="D11" s="4">
        <v>50733.27</v>
      </c>
    </row>
    <row r="12" spans="1:5" x14ac:dyDescent="0.25">
      <c r="A12" s="2" t="s">
        <v>182</v>
      </c>
      <c r="B12" s="3">
        <v>45470</v>
      </c>
      <c r="C12" s="2" t="s">
        <v>84</v>
      </c>
      <c r="D12" s="4">
        <v>97915.6</v>
      </c>
    </row>
    <row r="13" spans="1:5" x14ac:dyDescent="0.25">
      <c r="A13" s="2" t="s">
        <v>14</v>
      </c>
      <c r="B13" s="3">
        <v>45447</v>
      </c>
      <c r="C13" s="2" t="s">
        <v>15</v>
      </c>
      <c r="D13" s="4">
        <v>8000</v>
      </c>
    </row>
    <row r="14" spans="1:5" x14ac:dyDescent="0.25">
      <c r="A14" s="2" t="s">
        <v>237</v>
      </c>
      <c r="B14" s="3">
        <v>45462</v>
      </c>
      <c r="C14" s="2" t="s">
        <v>79</v>
      </c>
      <c r="D14" s="4">
        <v>20000</v>
      </c>
    </row>
    <row r="15" spans="1:5" x14ac:dyDescent="0.25">
      <c r="A15" s="2" t="s">
        <v>489</v>
      </c>
      <c r="B15" s="3">
        <v>45470</v>
      </c>
      <c r="C15" s="2" t="s">
        <v>93</v>
      </c>
      <c r="D15" s="4">
        <v>372</v>
      </c>
    </row>
    <row r="16" spans="1:5" x14ac:dyDescent="0.25">
      <c r="A16" s="2" t="s">
        <v>283</v>
      </c>
      <c r="B16" s="3">
        <v>45464</v>
      </c>
      <c r="C16" s="2" t="s">
        <v>280</v>
      </c>
      <c r="D16" s="4">
        <v>11475</v>
      </c>
    </row>
    <row r="17" spans="1:4" x14ac:dyDescent="0.25">
      <c r="A17" s="2" t="s">
        <v>401</v>
      </c>
      <c r="B17" s="3">
        <v>45470</v>
      </c>
      <c r="C17" s="5" t="s">
        <v>402</v>
      </c>
      <c r="D17" s="4">
        <v>750</v>
      </c>
    </row>
    <row r="18" spans="1:4" x14ac:dyDescent="0.25">
      <c r="A18" s="2" t="s">
        <v>284</v>
      </c>
      <c r="B18" s="3">
        <v>45464</v>
      </c>
      <c r="C18" s="2" t="s">
        <v>153</v>
      </c>
      <c r="D18" s="4">
        <v>59299.97</v>
      </c>
    </row>
    <row r="19" spans="1:4" x14ac:dyDescent="0.25">
      <c r="A19" s="2" t="s">
        <v>257</v>
      </c>
      <c r="B19" s="3">
        <v>45463</v>
      </c>
      <c r="C19" s="2" t="s">
        <v>107</v>
      </c>
      <c r="D19" s="4">
        <v>14880.95</v>
      </c>
    </row>
    <row r="20" spans="1:4" x14ac:dyDescent="0.25">
      <c r="A20" s="2" t="s">
        <v>382</v>
      </c>
      <c r="B20" s="3">
        <v>45467</v>
      </c>
      <c r="C20" s="2" t="s">
        <v>383</v>
      </c>
      <c r="D20" s="4">
        <v>22752.16</v>
      </c>
    </row>
    <row r="21" spans="1:4" x14ac:dyDescent="0.25">
      <c r="A21" s="2" t="s">
        <v>258</v>
      </c>
      <c r="B21" s="3">
        <v>45463</v>
      </c>
      <c r="C21" s="2" t="s">
        <v>107</v>
      </c>
      <c r="D21" s="4">
        <v>35714.28</v>
      </c>
    </row>
    <row r="22" spans="1:4" x14ac:dyDescent="0.25">
      <c r="A22" s="2" t="s">
        <v>285</v>
      </c>
      <c r="B22" s="3">
        <v>45464</v>
      </c>
      <c r="C22" s="2" t="s">
        <v>84</v>
      </c>
      <c r="D22" s="4">
        <v>21787.47</v>
      </c>
    </row>
    <row r="23" spans="1:4" x14ac:dyDescent="0.25">
      <c r="A23" s="2" t="s">
        <v>285</v>
      </c>
      <c r="B23" s="3">
        <v>45464</v>
      </c>
      <c r="C23" s="2" t="s">
        <v>84</v>
      </c>
      <c r="D23" s="4">
        <v>11857.87</v>
      </c>
    </row>
    <row r="24" spans="1:4" x14ac:dyDescent="0.25">
      <c r="A24" s="2" t="s">
        <v>241</v>
      </c>
      <c r="B24" s="3">
        <v>45463</v>
      </c>
      <c r="C24" s="2" t="s">
        <v>54</v>
      </c>
      <c r="D24" s="4">
        <v>1874</v>
      </c>
    </row>
    <row r="25" spans="1:4" x14ac:dyDescent="0.25">
      <c r="A25" s="2" t="s">
        <v>403</v>
      </c>
      <c r="B25" s="3">
        <v>45470</v>
      </c>
      <c r="C25" s="2" t="s">
        <v>84</v>
      </c>
      <c r="D25" s="4">
        <v>657</v>
      </c>
    </row>
    <row r="26" spans="1:4" x14ac:dyDescent="0.25">
      <c r="A26" s="2" t="s">
        <v>404</v>
      </c>
      <c r="B26" s="3">
        <v>45470</v>
      </c>
      <c r="C26" s="2" t="s">
        <v>54</v>
      </c>
      <c r="D26" s="4">
        <v>9000</v>
      </c>
    </row>
    <row r="27" spans="1:4" x14ac:dyDescent="0.25">
      <c r="A27" s="2" t="s">
        <v>94</v>
      </c>
      <c r="B27" s="3">
        <v>45454</v>
      </c>
      <c r="C27" s="2" t="s">
        <v>95</v>
      </c>
      <c r="D27" s="4">
        <v>5000</v>
      </c>
    </row>
    <row r="28" spans="1:4" x14ac:dyDescent="0.25">
      <c r="A28" s="2" t="s">
        <v>405</v>
      </c>
      <c r="B28" s="3">
        <v>45470</v>
      </c>
      <c r="C28" s="2" t="s">
        <v>79</v>
      </c>
      <c r="D28" s="4">
        <v>67280</v>
      </c>
    </row>
    <row r="29" spans="1:4" x14ac:dyDescent="0.25">
      <c r="A29" s="2" t="s">
        <v>242</v>
      </c>
      <c r="B29" s="3">
        <v>45463</v>
      </c>
      <c r="C29" s="2" t="s">
        <v>107</v>
      </c>
      <c r="D29" s="4">
        <v>41666.660000000003</v>
      </c>
    </row>
    <row r="30" spans="1:4" x14ac:dyDescent="0.25">
      <c r="A30" s="2" t="s">
        <v>406</v>
      </c>
      <c r="B30" s="3">
        <v>45470</v>
      </c>
      <c r="C30" s="2" t="s">
        <v>105</v>
      </c>
      <c r="D30" s="4">
        <v>13574</v>
      </c>
    </row>
    <row r="31" spans="1:4" x14ac:dyDescent="0.25">
      <c r="A31" s="2" t="s">
        <v>104</v>
      </c>
      <c r="B31" s="3">
        <v>45456</v>
      </c>
      <c r="C31" s="2" t="s">
        <v>105</v>
      </c>
      <c r="D31" s="4">
        <v>48070</v>
      </c>
    </row>
    <row r="32" spans="1:4" x14ac:dyDescent="0.25">
      <c r="A32" s="2" t="s">
        <v>104</v>
      </c>
      <c r="B32" s="3">
        <v>45464</v>
      </c>
      <c r="C32" s="2" t="s">
        <v>105</v>
      </c>
      <c r="D32" s="4">
        <v>24320.98</v>
      </c>
    </row>
    <row r="33" spans="1:4" x14ac:dyDescent="0.25">
      <c r="A33" s="2" t="s">
        <v>106</v>
      </c>
      <c r="B33" s="3">
        <v>45456</v>
      </c>
      <c r="C33" s="2" t="s">
        <v>107</v>
      </c>
      <c r="D33" s="4">
        <v>2000</v>
      </c>
    </row>
    <row r="34" spans="1:4" x14ac:dyDescent="0.25">
      <c r="A34" s="2" t="s">
        <v>108</v>
      </c>
      <c r="B34" s="3">
        <v>45456</v>
      </c>
      <c r="C34" s="2" t="s">
        <v>109</v>
      </c>
      <c r="D34" s="4">
        <v>7211.2</v>
      </c>
    </row>
    <row r="35" spans="1:4" x14ac:dyDescent="0.25">
      <c r="A35" s="2" t="s">
        <v>407</v>
      </c>
      <c r="B35" s="3">
        <v>45470</v>
      </c>
      <c r="C35" s="2" t="s">
        <v>84</v>
      </c>
      <c r="D35" s="4">
        <v>657</v>
      </c>
    </row>
    <row r="36" spans="1:4" x14ac:dyDescent="0.25">
      <c r="A36" s="2" t="s">
        <v>184</v>
      </c>
      <c r="B36" s="3">
        <v>45457</v>
      </c>
      <c r="C36" s="2" t="s">
        <v>185</v>
      </c>
      <c r="D36" s="4">
        <v>196231.63</v>
      </c>
    </row>
    <row r="37" spans="1:4" x14ac:dyDescent="0.25">
      <c r="A37" s="2" t="s">
        <v>184</v>
      </c>
      <c r="B37" s="3">
        <v>45469</v>
      </c>
      <c r="C37" s="2" t="s">
        <v>23</v>
      </c>
      <c r="D37" s="4">
        <v>664596.04</v>
      </c>
    </row>
    <row r="38" spans="1:4" x14ac:dyDescent="0.25">
      <c r="A38" s="2" t="s">
        <v>184</v>
      </c>
      <c r="B38" s="3">
        <v>45470</v>
      </c>
      <c r="C38" s="2" t="s">
        <v>346</v>
      </c>
      <c r="D38" s="4">
        <v>46284</v>
      </c>
    </row>
    <row r="39" spans="1:4" x14ac:dyDescent="0.25">
      <c r="A39" s="2" t="s">
        <v>408</v>
      </c>
      <c r="B39" s="3">
        <v>45470</v>
      </c>
      <c r="C39" s="2" t="s">
        <v>346</v>
      </c>
      <c r="D39" s="4">
        <v>38198.800000000003</v>
      </c>
    </row>
    <row r="40" spans="1:4" x14ac:dyDescent="0.25">
      <c r="A40" s="2" t="s">
        <v>58</v>
      </c>
      <c r="B40" s="3">
        <v>45449</v>
      </c>
      <c r="C40" s="6" t="s">
        <v>59</v>
      </c>
      <c r="D40" s="4">
        <v>10000</v>
      </c>
    </row>
    <row r="41" spans="1:4" x14ac:dyDescent="0.25">
      <c r="A41" s="2" t="s">
        <v>28</v>
      </c>
      <c r="B41" s="3">
        <v>45448</v>
      </c>
      <c r="C41" s="2" t="s">
        <v>29</v>
      </c>
      <c r="D41" s="4">
        <v>23200</v>
      </c>
    </row>
    <row r="42" spans="1:4" x14ac:dyDescent="0.25">
      <c r="A42" s="2" t="s">
        <v>384</v>
      </c>
      <c r="B42" s="3">
        <v>45467</v>
      </c>
      <c r="C42" s="2" t="s">
        <v>383</v>
      </c>
      <c r="D42" s="4">
        <v>22752.16</v>
      </c>
    </row>
    <row r="43" spans="1:4" x14ac:dyDescent="0.25">
      <c r="A43" s="2" t="s">
        <v>30</v>
      </c>
      <c r="B43" s="3">
        <v>45448</v>
      </c>
      <c r="C43" s="2" t="s">
        <v>29</v>
      </c>
      <c r="D43" s="4">
        <v>11600</v>
      </c>
    </row>
    <row r="44" spans="1:4" x14ac:dyDescent="0.25">
      <c r="A44" s="2" t="s">
        <v>286</v>
      </c>
      <c r="B44" s="3">
        <v>45464</v>
      </c>
      <c r="C44" s="2" t="s">
        <v>280</v>
      </c>
      <c r="D44" s="4">
        <v>28350</v>
      </c>
    </row>
    <row r="45" spans="1:4" x14ac:dyDescent="0.25">
      <c r="A45" s="2" t="s">
        <v>110</v>
      </c>
      <c r="B45" s="3">
        <v>45456</v>
      </c>
      <c r="C45" s="2" t="s">
        <v>11</v>
      </c>
      <c r="D45" s="4">
        <v>19198</v>
      </c>
    </row>
    <row r="46" spans="1:4" x14ac:dyDescent="0.25">
      <c r="A46" s="2" t="s">
        <v>287</v>
      </c>
      <c r="B46" s="3">
        <v>45464</v>
      </c>
      <c r="C46" s="2" t="s">
        <v>288</v>
      </c>
      <c r="D46" s="4">
        <v>43818.96</v>
      </c>
    </row>
    <row r="47" spans="1:4" x14ac:dyDescent="0.25">
      <c r="A47" s="2" t="s">
        <v>289</v>
      </c>
      <c r="B47" s="3">
        <v>45464</v>
      </c>
      <c r="C47" s="2" t="s">
        <v>290</v>
      </c>
      <c r="D47" s="4">
        <v>69600</v>
      </c>
    </row>
    <row r="48" spans="1:4" x14ac:dyDescent="0.25">
      <c r="A48" s="2" t="s">
        <v>291</v>
      </c>
      <c r="B48" s="3">
        <v>45464</v>
      </c>
      <c r="C48" s="2" t="s">
        <v>153</v>
      </c>
      <c r="D48" s="4">
        <v>36075</v>
      </c>
    </row>
    <row r="49" spans="1:4" x14ac:dyDescent="0.25">
      <c r="A49" s="2" t="s">
        <v>111</v>
      </c>
      <c r="B49" s="3">
        <v>45456</v>
      </c>
      <c r="C49" s="2" t="s">
        <v>107</v>
      </c>
      <c r="D49" s="4">
        <v>2000</v>
      </c>
    </row>
    <row r="50" spans="1:4" x14ac:dyDescent="0.25">
      <c r="A50" s="2" t="s">
        <v>259</v>
      </c>
      <c r="B50" s="3">
        <v>45463</v>
      </c>
      <c r="C50" s="2" t="s">
        <v>107</v>
      </c>
      <c r="D50" s="4">
        <v>39495.599999999999</v>
      </c>
    </row>
    <row r="51" spans="1:4" x14ac:dyDescent="0.25">
      <c r="A51" s="2" t="s">
        <v>260</v>
      </c>
      <c r="B51" s="3">
        <v>45463</v>
      </c>
      <c r="C51" s="2" t="s">
        <v>107</v>
      </c>
      <c r="D51" s="4">
        <v>13888.88</v>
      </c>
    </row>
    <row r="52" spans="1:4" x14ac:dyDescent="0.25">
      <c r="A52" s="2" t="s">
        <v>260</v>
      </c>
      <c r="B52" s="3">
        <v>45463</v>
      </c>
      <c r="C52" s="2" t="s">
        <v>107</v>
      </c>
      <c r="D52" s="4">
        <v>13888.88</v>
      </c>
    </row>
    <row r="53" spans="1:4" x14ac:dyDescent="0.25">
      <c r="A53" s="2" t="s">
        <v>261</v>
      </c>
      <c r="B53" s="3">
        <v>45463</v>
      </c>
      <c r="C53" s="2" t="s">
        <v>107</v>
      </c>
      <c r="D53" s="4">
        <v>30000</v>
      </c>
    </row>
    <row r="54" spans="1:4" x14ac:dyDescent="0.25">
      <c r="A54" s="2" t="s">
        <v>409</v>
      </c>
      <c r="B54" s="3">
        <v>45470</v>
      </c>
      <c r="C54" s="2" t="s">
        <v>307</v>
      </c>
      <c r="D54" s="4">
        <v>50000</v>
      </c>
    </row>
    <row r="55" spans="1:4" x14ac:dyDescent="0.25">
      <c r="A55" s="2" t="s">
        <v>292</v>
      </c>
      <c r="B55" s="3">
        <v>45464</v>
      </c>
      <c r="C55" s="2" t="s">
        <v>293</v>
      </c>
      <c r="D55" s="4">
        <v>2666.67</v>
      </c>
    </row>
    <row r="56" spans="1:4" x14ac:dyDescent="0.25">
      <c r="A56" s="2" t="s">
        <v>112</v>
      </c>
      <c r="B56" s="3">
        <v>45456</v>
      </c>
      <c r="C56" s="2" t="s">
        <v>107</v>
      </c>
      <c r="D56" s="4">
        <v>2000</v>
      </c>
    </row>
    <row r="57" spans="1:4" x14ac:dyDescent="0.25">
      <c r="A57" s="2" t="s">
        <v>31</v>
      </c>
      <c r="B57" s="3">
        <v>45448</v>
      </c>
      <c r="C57" s="2" t="s">
        <v>29</v>
      </c>
      <c r="D57" s="4">
        <v>11600</v>
      </c>
    </row>
    <row r="58" spans="1:4" x14ac:dyDescent="0.25">
      <c r="A58" s="2" t="s">
        <v>113</v>
      </c>
      <c r="B58" s="3">
        <v>45456</v>
      </c>
      <c r="C58" s="2" t="s">
        <v>107</v>
      </c>
      <c r="D58" s="4">
        <v>2000</v>
      </c>
    </row>
    <row r="59" spans="1:4" x14ac:dyDescent="0.25">
      <c r="A59" s="2" t="s">
        <v>410</v>
      </c>
      <c r="B59" s="3">
        <v>45470</v>
      </c>
      <c r="C59" s="2" t="s">
        <v>84</v>
      </c>
      <c r="D59" s="4">
        <v>657</v>
      </c>
    </row>
    <row r="60" spans="1:4" x14ac:dyDescent="0.25">
      <c r="A60" s="2" t="s">
        <v>233</v>
      </c>
      <c r="B60" s="3">
        <v>45461</v>
      </c>
      <c r="C60" s="5" t="s">
        <v>234</v>
      </c>
      <c r="D60" s="4">
        <v>10000</v>
      </c>
    </row>
    <row r="61" spans="1:4" x14ac:dyDescent="0.25">
      <c r="A61" s="2" t="s">
        <v>411</v>
      </c>
      <c r="B61" s="3">
        <v>45470</v>
      </c>
      <c r="C61" s="2" t="s">
        <v>140</v>
      </c>
      <c r="D61" s="4">
        <v>27325</v>
      </c>
    </row>
    <row r="62" spans="1:4" x14ac:dyDescent="0.25">
      <c r="A62" s="2" t="s">
        <v>262</v>
      </c>
      <c r="B62" s="3">
        <v>45463</v>
      </c>
      <c r="C62" s="2" t="s">
        <v>107</v>
      </c>
      <c r="D62" s="4">
        <v>13888.88</v>
      </c>
    </row>
    <row r="63" spans="1:4" x14ac:dyDescent="0.25">
      <c r="A63" s="2" t="s">
        <v>114</v>
      </c>
      <c r="B63" s="3">
        <v>45456</v>
      </c>
      <c r="C63" s="5" t="s">
        <v>115</v>
      </c>
      <c r="D63" s="4">
        <v>3000</v>
      </c>
    </row>
    <row r="64" spans="1:4" x14ac:dyDescent="0.25">
      <c r="A64" s="2" t="s">
        <v>294</v>
      </c>
      <c r="B64" s="3">
        <v>45464</v>
      </c>
      <c r="C64" s="2" t="s">
        <v>11</v>
      </c>
      <c r="D64" s="4">
        <v>16960</v>
      </c>
    </row>
    <row r="65" spans="1:4" x14ac:dyDescent="0.25">
      <c r="A65" s="2" t="s">
        <v>116</v>
      </c>
      <c r="B65" s="3">
        <v>45456</v>
      </c>
      <c r="C65" s="2" t="s">
        <v>84</v>
      </c>
      <c r="D65" s="4">
        <v>5000</v>
      </c>
    </row>
    <row r="66" spans="1:4" x14ac:dyDescent="0.25">
      <c r="A66" s="2" t="s">
        <v>186</v>
      </c>
      <c r="B66" s="3">
        <v>45457</v>
      </c>
      <c r="C66" s="2" t="s">
        <v>187</v>
      </c>
      <c r="D66" s="4">
        <v>4952205</v>
      </c>
    </row>
    <row r="67" spans="1:4" x14ac:dyDescent="0.25">
      <c r="A67" s="2" t="s">
        <v>186</v>
      </c>
      <c r="B67" s="3">
        <v>45468</v>
      </c>
      <c r="C67" s="2" t="s">
        <v>187</v>
      </c>
      <c r="D67" s="4">
        <v>30232</v>
      </c>
    </row>
    <row r="68" spans="1:4" x14ac:dyDescent="0.25">
      <c r="A68" s="2" t="s">
        <v>186</v>
      </c>
      <c r="B68" s="3">
        <v>45471</v>
      </c>
      <c r="C68" s="2" t="s">
        <v>107</v>
      </c>
      <c r="D68" s="4">
        <v>26252</v>
      </c>
    </row>
    <row r="69" spans="1:4" x14ac:dyDescent="0.25">
      <c r="A69" s="2" t="s">
        <v>295</v>
      </c>
      <c r="B69" s="3">
        <v>45464</v>
      </c>
      <c r="C69" s="2" t="s">
        <v>166</v>
      </c>
      <c r="D69" s="4">
        <v>11400</v>
      </c>
    </row>
    <row r="70" spans="1:4" x14ac:dyDescent="0.25">
      <c r="A70" s="2" t="s">
        <v>263</v>
      </c>
      <c r="B70" s="3">
        <v>45463</v>
      </c>
      <c r="C70" s="2" t="s">
        <v>107</v>
      </c>
      <c r="D70" s="4">
        <v>8333.33</v>
      </c>
    </row>
    <row r="71" spans="1:4" x14ac:dyDescent="0.25">
      <c r="A71" s="2" t="s">
        <v>264</v>
      </c>
      <c r="B71" s="3">
        <v>45463</v>
      </c>
      <c r="C71" s="2" t="s">
        <v>107</v>
      </c>
      <c r="D71" s="4">
        <v>8333.33</v>
      </c>
    </row>
    <row r="72" spans="1:4" x14ac:dyDescent="0.25">
      <c r="A72" s="2" t="s">
        <v>265</v>
      </c>
      <c r="B72" s="3">
        <v>45463</v>
      </c>
      <c r="C72" s="2" t="s">
        <v>107</v>
      </c>
      <c r="D72" s="4">
        <v>13888.88</v>
      </c>
    </row>
    <row r="73" spans="1:4" x14ac:dyDescent="0.25">
      <c r="A73" s="2" t="s">
        <v>296</v>
      </c>
      <c r="B73" s="3">
        <v>45464</v>
      </c>
      <c r="C73" s="2" t="s">
        <v>297</v>
      </c>
      <c r="D73" s="4">
        <v>19525.2</v>
      </c>
    </row>
    <row r="74" spans="1:4" x14ac:dyDescent="0.25">
      <c r="A74" s="2" t="s">
        <v>296</v>
      </c>
      <c r="B74" s="3">
        <v>45470</v>
      </c>
      <c r="C74" s="2" t="s">
        <v>307</v>
      </c>
      <c r="D74" s="4">
        <v>33219.730000000003</v>
      </c>
    </row>
    <row r="75" spans="1:4" x14ac:dyDescent="0.25">
      <c r="A75" s="2" t="s">
        <v>412</v>
      </c>
      <c r="B75" s="3">
        <v>45470</v>
      </c>
      <c r="C75" s="2" t="s">
        <v>84</v>
      </c>
      <c r="D75" s="4">
        <v>152626.44</v>
      </c>
    </row>
    <row r="76" spans="1:4" x14ac:dyDescent="0.25">
      <c r="A76" s="2" t="s">
        <v>60</v>
      </c>
      <c r="B76" s="3">
        <v>45449</v>
      </c>
      <c r="C76" s="5" t="s">
        <v>61</v>
      </c>
      <c r="D76" s="4">
        <v>118125</v>
      </c>
    </row>
    <row r="77" spans="1:4" x14ac:dyDescent="0.25">
      <c r="A77" s="2" t="s">
        <v>298</v>
      </c>
      <c r="B77" s="3">
        <v>45464</v>
      </c>
      <c r="C77" s="6" t="s">
        <v>299</v>
      </c>
      <c r="D77" s="4">
        <v>889020</v>
      </c>
    </row>
    <row r="78" spans="1:4" x14ac:dyDescent="0.25">
      <c r="A78" s="2" t="s">
        <v>298</v>
      </c>
      <c r="B78" s="3">
        <v>45470</v>
      </c>
      <c r="C78" s="6" t="s">
        <v>413</v>
      </c>
      <c r="D78" s="4">
        <v>253555.20000000001</v>
      </c>
    </row>
    <row r="79" spans="1:4" x14ac:dyDescent="0.25">
      <c r="A79" s="2" t="s">
        <v>16</v>
      </c>
      <c r="B79" s="3">
        <v>45447</v>
      </c>
      <c r="C79" s="2" t="s">
        <v>17</v>
      </c>
      <c r="D79" s="4">
        <v>464875.07</v>
      </c>
    </row>
    <row r="80" spans="1:4" x14ac:dyDescent="0.25">
      <c r="A80" s="2" t="s">
        <v>16</v>
      </c>
      <c r="B80" s="3">
        <v>45447</v>
      </c>
      <c r="C80" s="2" t="s">
        <v>17</v>
      </c>
      <c r="D80" s="4">
        <v>256705.6</v>
      </c>
    </row>
    <row r="81" spans="1:4" x14ac:dyDescent="0.25">
      <c r="A81" s="2" t="s">
        <v>16</v>
      </c>
      <c r="B81" s="3">
        <v>45453</v>
      </c>
      <c r="C81" s="2" t="s">
        <v>33</v>
      </c>
      <c r="D81" s="4">
        <v>413109.83</v>
      </c>
    </row>
    <row r="82" spans="1:4" x14ac:dyDescent="0.25">
      <c r="A82" s="2" t="s">
        <v>16</v>
      </c>
      <c r="B82" s="3">
        <v>45463</v>
      </c>
      <c r="C82" s="2" t="s">
        <v>243</v>
      </c>
      <c r="D82" s="4">
        <v>244528.68</v>
      </c>
    </row>
    <row r="83" spans="1:4" x14ac:dyDescent="0.25">
      <c r="A83" s="2" t="s">
        <v>16</v>
      </c>
      <c r="B83" s="3">
        <v>45464</v>
      </c>
      <c r="C83" s="2" t="s">
        <v>17</v>
      </c>
      <c r="D83" s="4">
        <v>1370380.82</v>
      </c>
    </row>
    <row r="84" spans="1:4" x14ac:dyDescent="0.25">
      <c r="A84" s="2" t="s">
        <v>16</v>
      </c>
      <c r="B84" s="3">
        <v>45464</v>
      </c>
      <c r="C84" s="2" t="s">
        <v>17</v>
      </c>
      <c r="D84" s="4">
        <v>511308.61</v>
      </c>
    </row>
    <row r="85" spans="1:4" x14ac:dyDescent="0.25">
      <c r="A85" s="2" t="s">
        <v>16</v>
      </c>
      <c r="B85" s="3">
        <v>45469</v>
      </c>
      <c r="C85" s="2" t="s">
        <v>16</v>
      </c>
      <c r="D85" s="4">
        <v>200000</v>
      </c>
    </row>
    <row r="86" spans="1:4" x14ac:dyDescent="0.25">
      <c r="A86" s="2" t="s">
        <v>16</v>
      </c>
      <c r="B86" s="3">
        <v>45471</v>
      </c>
      <c r="C86" s="2" t="s">
        <v>16</v>
      </c>
      <c r="D86" s="4">
        <v>200000</v>
      </c>
    </row>
    <row r="87" spans="1:4" x14ac:dyDescent="0.25">
      <c r="A87" s="2" t="s">
        <v>266</v>
      </c>
      <c r="B87" s="3">
        <v>45463</v>
      </c>
      <c r="C87" s="2" t="s">
        <v>107</v>
      </c>
      <c r="D87" s="4">
        <v>13888.88</v>
      </c>
    </row>
    <row r="88" spans="1:4" x14ac:dyDescent="0.25">
      <c r="A88" s="2" t="s">
        <v>238</v>
      </c>
      <c r="B88" s="3">
        <v>45462</v>
      </c>
      <c r="C88" s="2" t="s">
        <v>17</v>
      </c>
      <c r="D88" s="4">
        <v>185585.14</v>
      </c>
    </row>
    <row r="89" spans="1:4" x14ac:dyDescent="0.25">
      <c r="A89" s="2" t="s">
        <v>239</v>
      </c>
      <c r="B89" s="3">
        <v>45462</v>
      </c>
      <c r="C89" s="2" t="s">
        <v>17</v>
      </c>
      <c r="D89" s="4">
        <v>1124499.17</v>
      </c>
    </row>
    <row r="90" spans="1:4" x14ac:dyDescent="0.25">
      <c r="A90" s="2" t="s">
        <v>300</v>
      </c>
      <c r="B90" s="3">
        <v>45464</v>
      </c>
      <c r="C90" s="2" t="s">
        <v>29</v>
      </c>
      <c r="D90" s="4">
        <v>58000</v>
      </c>
    </row>
    <row r="91" spans="1:4" x14ac:dyDescent="0.25">
      <c r="A91" s="2" t="s">
        <v>32</v>
      </c>
      <c r="B91" s="3">
        <v>45448</v>
      </c>
      <c r="C91" s="2" t="s">
        <v>33</v>
      </c>
      <c r="D91" s="4">
        <v>2097639.41</v>
      </c>
    </row>
    <row r="92" spans="1:4" x14ac:dyDescent="0.25">
      <c r="A92" s="2" t="s">
        <v>32</v>
      </c>
      <c r="B92" s="3">
        <v>45449</v>
      </c>
      <c r="C92" s="2" t="s">
        <v>33</v>
      </c>
      <c r="D92" s="4">
        <v>4321208.63</v>
      </c>
    </row>
    <row r="93" spans="1:4" x14ac:dyDescent="0.25">
      <c r="A93" s="2" t="s">
        <v>32</v>
      </c>
      <c r="B93" s="3">
        <v>45464</v>
      </c>
      <c r="C93" s="2" t="s">
        <v>84</v>
      </c>
      <c r="D93" s="4">
        <v>44660</v>
      </c>
    </row>
    <row r="94" spans="1:4" x14ac:dyDescent="0.25">
      <c r="A94" s="2" t="s">
        <v>32</v>
      </c>
      <c r="B94" s="3">
        <v>45468</v>
      </c>
      <c r="C94" s="2" t="s">
        <v>33</v>
      </c>
      <c r="D94" s="4">
        <v>3465595.69</v>
      </c>
    </row>
    <row r="95" spans="1:4" x14ac:dyDescent="0.25">
      <c r="A95" s="2" t="s">
        <v>32</v>
      </c>
      <c r="B95" s="3">
        <v>45470</v>
      </c>
      <c r="C95" s="2" t="s">
        <v>84</v>
      </c>
      <c r="D95" s="4">
        <v>39300.800000000003</v>
      </c>
    </row>
    <row r="96" spans="1:4" x14ac:dyDescent="0.25">
      <c r="A96" s="2" t="s">
        <v>62</v>
      </c>
      <c r="B96" s="3">
        <v>45449</v>
      </c>
      <c r="C96" s="2" t="s">
        <v>63</v>
      </c>
      <c r="D96" s="4">
        <v>235147.04</v>
      </c>
    </row>
    <row r="97" spans="1:4" x14ac:dyDescent="0.25">
      <c r="A97" s="2" t="s">
        <v>34</v>
      </c>
      <c r="B97" s="3">
        <v>45448</v>
      </c>
      <c r="C97" s="2" t="s">
        <v>29</v>
      </c>
      <c r="D97" s="4">
        <v>34800</v>
      </c>
    </row>
    <row r="98" spans="1:4" x14ac:dyDescent="0.25">
      <c r="A98" s="2" t="s">
        <v>301</v>
      </c>
      <c r="B98" s="3">
        <v>45464</v>
      </c>
      <c r="C98" s="2" t="s">
        <v>302</v>
      </c>
      <c r="D98" s="4">
        <v>1950</v>
      </c>
    </row>
    <row r="99" spans="1:4" x14ac:dyDescent="0.25">
      <c r="A99" s="2" t="s">
        <v>301</v>
      </c>
      <c r="B99" s="3">
        <v>45470</v>
      </c>
      <c r="C99" s="2" t="s">
        <v>414</v>
      </c>
      <c r="D99" s="4">
        <v>14312</v>
      </c>
    </row>
    <row r="100" spans="1:4" x14ac:dyDescent="0.25">
      <c r="A100" s="2" t="s">
        <v>117</v>
      </c>
      <c r="B100" s="3">
        <v>45456</v>
      </c>
      <c r="C100" s="2" t="s">
        <v>91</v>
      </c>
      <c r="D100" s="4">
        <v>469</v>
      </c>
    </row>
    <row r="101" spans="1:4" x14ac:dyDescent="0.25">
      <c r="A101" s="2" t="s">
        <v>78</v>
      </c>
      <c r="B101" s="3">
        <v>45450</v>
      </c>
      <c r="C101" s="2" t="s">
        <v>79</v>
      </c>
      <c r="D101" s="4">
        <v>21200</v>
      </c>
    </row>
    <row r="102" spans="1:4" x14ac:dyDescent="0.25">
      <c r="A102" s="2" t="s">
        <v>415</v>
      </c>
      <c r="B102" s="3">
        <v>45470</v>
      </c>
      <c r="C102" s="2" t="s">
        <v>93</v>
      </c>
      <c r="D102" s="4">
        <v>4225</v>
      </c>
    </row>
    <row r="103" spans="1:4" x14ac:dyDescent="0.25">
      <c r="A103" s="2" t="s">
        <v>224</v>
      </c>
      <c r="B103" s="3">
        <v>45460</v>
      </c>
      <c r="C103" s="2" t="s">
        <v>153</v>
      </c>
      <c r="D103" s="4">
        <v>38010.94</v>
      </c>
    </row>
    <row r="104" spans="1:4" x14ac:dyDescent="0.25">
      <c r="A104" s="2" t="s">
        <v>118</v>
      </c>
      <c r="B104" s="3">
        <v>45456</v>
      </c>
      <c r="C104" s="2" t="s">
        <v>107</v>
      </c>
      <c r="D104" s="4">
        <v>2000</v>
      </c>
    </row>
    <row r="105" spans="1:4" x14ac:dyDescent="0.25">
      <c r="A105" s="2" t="s">
        <v>381</v>
      </c>
      <c r="B105" s="3">
        <v>45464</v>
      </c>
      <c r="C105" s="6" t="s">
        <v>93</v>
      </c>
      <c r="D105" s="4">
        <v>6800</v>
      </c>
    </row>
    <row r="106" spans="1:4" x14ac:dyDescent="0.25">
      <c r="A106" s="2" t="s">
        <v>381</v>
      </c>
      <c r="B106" s="3">
        <v>45464</v>
      </c>
      <c r="C106" s="6" t="s">
        <v>93</v>
      </c>
      <c r="D106" s="4">
        <v>7700</v>
      </c>
    </row>
    <row r="107" spans="1:4" x14ac:dyDescent="0.25">
      <c r="A107" s="2" t="s">
        <v>381</v>
      </c>
      <c r="B107" s="3">
        <v>45464</v>
      </c>
      <c r="C107" s="6" t="s">
        <v>93</v>
      </c>
      <c r="D107" s="4">
        <v>7700</v>
      </c>
    </row>
    <row r="108" spans="1:4" x14ac:dyDescent="0.25">
      <c r="A108" s="2" t="s">
        <v>381</v>
      </c>
      <c r="B108" s="3">
        <v>45470</v>
      </c>
      <c r="C108" s="6" t="s">
        <v>93</v>
      </c>
      <c r="D108" s="4">
        <v>7700</v>
      </c>
    </row>
    <row r="109" spans="1:4" x14ac:dyDescent="0.25">
      <c r="A109" s="2" t="s">
        <v>381</v>
      </c>
      <c r="B109" s="3">
        <v>45470</v>
      </c>
      <c r="C109" s="6" t="s">
        <v>93</v>
      </c>
      <c r="D109" s="4">
        <v>6800</v>
      </c>
    </row>
    <row r="110" spans="1:4" x14ac:dyDescent="0.25">
      <c r="A110" s="2" t="s">
        <v>188</v>
      </c>
      <c r="B110" s="3">
        <v>45457</v>
      </c>
      <c r="C110" s="2" t="s">
        <v>132</v>
      </c>
      <c r="D110" s="4">
        <v>150609.37</v>
      </c>
    </row>
    <row r="111" spans="1:4" x14ac:dyDescent="0.25">
      <c r="A111" s="2" t="s">
        <v>188</v>
      </c>
      <c r="B111" s="3">
        <v>45461</v>
      </c>
      <c r="C111" s="2" t="s">
        <v>132</v>
      </c>
      <c r="D111" s="4">
        <v>192780</v>
      </c>
    </row>
    <row r="112" spans="1:4" x14ac:dyDescent="0.25">
      <c r="A112" s="2" t="s">
        <v>385</v>
      </c>
      <c r="B112" s="3">
        <v>45467</v>
      </c>
      <c r="C112" s="2" t="s">
        <v>383</v>
      </c>
      <c r="D112" s="4">
        <v>23000</v>
      </c>
    </row>
    <row r="113" spans="1:4" x14ac:dyDescent="0.25">
      <c r="A113" s="2" t="s">
        <v>85</v>
      </c>
      <c r="B113" s="3">
        <v>45451</v>
      </c>
      <c r="C113" s="2" t="s">
        <v>86</v>
      </c>
      <c r="D113" s="4">
        <v>4581</v>
      </c>
    </row>
    <row r="114" spans="1:4" x14ac:dyDescent="0.25">
      <c r="A114" s="2" t="s">
        <v>85</v>
      </c>
      <c r="B114" s="3">
        <v>45456</v>
      </c>
      <c r="C114" s="2" t="s">
        <v>109</v>
      </c>
      <c r="D114" s="4">
        <v>973.2</v>
      </c>
    </row>
    <row r="115" spans="1:4" x14ac:dyDescent="0.25">
      <c r="A115" s="2" t="s">
        <v>189</v>
      </c>
      <c r="B115" s="3">
        <v>45457</v>
      </c>
      <c r="C115" s="2" t="s">
        <v>132</v>
      </c>
      <c r="D115" s="4">
        <v>377580</v>
      </c>
    </row>
    <row r="116" spans="1:4" x14ac:dyDescent="0.25">
      <c r="A116" s="2" t="s">
        <v>267</v>
      </c>
      <c r="B116" s="3">
        <v>45463</v>
      </c>
      <c r="C116" s="2" t="s">
        <v>107</v>
      </c>
      <c r="D116" s="4">
        <v>200000</v>
      </c>
    </row>
    <row r="117" spans="1:4" x14ac:dyDescent="0.25">
      <c r="A117" s="2" t="s">
        <v>416</v>
      </c>
      <c r="B117" s="3">
        <v>45470</v>
      </c>
      <c r="C117" s="2" t="s">
        <v>84</v>
      </c>
      <c r="D117" s="4">
        <v>1086078.77</v>
      </c>
    </row>
    <row r="118" spans="1:4" x14ac:dyDescent="0.25">
      <c r="A118" s="2" t="s">
        <v>119</v>
      </c>
      <c r="B118" s="3">
        <v>45456</v>
      </c>
      <c r="C118" s="2" t="s">
        <v>120</v>
      </c>
      <c r="D118" s="4">
        <v>140000</v>
      </c>
    </row>
    <row r="119" spans="1:4" x14ac:dyDescent="0.25">
      <c r="A119" s="2" t="s">
        <v>119</v>
      </c>
      <c r="B119" s="3">
        <v>45464</v>
      </c>
      <c r="C119" s="2" t="s">
        <v>120</v>
      </c>
      <c r="D119" s="4">
        <v>100352</v>
      </c>
    </row>
    <row r="120" spans="1:4" x14ac:dyDescent="0.25">
      <c r="A120" s="2" t="s">
        <v>119</v>
      </c>
      <c r="B120" s="3">
        <v>45470</v>
      </c>
      <c r="C120" s="2" t="s">
        <v>15</v>
      </c>
      <c r="D120" s="4">
        <v>2552.12</v>
      </c>
    </row>
    <row r="121" spans="1:4" x14ac:dyDescent="0.25">
      <c r="A121" s="2" t="s">
        <v>121</v>
      </c>
      <c r="B121" s="3">
        <v>45456</v>
      </c>
      <c r="C121" s="2" t="s">
        <v>109</v>
      </c>
      <c r="D121" s="4">
        <v>2220.9899999999998</v>
      </c>
    </row>
    <row r="122" spans="1:4" x14ac:dyDescent="0.25">
      <c r="A122" s="2" t="s">
        <v>303</v>
      </c>
      <c r="B122" s="3">
        <v>45464</v>
      </c>
      <c r="C122" s="2" t="s">
        <v>11</v>
      </c>
      <c r="D122" s="4">
        <v>23385</v>
      </c>
    </row>
    <row r="123" spans="1:4" x14ac:dyDescent="0.25">
      <c r="A123" s="2" t="s">
        <v>190</v>
      </c>
      <c r="B123" s="3">
        <v>45457</v>
      </c>
      <c r="C123" s="2" t="s">
        <v>147</v>
      </c>
      <c r="D123" s="4">
        <v>69600</v>
      </c>
    </row>
    <row r="124" spans="1:4" x14ac:dyDescent="0.25">
      <c r="A124" s="2" t="s">
        <v>122</v>
      </c>
      <c r="B124" s="3">
        <v>45456</v>
      </c>
      <c r="C124" s="2" t="s">
        <v>107</v>
      </c>
      <c r="D124" s="4">
        <v>2000</v>
      </c>
    </row>
    <row r="125" spans="1:4" x14ac:dyDescent="0.25">
      <c r="A125" s="2" t="s">
        <v>304</v>
      </c>
      <c r="B125" s="3">
        <v>45464</v>
      </c>
      <c r="C125" s="2" t="s">
        <v>79</v>
      </c>
      <c r="D125" s="4">
        <v>14500.01</v>
      </c>
    </row>
    <row r="126" spans="1:4" x14ac:dyDescent="0.25">
      <c r="A126" s="2" t="s">
        <v>305</v>
      </c>
      <c r="B126" s="3">
        <v>45464</v>
      </c>
      <c r="C126" s="2" t="s">
        <v>29</v>
      </c>
      <c r="D126" s="4">
        <v>24360</v>
      </c>
    </row>
    <row r="127" spans="1:4" x14ac:dyDescent="0.25">
      <c r="A127" s="2" t="s">
        <v>306</v>
      </c>
      <c r="B127" s="3">
        <v>45464</v>
      </c>
      <c r="C127" s="2" t="s">
        <v>307</v>
      </c>
      <c r="D127" s="4">
        <v>31099.599999999999</v>
      </c>
    </row>
    <row r="128" spans="1:4" x14ac:dyDescent="0.25">
      <c r="A128" s="2" t="s">
        <v>308</v>
      </c>
      <c r="B128" s="3">
        <v>45464</v>
      </c>
      <c r="C128" s="2" t="s">
        <v>307</v>
      </c>
      <c r="D128" s="4">
        <v>11919</v>
      </c>
    </row>
    <row r="129" spans="1:4" x14ac:dyDescent="0.25">
      <c r="A129" s="2" t="s">
        <v>417</v>
      </c>
      <c r="B129" s="3">
        <v>45470</v>
      </c>
      <c r="C129" s="2" t="s">
        <v>288</v>
      </c>
      <c r="D129" s="4">
        <v>8594.9699999999993</v>
      </c>
    </row>
    <row r="130" spans="1:4" x14ac:dyDescent="0.25">
      <c r="A130" s="2" t="s">
        <v>309</v>
      </c>
      <c r="B130" s="3">
        <v>45464</v>
      </c>
      <c r="C130" s="2" t="s">
        <v>134</v>
      </c>
      <c r="D130" s="4">
        <v>63869.31</v>
      </c>
    </row>
    <row r="131" spans="1:4" x14ac:dyDescent="0.25">
      <c r="A131" s="2" t="s">
        <v>310</v>
      </c>
      <c r="B131" s="3">
        <v>45464</v>
      </c>
      <c r="C131" s="2" t="s">
        <v>311</v>
      </c>
      <c r="D131" s="4">
        <v>51637.5</v>
      </c>
    </row>
    <row r="132" spans="1:4" x14ac:dyDescent="0.25">
      <c r="A132" s="2" t="s">
        <v>310</v>
      </c>
      <c r="B132" s="3">
        <v>45470</v>
      </c>
      <c r="C132" s="2" t="s">
        <v>311</v>
      </c>
      <c r="D132" s="4">
        <v>91800</v>
      </c>
    </row>
    <row r="133" spans="1:4" x14ac:dyDescent="0.25">
      <c r="A133" s="2" t="s">
        <v>312</v>
      </c>
      <c r="B133" s="3">
        <v>45464</v>
      </c>
      <c r="C133" s="2" t="s">
        <v>313</v>
      </c>
      <c r="D133" s="4">
        <v>78741.73</v>
      </c>
    </row>
    <row r="134" spans="1:4" x14ac:dyDescent="0.25">
      <c r="A134" s="2" t="s">
        <v>312</v>
      </c>
      <c r="B134" s="3">
        <v>45470</v>
      </c>
      <c r="C134" s="2" t="s">
        <v>293</v>
      </c>
      <c r="D134" s="4">
        <v>8642</v>
      </c>
    </row>
    <row r="135" spans="1:4" x14ac:dyDescent="0.25">
      <c r="A135" s="2" t="s">
        <v>35</v>
      </c>
      <c r="B135" s="3">
        <v>45448</v>
      </c>
      <c r="C135" s="2" t="s">
        <v>29</v>
      </c>
      <c r="D135" s="4">
        <v>11600</v>
      </c>
    </row>
    <row r="136" spans="1:4" x14ac:dyDescent="0.25">
      <c r="A136" s="2" t="s">
        <v>123</v>
      </c>
      <c r="B136" s="3">
        <v>45456</v>
      </c>
      <c r="C136" s="2" t="s">
        <v>54</v>
      </c>
      <c r="D136" s="4">
        <v>2500</v>
      </c>
    </row>
    <row r="137" spans="1:4" x14ac:dyDescent="0.25">
      <c r="A137" s="2" t="s">
        <v>124</v>
      </c>
      <c r="B137" s="3">
        <v>45456</v>
      </c>
      <c r="C137" s="2" t="s">
        <v>105</v>
      </c>
      <c r="D137" s="4">
        <v>594842.75</v>
      </c>
    </row>
    <row r="138" spans="1:4" x14ac:dyDescent="0.25">
      <c r="A138" s="2" t="s">
        <v>124</v>
      </c>
      <c r="B138" s="3">
        <v>45456</v>
      </c>
      <c r="C138" s="2" t="s">
        <v>125</v>
      </c>
      <c r="D138" s="4">
        <v>298166.82</v>
      </c>
    </row>
    <row r="139" spans="1:4" x14ac:dyDescent="0.25">
      <c r="A139" s="2" t="s">
        <v>314</v>
      </c>
      <c r="B139" s="3">
        <v>45464</v>
      </c>
      <c r="C139" s="2" t="s">
        <v>93</v>
      </c>
      <c r="D139" s="4">
        <v>1502.99</v>
      </c>
    </row>
    <row r="140" spans="1:4" x14ac:dyDescent="0.25">
      <c r="A140" s="2" t="s">
        <v>225</v>
      </c>
      <c r="B140" s="3">
        <v>45460</v>
      </c>
      <c r="C140" s="2" t="s">
        <v>226</v>
      </c>
      <c r="D140" s="4">
        <v>133366.60999999999</v>
      </c>
    </row>
    <row r="141" spans="1:4" x14ac:dyDescent="0.25">
      <c r="A141" s="2" t="s">
        <v>225</v>
      </c>
      <c r="B141" s="3">
        <v>45470</v>
      </c>
      <c r="C141" s="2" t="s">
        <v>67</v>
      </c>
      <c r="D141" s="4">
        <v>178703</v>
      </c>
    </row>
    <row r="142" spans="1:4" x14ac:dyDescent="0.25">
      <c r="A142" s="2" t="s">
        <v>98</v>
      </c>
      <c r="B142" s="3">
        <v>45455</v>
      </c>
      <c r="C142" s="2" t="s">
        <v>11</v>
      </c>
      <c r="D142" s="4">
        <v>6186.54</v>
      </c>
    </row>
    <row r="143" spans="1:4" x14ac:dyDescent="0.25">
      <c r="A143" s="2" t="s">
        <v>98</v>
      </c>
      <c r="B143" s="3">
        <v>45456</v>
      </c>
      <c r="C143" s="2" t="s">
        <v>11</v>
      </c>
      <c r="D143" s="4">
        <v>6401.3</v>
      </c>
    </row>
    <row r="144" spans="1:4" x14ac:dyDescent="0.25">
      <c r="A144" s="2" t="s">
        <v>98</v>
      </c>
      <c r="B144" s="3">
        <v>45461</v>
      </c>
      <c r="C144" s="2" t="s">
        <v>11</v>
      </c>
      <c r="D144" s="4">
        <v>2607.8000000000002</v>
      </c>
    </row>
    <row r="145" spans="1:4" x14ac:dyDescent="0.25">
      <c r="A145" s="2" t="s">
        <v>98</v>
      </c>
      <c r="B145" s="3">
        <v>45467</v>
      </c>
      <c r="C145" s="2" t="s">
        <v>11</v>
      </c>
      <c r="D145" s="4">
        <v>4138.13</v>
      </c>
    </row>
    <row r="146" spans="1:4" x14ac:dyDescent="0.25">
      <c r="A146" s="2" t="s">
        <v>98</v>
      </c>
      <c r="B146" s="3">
        <v>45467</v>
      </c>
      <c r="C146" s="2" t="s">
        <v>11</v>
      </c>
      <c r="D146" s="4">
        <v>3561.56</v>
      </c>
    </row>
    <row r="147" spans="1:4" x14ac:dyDescent="0.25">
      <c r="A147" s="2" t="s">
        <v>98</v>
      </c>
      <c r="B147" s="3">
        <v>45468</v>
      </c>
      <c r="C147" s="2" t="s">
        <v>11</v>
      </c>
      <c r="D147" s="4">
        <v>19237.009999999998</v>
      </c>
    </row>
    <row r="148" spans="1:4" x14ac:dyDescent="0.25">
      <c r="A148" s="2" t="s">
        <v>98</v>
      </c>
      <c r="B148" s="3">
        <v>45470</v>
      </c>
      <c r="C148" s="2" t="s">
        <v>11</v>
      </c>
      <c r="D148" s="4">
        <v>3059</v>
      </c>
    </row>
    <row r="149" spans="1:4" x14ac:dyDescent="0.25">
      <c r="A149" s="2" t="s">
        <v>126</v>
      </c>
      <c r="B149" s="3">
        <v>45456</v>
      </c>
      <c r="C149" s="2" t="s">
        <v>103</v>
      </c>
      <c r="D149" s="4">
        <v>991.5</v>
      </c>
    </row>
    <row r="150" spans="1:4" x14ac:dyDescent="0.25">
      <c r="A150" s="2" t="s">
        <v>127</v>
      </c>
      <c r="B150" s="3">
        <v>45456</v>
      </c>
      <c r="C150" s="2" t="s">
        <v>128</v>
      </c>
      <c r="D150" s="4">
        <v>160932.57</v>
      </c>
    </row>
    <row r="151" spans="1:4" x14ac:dyDescent="0.25">
      <c r="A151" s="2" t="s">
        <v>127</v>
      </c>
      <c r="B151" s="3">
        <v>45464</v>
      </c>
      <c r="C151" s="2" t="s">
        <v>128</v>
      </c>
      <c r="D151" s="4">
        <v>100000</v>
      </c>
    </row>
    <row r="152" spans="1:4" x14ac:dyDescent="0.25">
      <c r="A152" s="2" t="s">
        <v>127</v>
      </c>
      <c r="B152" s="3">
        <v>45470</v>
      </c>
      <c r="C152" s="2" t="s">
        <v>418</v>
      </c>
      <c r="D152" s="4">
        <v>100911.29</v>
      </c>
    </row>
    <row r="153" spans="1:4" x14ac:dyDescent="0.25">
      <c r="A153" s="2" t="s">
        <v>315</v>
      </c>
      <c r="B153" s="3">
        <v>45464</v>
      </c>
      <c r="C153" s="2" t="s">
        <v>280</v>
      </c>
      <c r="D153" s="4">
        <v>40955.269999999997</v>
      </c>
    </row>
    <row r="154" spans="1:4" x14ac:dyDescent="0.25">
      <c r="A154" s="2" t="s">
        <v>316</v>
      </c>
      <c r="B154" s="3">
        <v>45464</v>
      </c>
      <c r="C154" s="2" t="s">
        <v>105</v>
      </c>
      <c r="D154" s="4">
        <v>23400</v>
      </c>
    </row>
    <row r="155" spans="1:4" x14ac:dyDescent="0.25">
      <c r="A155" s="2" t="s">
        <v>316</v>
      </c>
      <c r="B155" s="3">
        <v>45470</v>
      </c>
      <c r="C155" s="2" t="s">
        <v>105</v>
      </c>
      <c r="D155" s="4">
        <v>33576</v>
      </c>
    </row>
    <row r="156" spans="1:4" x14ac:dyDescent="0.25">
      <c r="A156" s="2" t="s">
        <v>129</v>
      </c>
      <c r="B156" s="3">
        <v>45456</v>
      </c>
      <c r="C156" s="2" t="s">
        <v>107</v>
      </c>
      <c r="D156" s="4">
        <v>2000</v>
      </c>
    </row>
    <row r="157" spans="1:4" x14ac:dyDescent="0.25">
      <c r="A157" s="2" t="s">
        <v>130</v>
      </c>
      <c r="B157" s="3">
        <v>45456</v>
      </c>
      <c r="C157" s="2" t="s">
        <v>107</v>
      </c>
      <c r="D157" s="4">
        <v>2000</v>
      </c>
    </row>
    <row r="158" spans="1:4" x14ac:dyDescent="0.25">
      <c r="A158" s="2" t="s">
        <v>317</v>
      </c>
      <c r="B158" s="3">
        <v>45464</v>
      </c>
      <c r="C158" s="2" t="s">
        <v>280</v>
      </c>
      <c r="D158" s="4">
        <v>68310</v>
      </c>
    </row>
    <row r="159" spans="1:4" x14ac:dyDescent="0.25">
      <c r="A159" s="2" t="s">
        <v>131</v>
      </c>
      <c r="B159" s="3">
        <v>45456</v>
      </c>
      <c r="C159" s="2" t="s">
        <v>132</v>
      </c>
      <c r="D159" s="4">
        <v>98658</v>
      </c>
    </row>
    <row r="160" spans="1:4" x14ac:dyDescent="0.25">
      <c r="A160" s="2" t="s">
        <v>131</v>
      </c>
      <c r="B160" s="3">
        <v>45456</v>
      </c>
      <c r="C160" s="2" t="s">
        <v>132</v>
      </c>
      <c r="D160" s="4">
        <v>177828</v>
      </c>
    </row>
    <row r="161" spans="1:4" x14ac:dyDescent="0.25">
      <c r="A161" s="2" t="s">
        <v>131</v>
      </c>
      <c r="B161" s="3">
        <v>45470</v>
      </c>
      <c r="C161" s="2" t="s">
        <v>132</v>
      </c>
      <c r="D161" s="4">
        <v>276486</v>
      </c>
    </row>
    <row r="162" spans="1:4" x14ac:dyDescent="0.25">
      <c r="A162" s="2" t="s">
        <v>318</v>
      </c>
      <c r="B162" s="3">
        <v>45464</v>
      </c>
      <c r="C162" s="2" t="s">
        <v>11</v>
      </c>
      <c r="D162" s="4">
        <v>1424.2</v>
      </c>
    </row>
    <row r="163" spans="1:4" x14ac:dyDescent="0.25">
      <c r="A163" s="2" t="s">
        <v>268</v>
      </c>
      <c r="B163" s="3">
        <v>45463</v>
      </c>
      <c r="C163" s="2" t="s">
        <v>107</v>
      </c>
      <c r="D163" s="4">
        <v>85714</v>
      </c>
    </row>
    <row r="164" spans="1:4" x14ac:dyDescent="0.25">
      <c r="A164" s="2" t="s">
        <v>4</v>
      </c>
      <c r="B164" s="3">
        <v>45444</v>
      </c>
      <c r="C164" s="2" t="s">
        <v>5</v>
      </c>
      <c r="D164" s="4">
        <v>2053692.6</v>
      </c>
    </row>
    <row r="165" spans="1:4" x14ac:dyDescent="0.25">
      <c r="A165" s="2" t="s">
        <v>4</v>
      </c>
      <c r="B165" s="3">
        <v>45464</v>
      </c>
      <c r="C165" s="2" t="s">
        <v>319</v>
      </c>
      <c r="D165" s="4">
        <v>53211.16</v>
      </c>
    </row>
    <row r="166" spans="1:4" x14ac:dyDescent="0.25">
      <c r="A166" s="2" t="s">
        <v>4</v>
      </c>
      <c r="B166" s="3">
        <v>45470</v>
      </c>
      <c r="C166" s="5" t="s">
        <v>419</v>
      </c>
      <c r="D166" s="4">
        <v>150000</v>
      </c>
    </row>
    <row r="167" spans="1:4" x14ac:dyDescent="0.25">
      <c r="A167" s="2" t="s">
        <v>36</v>
      </c>
      <c r="B167" s="3">
        <v>45448</v>
      </c>
      <c r="C167" s="2" t="s">
        <v>29</v>
      </c>
      <c r="D167" s="4">
        <v>11600</v>
      </c>
    </row>
    <row r="168" spans="1:4" x14ac:dyDescent="0.25">
      <c r="A168" s="2" t="s">
        <v>191</v>
      </c>
      <c r="B168" s="3">
        <v>45457</v>
      </c>
      <c r="C168" s="2" t="s">
        <v>54</v>
      </c>
      <c r="D168" s="4">
        <v>4000</v>
      </c>
    </row>
    <row r="169" spans="1:4" x14ac:dyDescent="0.25">
      <c r="A169" s="2" t="s">
        <v>192</v>
      </c>
      <c r="B169" s="3">
        <v>45457</v>
      </c>
      <c r="C169" s="2" t="s">
        <v>147</v>
      </c>
      <c r="D169" s="4">
        <v>130500</v>
      </c>
    </row>
    <row r="170" spans="1:4" x14ac:dyDescent="0.25">
      <c r="A170" s="2" t="s">
        <v>320</v>
      </c>
      <c r="B170" s="3">
        <v>45464</v>
      </c>
      <c r="C170" s="2" t="s">
        <v>26</v>
      </c>
      <c r="D170" s="4">
        <v>1859.74</v>
      </c>
    </row>
    <row r="171" spans="1:4" x14ac:dyDescent="0.25">
      <c r="A171" s="2" t="s">
        <v>320</v>
      </c>
      <c r="B171" s="3">
        <v>45470</v>
      </c>
      <c r="C171" s="2" t="s">
        <v>26</v>
      </c>
      <c r="D171" s="4">
        <v>1958.66</v>
      </c>
    </row>
    <row r="172" spans="1:4" x14ac:dyDescent="0.25">
      <c r="A172" s="2" t="s">
        <v>133</v>
      </c>
      <c r="B172" s="3">
        <v>45456</v>
      </c>
      <c r="C172" s="2" t="s">
        <v>134</v>
      </c>
      <c r="D172" s="4">
        <v>1496.95</v>
      </c>
    </row>
    <row r="173" spans="1:4" x14ac:dyDescent="0.25">
      <c r="A173" s="2" t="s">
        <v>133</v>
      </c>
      <c r="B173" s="3">
        <v>45456</v>
      </c>
      <c r="C173" s="2" t="s">
        <v>93</v>
      </c>
      <c r="D173" s="4">
        <v>254.5</v>
      </c>
    </row>
    <row r="174" spans="1:4" x14ac:dyDescent="0.25">
      <c r="A174" s="2" t="s">
        <v>18</v>
      </c>
      <c r="B174" s="3">
        <v>45447</v>
      </c>
      <c r="C174" s="2" t="s">
        <v>15</v>
      </c>
      <c r="D174" s="4">
        <v>8000</v>
      </c>
    </row>
    <row r="175" spans="1:4" x14ac:dyDescent="0.25">
      <c r="A175" s="2" t="s">
        <v>420</v>
      </c>
      <c r="B175" s="3">
        <v>45470</v>
      </c>
      <c r="C175" s="5" t="s">
        <v>209</v>
      </c>
      <c r="D175" s="4">
        <v>1800</v>
      </c>
    </row>
    <row r="176" spans="1:4" x14ac:dyDescent="0.25">
      <c r="A176" s="2" t="s">
        <v>64</v>
      </c>
      <c r="B176" s="3">
        <v>45449</v>
      </c>
      <c r="C176" s="5" t="s">
        <v>61</v>
      </c>
      <c r="D176" s="4">
        <v>31560</v>
      </c>
    </row>
    <row r="177" spans="1:4" x14ac:dyDescent="0.25">
      <c r="A177" s="2" t="s">
        <v>64</v>
      </c>
      <c r="B177" s="3">
        <v>45470</v>
      </c>
      <c r="C177" s="5" t="s">
        <v>61</v>
      </c>
      <c r="D177" s="4">
        <v>32280</v>
      </c>
    </row>
    <row r="178" spans="1:4" x14ac:dyDescent="0.25">
      <c r="A178" s="2" t="s">
        <v>135</v>
      </c>
      <c r="B178" s="3">
        <v>45456</v>
      </c>
      <c r="C178" s="2" t="s">
        <v>84</v>
      </c>
      <c r="D178" s="4">
        <v>11390.32</v>
      </c>
    </row>
    <row r="179" spans="1:4" x14ac:dyDescent="0.25">
      <c r="A179" s="2" t="s">
        <v>421</v>
      </c>
      <c r="B179" s="3">
        <v>45470</v>
      </c>
      <c r="C179" s="5" t="s">
        <v>422</v>
      </c>
      <c r="D179" s="4">
        <v>750</v>
      </c>
    </row>
    <row r="180" spans="1:4" x14ac:dyDescent="0.25">
      <c r="A180" s="2" t="s">
        <v>321</v>
      </c>
      <c r="B180" s="3">
        <v>45464</v>
      </c>
      <c r="C180" s="2" t="s">
        <v>103</v>
      </c>
      <c r="D180" s="4">
        <v>49585.7</v>
      </c>
    </row>
    <row r="181" spans="1:4" x14ac:dyDescent="0.25">
      <c r="A181" s="2" t="s">
        <v>423</v>
      </c>
      <c r="B181" s="3">
        <v>45470</v>
      </c>
      <c r="C181" s="5" t="s">
        <v>424</v>
      </c>
      <c r="D181" s="4">
        <v>750</v>
      </c>
    </row>
    <row r="182" spans="1:4" x14ac:dyDescent="0.25">
      <c r="A182" s="2" t="s">
        <v>136</v>
      </c>
      <c r="B182" s="3">
        <v>45456</v>
      </c>
      <c r="C182" s="2" t="s">
        <v>132</v>
      </c>
      <c r="D182" s="4">
        <v>154350.01</v>
      </c>
    </row>
    <row r="183" spans="1:4" x14ac:dyDescent="0.25">
      <c r="A183" s="2" t="s">
        <v>136</v>
      </c>
      <c r="B183" s="3">
        <v>45456</v>
      </c>
      <c r="C183" s="2" t="s">
        <v>132</v>
      </c>
      <c r="D183" s="4">
        <v>170100</v>
      </c>
    </row>
    <row r="184" spans="1:4" x14ac:dyDescent="0.25">
      <c r="A184" s="2" t="s">
        <v>136</v>
      </c>
      <c r="B184" s="3">
        <v>45470</v>
      </c>
      <c r="C184" s="2" t="s">
        <v>132</v>
      </c>
      <c r="D184" s="4">
        <v>324450.01</v>
      </c>
    </row>
    <row r="185" spans="1:4" x14ac:dyDescent="0.25">
      <c r="A185" s="2" t="s">
        <v>386</v>
      </c>
      <c r="B185" s="3">
        <v>45467</v>
      </c>
      <c r="C185" s="2" t="s">
        <v>383</v>
      </c>
      <c r="D185" s="4">
        <v>22752.16</v>
      </c>
    </row>
    <row r="186" spans="1:4" x14ac:dyDescent="0.25">
      <c r="A186" s="2" t="s">
        <v>137</v>
      </c>
      <c r="B186" s="3">
        <v>45456</v>
      </c>
      <c r="C186" s="2" t="s">
        <v>107</v>
      </c>
      <c r="D186" s="4">
        <v>2000</v>
      </c>
    </row>
    <row r="187" spans="1:4" x14ac:dyDescent="0.25">
      <c r="A187" s="2" t="s">
        <v>322</v>
      </c>
      <c r="B187" s="3">
        <v>45464</v>
      </c>
      <c r="C187" s="2" t="s">
        <v>84</v>
      </c>
      <c r="D187" s="4">
        <v>70568</v>
      </c>
    </row>
    <row r="188" spans="1:4" x14ac:dyDescent="0.25">
      <c r="A188" s="2" t="s">
        <v>323</v>
      </c>
      <c r="B188" s="3">
        <v>45464</v>
      </c>
      <c r="C188" s="6" t="s">
        <v>324</v>
      </c>
      <c r="D188" s="4">
        <v>30567.439999999999</v>
      </c>
    </row>
    <row r="189" spans="1:4" x14ac:dyDescent="0.25">
      <c r="A189" s="2" t="s">
        <v>323</v>
      </c>
      <c r="B189" s="3">
        <v>45470</v>
      </c>
      <c r="C189" s="2" t="s">
        <v>425</v>
      </c>
      <c r="D189" s="4">
        <v>3821.04</v>
      </c>
    </row>
    <row r="190" spans="1:4" x14ac:dyDescent="0.25">
      <c r="A190" s="2" t="s">
        <v>87</v>
      </c>
      <c r="B190" s="3">
        <v>45453</v>
      </c>
      <c r="C190" s="2" t="s">
        <v>63</v>
      </c>
      <c r="D190" s="4">
        <v>301973.33</v>
      </c>
    </row>
    <row r="191" spans="1:4" x14ac:dyDescent="0.25">
      <c r="A191" s="2" t="s">
        <v>87</v>
      </c>
      <c r="B191" s="3">
        <v>45456</v>
      </c>
      <c r="C191" s="2" t="s">
        <v>63</v>
      </c>
      <c r="D191" s="4">
        <v>348083.82</v>
      </c>
    </row>
    <row r="192" spans="1:4" x14ac:dyDescent="0.25">
      <c r="A192" s="2" t="s">
        <v>426</v>
      </c>
      <c r="B192" s="3">
        <v>45470</v>
      </c>
      <c r="C192" s="2" t="s">
        <v>427</v>
      </c>
      <c r="D192" s="4">
        <v>1611383.84</v>
      </c>
    </row>
    <row r="193" spans="1:4" x14ac:dyDescent="0.25">
      <c r="A193" s="2" t="s">
        <v>426</v>
      </c>
      <c r="B193" s="3">
        <v>45471</v>
      </c>
      <c r="C193" s="2" t="s">
        <v>492</v>
      </c>
      <c r="D193" s="4">
        <v>3128152.28</v>
      </c>
    </row>
    <row r="194" spans="1:4" x14ac:dyDescent="0.25">
      <c r="A194" s="2" t="s">
        <v>387</v>
      </c>
      <c r="B194" s="3">
        <v>45467</v>
      </c>
      <c r="C194" s="2" t="s">
        <v>29</v>
      </c>
      <c r="D194" s="4">
        <v>116000</v>
      </c>
    </row>
    <row r="195" spans="1:4" x14ac:dyDescent="0.25">
      <c r="A195" s="2" t="s">
        <v>325</v>
      </c>
      <c r="B195" s="3">
        <v>45464</v>
      </c>
      <c r="C195" s="2" t="s">
        <v>326</v>
      </c>
      <c r="D195" s="4">
        <v>26735.8</v>
      </c>
    </row>
    <row r="196" spans="1:4" x14ac:dyDescent="0.25">
      <c r="A196" s="2" t="s">
        <v>269</v>
      </c>
      <c r="B196" s="3">
        <v>45463</v>
      </c>
      <c r="C196" s="2" t="s">
        <v>107</v>
      </c>
      <c r="D196" s="4">
        <v>33333.33</v>
      </c>
    </row>
    <row r="197" spans="1:4" x14ac:dyDescent="0.25">
      <c r="A197" s="2" t="s">
        <v>244</v>
      </c>
      <c r="B197" s="3">
        <v>45463</v>
      </c>
      <c r="C197" s="2" t="s">
        <v>54</v>
      </c>
      <c r="D197" s="4">
        <v>1500</v>
      </c>
    </row>
    <row r="198" spans="1:4" x14ac:dyDescent="0.25">
      <c r="A198" s="2" t="s">
        <v>428</v>
      </c>
      <c r="B198" s="3">
        <v>45470</v>
      </c>
      <c r="C198" s="2" t="s">
        <v>84</v>
      </c>
      <c r="D198" s="4">
        <v>59815.4</v>
      </c>
    </row>
    <row r="199" spans="1:4" x14ac:dyDescent="0.25">
      <c r="A199" s="2" t="s">
        <v>138</v>
      </c>
      <c r="B199" s="3">
        <v>45456</v>
      </c>
      <c r="C199" s="2" t="s">
        <v>93</v>
      </c>
      <c r="D199" s="4">
        <v>1105</v>
      </c>
    </row>
    <row r="200" spans="1:4" x14ac:dyDescent="0.25">
      <c r="A200" s="2" t="s">
        <v>429</v>
      </c>
      <c r="B200" s="3">
        <v>45470</v>
      </c>
      <c r="C200" s="5" t="s">
        <v>430</v>
      </c>
      <c r="D200" s="4">
        <v>1250</v>
      </c>
    </row>
    <row r="201" spans="1:4" x14ac:dyDescent="0.25">
      <c r="A201" s="2" t="s">
        <v>327</v>
      </c>
      <c r="B201" s="3">
        <v>45464</v>
      </c>
      <c r="C201" s="2" t="s">
        <v>166</v>
      </c>
      <c r="D201" s="4">
        <v>1345.8</v>
      </c>
    </row>
    <row r="202" spans="1:4" x14ac:dyDescent="0.25">
      <c r="A202" s="2" t="s">
        <v>327</v>
      </c>
      <c r="B202" s="3">
        <v>45470</v>
      </c>
      <c r="C202" s="2" t="s">
        <v>166</v>
      </c>
      <c r="D202" s="4">
        <v>1136.8</v>
      </c>
    </row>
    <row r="203" spans="1:4" x14ac:dyDescent="0.25">
      <c r="A203" s="2" t="s">
        <v>65</v>
      </c>
      <c r="B203" s="3">
        <v>45449</v>
      </c>
      <c r="C203" s="5" t="s">
        <v>59</v>
      </c>
      <c r="D203" s="4">
        <v>10000</v>
      </c>
    </row>
    <row r="204" spans="1:4" x14ac:dyDescent="0.25">
      <c r="A204" s="2" t="s">
        <v>328</v>
      </c>
      <c r="B204" s="3">
        <v>45464</v>
      </c>
      <c r="C204" s="2" t="s">
        <v>329</v>
      </c>
      <c r="D204" s="4">
        <v>34912</v>
      </c>
    </row>
    <row r="205" spans="1:4" x14ac:dyDescent="0.25">
      <c r="A205" s="2" t="s">
        <v>37</v>
      </c>
      <c r="B205" s="3">
        <v>45448</v>
      </c>
      <c r="C205" s="2" t="s">
        <v>29</v>
      </c>
      <c r="D205" s="4">
        <v>17212.5</v>
      </c>
    </row>
    <row r="206" spans="1:4" x14ac:dyDescent="0.25">
      <c r="A206" s="2" t="s">
        <v>431</v>
      </c>
      <c r="B206" s="3">
        <v>45470</v>
      </c>
      <c r="C206" s="2" t="s">
        <v>84</v>
      </c>
      <c r="D206" s="4">
        <v>20000</v>
      </c>
    </row>
    <row r="207" spans="1:4" x14ac:dyDescent="0.25">
      <c r="A207" s="2" t="s">
        <v>330</v>
      </c>
      <c r="B207" s="3">
        <v>45464</v>
      </c>
      <c r="C207" s="2" t="s">
        <v>331</v>
      </c>
      <c r="D207" s="4">
        <v>50000</v>
      </c>
    </row>
    <row r="208" spans="1:4" x14ac:dyDescent="0.25">
      <c r="A208" s="2" t="s">
        <v>330</v>
      </c>
      <c r="B208" s="3">
        <v>45470</v>
      </c>
      <c r="C208" s="2" t="s">
        <v>331</v>
      </c>
      <c r="D208" s="4">
        <v>67733.5</v>
      </c>
    </row>
    <row r="209" spans="1:4" x14ac:dyDescent="0.25">
      <c r="A209" s="2" t="s">
        <v>92</v>
      </c>
      <c r="B209" s="3">
        <v>45453</v>
      </c>
      <c r="C209" s="2" t="s">
        <v>93</v>
      </c>
      <c r="D209" s="4">
        <v>4558.0200000000004</v>
      </c>
    </row>
    <row r="210" spans="1:4" x14ac:dyDescent="0.25">
      <c r="A210" s="2" t="s">
        <v>432</v>
      </c>
      <c r="B210" s="3">
        <v>45470</v>
      </c>
      <c r="C210" s="2" t="s">
        <v>134</v>
      </c>
      <c r="D210" s="4">
        <v>4051.9</v>
      </c>
    </row>
    <row r="211" spans="1:4" x14ac:dyDescent="0.25">
      <c r="A211" s="2" t="s">
        <v>38</v>
      </c>
      <c r="B211" s="3">
        <v>45448</v>
      </c>
      <c r="C211" s="2" t="s">
        <v>29</v>
      </c>
      <c r="D211" s="4">
        <v>17400</v>
      </c>
    </row>
    <row r="212" spans="1:4" x14ac:dyDescent="0.25">
      <c r="A212" s="2" t="s">
        <v>245</v>
      </c>
      <c r="B212" s="3">
        <v>45463</v>
      </c>
      <c r="C212" s="2" t="s">
        <v>54</v>
      </c>
      <c r="D212" s="4">
        <v>950</v>
      </c>
    </row>
    <row r="213" spans="1:4" x14ac:dyDescent="0.25">
      <c r="A213" s="2" t="s">
        <v>246</v>
      </c>
      <c r="B213" s="3">
        <v>45463</v>
      </c>
      <c r="C213" s="5" t="s">
        <v>247</v>
      </c>
      <c r="D213" s="4">
        <v>12000</v>
      </c>
    </row>
    <row r="214" spans="1:4" x14ac:dyDescent="0.25">
      <c r="A214" s="2" t="s">
        <v>246</v>
      </c>
      <c r="B214" s="3">
        <v>45463</v>
      </c>
      <c r="C214" s="2" t="s">
        <v>107</v>
      </c>
      <c r="D214" s="4">
        <v>233333.33</v>
      </c>
    </row>
    <row r="215" spans="1:4" x14ac:dyDescent="0.25">
      <c r="A215" s="2" t="s">
        <v>332</v>
      </c>
      <c r="B215" s="3">
        <v>45464</v>
      </c>
      <c r="C215" s="2" t="s">
        <v>91</v>
      </c>
      <c r="D215" s="4">
        <v>278052</v>
      </c>
    </row>
    <row r="216" spans="1:4" x14ac:dyDescent="0.25">
      <c r="A216" s="2" t="s">
        <v>66</v>
      </c>
      <c r="B216" s="3">
        <v>45449</v>
      </c>
      <c r="C216" s="2" t="s">
        <v>67</v>
      </c>
      <c r="D216" s="4">
        <v>54763.46</v>
      </c>
    </row>
    <row r="217" spans="1:4" x14ac:dyDescent="0.25">
      <c r="A217" s="2" t="s">
        <v>66</v>
      </c>
      <c r="B217" s="3">
        <v>45460</v>
      </c>
      <c r="C217" s="2" t="s">
        <v>67</v>
      </c>
      <c r="D217" s="4">
        <v>241901.17</v>
      </c>
    </row>
    <row r="218" spans="1:4" x14ac:dyDescent="0.25">
      <c r="A218" s="2" t="s">
        <v>96</v>
      </c>
      <c r="B218" s="3">
        <v>45454</v>
      </c>
      <c r="C218" s="2" t="s">
        <v>86</v>
      </c>
      <c r="D218" s="4">
        <v>38880.1</v>
      </c>
    </row>
    <row r="219" spans="1:4" x14ac:dyDescent="0.25">
      <c r="A219" s="2" t="s">
        <v>333</v>
      </c>
      <c r="B219" s="3">
        <v>45464</v>
      </c>
      <c r="C219" s="2" t="s">
        <v>280</v>
      </c>
      <c r="D219" s="4">
        <v>7770</v>
      </c>
    </row>
    <row r="220" spans="1:4" x14ac:dyDescent="0.25">
      <c r="A220" s="2" t="s">
        <v>139</v>
      </c>
      <c r="B220" s="3">
        <v>45456</v>
      </c>
      <c r="C220" s="2" t="s">
        <v>140</v>
      </c>
      <c r="D220" s="4">
        <v>57900</v>
      </c>
    </row>
    <row r="221" spans="1:4" x14ac:dyDescent="0.25">
      <c r="A221" s="2" t="s">
        <v>139</v>
      </c>
      <c r="B221" s="3">
        <v>45470</v>
      </c>
      <c r="C221" s="2" t="s">
        <v>140</v>
      </c>
      <c r="D221" s="4">
        <v>33300</v>
      </c>
    </row>
    <row r="222" spans="1:4" x14ac:dyDescent="0.25">
      <c r="A222" s="2" t="s">
        <v>270</v>
      </c>
      <c r="B222" s="3">
        <v>45463</v>
      </c>
      <c r="C222" s="2" t="s">
        <v>107</v>
      </c>
      <c r="D222" s="4">
        <v>25000</v>
      </c>
    </row>
    <row r="223" spans="1:4" x14ac:dyDescent="0.25">
      <c r="A223" s="2" t="s">
        <v>99</v>
      </c>
      <c r="B223" s="3">
        <v>45455</v>
      </c>
      <c r="C223" s="2" t="s">
        <v>100</v>
      </c>
      <c r="D223" s="4">
        <v>6601577.9000000004</v>
      </c>
    </row>
    <row r="224" spans="1:4" x14ac:dyDescent="0.25">
      <c r="A224" s="2" t="s">
        <v>193</v>
      </c>
      <c r="B224" s="3">
        <v>45457</v>
      </c>
      <c r="C224" s="2" t="s">
        <v>194</v>
      </c>
      <c r="D224" s="4">
        <v>807390.86</v>
      </c>
    </row>
    <row r="225" spans="1:4" x14ac:dyDescent="0.25">
      <c r="A225" s="2" t="s">
        <v>193</v>
      </c>
      <c r="B225" s="3">
        <v>45463</v>
      </c>
      <c r="C225" s="2" t="s">
        <v>194</v>
      </c>
      <c r="D225" s="4">
        <v>535000</v>
      </c>
    </row>
    <row r="226" spans="1:4" x14ac:dyDescent="0.25">
      <c r="A226" s="2" t="s">
        <v>193</v>
      </c>
      <c r="B226" s="3">
        <v>45471</v>
      </c>
      <c r="C226" s="2" t="s">
        <v>194</v>
      </c>
      <c r="D226" s="4">
        <v>407650.03</v>
      </c>
    </row>
    <row r="227" spans="1:4" x14ac:dyDescent="0.25">
      <c r="A227" s="2" t="s">
        <v>193</v>
      </c>
      <c r="B227" s="3">
        <v>45471</v>
      </c>
      <c r="C227" s="2" t="s">
        <v>194</v>
      </c>
      <c r="D227" s="4">
        <v>37693.599999999999</v>
      </c>
    </row>
    <row r="228" spans="1:4" x14ac:dyDescent="0.25">
      <c r="A228" s="2" t="s">
        <v>195</v>
      </c>
      <c r="B228" s="3">
        <v>45457</v>
      </c>
      <c r="C228" s="2" t="s">
        <v>196</v>
      </c>
      <c r="D228" s="4">
        <v>38000</v>
      </c>
    </row>
    <row r="229" spans="1:4" x14ac:dyDescent="0.25">
      <c r="A229" s="2" t="s">
        <v>197</v>
      </c>
      <c r="B229" s="3">
        <v>45457</v>
      </c>
      <c r="C229" s="2" t="s">
        <v>198</v>
      </c>
      <c r="D229" s="4">
        <v>188554.13</v>
      </c>
    </row>
    <row r="230" spans="1:4" x14ac:dyDescent="0.25">
      <c r="A230" s="2" t="s">
        <v>197</v>
      </c>
      <c r="B230" s="3">
        <v>45471</v>
      </c>
      <c r="C230" s="2" t="s">
        <v>198</v>
      </c>
      <c r="D230" s="4">
        <v>119445.87</v>
      </c>
    </row>
    <row r="231" spans="1:4" x14ac:dyDescent="0.25">
      <c r="A231" s="2" t="s">
        <v>199</v>
      </c>
      <c r="B231" s="3">
        <v>45457</v>
      </c>
      <c r="C231" s="2" t="s">
        <v>200</v>
      </c>
      <c r="D231" s="4">
        <v>918310.93</v>
      </c>
    </row>
    <row r="232" spans="1:4" x14ac:dyDescent="0.25">
      <c r="A232" s="2" t="s">
        <v>199</v>
      </c>
      <c r="B232" s="3">
        <v>45471</v>
      </c>
      <c r="C232" s="2" t="s">
        <v>200</v>
      </c>
      <c r="D232" s="4">
        <v>764772.28</v>
      </c>
    </row>
    <row r="233" spans="1:4" x14ac:dyDescent="0.25">
      <c r="A233" s="2" t="s">
        <v>248</v>
      </c>
      <c r="B233" s="3">
        <v>45463</v>
      </c>
      <c r="C233" s="2" t="s">
        <v>249</v>
      </c>
      <c r="D233" s="4">
        <v>17900</v>
      </c>
    </row>
    <row r="234" spans="1:4" x14ac:dyDescent="0.25">
      <c r="A234" s="2" t="s">
        <v>201</v>
      </c>
      <c r="B234" s="3">
        <v>45457</v>
      </c>
      <c r="C234" s="2" t="s">
        <v>202</v>
      </c>
      <c r="D234" s="4">
        <v>100350</v>
      </c>
    </row>
    <row r="235" spans="1:4" x14ac:dyDescent="0.25">
      <c r="A235" s="2" t="s">
        <v>201</v>
      </c>
      <c r="B235" s="3">
        <v>45471</v>
      </c>
      <c r="C235" s="2" t="s">
        <v>202</v>
      </c>
      <c r="D235" s="4">
        <v>100350</v>
      </c>
    </row>
    <row r="236" spans="1:4" x14ac:dyDescent="0.25">
      <c r="A236" s="2" t="s">
        <v>39</v>
      </c>
      <c r="B236" s="3">
        <v>45448</v>
      </c>
      <c r="C236" s="2" t="s">
        <v>29</v>
      </c>
      <c r="D236" s="4">
        <v>34800</v>
      </c>
    </row>
    <row r="237" spans="1:4" x14ac:dyDescent="0.25">
      <c r="A237" s="2" t="s">
        <v>334</v>
      </c>
      <c r="B237" s="3">
        <v>45464</v>
      </c>
      <c r="C237" s="2" t="s">
        <v>280</v>
      </c>
      <c r="D237" s="4">
        <v>33390</v>
      </c>
    </row>
    <row r="238" spans="1:4" x14ac:dyDescent="0.25">
      <c r="A238" s="2" t="s">
        <v>433</v>
      </c>
      <c r="B238" s="3">
        <v>45470</v>
      </c>
      <c r="C238" s="5" t="s">
        <v>434</v>
      </c>
      <c r="D238" s="4">
        <v>750</v>
      </c>
    </row>
    <row r="239" spans="1:4" x14ac:dyDescent="0.25">
      <c r="A239" s="2" t="s">
        <v>335</v>
      </c>
      <c r="B239" s="3">
        <v>45464</v>
      </c>
      <c r="C239" s="2" t="s">
        <v>63</v>
      </c>
      <c r="D239" s="4">
        <v>708266.81</v>
      </c>
    </row>
    <row r="240" spans="1:4" x14ac:dyDescent="0.25">
      <c r="A240" s="2" t="s">
        <v>435</v>
      </c>
      <c r="B240" s="3">
        <v>45470</v>
      </c>
      <c r="C240" s="5" t="s">
        <v>436</v>
      </c>
      <c r="D240" s="4">
        <v>1500</v>
      </c>
    </row>
    <row r="241" spans="1:4" x14ac:dyDescent="0.25">
      <c r="A241" s="2" t="s">
        <v>8</v>
      </c>
      <c r="B241" s="3">
        <v>45446</v>
      </c>
      <c r="C241" s="2" t="s">
        <v>9</v>
      </c>
      <c r="D241" s="4">
        <v>2083591.01</v>
      </c>
    </row>
    <row r="242" spans="1:4" x14ac:dyDescent="0.25">
      <c r="A242" s="2" t="s">
        <v>8</v>
      </c>
      <c r="B242" s="3">
        <v>45449</v>
      </c>
      <c r="C242" s="2" t="s">
        <v>9</v>
      </c>
      <c r="D242" s="4">
        <v>673019.09</v>
      </c>
    </row>
    <row r="243" spans="1:4" x14ac:dyDescent="0.25">
      <c r="A243" s="2" t="s">
        <v>8</v>
      </c>
      <c r="B243" s="3">
        <v>45449</v>
      </c>
      <c r="C243" s="2" t="s">
        <v>9</v>
      </c>
      <c r="D243" s="4">
        <v>936164.18</v>
      </c>
    </row>
    <row r="244" spans="1:4" x14ac:dyDescent="0.25">
      <c r="A244" s="2" t="s">
        <v>8</v>
      </c>
      <c r="B244" s="3">
        <v>45449</v>
      </c>
      <c r="C244" s="2" t="s">
        <v>68</v>
      </c>
      <c r="D244" s="4">
        <v>629179.23</v>
      </c>
    </row>
    <row r="245" spans="1:4" x14ac:dyDescent="0.25">
      <c r="A245" s="2" t="s">
        <v>8</v>
      </c>
      <c r="B245" s="3">
        <v>45453</v>
      </c>
      <c r="C245" s="2" t="s">
        <v>68</v>
      </c>
      <c r="D245" s="4">
        <v>524573.56999999995</v>
      </c>
    </row>
    <row r="246" spans="1:4" x14ac:dyDescent="0.25">
      <c r="A246" s="2" t="s">
        <v>8</v>
      </c>
      <c r="B246" s="3">
        <v>45454</v>
      </c>
      <c r="C246" s="2" t="s">
        <v>9</v>
      </c>
      <c r="D246" s="4">
        <v>798367.46</v>
      </c>
    </row>
    <row r="247" spans="1:4" x14ac:dyDescent="0.25">
      <c r="A247" s="2" t="s">
        <v>8</v>
      </c>
      <c r="B247" s="3">
        <v>45460</v>
      </c>
      <c r="C247" s="2" t="s">
        <v>9</v>
      </c>
      <c r="D247" s="4">
        <v>560627.78</v>
      </c>
    </row>
    <row r="248" spans="1:4" x14ac:dyDescent="0.25">
      <c r="A248" s="2" t="s">
        <v>8</v>
      </c>
      <c r="B248" s="3">
        <v>45463</v>
      </c>
      <c r="C248" s="2" t="s">
        <v>250</v>
      </c>
      <c r="D248" s="4">
        <v>1362451.79</v>
      </c>
    </row>
    <row r="249" spans="1:4" x14ac:dyDescent="0.25">
      <c r="A249" s="2" t="s">
        <v>8</v>
      </c>
      <c r="B249" s="3">
        <v>45467</v>
      </c>
      <c r="C249" s="2" t="s">
        <v>68</v>
      </c>
      <c r="D249" s="4">
        <v>1047714.72</v>
      </c>
    </row>
    <row r="250" spans="1:4" x14ac:dyDescent="0.25">
      <c r="A250" s="2" t="s">
        <v>8</v>
      </c>
      <c r="B250" s="3">
        <v>45467</v>
      </c>
      <c r="C250" s="2" t="s">
        <v>388</v>
      </c>
      <c r="D250" s="4">
        <v>224213.02</v>
      </c>
    </row>
    <row r="251" spans="1:4" x14ac:dyDescent="0.25">
      <c r="A251" s="2" t="s">
        <v>203</v>
      </c>
      <c r="B251" s="3">
        <v>45457</v>
      </c>
      <c r="C251" s="2" t="s">
        <v>147</v>
      </c>
      <c r="D251" s="4">
        <v>69600</v>
      </c>
    </row>
    <row r="252" spans="1:4" x14ac:dyDescent="0.25">
      <c r="A252" s="2" t="s">
        <v>203</v>
      </c>
      <c r="B252" s="3">
        <v>45463</v>
      </c>
      <c r="C252" s="2" t="s">
        <v>147</v>
      </c>
      <c r="D252" s="4">
        <v>69600</v>
      </c>
    </row>
    <row r="253" spans="1:4" x14ac:dyDescent="0.25">
      <c r="A253" s="2" t="s">
        <v>40</v>
      </c>
      <c r="B253" s="3">
        <v>45448</v>
      </c>
      <c r="C253" s="2" t="s">
        <v>29</v>
      </c>
      <c r="D253" s="4">
        <v>174000</v>
      </c>
    </row>
    <row r="254" spans="1:4" x14ac:dyDescent="0.25">
      <c r="A254" s="2" t="s">
        <v>437</v>
      </c>
      <c r="B254" s="3">
        <v>45470</v>
      </c>
      <c r="C254" s="2" t="s">
        <v>103</v>
      </c>
      <c r="D254" s="4">
        <v>1500</v>
      </c>
    </row>
    <row r="255" spans="1:4" x14ac:dyDescent="0.25">
      <c r="A255" s="2" t="s">
        <v>41</v>
      </c>
      <c r="B255" s="3">
        <v>45448</v>
      </c>
      <c r="C255" s="2" t="s">
        <v>29</v>
      </c>
      <c r="D255" s="4">
        <v>86000</v>
      </c>
    </row>
    <row r="256" spans="1:4" x14ac:dyDescent="0.25">
      <c r="A256" s="2" t="s">
        <v>41</v>
      </c>
      <c r="B256" s="3">
        <v>45464</v>
      </c>
      <c r="C256" s="2" t="s">
        <v>29</v>
      </c>
      <c r="D256" s="4">
        <v>58000</v>
      </c>
    </row>
    <row r="257" spans="1:4" x14ac:dyDescent="0.25">
      <c r="A257" s="2" t="s">
        <v>141</v>
      </c>
      <c r="B257" s="3">
        <v>45456</v>
      </c>
      <c r="C257" s="2" t="s">
        <v>109</v>
      </c>
      <c r="D257" s="4">
        <v>1749.81</v>
      </c>
    </row>
    <row r="258" spans="1:4" x14ac:dyDescent="0.25">
      <c r="A258" s="2" t="s">
        <v>336</v>
      </c>
      <c r="B258" s="3">
        <v>45464</v>
      </c>
      <c r="C258" s="5" t="s">
        <v>337</v>
      </c>
      <c r="D258" s="4">
        <v>40250</v>
      </c>
    </row>
    <row r="259" spans="1:4" x14ac:dyDescent="0.25">
      <c r="A259" s="2" t="s">
        <v>336</v>
      </c>
      <c r="B259" s="3">
        <v>45470</v>
      </c>
      <c r="C259" s="5" t="s">
        <v>337</v>
      </c>
      <c r="D259" s="4">
        <v>50755</v>
      </c>
    </row>
    <row r="260" spans="1:4" x14ac:dyDescent="0.25">
      <c r="A260" s="2" t="s">
        <v>438</v>
      </c>
      <c r="B260" s="3">
        <v>45470</v>
      </c>
      <c r="C260" s="5" t="s">
        <v>439</v>
      </c>
      <c r="D260" s="4">
        <v>1500</v>
      </c>
    </row>
    <row r="261" spans="1:4" x14ac:dyDescent="0.25">
      <c r="A261" s="2" t="s">
        <v>142</v>
      </c>
      <c r="B261" s="3">
        <v>45456</v>
      </c>
      <c r="C261" s="2" t="s">
        <v>134</v>
      </c>
      <c r="D261" s="4">
        <v>3521.2</v>
      </c>
    </row>
    <row r="262" spans="1:4" x14ac:dyDescent="0.25">
      <c r="A262" s="2" t="s">
        <v>19</v>
      </c>
      <c r="B262" s="3">
        <v>45447</v>
      </c>
      <c r="C262" s="2" t="s">
        <v>20</v>
      </c>
      <c r="D262" s="4">
        <v>8000</v>
      </c>
    </row>
    <row r="263" spans="1:4" x14ac:dyDescent="0.25">
      <c r="A263" s="2" t="s">
        <v>440</v>
      </c>
      <c r="B263" s="3">
        <v>45470</v>
      </c>
      <c r="C263" s="5" t="s">
        <v>441</v>
      </c>
      <c r="D263" s="4">
        <v>750</v>
      </c>
    </row>
    <row r="264" spans="1:4" x14ac:dyDescent="0.25">
      <c r="A264" s="2" t="s">
        <v>42</v>
      </c>
      <c r="B264" s="3">
        <v>45448</v>
      </c>
      <c r="C264" s="2" t="s">
        <v>29</v>
      </c>
      <c r="D264" s="4">
        <v>232000</v>
      </c>
    </row>
    <row r="265" spans="1:4" x14ac:dyDescent="0.25">
      <c r="A265" s="2" t="s">
        <v>338</v>
      </c>
      <c r="B265" s="3">
        <v>45464</v>
      </c>
      <c r="C265" s="2" t="s">
        <v>339</v>
      </c>
      <c r="D265" s="4">
        <v>31981.99</v>
      </c>
    </row>
    <row r="266" spans="1:4" x14ac:dyDescent="0.25">
      <c r="A266" s="2" t="s">
        <v>338</v>
      </c>
      <c r="B266" s="3">
        <v>45470</v>
      </c>
      <c r="C266" s="2" t="s">
        <v>166</v>
      </c>
      <c r="D266" s="4">
        <v>14500</v>
      </c>
    </row>
    <row r="267" spans="1:4" x14ac:dyDescent="0.25">
      <c r="A267" s="2" t="s">
        <v>43</v>
      </c>
      <c r="B267" s="3">
        <v>45448</v>
      </c>
      <c r="C267" s="2" t="s">
        <v>29</v>
      </c>
      <c r="D267" s="4">
        <v>17400</v>
      </c>
    </row>
    <row r="268" spans="1:4" x14ac:dyDescent="0.25">
      <c r="A268" s="2" t="s">
        <v>10</v>
      </c>
      <c r="B268" s="3">
        <v>45446</v>
      </c>
      <c r="C268" s="2" t="s">
        <v>11</v>
      </c>
      <c r="D268" s="4">
        <v>111581.75</v>
      </c>
    </row>
    <row r="269" spans="1:4" x14ac:dyDescent="0.25">
      <c r="A269" s="2" t="s">
        <v>10</v>
      </c>
      <c r="B269" s="3">
        <v>45446</v>
      </c>
      <c r="C269" s="2" t="s">
        <v>11</v>
      </c>
      <c r="D269" s="4">
        <v>115956.02</v>
      </c>
    </row>
    <row r="270" spans="1:4" x14ac:dyDescent="0.25">
      <c r="A270" s="2" t="s">
        <v>10</v>
      </c>
      <c r="B270" s="3">
        <v>45456</v>
      </c>
      <c r="C270" s="2" t="s">
        <v>11</v>
      </c>
      <c r="D270" s="4">
        <v>71512.2</v>
      </c>
    </row>
    <row r="271" spans="1:4" x14ac:dyDescent="0.25">
      <c r="A271" s="2" t="s">
        <v>10</v>
      </c>
      <c r="B271" s="3">
        <v>45456</v>
      </c>
      <c r="C271" s="2" t="s">
        <v>11</v>
      </c>
      <c r="D271" s="4">
        <v>147056.14000000001</v>
      </c>
    </row>
    <row r="272" spans="1:4" x14ac:dyDescent="0.25">
      <c r="A272" s="2" t="s">
        <v>10</v>
      </c>
      <c r="B272" s="3">
        <v>45464</v>
      </c>
      <c r="C272" s="2" t="s">
        <v>11</v>
      </c>
      <c r="D272" s="4">
        <v>40502.160000000003</v>
      </c>
    </row>
    <row r="273" spans="1:4" x14ac:dyDescent="0.25">
      <c r="A273" s="2" t="s">
        <v>10</v>
      </c>
      <c r="B273" s="3">
        <v>45470</v>
      </c>
      <c r="C273" s="2" t="s">
        <v>11</v>
      </c>
      <c r="D273" s="4">
        <v>45968.85</v>
      </c>
    </row>
    <row r="274" spans="1:4" x14ac:dyDescent="0.25">
      <c r="A274" s="2" t="s">
        <v>10</v>
      </c>
      <c r="B274" s="3">
        <v>45471</v>
      </c>
      <c r="C274" s="2" t="s">
        <v>11</v>
      </c>
      <c r="D274" s="4">
        <v>111414.22</v>
      </c>
    </row>
    <row r="275" spans="1:4" x14ac:dyDescent="0.25">
      <c r="A275" s="2" t="s">
        <v>10</v>
      </c>
      <c r="B275" s="3">
        <v>45471</v>
      </c>
      <c r="C275" s="2" t="s">
        <v>11</v>
      </c>
      <c r="D275" s="4">
        <v>6311.25</v>
      </c>
    </row>
    <row r="276" spans="1:4" x14ac:dyDescent="0.25">
      <c r="A276" s="2" t="s">
        <v>442</v>
      </c>
      <c r="B276" s="3">
        <v>45470</v>
      </c>
      <c r="C276" s="5" t="s">
        <v>443</v>
      </c>
      <c r="D276" s="4">
        <v>1500</v>
      </c>
    </row>
    <row r="277" spans="1:4" x14ac:dyDescent="0.25">
      <c r="A277" s="2" t="s">
        <v>340</v>
      </c>
      <c r="B277" s="3">
        <v>45464</v>
      </c>
      <c r="C277" s="2" t="s">
        <v>280</v>
      </c>
      <c r="D277" s="4">
        <v>18270</v>
      </c>
    </row>
    <row r="278" spans="1:4" x14ac:dyDescent="0.25">
      <c r="A278" s="2" t="s">
        <v>493</v>
      </c>
      <c r="B278" s="3">
        <v>45471</v>
      </c>
      <c r="C278" s="5" t="s">
        <v>13</v>
      </c>
      <c r="D278" s="4">
        <v>10927.94</v>
      </c>
    </row>
    <row r="279" spans="1:4" x14ac:dyDescent="0.25">
      <c r="A279" s="2" t="s">
        <v>395</v>
      </c>
      <c r="B279" s="3">
        <v>45468</v>
      </c>
      <c r="C279" s="2" t="s">
        <v>383</v>
      </c>
      <c r="D279" s="4">
        <v>23000</v>
      </c>
    </row>
    <row r="280" spans="1:4" x14ac:dyDescent="0.25">
      <c r="A280" s="2" t="s">
        <v>204</v>
      </c>
      <c r="B280" s="3">
        <v>45457</v>
      </c>
      <c r="C280" s="2" t="s">
        <v>147</v>
      </c>
      <c r="D280" s="4">
        <v>130500</v>
      </c>
    </row>
    <row r="281" spans="1:4" x14ac:dyDescent="0.25">
      <c r="A281" s="2" t="s">
        <v>143</v>
      </c>
      <c r="B281" s="3">
        <v>45456</v>
      </c>
      <c r="C281" s="2" t="s">
        <v>109</v>
      </c>
      <c r="D281" s="4">
        <v>1000</v>
      </c>
    </row>
    <row r="282" spans="1:4" x14ac:dyDescent="0.25">
      <c r="A282" s="2" t="s">
        <v>271</v>
      </c>
      <c r="B282" s="3">
        <v>45463</v>
      </c>
      <c r="C282" s="2" t="s">
        <v>107</v>
      </c>
      <c r="D282" s="4">
        <v>9700</v>
      </c>
    </row>
    <row r="283" spans="1:4" x14ac:dyDescent="0.25">
      <c r="A283" s="2" t="s">
        <v>444</v>
      </c>
      <c r="B283" s="3">
        <v>45470</v>
      </c>
      <c r="C283" s="5" t="s">
        <v>445</v>
      </c>
      <c r="D283" s="4">
        <v>1500</v>
      </c>
    </row>
    <row r="284" spans="1:4" x14ac:dyDescent="0.25">
      <c r="A284" s="2" t="s">
        <v>88</v>
      </c>
      <c r="B284" s="3">
        <v>45453</v>
      </c>
      <c r="C284" s="5" t="s">
        <v>89</v>
      </c>
      <c r="D284" s="4">
        <v>1500</v>
      </c>
    </row>
    <row r="285" spans="1:4" x14ac:dyDescent="0.25">
      <c r="A285" s="2" t="s">
        <v>88</v>
      </c>
      <c r="B285" s="3">
        <v>45470</v>
      </c>
      <c r="C285" s="5" t="s">
        <v>446</v>
      </c>
      <c r="D285" s="4">
        <v>1500</v>
      </c>
    </row>
    <row r="286" spans="1:4" x14ac:dyDescent="0.25">
      <c r="A286" s="2" t="s">
        <v>205</v>
      </c>
      <c r="B286" s="3">
        <v>45457</v>
      </c>
      <c r="C286" s="6" t="s">
        <v>206</v>
      </c>
      <c r="D286" s="4">
        <v>10000</v>
      </c>
    </row>
    <row r="287" spans="1:4" x14ac:dyDescent="0.25">
      <c r="A287" s="2" t="s">
        <v>447</v>
      </c>
      <c r="B287" s="3">
        <v>45470</v>
      </c>
      <c r="C287" s="2" t="s">
        <v>132</v>
      </c>
      <c r="D287" s="4">
        <v>10862.5</v>
      </c>
    </row>
    <row r="288" spans="1:4" x14ac:dyDescent="0.25">
      <c r="A288" s="2" t="s">
        <v>207</v>
      </c>
      <c r="B288" s="3">
        <v>45457</v>
      </c>
      <c r="C288" s="2" t="s">
        <v>132</v>
      </c>
      <c r="D288" s="4">
        <v>209045.81</v>
      </c>
    </row>
    <row r="289" spans="1:4" x14ac:dyDescent="0.25">
      <c r="A289" s="2" t="s">
        <v>207</v>
      </c>
      <c r="B289" s="3">
        <v>45461</v>
      </c>
      <c r="C289" s="2" t="s">
        <v>181</v>
      </c>
      <c r="D289" s="4">
        <v>112294.35</v>
      </c>
    </row>
    <row r="290" spans="1:4" x14ac:dyDescent="0.25">
      <c r="A290" s="2" t="s">
        <v>341</v>
      </c>
      <c r="B290" s="3">
        <v>45464</v>
      </c>
      <c r="C290" s="2" t="s">
        <v>342</v>
      </c>
      <c r="D290" s="4">
        <v>50877.599999999999</v>
      </c>
    </row>
    <row r="291" spans="1:4" x14ac:dyDescent="0.25">
      <c r="A291" s="2" t="s">
        <v>341</v>
      </c>
      <c r="B291" s="3">
        <v>45470</v>
      </c>
      <c r="C291" s="2" t="s">
        <v>297</v>
      </c>
      <c r="D291" s="4">
        <v>153717.17000000001</v>
      </c>
    </row>
    <row r="292" spans="1:4" x14ac:dyDescent="0.25">
      <c r="A292" s="2" t="s">
        <v>343</v>
      </c>
      <c r="B292" s="3">
        <v>45464</v>
      </c>
      <c r="C292" s="2" t="s">
        <v>174</v>
      </c>
      <c r="D292" s="4">
        <v>14210</v>
      </c>
    </row>
    <row r="293" spans="1:4" x14ac:dyDescent="0.25">
      <c r="A293" s="2" t="s">
        <v>144</v>
      </c>
      <c r="B293" s="3">
        <v>45456</v>
      </c>
      <c r="C293" s="2" t="s">
        <v>54</v>
      </c>
      <c r="D293" s="4">
        <v>1000</v>
      </c>
    </row>
    <row r="294" spans="1:4" x14ac:dyDescent="0.25">
      <c r="A294" s="2" t="s">
        <v>344</v>
      </c>
      <c r="B294" s="3">
        <v>45464</v>
      </c>
      <c r="C294" s="6" t="s">
        <v>345</v>
      </c>
      <c r="D294" s="4">
        <v>22500.05</v>
      </c>
    </row>
    <row r="295" spans="1:4" x14ac:dyDescent="0.25">
      <c r="A295" s="2" t="s">
        <v>145</v>
      </c>
      <c r="B295" s="3">
        <v>45456</v>
      </c>
      <c r="C295" s="2" t="s">
        <v>134</v>
      </c>
      <c r="D295" s="4">
        <v>399613.2</v>
      </c>
    </row>
    <row r="296" spans="1:4" x14ac:dyDescent="0.25">
      <c r="A296" s="2" t="s">
        <v>145</v>
      </c>
      <c r="B296" s="3">
        <v>45470</v>
      </c>
      <c r="C296" s="2" t="s">
        <v>134</v>
      </c>
      <c r="D296" s="4">
        <v>150000</v>
      </c>
    </row>
    <row r="297" spans="1:4" x14ac:dyDescent="0.25">
      <c r="A297" s="2" t="s">
        <v>227</v>
      </c>
      <c r="B297" s="3">
        <v>45460</v>
      </c>
      <c r="C297" s="5" t="s">
        <v>228</v>
      </c>
      <c r="D297" s="4">
        <v>10000</v>
      </c>
    </row>
    <row r="298" spans="1:4" x14ac:dyDescent="0.25">
      <c r="A298" s="2" t="s">
        <v>227</v>
      </c>
      <c r="B298" s="3">
        <v>45460</v>
      </c>
      <c r="C298" s="5" t="s">
        <v>209</v>
      </c>
      <c r="D298" s="4">
        <v>2000</v>
      </c>
    </row>
    <row r="299" spans="1:4" x14ac:dyDescent="0.25">
      <c r="A299" s="2" t="s">
        <v>146</v>
      </c>
      <c r="B299" s="3">
        <v>45456</v>
      </c>
      <c r="C299" s="2" t="s">
        <v>147</v>
      </c>
      <c r="D299" s="4">
        <v>130500</v>
      </c>
    </row>
    <row r="300" spans="1:4" x14ac:dyDescent="0.25">
      <c r="A300" s="2" t="s">
        <v>146</v>
      </c>
      <c r="B300" s="3">
        <v>45456</v>
      </c>
      <c r="C300" s="2" t="s">
        <v>147</v>
      </c>
      <c r="D300" s="4">
        <v>382800</v>
      </c>
    </row>
    <row r="301" spans="1:4" x14ac:dyDescent="0.25">
      <c r="A301" s="2" t="s">
        <v>146</v>
      </c>
      <c r="B301" s="3">
        <v>45456</v>
      </c>
      <c r="C301" s="2" t="s">
        <v>147</v>
      </c>
      <c r="D301" s="4">
        <v>208800</v>
      </c>
    </row>
    <row r="302" spans="1:4" x14ac:dyDescent="0.25">
      <c r="A302" s="2" t="s">
        <v>146</v>
      </c>
      <c r="B302" s="3">
        <v>45464</v>
      </c>
      <c r="C302" s="2" t="s">
        <v>346</v>
      </c>
      <c r="D302" s="4">
        <v>97034</v>
      </c>
    </row>
    <row r="303" spans="1:4" x14ac:dyDescent="0.25">
      <c r="A303" s="2" t="s">
        <v>146</v>
      </c>
      <c r="B303" s="3">
        <v>45470</v>
      </c>
      <c r="C303" s="2" t="s">
        <v>84</v>
      </c>
      <c r="D303" s="4">
        <v>150452</v>
      </c>
    </row>
    <row r="304" spans="1:4" x14ac:dyDescent="0.25">
      <c r="A304" s="2" t="s">
        <v>44</v>
      </c>
      <c r="B304" s="3">
        <v>45448</v>
      </c>
      <c r="C304" s="2" t="s">
        <v>29</v>
      </c>
      <c r="D304" s="4">
        <v>69600</v>
      </c>
    </row>
    <row r="305" spans="1:4" x14ac:dyDescent="0.25">
      <c r="A305" s="2" t="s">
        <v>347</v>
      </c>
      <c r="B305" s="3">
        <v>45464</v>
      </c>
      <c r="C305" s="2" t="s">
        <v>348</v>
      </c>
      <c r="D305" s="4">
        <v>105094.88</v>
      </c>
    </row>
    <row r="306" spans="1:4" x14ac:dyDescent="0.25">
      <c r="A306" s="2" t="s">
        <v>347</v>
      </c>
      <c r="B306" s="3">
        <v>45470</v>
      </c>
      <c r="C306" s="2" t="s">
        <v>348</v>
      </c>
      <c r="D306" s="4">
        <v>105094.88</v>
      </c>
    </row>
    <row r="307" spans="1:4" x14ac:dyDescent="0.25">
      <c r="A307" s="2" t="s">
        <v>349</v>
      </c>
      <c r="B307" s="3">
        <v>45464</v>
      </c>
      <c r="C307" s="2" t="s">
        <v>307</v>
      </c>
      <c r="D307" s="4">
        <v>44752.5</v>
      </c>
    </row>
    <row r="308" spans="1:4" x14ac:dyDescent="0.25">
      <c r="A308" s="2" t="s">
        <v>448</v>
      </c>
      <c r="B308" s="3">
        <v>45470</v>
      </c>
      <c r="C308" s="5" t="s">
        <v>436</v>
      </c>
      <c r="D308" s="4">
        <v>1500</v>
      </c>
    </row>
    <row r="309" spans="1:4" x14ac:dyDescent="0.25">
      <c r="A309" s="2" t="s">
        <v>229</v>
      </c>
      <c r="B309" s="3">
        <v>45460</v>
      </c>
      <c r="C309" s="2" t="s">
        <v>11</v>
      </c>
      <c r="D309" s="4">
        <v>4376.8</v>
      </c>
    </row>
    <row r="310" spans="1:4" x14ac:dyDescent="0.25">
      <c r="A310" s="2" t="s">
        <v>229</v>
      </c>
      <c r="B310" s="3">
        <v>45464</v>
      </c>
      <c r="C310" s="2" t="s">
        <v>11</v>
      </c>
      <c r="D310" s="4">
        <v>5686.8</v>
      </c>
    </row>
    <row r="311" spans="1:4" x14ac:dyDescent="0.25">
      <c r="A311" s="2" t="s">
        <v>229</v>
      </c>
      <c r="B311" s="3">
        <v>45470</v>
      </c>
      <c r="C311" s="2" t="s">
        <v>11</v>
      </c>
      <c r="D311" s="4">
        <v>5596.8</v>
      </c>
    </row>
    <row r="312" spans="1:4" x14ac:dyDescent="0.25">
      <c r="A312" s="2" t="s">
        <v>229</v>
      </c>
      <c r="B312" s="3">
        <v>45470</v>
      </c>
      <c r="C312" s="2" t="s">
        <v>11</v>
      </c>
      <c r="D312" s="4">
        <v>4376</v>
      </c>
    </row>
    <row r="313" spans="1:4" x14ac:dyDescent="0.25">
      <c r="A313" s="2" t="s">
        <v>229</v>
      </c>
      <c r="B313" s="3">
        <v>45470</v>
      </c>
      <c r="C313" s="2" t="s">
        <v>11</v>
      </c>
      <c r="D313" s="4">
        <v>991.8</v>
      </c>
    </row>
    <row r="314" spans="1:4" x14ac:dyDescent="0.25">
      <c r="A314" s="2" t="s">
        <v>389</v>
      </c>
      <c r="B314" s="3">
        <v>45467</v>
      </c>
      <c r="C314" s="2" t="s">
        <v>383</v>
      </c>
      <c r="D314" s="4">
        <v>22752.16</v>
      </c>
    </row>
    <row r="315" spans="1:4" x14ac:dyDescent="0.25">
      <c r="A315" s="2" t="s">
        <v>12</v>
      </c>
      <c r="B315" s="3">
        <v>45446</v>
      </c>
      <c r="C315" s="6" t="s">
        <v>13</v>
      </c>
      <c r="D315" s="4">
        <v>2500</v>
      </c>
    </row>
    <row r="316" spans="1:4" x14ac:dyDescent="0.25">
      <c r="A316" s="2" t="s">
        <v>12</v>
      </c>
      <c r="B316" s="3">
        <v>45450</v>
      </c>
      <c r="C316" s="5" t="s">
        <v>13</v>
      </c>
      <c r="D316" s="4">
        <v>1036</v>
      </c>
    </row>
    <row r="317" spans="1:4" x14ac:dyDescent="0.25">
      <c r="A317" s="2" t="s">
        <v>350</v>
      </c>
      <c r="B317" s="3">
        <v>45464</v>
      </c>
      <c r="C317" s="2" t="s">
        <v>128</v>
      </c>
      <c r="D317" s="4">
        <v>9983.25</v>
      </c>
    </row>
    <row r="318" spans="1:4" x14ac:dyDescent="0.25">
      <c r="A318" s="2" t="s">
        <v>208</v>
      </c>
      <c r="B318" s="3">
        <v>45457</v>
      </c>
      <c r="C318" s="5" t="s">
        <v>209</v>
      </c>
      <c r="D318" s="4">
        <v>5000</v>
      </c>
    </row>
    <row r="319" spans="1:4" x14ac:dyDescent="0.25">
      <c r="A319" s="2" t="s">
        <v>208</v>
      </c>
      <c r="B319" s="3">
        <v>45457</v>
      </c>
      <c r="C319" s="5" t="s">
        <v>210</v>
      </c>
      <c r="D319" s="4">
        <v>10000</v>
      </c>
    </row>
    <row r="320" spans="1:4" x14ac:dyDescent="0.25">
      <c r="A320" s="2" t="s">
        <v>6</v>
      </c>
      <c r="B320" s="3">
        <v>45444</v>
      </c>
      <c r="C320" s="5" t="s">
        <v>7</v>
      </c>
      <c r="D320" s="4">
        <v>18000</v>
      </c>
    </row>
    <row r="321" spans="1:4" x14ac:dyDescent="0.25">
      <c r="A321" s="2" t="s">
        <v>6</v>
      </c>
      <c r="B321" s="3">
        <v>45444</v>
      </c>
      <c r="C321" s="5" t="s">
        <v>7</v>
      </c>
      <c r="D321" s="4">
        <v>18000</v>
      </c>
    </row>
    <row r="322" spans="1:4" x14ac:dyDescent="0.25">
      <c r="A322" s="2" t="s">
        <v>6</v>
      </c>
      <c r="B322" s="3">
        <v>45464</v>
      </c>
      <c r="C322" s="5" t="s">
        <v>7</v>
      </c>
      <c r="D322" s="4">
        <v>3000</v>
      </c>
    </row>
    <row r="323" spans="1:4" x14ac:dyDescent="0.25">
      <c r="A323" s="2" t="s">
        <v>390</v>
      </c>
      <c r="B323" s="3">
        <v>45467</v>
      </c>
      <c r="C323" s="2" t="s">
        <v>11</v>
      </c>
      <c r="D323" s="4">
        <v>5690</v>
      </c>
    </row>
    <row r="324" spans="1:4" x14ac:dyDescent="0.25">
      <c r="A324" s="2" t="s">
        <v>449</v>
      </c>
      <c r="B324" s="3">
        <v>45470</v>
      </c>
      <c r="C324" s="2" t="s">
        <v>134</v>
      </c>
      <c r="D324" s="4">
        <v>6889.7</v>
      </c>
    </row>
    <row r="325" spans="1:4" x14ac:dyDescent="0.25">
      <c r="A325" s="2" t="s">
        <v>272</v>
      </c>
      <c r="B325" s="3">
        <v>45463</v>
      </c>
      <c r="C325" s="2" t="s">
        <v>107</v>
      </c>
      <c r="D325" s="4">
        <v>100000</v>
      </c>
    </row>
    <row r="326" spans="1:4" x14ac:dyDescent="0.25">
      <c r="A326" s="2" t="s">
        <v>272</v>
      </c>
      <c r="B326" s="3">
        <v>45463</v>
      </c>
      <c r="C326" s="2" t="s">
        <v>107</v>
      </c>
      <c r="D326" s="4">
        <v>100000</v>
      </c>
    </row>
    <row r="327" spans="1:4" x14ac:dyDescent="0.25">
      <c r="A327" s="2" t="s">
        <v>450</v>
      </c>
      <c r="B327" s="3">
        <v>45470</v>
      </c>
      <c r="C327" s="2" t="s">
        <v>79</v>
      </c>
      <c r="D327" s="4">
        <v>34800</v>
      </c>
    </row>
    <row r="328" spans="1:4" x14ac:dyDescent="0.25">
      <c r="A328" s="2" t="s">
        <v>490</v>
      </c>
      <c r="B328" s="3">
        <v>45470</v>
      </c>
      <c r="C328" s="6" t="s">
        <v>93</v>
      </c>
      <c r="D328" s="4">
        <v>1100</v>
      </c>
    </row>
    <row r="329" spans="1:4" x14ac:dyDescent="0.25">
      <c r="A329" s="2" t="s">
        <v>45</v>
      </c>
      <c r="B329" s="3">
        <v>45448</v>
      </c>
      <c r="C329" s="2" t="s">
        <v>46</v>
      </c>
      <c r="D329" s="4">
        <v>5000000</v>
      </c>
    </row>
    <row r="330" spans="1:4" x14ac:dyDescent="0.25">
      <c r="A330" s="2" t="s">
        <v>45</v>
      </c>
      <c r="B330" s="3">
        <v>45457</v>
      </c>
      <c r="C330" s="2" t="s">
        <v>46</v>
      </c>
      <c r="D330" s="4">
        <v>1013517.54</v>
      </c>
    </row>
    <row r="331" spans="1:4" x14ac:dyDescent="0.25">
      <c r="A331" s="2" t="s">
        <v>45</v>
      </c>
      <c r="B331" s="3">
        <v>45471</v>
      </c>
      <c r="C331" s="2" t="s">
        <v>46</v>
      </c>
      <c r="D331" s="4">
        <v>2469305.17</v>
      </c>
    </row>
    <row r="332" spans="1:4" x14ac:dyDescent="0.25">
      <c r="A332" s="2" t="s">
        <v>45</v>
      </c>
      <c r="B332" s="3">
        <v>45471</v>
      </c>
      <c r="C332" s="2" t="s">
        <v>46</v>
      </c>
      <c r="D332" s="4">
        <v>3744738.04</v>
      </c>
    </row>
    <row r="333" spans="1:4" x14ac:dyDescent="0.25">
      <c r="A333" s="2" t="s">
        <v>235</v>
      </c>
      <c r="B333" s="3">
        <v>45461</v>
      </c>
      <c r="C333" s="5" t="s">
        <v>236</v>
      </c>
      <c r="D333" s="4">
        <v>9688.32</v>
      </c>
    </row>
    <row r="334" spans="1:4" x14ac:dyDescent="0.25">
      <c r="A334" s="2" t="s">
        <v>80</v>
      </c>
      <c r="B334" s="3">
        <v>45450</v>
      </c>
      <c r="C334" s="2" t="s">
        <v>11</v>
      </c>
      <c r="D334" s="4">
        <v>30009.200000000001</v>
      </c>
    </row>
    <row r="335" spans="1:4" x14ac:dyDescent="0.25">
      <c r="A335" s="2" t="s">
        <v>80</v>
      </c>
      <c r="B335" s="3">
        <v>45456</v>
      </c>
      <c r="C335" s="2" t="s">
        <v>11</v>
      </c>
      <c r="D335" s="4">
        <v>30368.799999999999</v>
      </c>
    </row>
    <row r="336" spans="1:4" x14ac:dyDescent="0.25">
      <c r="A336" s="2" t="s">
        <v>80</v>
      </c>
      <c r="B336" s="3">
        <v>45464</v>
      </c>
      <c r="C336" s="2" t="s">
        <v>11</v>
      </c>
      <c r="D336" s="4">
        <v>15404.8</v>
      </c>
    </row>
    <row r="337" spans="1:4" x14ac:dyDescent="0.25">
      <c r="A337" s="2" t="s">
        <v>451</v>
      </c>
      <c r="B337" s="3">
        <v>45470</v>
      </c>
      <c r="C337" s="2" t="s">
        <v>84</v>
      </c>
      <c r="D337" s="4">
        <v>5000</v>
      </c>
    </row>
    <row r="338" spans="1:4" x14ac:dyDescent="0.25">
      <c r="A338" s="2" t="s">
        <v>148</v>
      </c>
      <c r="B338" s="3">
        <v>45456</v>
      </c>
      <c r="C338" s="2" t="s">
        <v>84</v>
      </c>
      <c r="D338" s="4">
        <v>5000</v>
      </c>
    </row>
    <row r="339" spans="1:4" x14ac:dyDescent="0.25">
      <c r="A339" s="2" t="s">
        <v>149</v>
      </c>
      <c r="B339" s="3">
        <v>45456</v>
      </c>
      <c r="C339" s="2" t="s">
        <v>84</v>
      </c>
      <c r="D339" s="4">
        <v>5000</v>
      </c>
    </row>
    <row r="340" spans="1:4" x14ac:dyDescent="0.25">
      <c r="A340" s="2" t="s">
        <v>150</v>
      </c>
      <c r="B340" s="3">
        <v>45456</v>
      </c>
      <c r="C340" s="2" t="s">
        <v>84</v>
      </c>
      <c r="D340" s="4">
        <v>5000</v>
      </c>
    </row>
    <row r="341" spans="1:4" x14ac:dyDescent="0.25">
      <c r="A341" s="2" t="s">
        <v>452</v>
      </c>
      <c r="B341" s="3">
        <v>45470</v>
      </c>
      <c r="C341" s="5" t="s">
        <v>430</v>
      </c>
      <c r="D341" s="4">
        <v>1250</v>
      </c>
    </row>
    <row r="342" spans="1:4" x14ac:dyDescent="0.25">
      <c r="A342" s="2" t="s">
        <v>351</v>
      </c>
      <c r="B342" s="3">
        <v>45464</v>
      </c>
      <c r="C342" s="2" t="s">
        <v>288</v>
      </c>
      <c r="D342" s="4">
        <v>112330</v>
      </c>
    </row>
    <row r="343" spans="1:4" x14ac:dyDescent="0.25">
      <c r="A343" s="2" t="s">
        <v>351</v>
      </c>
      <c r="B343" s="3">
        <v>45470</v>
      </c>
      <c r="C343" s="2" t="s">
        <v>293</v>
      </c>
      <c r="D343" s="4">
        <v>37819.5</v>
      </c>
    </row>
    <row r="344" spans="1:4" x14ac:dyDescent="0.25">
      <c r="A344" s="2" t="s">
        <v>453</v>
      </c>
      <c r="B344" s="3">
        <v>45470</v>
      </c>
      <c r="C344" s="5" t="s">
        <v>430</v>
      </c>
      <c r="D344" s="4">
        <v>1250</v>
      </c>
    </row>
    <row r="345" spans="1:4" x14ac:dyDescent="0.25">
      <c r="A345" s="2" t="s">
        <v>81</v>
      </c>
      <c r="B345" s="3">
        <v>45450</v>
      </c>
      <c r="C345" s="2" t="s">
        <v>79</v>
      </c>
      <c r="D345" s="4">
        <v>46400</v>
      </c>
    </row>
    <row r="346" spans="1:4" x14ac:dyDescent="0.25">
      <c r="A346" s="2" t="s">
        <v>251</v>
      </c>
      <c r="B346" s="3">
        <v>45463</v>
      </c>
      <c r="C346" s="2" t="s">
        <v>54</v>
      </c>
      <c r="D346" s="4">
        <v>5000</v>
      </c>
    </row>
    <row r="347" spans="1:4" x14ac:dyDescent="0.25">
      <c r="A347" s="2" t="s">
        <v>151</v>
      </c>
      <c r="B347" s="3">
        <v>45456</v>
      </c>
      <c r="C347" s="5" t="s">
        <v>61</v>
      </c>
      <c r="D347" s="4">
        <v>150000</v>
      </c>
    </row>
    <row r="348" spans="1:4" x14ac:dyDescent="0.25">
      <c r="A348" s="2" t="s">
        <v>151</v>
      </c>
      <c r="B348" s="3">
        <v>45464</v>
      </c>
      <c r="C348" s="5" t="s">
        <v>61</v>
      </c>
      <c r="D348" s="4">
        <v>48334.42</v>
      </c>
    </row>
    <row r="349" spans="1:4" x14ac:dyDescent="0.25">
      <c r="A349" s="2" t="s">
        <v>151</v>
      </c>
      <c r="B349" s="3">
        <v>45470</v>
      </c>
      <c r="C349" s="5" t="s">
        <v>61</v>
      </c>
      <c r="D349" s="4">
        <v>154748.23000000001</v>
      </c>
    </row>
    <row r="350" spans="1:4" x14ac:dyDescent="0.25">
      <c r="A350" s="2" t="s">
        <v>47</v>
      </c>
      <c r="B350" s="3">
        <v>45448</v>
      </c>
      <c r="C350" s="2" t="s">
        <v>29</v>
      </c>
      <c r="D350" s="4">
        <v>15000</v>
      </c>
    </row>
    <row r="351" spans="1:4" x14ac:dyDescent="0.25">
      <c r="A351" s="2" t="s">
        <v>211</v>
      </c>
      <c r="B351" s="3">
        <v>45457</v>
      </c>
      <c r="C351" s="2" t="s">
        <v>132</v>
      </c>
      <c r="D351" s="4">
        <v>310255.31</v>
      </c>
    </row>
    <row r="352" spans="1:4" x14ac:dyDescent="0.25">
      <c r="A352" s="2" t="s">
        <v>211</v>
      </c>
      <c r="B352" s="3">
        <v>45461</v>
      </c>
      <c r="C352" s="2" t="s">
        <v>132</v>
      </c>
      <c r="D352" s="4">
        <v>50604.75</v>
      </c>
    </row>
    <row r="353" spans="1:4" x14ac:dyDescent="0.25">
      <c r="A353" s="2" t="s">
        <v>152</v>
      </c>
      <c r="B353" s="3">
        <v>45456</v>
      </c>
      <c r="C353" s="2" t="s">
        <v>153</v>
      </c>
      <c r="D353" s="4">
        <v>12966.58</v>
      </c>
    </row>
    <row r="354" spans="1:4" x14ac:dyDescent="0.25">
      <c r="A354" s="2" t="s">
        <v>352</v>
      </c>
      <c r="B354" s="3">
        <v>45464</v>
      </c>
      <c r="C354" s="2" t="s">
        <v>353</v>
      </c>
      <c r="D354" s="4">
        <v>102301.96</v>
      </c>
    </row>
    <row r="355" spans="1:4" x14ac:dyDescent="0.25">
      <c r="A355" s="2" t="s">
        <v>352</v>
      </c>
      <c r="B355" s="3">
        <v>45470</v>
      </c>
      <c r="C355" s="2" t="s">
        <v>84</v>
      </c>
      <c r="D355" s="4">
        <v>241161.02</v>
      </c>
    </row>
    <row r="356" spans="1:4" x14ac:dyDescent="0.25">
      <c r="A356" s="2" t="s">
        <v>454</v>
      </c>
      <c r="B356" s="3">
        <v>45470</v>
      </c>
      <c r="C356" s="5" t="s">
        <v>455</v>
      </c>
      <c r="D356" s="4">
        <v>750</v>
      </c>
    </row>
    <row r="357" spans="1:4" x14ac:dyDescent="0.25">
      <c r="A357" s="2" t="s">
        <v>273</v>
      </c>
      <c r="B357" s="3">
        <v>45463</v>
      </c>
      <c r="C357" s="2" t="s">
        <v>107</v>
      </c>
      <c r="D357" s="4">
        <v>142850</v>
      </c>
    </row>
    <row r="358" spans="1:4" x14ac:dyDescent="0.25">
      <c r="A358" s="2" t="s">
        <v>274</v>
      </c>
      <c r="B358" s="3">
        <v>45463</v>
      </c>
      <c r="C358" s="2" t="s">
        <v>275</v>
      </c>
      <c r="D358" s="4">
        <v>347459.6</v>
      </c>
    </row>
    <row r="359" spans="1:4" x14ac:dyDescent="0.25">
      <c r="A359" s="2" t="s">
        <v>256</v>
      </c>
      <c r="B359" s="3">
        <v>45463</v>
      </c>
      <c r="C359" s="6" t="s">
        <v>93</v>
      </c>
      <c r="D359" s="4">
        <v>1100</v>
      </c>
    </row>
    <row r="360" spans="1:4" x14ac:dyDescent="0.25">
      <c r="A360" s="2" t="s">
        <v>82</v>
      </c>
      <c r="B360" s="3">
        <v>45450</v>
      </c>
      <c r="C360" s="5" t="s">
        <v>13</v>
      </c>
      <c r="D360" s="4">
        <v>1470</v>
      </c>
    </row>
    <row r="361" spans="1:4" x14ac:dyDescent="0.25">
      <c r="A361" s="2" t="s">
        <v>82</v>
      </c>
      <c r="B361" s="3">
        <v>45467</v>
      </c>
      <c r="C361" s="5" t="s">
        <v>13</v>
      </c>
      <c r="D361" s="4">
        <v>3039.73</v>
      </c>
    </row>
    <row r="362" spans="1:4" x14ac:dyDescent="0.25">
      <c r="A362" s="2" t="s">
        <v>82</v>
      </c>
      <c r="B362" s="3">
        <v>45470</v>
      </c>
      <c r="C362" s="6" t="s">
        <v>93</v>
      </c>
      <c r="D362" s="4">
        <v>2000</v>
      </c>
    </row>
    <row r="363" spans="1:4" x14ac:dyDescent="0.25">
      <c r="A363" s="2" t="s">
        <v>354</v>
      </c>
      <c r="B363" s="3">
        <v>45464</v>
      </c>
      <c r="C363" s="2" t="s">
        <v>355</v>
      </c>
      <c r="D363" s="4">
        <v>3549.99</v>
      </c>
    </row>
    <row r="364" spans="1:4" x14ac:dyDescent="0.25">
      <c r="A364" s="2" t="s">
        <v>154</v>
      </c>
      <c r="B364" s="3">
        <v>45456</v>
      </c>
      <c r="C364" s="2" t="s">
        <v>103</v>
      </c>
      <c r="D364" s="4">
        <v>1000</v>
      </c>
    </row>
    <row r="365" spans="1:4" x14ac:dyDescent="0.25">
      <c r="A365" s="2" t="s">
        <v>154</v>
      </c>
      <c r="B365" s="3">
        <v>45470</v>
      </c>
      <c r="C365" s="2" t="s">
        <v>103</v>
      </c>
      <c r="D365" s="4">
        <v>1000</v>
      </c>
    </row>
    <row r="366" spans="1:4" x14ac:dyDescent="0.25">
      <c r="A366" s="2" t="s">
        <v>155</v>
      </c>
      <c r="B366" s="3">
        <v>45456</v>
      </c>
      <c r="C366" s="2" t="s">
        <v>84</v>
      </c>
      <c r="D366" s="4">
        <v>17085.48</v>
      </c>
    </row>
    <row r="367" spans="1:4" x14ac:dyDescent="0.25">
      <c r="A367" s="2" t="s">
        <v>21</v>
      </c>
      <c r="B367" s="3">
        <v>45447</v>
      </c>
      <c r="C367" s="2" t="s">
        <v>20</v>
      </c>
      <c r="D367" s="4">
        <v>8000</v>
      </c>
    </row>
    <row r="368" spans="1:4" x14ac:dyDescent="0.25">
      <c r="A368" s="2" t="s">
        <v>156</v>
      </c>
      <c r="B368" s="3">
        <v>45456</v>
      </c>
      <c r="C368" s="2" t="s">
        <v>132</v>
      </c>
      <c r="D368" s="4">
        <v>287448</v>
      </c>
    </row>
    <row r="369" spans="1:4" x14ac:dyDescent="0.25">
      <c r="A369" s="2" t="s">
        <v>156</v>
      </c>
      <c r="B369" s="3">
        <v>45470</v>
      </c>
      <c r="C369" s="2" t="s">
        <v>132</v>
      </c>
      <c r="D369" s="4">
        <v>287448</v>
      </c>
    </row>
    <row r="370" spans="1:4" x14ac:dyDescent="0.25">
      <c r="A370" s="2" t="s">
        <v>494</v>
      </c>
      <c r="B370" s="3">
        <v>45471</v>
      </c>
      <c r="C370" s="5" t="s">
        <v>13</v>
      </c>
      <c r="D370" s="4">
        <v>4883.74</v>
      </c>
    </row>
    <row r="371" spans="1:4" x14ac:dyDescent="0.25">
      <c r="A371" s="2" t="s">
        <v>494</v>
      </c>
      <c r="B371" s="3">
        <v>45472</v>
      </c>
      <c r="C371" s="2" t="s">
        <v>187</v>
      </c>
      <c r="D371" s="4">
        <v>3579</v>
      </c>
    </row>
    <row r="372" spans="1:4" x14ac:dyDescent="0.25">
      <c r="A372" s="2" t="s">
        <v>157</v>
      </c>
      <c r="B372" s="3">
        <v>45456</v>
      </c>
      <c r="C372" s="2" t="s">
        <v>134</v>
      </c>
      <c r="D372" s="4">
        <v>1974.18</v>
      </c>
    </row>
    <row r="373" spans="1:4" x14ac:dyDescent="0.25">
      <c r="A373" s="2" t="s">
        <v>157</v>
      </c>
      <c r="B373" s="3">
        <v>45471</v>
      </c>
      <c r="C373" s="5" t="s">
        <v>495</v>
      </c>
      <c r="D373" s="4">
        <v>6192</v>
      </c>
    </row>
    <row r="374" spans="1:4" x14ac:dyDescent="0.25">
      <c r="A374" s="2" t="s">
        <v>356</v>
      </c>
      <c r="B374" s="3">
        <v>45464</v>
      </c>
      <c r="C374" s="2" t="s">
        <v>174</v>
      </c>
      <c r="D374" s="4">
        <v>5964.85</v>
      </c>
    </row>
    <row r="375" spans="1:4" x14ac:dyDescent="0.25">
      <c r="A375" s="2" t="s">
        <v>356</v>
      </c>
      <c r="B375" s="3">
        <v>45470</v>
      </c>
      <c r="C375" s="2" t="s">
        <v>174</v>
      </c>
      <c r="D375" s="4">
        <v>9555</v>
      </c>
    </row>
    <row r="376" spans="1:4" x14ac:dyDescent="0.25">
      <c r="A376" s="2" t="s">
        <v>357</v>
      </c>
      <c r="B376" s="3">
        <v>45464</v>
      </c>
      <c r="C376" s="2" t="s">
        <v>280</v>
      </c>
      <c r="D376" s="4">
        <v>48720</v>
      </c>
    </row>
    <row r="377" spans="1:4" x14ac:dyDescent="0.25">
      <c r="A377" s="2" t="s">
        <v>276</v>
      </c>
      <c r="B377" s="3">
        <v>45463</v>
      </c>
      <c r="C377" s="2" t="s">
        <v>107</v>
      </c>
      <c r="D377" s="4">
        <v>178193.98</v>
      </c>
    </row>
    <row r="378" spans="1:4" x14ac:dyDescent="0.25">
      <c r="A378" s="2" t="s">
        <v>276</v>
      </c>
      <c r="B378" s="3">
        <v>45463</v>
      </c>
      <c r="C378" s="2" t="s">
        <v>107</v>
      </c>
      <c r="D378" s="4">
        <v>66666.66</v>
      </c>
    </row>
    <row r="379" spans="1:4" x14ac:dyDescent="0.25">
      <c r="A379" s="2" t="s">
        <v>212</v>
      </c>
      <c r="B379" s="3">
        <v>45457</v>
      </c>
      <c r="C379" s="2" t="s">
        <v>132</v>
      </c>
      <c r="D379" s="4">
        <v>235553.06</v>
      </c>
    </row>
    <row r="380" spans="1:4" x14ac:dyDescent="0.25">
      <c r="A380" s="2" t="s">
        <v>456</v>
      </c>
      <c r="B380" s="3">
        <v>45470</v>
      </c>
      <c r="C380" s="5" t="s">
        <v>457</v>
      </c>
      <c r="D380" s="4">
        <v>750</v>
      </c>
    </row>
    <row r="381" spans="1:4" x14ac:dyDescent="0.25">
      <c r="A381" s="2" t="s">
        <v>48</v>
      </c>
      <c r="B381" s="3">
        <v>45448</v>
      </c>
      <c r="C381" s="2" t="s">
        <v>29</v>
      </c>
      <c r="D381" s="4">
        <v>34800</v>
      </c>
    </row>
    <row r="382" spans="1:4" x14ac:dyDescent="0.25">
      <c r="A382" s="2" t="s">
        <v>49</v>
      </c>
      <c r="B382" s="3">
        <v>45448</v>
      </c>
      <c r="C382" s="2" t="s">
        <v>29</v>
      </c>
      <c r="D382" s="4">
        <v>104400</v>
      </c>
    </row>
    <row r="383" spans="1:4" x14ac:dyDescent="0.25">
      <c r="A383" s="2" t="s">
        <v>50</v>
      </c>
      <c r="B383" s="3">
        <v>45448</v>
      </c>
      <c r="C383" s="2" t="s">
        <v>29</v>
      </c>
      <c r="D383" s="4">
        <v>174000</v>
      </c>
    </row>
    <row r="384" spans="1:4" x14ac:dyDescent="0.25">
      <c r="A384" s="5" t="s">
        <v>158</v>
      </c>
      <c r="B384" s="3">
        <v>45456</v>
      </c>
      <c r="C384" s="2" t="s">
        <v>91</v>
      </c>
      <c r="D384" s="4">
        <v>10665</v>
      </c>
    </row>
    <row r="385" spans="1:4" x14ac:dyDescent="0.25">
      <c r="A385" s="2" t="s">
        <v>159</v>
      </c>
      <c r="B385" s="3">
        <v>45456</v>
      </c>
      <c r="C385" s="2" t="s">
        <v>107</v>
      </c>
      <c r="D385" s="4">
        <v>2000</v>
      </c>
    </row>
    <row r="386" spans="1:4" x14ac:dyDescent="0.25">
      <c r="A386" s="2" t="s">
        <v>277</v>
      </c>
      <c r="B386" s="3">
        <v>45463</v>
      </c>
      <c r="C386" s="2" t="s">
        <v>107</v>
      </c>
      <c r="D386" s="4">
        <v>13888.88</v>
      </c>
    </row>
    <row r="387" spans="1:4" x14ac:dyDescent="0.25">
      <c r="A387" s="2" t="s">
        <v>458</v>
      </c>
      <c r="B387" s="3">
        <v>45470</v>
      </c>
      <c r="C387" s="5" t="s">
        <v>422</v>
      </c>
      <c r="D387" s="4">
        <v>750</v>
      </c>
    </row>
    <row r="388" spans="1:4" x14ac:dyDescent="0.25">
      <c r="A388" s="2" t="s">
        <v>51</v>
      </c>
      <c r="B388" s="3">
        <v>45448</v>
      </c>
      <c r="C388" s="2" t="s">
        <v>29</v>
      </c>
      <c r="D388" s="4">
        <v>23200</v>
      </c>
    </row>
    <row r="389" spans="1:4" x14ac:dyDescent="0.25">
      <c r="A389" s="2" t="s">
        <v>160</v>
      </c>
      <c r="B389" s="3">
        <v>45456</v>
      </c>
      <c r="C389" s="2" t="s">
        <v>103</v>
      </c>
      <c r="D389" s="4">
        <v>3632.78</v>
      </c>
    </row>
    <row r="390" spans="1:4" x14ac:dyDescent="0.25">
      <c r="A390" s="2" t="s">
        <v>160</v>
      </c>
      <c r="B390" s="3">
        <v>45456</v>
      </c>
      <c r="C390" s="2" t="s">
        <v>93</v>
      </c>
      <c r="D390" s="4">
        <v>875.99</v>
      </c>
    </row>
    <row r="391" spans="1:4" x14ac:dyDescent="0.25">
      <c r="A391" s="2" t="s">
        <v>161</v>
      </c>
      <c r="B391" s="3">
        <v>45456</v>
      </c>
      <c r="C391" s="2" t="s">
        <v>107</v>
      </c>
      <c r="D391" s="4">
        <v>2000</v>
      </c>
    </row>
    <row r="392" spans="1:4" x14ac:dyDescent="0.25">
      <c r="A392" s="2" t="s">
        <v>162</v>
      </c>
      <c r="B392" s="3">
        <v>45456</v>
      </c>
      <c r="C392" s="2" t="s">
        <v>107</v>
      </c>
      <c r="D392" s="4">
        <v>2000</v>
      </c>
    </row>
    <row r="393" spans="1:4" x14ac:dyDescent="0.25">
      <c r="A393" s="2" t="s">
        <v>459</v>
      </c>
      <c r="B393" s="3">
        <v>45470</v>
      </c>
      <c r="C393" s="2" t="s">
        <v>153</v>
      </c>
      <c r="D393" s="4">
        <v>54868</v>
      </c>
    </row>
    <row r="394" spans="1:4" x14ac:dyDescent="0.25">
      <c r="A394" s="2" t="s">
        <v>163</v>
      </c>
      <c r="B394" s="3">
        <v>45456</v>
      </c>
      <c r="C394" s="2" t="s">
        <v>134</v>
      </c>
      <c r="D394" s="4">
        <v>2095.1999999999998</v>
      </c>
    </row>
    <row r="395" spans="1:4" x14ac:dyDescent="0.25">
      <c r="A395" s="2" t="s">
        <v>358</v>
      </c>
      <c r="B395" s="3">
        <v>45464</v>
      </c>
      <c r="C395" s="2" t="s">
        <v>359</v>
      </c>
      <c r="D395" s="4">
        <v>100012.97</v>
      </c>
    </row>
    <row r="396" spans="1:4" x14ac:dyDescent="0.25">
      <c r="A396" s="2" t="s">
        <v>358</v>
      </c>
      <c r="B396" s="3">
        <v>45470</v>
      </c>
      <c r="C396" s="2" t="s">
        <v>460</v>
      </c>
      <c r="D396" s="4">
        <v>50000</v>
      </c>
    </row>
    <row r="397" spans="1:4" x14ac:dyDescent="0.25">
      <c r="A397" s="2" t="s">
        <v>461</v>
      </c>
      <c r="B397" s="3">
        <v>45470</v>
      </c>
      <c r="C397" s="5" t="s">
        <v>422</v>
      </c>
      <c r="D397" s="4">
        <v>750</v>
      </c>
    </row>
    <row r="398" spans="1:4" x14ac:dyDescent="0.25">
      <c r="A398" s="2" t="s">
        <v>360</v>
      </c>
      <c r="B398" s="3">
        <v>45464</v>
      </c>
      <c r="C398" s="6" t="s">
        <v>361</v>
      </c>
      <c r="D398" s="4">
        <v>746512.5</v>
      </c>
    </row>
    <row r="399" spans="1:4" x14ac:dyDescent="0.25">
      <c r="A399" s="2" t="s">
        <v>69</v>
      </c>
      <c r="B399" s="3">
        <v>45449</v>
      </c>
      <c r="C399" s="5" t="s">
        <v>59</v>
      </c>
      <c r="D399" s="4">
        <v>10000</v>
      </c>
    </row>
    <row r="400" spans="1:4" x14ac:dyDescent="0.25">
      <c r="A400" s="2" t="s">
        <v>362</v>
      </c>
      <c r="B400" s="3">
        <v>45464</v>
      </c>
      <c r="C400" s="2" t="s">
        <v>280</v>
      </c>
      <c r="D400" s="4">
        <v>12000</v>
      </c>
    </row>
    <row r="401" spans="1:4" x14ac:dyDescent="0.25">
      <c r="A401" s="2" t="s">
        <v>164</v>
      </c>
      <c r="B401" s="3">
        <v>45456</v>
      </c>
      <c r="C401" s="2" t="s">
        <v>109</v>
      </c>
      <c r="D401" s="4">
        <v>9969.06</v>
      </c>
    </row>
    <row r="402" spans="1:4" x14ac:dyDescent="0.25">
      <c r="A402" s="2" t="s">
        <v>165</v>
      </c>
      <c r="B402" s="3">
        <v>45456</v>
      </c>
      <c r="C402" s="2" t="s">
        <v>109</v>
      </c>
      <c r="D402" s="4">
        <v>1430.35</v>
      </c>
    </row>
    <row r="403" spans="1:4" x14ac:dyDescent="0.25">
      <c r="A403" s="2" t="s">
        <v>165</v>
      </c>
      <c r="B403" s="3">
        <v>45456</v>
      </c>
      <c r="C403" s="2" t="s">
        <v>166</v>
      </c>
      <c r="D403" s="4">
        <v>1328.88</v>
      </c>
    </row>
    <row r="404" spans="1:4" x14ac:dyDescent="0.25">
      <c r="A404" s="2" t="s">
        <v>165</v>
      </c>
      <c r="B404" s="3">
        <v>45456</v>
      </c>
      <c r="C404" s="2" t="s">
        <v>93</v>
      </c>
      <c r="D404" s="4">
        <v>3165.1</v>
      </c>
    </row>
    <row r="405" spans="1:4" x14ac:dyDescent="0.25">
      <c r="A405" s="2" t="s">
        <v>165</v>
      </c>
      <c r="B405" s="3">
        <v>45456</v>
      </c>
      <c r="C405" s="2" t="s">
        <v>93</v>
      </c>
      <c r="D405" s="4">
        <v>424</v>
      </c>
    </row>
    <row r="406" spans="1:4" x14ac:dyDescent="0.25">
      <c r="A406" s="2" t="s">
        <v>165</v>
      </c>
      <c r="B406" s="3">
        <v>45470</v>
      </c>
      <c r="C406" s="2" t="s">
        <v>109</v>
      </c>
      <c r="D406" s="4">
        <v>5964.25</v>
      </c>
    </row>
    <row r="407" spans="1:4" x14ac:dyDescent="0.25">
      <c r="A407" s="2" t="s">
        <v>165</v>
      </c>
      <c r="B407" s="3">
        <v>45470</v>
      </c>
      <c r="C407" s="2" t="s">
        <v>166</v>
      </c>
      <c r="D407" s="4">
        <v>2800</v>
      </c>
    </row>
    <row r="408" spans="1:4" x14ac:dyDescent="0.25">
      <c r="A408" s="2" t="s">
        <v>165</v>
      </c>
      <c r="B408" s="3">
        <v>45470</v>
      </c>
      <c r="C408" s="2" t="s">
        <v>166</v>
      </c>
      <c r="D408" s="4">
        <v>7749.98</v>
      </c>
    </row>
    <row r="409" spans="1:4" x14ac:dyDescent="0.25">
      <c r="A409" s="2" t="s">
        <v>462</v>
      </c>
      <c r="B409" s="3">
        <v>45470</v>
      </c>
      <c r="C409" s="5" t="s">
        <v>463</v>
      </c>
      <c r="D409" s="4">
        <v>1500</v>
      </c>
    </row>
    <row r="410" spans="1:4" x14ac:dyDescent="0.25">
      <c r="A410" s="2" t="s">
        <v>167</v>
      </c>
      <c r="B410" s="3">
        <v>45456</v>
      </c>
      <c r="C410" s="2" t="s">
        <v>84</v>
      </c>
      <c r="D410" s="4">
        <v>11263.97</v>
      </c>
    </row>
    <row r="411" spans="1:4" x14ac:dyDescent="0.25">
      <c r="A411" s="2" t="s">
        <v>230</v>
      </c>
      <c r="B411" s="3">
        <v>45460</v>
      </c>
      <c r="C411" s="2" t="s">
        <v>109</v>
      </c>
      <c r="D411" s="4">
        <v>2000</v>
      </c>
    </row>
    <row r="412" spans="1:4" x14ac:dyDescent="0.25">
      <c r="A412" s="2" t="s">
        <v>230</v>
      </c>
      <c r="B412" s="3">
        <v>45470</v>
      </c>
      <c r="C412" s="2" t="s">
        <v>93</v>
      </c>
      <c r="D412" s="4">
        <v>872</v>
      </c>
    </row>
    <row r="413" spans="1:4" x14ac:dyDescent="0.25">
      <c r="A413" s="2" t="s">
        <v>230</v>
      </c>
      <c r="B413" s="3">
        <v>45470</v>
      </c>
      <c r="C413" s="2" t="s">
        <v>93</v>
      </c>
      <c r="D413" s="4">
        <v>764</v>
      </c>
    </row>
    <row r="414" spans="1:4" x14ac:dyDescent="0.25">
      <c r="A414" s="2" t="s">
        <v>52</v>
      </c>
      <c r="B414" s="3">
        <v>45448</v>
      </c>
      <c r="C414" s="2" t="s">
        <v>29</v>
      </c>
      <c r="D414" s="4">
        <v>23200</v>
      </c>
    </row>
    <row r="415" spans="1:4" x14ac:dyDescent="0.25">
      <c r="A415" s="2" t="s">
        <v>464</v>
      </c>
      <c r="B415" s="3">
        <v>45470</v>
      </c>
      <c r="C415" s="2" t="s">
        <v>84</v>
      </c>
      <c r="D415" s="4">
        <v>657</v>
      </c>
    </row>
    <row r="416" spans="1:4" x14ac:dyDescent="0.25">
      <c r="A416" s="2" t="s">
        <v>168</v>
      </c>
      <c r="B416" s="3">
        <v>45456</v>
      </c>
      <c r="C416" s="2" t="s">
        <v>84</v>
      </c>
      <c r="D416" s="4">
        <v>657</v>
      </c>
    </row>
    <row r="417" spans="1:4" x14ac:dyDescent="0.25">
      <c r="A417" s="2" t="s">
        <v>240</v>
      </c>
      <c r="B417" s="3">
        <v>45462</v>
      </c>
      <c r="C417" s="2" t="s">
        <v>23</v>
      </c>
      <c r="D417" s="4">
        <v>280560.65000000002</v>
      </c>
    </row>
    <row r="418" spans="1:4" x14ac:dyDescent="0.25">
      <c r="A418" s="2" t="s">
        <v>240</v>
      </c>
      <c r="B418" s="3">
        <v>45462</v>
      </c>
      <c r="C418" s="2" t="s">
        <v>23</v>
      </c>
      <c r="D418" s="4">
        <v>276662.90000000002</v>
      </c>
    </row>
    <row r="419" spans="1:4" x14ac:dyDescent="0.25">
      <c r="A419" s="2" t="s">
        <v>252</v>
      </c>
      <c r="B419" s="3">
        <v>45463</v>
      </c>
      <c r="C419" s="2" t="s">
        <v>54</v>
      </c>
      <c r="D419" s="4">
        <v>1420</v>
      </c>
    </row>
    <row r="420" spans="1:4" x14ac:dyDescent="0.25">
      <c r="A420" s="2" t="s">
        <v>213</v>
      </c>
      <c r="B420" s="3">
        <v>45457</v>
      </c>
      <c r="C420" s="2" t="s">
        <v>214</v>
      </c>
      <c r="D420" s="4">
        <v>10000</v>
      </c>
    </row>
    <row r="421" spans="1:4" x14ac:dyDescent="0.25">
      <c r="A421" s="2" t="s">
        <v>169</v>
      </c>
      <c r="B421" s="3">
        <v>45456</v>
      </c>
      <c r="C421" s="2" t="s">
        <v>109</v>
      </c>
      <c r="D421" s="4">
        <v>497.5</v>
      </c>
    </row>
    <row r="422" spans="1:4" x14ac:dyDescent="0.25">
      <c r="A422" s="2" t="s">
        <v>170</v>
      </c>
      <c r="B422" s="3">
        <v>45456</v>
      </c>
      <c r="C422" s="2" t="s">
        <v>11</v>
      </c>
      <c r="D422" s="4">
        <v>79808</v>
      </c>
    </row>
    <row r="423" spans="1:4" x14ac:dyDescent="0.25">
      <c r="A423" s="2" t="s">
        <v>170</v>
      </c>
      <c r="B423" s="3">
        <v>45470</v>
      </c>
      <c r="C423" s="2" t="s">
        <v>11</v>
      </c>
      <c r="D423" s="4">
        <v>57710</v>
      </c>
    </row>
    <row r="424" spans="1:4" x14ac:dyDescent="0.25">
      <c r="A424" s="2" t="s">
        <v>171</v>
      </c>
      <c r="B424" s="3">
        <v>45456</v>
      </c>
      <c r="C424" s="2" t="s">
        <v>11</v>
      </c>
      <c r="D424" s="4">
        <v>58016.73</v>
      </c>
    </row>
    <row r="425" spans="1:4" x14ac:dyDescent="0.25">
      <c r="A425" s="2" t="s">
        <v>171</v>
      </c>
      <c r="B425" s="3">
        <v>45470</v>
      </c>
      <c r="C425" s="2" t="s">
        <v>288</v>
      </c>
      <c r="D425" s="4">
        <v>8526</v>
      </c>
    </row>
    <row r="426" spans="1:4" x14ac:dyDescent="0.25">
      <c r="A426" s="2" t="s">
        <v>53</v>
      </c>
      <c r="B426" s="3">
        <v>45448</v>
      </c>
      <c r="C426" s="2" t="s">
        <v>54</v>
      </c>
      <c r="D426" s="4">
        <v>12000</v>
      </c>
    </row>
    <row r="427" spans="1:4" x14ac:dyDescent="0.25">
      <c r="A427" s="2" t="s">
        <v>465</v>
      </c>
      <c r="B427" s="3">
        <v>45470</v>
      </c>
      <c r="C427" s="5" t="s">
        <v>422</v>
      </c>
      <c r="D427" s="4">
        <v>750</v>
      </c>
    </row>
    <row r="428" spans="1:4" x14ac:dyDescent="0.25">
      <c r="A428" s="2" t="s">
        <v>83</v>
      </c>
      <c r="B428" s="3">
        <v>45450</v>
      </c>
      <c r="C428" s="2" t="s">
        <v>84</v>
      </c>
      <c r="D428" s="4">
        <v>22780.639999999999</v>
      </c>
    </row>
    <row r="429" spans="1:4" x14ac:dyDescent="0.25">
      <c r="A429" s="2" t="s">
        <v>231</v>
      </c>
      <c r="B429" s="3">
        <v>45460</v>
      </c>
      <c r="C429" s="2" t="s">
        <v>232</v>
      </c>
      <c r="D429" s="4">
        <v>747898</v>
      </c>
    </row>
    <row r="430" spans="1:4" x14ac:dyDescent="0.25">
      <c r="A430" s="2" t="s">
        <v>396</v>
      </c>
      <c r="B430" s="3">
        <v>45469</v>
      </c>
      <c r="C430" s="2" t="s">
        <v>63</v>
      </c>
      <c r="D430" s="4">
        <v>331238.59999999998</v>
      </c>
    </row>
    <row r="431" spans="1:4" x14ac:dyDescent="0.25">
      <c r="A431" s="2" t="s">
        <v>363</v>
      </c>
      <c r="B431" s="3">
        <v>45464</v>
      </c>
      <c r="C431" s="2" t="s">
        <v>84</v>
      </c>
      <c r="D431" s="4">
        <v>3000</v>
      </c>
    </row>
    <row r="432" spans="1:4" x14ac:dyDescent="0.25">
      <c r="A432" s="2" t="s">
        <v>363</v>
      </c>
      <c r="B432" s="3">
        <v>45464</v>
      </c>
      <c r="C432" s="2" t="s">
        <v>84</v>
      </c>
      <c r="D432" s="4">
        <v>22000</v>
      </c>
    </row>
    <row r="433" spans="1:4" x14ac:dyDescent="0.25">
      <c r="A433" s="2" t="s">
        <v>363</v>
      </c>
      <c r="B433" s="3">
        <v>45464</v>
      </c>
      <c r="C433" s="2" t="s">
        <v>84</v>
      </c>
      <c r="D433" s="4">
        <v>21600</v>
      </c>
    </row>
    <row r="434" spans="1:4" x14ac:dyDescent="0.25">
      <c r="A434" s="2" t="s">
        <v>70</v>
      </c>
      <c r="B434" s="3">
        <v>45449</v>
      </c>
      <c r="C434" s="2" t="s">
        <v>61</v>
      </c>
      <c r="D434" s="4">
        <v>110000</v>
      </c>
    </row>
    <row r="435" spans="1:4" x14ac:dyDescent="0.25">
      <c r="A435" s="2" t="s">
        <v>70</v>
      </c>
      <c r="B435" s="3">
        <v>45457</v>
      </c>
      <c r="C435" s="2" t="s">
        <v>61</v>
      </c>
      <c r="D435" s="4">
        <v>110000</v>
      </c>
    </row>
    <row r="436" spans="1:4" x14ac:dyDescent="0.25">
      <c r="A436" s="2" t="s">
        <v>70</v>
      </c>
      <c r="B436" s="3">
        <v>45464</v>
      </c>
      <c r="C436" s="2" t="s">
        <v>61</v>
      </c>
      <c r="D436" s="4">
        <v>110000</v>
      </c>
    </row>
    <row r="437" spans="1:4" x14ac:dyDescent="0.25">
      <c r="A437" s="2" t="s">
        <v>70</v>
      </c>
      <c r="B437" s="3">
        <v>45470</v>
      </c>
      <c r="C437" s="2" t="s">
        <v>61</v>
      </c>
      <c r="D437" s="4">
        <v>110000</v>
      </c>
    </row>
    <row r="438" spans="1:4" x14ac:dyDescent="0.25">
      <c r="A438" s="2" t="s">
        <v>71</v>
      </c>
      <c r="B438" s="3">
        <v>45449</v>
      </c>
      <c r="C438" s="2" t="s">
        <v>61</v>
      </c>
      <c r="D438" s="4">
        <v>1945765.45</v>
      </c>
    </row>
    <row r="439" spans="1:4" x14ac:dyDescent="0.25">
      <c r="A439" s="2" t="s">
        <v>71</v>
      </c>
      <c r="B439" s="3">
        <v>45449</v>
      </c>
      <c r="C439" s="2" t="s">
        <v>61</v>
      </c>
      <c r="D439" s="4">
        <v>324584.65000000002</v>
      </c>
    </row>
    <row r="440" spans="1:4" x14ac:dyDescent="0.25">
      <c r="A440" s="2" t="s">
        <v>71</v>
      </c>
      <c r="B440" s="3">
        <v>45457</v>
      </c>
      <c r="C440" s="2" t="s">
        <v>61</v>
      </c>
      <c r="D440" s="4">
        <v>2490185.9700000002</v>
      </c>
    </row>
    <row r="441" spans="1:4" x14ac:dyDescent="0.25">
      <c r="A441" s="2" t="s">
        <v>71</v>
      </c>
      <c r="B441" s="3">
        <v>45457</v>
      </c>
      <c r="C441" s="2" t="s">
        <v>61</v>
      </c>
      <c r="D441" s="4">
        <v>1231877.44</v>
      </c>
    </row>
    <row r="442" spans="1:4" x14ac:dyDescent="0.25">
      <c r="A442" s="2" t="s">
        <v>71</v>
      </c>
      <c r="B442" s="3">
        <v>45457</v>
      </c>
      <c r="C442" s="2" t="s">
        <v>61</v>
      </c>
      <c r="D442" s="4">
        <v>334125</v>
      </c>
    </row>
    <row r="443" spans="1:4" x14ac:dyDescent="0.25">
      <c r="A443" s="2" t="s">
        <v>71</v>
      </c>
      <c r="B443" s="3">
        <v>45460</v>
      </c>
      <c r="C443" s="2" t="s">
        <v>61</v>
      </c>
      <c r="D443" s="4">
        <v>474300</v>
      </c>
    </row>
    <row r="444" spans="1:4" x14ac:dyDescent="0.25">
      <c r="A444" s="2" t="s">
        <v>71</v>
      </c>
      <c r="B444" s="3">
        <v>45464</v>
      </c>
      <c r="C444" s="2" t="s">
        <v>61</v>
      </c>
      <c r="D444" s="4">
        <v>2176994.41</v>
      </c>
    </row>
    <row r="445" spans="1:4" x14ac:dyDescent="0.25">
      <c r="A445" s="2" t="s">
        <v>71</v>
      </c>
      <c r="B445" s="3">
        <v>45464</v>
      </c>
      <c r="C445" s="2" t="s">
        <v>61</v>
      </c>
      <c r="D445" s="4">
        <v>336874</v>
      </c>
    </row>
    <row r="446" spans="1:4" x14ac:dyDescent="0.25">
      <c r="A446" s="2" t="s">
        <v>71</v>
      </c>
      <c r="B446" s="3">
        <v>45470</v>
      </c>
      <c r="C446" s="2" t="s">
        <v>61</v>
      </c>
      <c r="D446" s="4">
        <v>2357283.2000000002</v>
      </c>
    </row>
    <row r="447" spans="1:4" x14ac:dyDescent="0.25">
      <c r="A447" s="2" t="s">
        <v>71</v>
      </c>
      <c r="B447" s="3">
        <v>45470</v>
      </c>
      <c r="C447" s="2" t="s">
        <v>61</v>
      </c>
      <c r="D447" s="4">
        <v>354124</v>
      </c>
    </row>
    <row r="448" spans="1:4" x14ac:dyDescent="0.25">
      <c r="A448" s="2" t="s">
        <v>71</v>
      </c>
      <c r="B448" s="3">
        <v>45471</v>
      </c>
      <c r="C448" s="2" t="s">
        <v>61</v>
      </c>
      <c r="D448" s="4">
        <v>1920319.23</v>
      </c>
    </row>
    <row r="449" spans="1:4" x14ac:dyDescent="0.25">
      <c r="A449" s="2" t="s">
        <v>71</v>
      </c>
      <c r="B449" s="3">
        <v>45471</v>
      </c>
      <c r="C449" s="2" t="s">
        <v>61</v>
      </c>
      <c r="D449" s="4">
        <v>3749472.59</v>
      </c>
    </row>
    <row r="450" spans="1:4" x14ac:dyDescent="0.25">
      <c r="A450" s="2" t="s">
        <v>71</v>
      </c>
      <c r="B450" s="3">
        <v>45471</v>
      </c>
      <c r="C450" s="2" t="s">
        <v>61</v>
      </c>
      <c r="D450" s="4">
        <v>1864492.84</v>
      </c>
    </row>
    <row r="451" spans="1:4" x14ac:dyDescent="0.25">
      <c r="A451" s="2" t="s">
        <v>364</v>
      </c>
      <c r="B451" s="3">
        <v>45464</v>
      </c>
      <c r="C451" s="5" t="s">
        <v>7</v>
      </c>
      <c r="D451" s="4">
        <v>3000</v>
      </c>
    </row>
    <row r="452" spans="1:4" x14ac:dyDescent="0.25">
      <c r="A452" s="2" t="s">
        <v>278</v>
      </c>
      <c r="B452" s="3">
        <v>45463</v>
      </c>
      <c r="C452" s="2" t="s">
        <v>107</v>
      </c>
      <c r="D452" s="4">
        <v>16666.66</v>
      </c>
    </row>
    <row r="453" spans="1:4" x14ac:dyDescent="0.25">
      <c r="A453" s="2" t="s">
        <v>55</v>
      </c>
      <c r="B453" s="3">
        <v>45448</v>
      </c>
      <c r="C453" s="2" t="s">
        <v>29</v>
      </c>
      <c r="D453" s="4">
        <v>17400</v>
      </c>
    </row>
    <row r="454" spans="1:4" x14ac:dyDescent="0.25">
      <c r="A454" s="2" t="s">
        <v>97</v>
      </c>
      <c r="B454" s="3">
        <v>45454</v>
      </c>
      <c r="C454" s="2" t="s">
        <v>84</v>
      </c>
      <c r="D454" s="4">
        <v>78064</v>
      </c>
    </row>
    <row r="455" spans="1:4" x14ac:dyDescent="0.25">
      <c r="A455" s="2" t="s">
        <v>97</v>
      </c>
      <c r="B455" s="3">
        <v>45454</v>
      </c>
      <c r="C455" s="2" t="s">
        <v>84</v>
      </c>
      <c r="D455" s="4">
        <v>73750</v>
      </c>
    </row>
    <row r="456" spans="1:4" x14ac:dyDescent="0.25">
      <c r="A456" s="2" t="s">
        <v>97</v>
      </c>
      <c r="B456" s="3">
        <v>45457</v>
      </c>
      <c r="C456" s="2" t="s">
        <v>84</v>
      </c>
      <c r="D456" s="4">
        <v>150000</v>
      </c>
    </row>
    <row r="457" spans="1:4" x14ac:dyDescent="0.25">
      <c r="A457" s="2" t="s">
        <v>97</v>
      </c>
      <c r="B457" s="3">
        <v>45460</v>
      </c>
      <c r="C457" s="2" t="s">
        <v>84</v>
      </c>
      <c r="D457" s="4">
        <v>59344.41</v>
      </c>
    </row>
    <row r="458" spans="1:4" x14ac:dyDescent="0.25">
      <c r="A458" s="2" t="s">
        <v>97</v>
      </c>
      <c r="B458" s="3">
        <v>45470</v>
      </c>
      <c r="C458" s="2" t="s">
        <v>84</v>
      </c>
      <c r="D458" s="4">
        <v>75477</v>
      </c>
    </row>
    <row r="459" spans="1:4" x14ac:dyDescent="0.25">
      <c r="A459" s="2" t="s">
        <v>97</v>
      </c>
      <c r="B459" s="3">
        <v>45470</v>
      </c>
      <c r="C459" s="2" t="s">
        <v>84</v>
      </c>
      <c r="D459" s="4">
        <v>73621</v>
      </c>
    </row>
    <row r="460" spans="1:4" x14ac:dyDescent="0.25">
      <c r="A460" s="2" t="s">
        <v>97</v>
      </c>
      <c r="B460" s="3">
        <v>45470</v>
      </c>
      <c r="C460" s="2" t="s">
        <v>84</v>
      </c>
      <c r="D460" s="4">
        <v>13500</v>
      </c>
    </row>
    <row r="461" spans="1:4" x14ac:dyDescent="0.25">
      <c r="A461" s="2" t="s">
        <v>97</v>
      </c>
      <c r="B461" s="3">
        <v>45470</v>
      </c>
      <c r="C461" s="2" t="s">
        <v>84</v>
      </c>
      <c r="D461" s="4">
        <v>500</v>
      </c>
    </row>
    <row r="462" spans="1:4" x14ac:dyDescent="0.25">
      <c r="A462" s="2" t="s">
        <v>97</v>
      </c>
      <c r="B462" s="3">
        <v>45470</v>
      </c>
      <c r="C462" s="2" t="s">
        <v>84</v>
      </c>
      <c r="D462" s="4">
        <v>6000</v>
      </c>
    </row>
    <row r="463" spans="1:4" x14ac:dyDescent="0.25">
      <c r="A463" s="2" t="s">
        <v>97</v>
      </c>
      <c r="B463" s="3">
        <v>45470</v>
      </c>
      <c r="C463" s="2" t="s">
        <v>84</v>
      </c>
      <c r="D463" s="4">
        <v>40000</v>
      </c>
    </row>
    <row r="464" spans="1:4" x14ac:dyDescent="0.25">
      <c r="A464" s="2" t="s">
        <v>215</v>
      </c>
      <c r="B464" s="3">
        <v>45457</v>
      </c>
      <c r="C464" s="2" t="s">
        <v>216</v>
      </c>
      <c r="D464" s="4">
        <v>2140000</v>
      </c>
    </row>
    <row r="465" spans="1:4" x14ac:dyDescent="0.25">
      <c r="A465" s="2" t="s">
        <v>217</v>
      </c>
      <c r="B465" s="3">
        <v>45457</v>
      </c>
      <c r="C465" s="2" t="s">
        <v>132</v>
      </c>
      <c r="D465" s="4">
        <v>361462.5</v>
      </c>
    </row>
    <row r="466" spans="1:4" x14ac:dyDescent="0.25">
      <c r="A466" s="2" t="s">
        <v>218</v>
      </c>
      <c r="B466" s="3">
        <v>45457</v>
      </c>
      <c r="C466" s="2" t="s">
        <v>132</v>
      </c>
      <c r="D466" s="4">
        <v>370499.06</v>
      </c>
    </row>
    <row r="467" spans="1:4" x14ac:dyDescent="0.25">
      <c r="A467" s="2" t="s">
        <v>22</v>
      </c>
      <c r="B467" s="3">
        <v>45447</v>
      </c>
      <c r="C467" s="2" t="s">
        <v>23</v>
      </c>
      <c r="D467" s="4">
        <v>490674.83</v>
      </c>
    </row>
    <row r="468" spans="1:4" x14ac:dyDescent="0.25">
      <c r="A468" s="2" t="s">
        <v>22</v>
      </c>
      <c r="B468" s="3">
        <v>45456</v>
      </c>
      <c r="C468" s="2" t="s">
        <v>23</v>
      </c>
      <c r="D468" s="4">
        <v>64137.87</v>
      </c>
    </row>
    <row r="469" spans="1:4" x14ac:dyDescent="0.25">
      <c r="A469" s="2" t="s">
        <v>22</v>
      </c>
      <c r="B469" s="3">
        <v>45456</v>
      </c>
      <c r="C469" s="2" t="s">
        <v>23</v>
      </c>
      <c r="D469" s="4">
        <v>287355.98</v>
      </c>
    </row>
    <row r="470" spans="1:4" x14ac:dyDescent="0.25">
      <c r="A470" s="2" t="s">
        <v>466</v>
      </c>
      <c r="B470" s="3">
        <v>45470</v>
      </c>
      <c r="C470" s="5" t="s">
        <v>422</v>
      </c>
      <c r="D470" s="4">
        <v>750</v>
      </c>
    </row>
    <row r="471" spans="1:4" x14ac:dyDescent="0.25">
      <c r="A471" s="2" t="s">
        <v>467</v>
      </c>
      <c r="B471" s="3">
        <v>45470</v>
      </c>
      <c r="C471" s="5" t="s">
        <v>468</v>
      </c>
      <c r="D471" s="4">
        <v>1500</v>
      </c>
    </row>
    <row r="472" spans="1:4" x14ac:dyDescent="0.25">
      <c r="A472" s="2" t="s">
        <v>219</v>
      </c>
      <c r="B472" s="3">
        <v>45457</v>
      </c>
      <c r="C472" s="2" t="s">
        <v>181</v>
      </c>
      <c r="D472" s="4">
        <v>180731.25</v>
      </c>
    </row>
    <row r="473" spans="1:4" x14ac:dyDescent="0.25">
      <c r="A473" s="2" t="s">
        <v>219</v>
      </c>
      <c r="B473" s="3">
        <v>45461</v>
      </c>
      <c r="C473" s="2" t="s">
        <v>181</v>
      </c>
      <c r="D473" s="4">
        <v>192780</v>
      </c>
    </row>
    <row r="474" spans="1:4" x14ac:dyDescent="0.25">
      <c r="A474" s="2" t="s">
        <v>365</v>
      </c>
      <c r="B474" s="3">
        <v>45464</v>
      </c>
      <c r="C474" s="2" t="s">
        <v>366</v>
      </c>
      <c r="D474" s="4">
        <v>18050</v>
      </c>
    </row>
    <row r="475" spans="1:4" x14ac:dyDescent="0.25">
      <c r="A475" s="2" t="s">
        <v>469</v>
      </c>
      <c r="B475" s="3">
        <v>45470</v>
      </c>
      <c r="C475" s="5" t="s">
        <v>470</v>
      </c>
      <c r="D475" s="4">
        <v>1500</v>
      </c>
    </row>
    <row r="476" spans="1:4" x14ac:dyDescent="0.25">
      <c r="A476" s="2" t="s">
        <v>471</v>
      </c>
      <c r="B476" s="3">
        <v>45470</v>
      </c>
      <c r="C476" s="5" t="s">
        <v>430</v>
      </c>
      <c r="D476" s="4">
        <v>1250</v>
      </c>
    </row>
    <row r="477" spans="1:4" x14ac:dyDescent="0.25">
      <c r="A477" s="2" t="s">
        <v>472</v>
      </c>
      <c r="B477" s="3">
        <v>45470</v>
      </c>
      <c r="C477" s="5" t="s">
        <v>473</v>
      </c>
      <c r="D477" s="4">
        <v>750</v>
      </c>
    </row>
    <row r="478" spans="1:4" x14ac:dyDescent="0.25">
      <c r="A478" s="2" t="s">
        <v>491</v>
      </c>
      <c r="B478" s="3">
        <v>45470</v>
      </c>
      <c r="C478" s="2" t="s">
        <v>93</v>
      </c>
      <c r="D478" s="4">
        <v>894</v>
      </c>
    </row>
    <row r="479" spans="1:4" x14ac:dyDescent="0.25">
      <c r="A479" s="2" t="s">
        <v>90</v>
      </c>
      <c r="B479" s="3">
        <v>45453</v>
      </c>
      <c r="C479" s="2" t="s">
        <v>91</v>
      </c>
      <c r="D479" s="4">
        <v>7767</v>
      </c>
    </row>
    <row r="480" spans="1:4" x14ac:dyDescent="0.25">
      <c r="A480" s="2" t="s">
        <v>367</v>
      </c>
      <c r="B480" s="3">
        <v>45464</v>
      </c>
      <c r="C480" s="2" t="s">
        <v>91</v>
      </c>
      <c r="D480" s="4">
        <v>29110.2</v>
      </c>
    </row>
    <row r="481" spans="1:4" x14ac:dyDescent="0.25">
      <c r="A481" s="2" t="s">
        <v>474</v>
      </c>
      <c r="B481" s="3">
        <v>45470</v>
      </c>
      <c r="C481" s="5" t="s">
        <v>436</v>
      </c>
      <c r="D481" s="4">
        <v>1500</v>
      </c>
    </row>
    <row r="482" spans="1:4" x14ac:dyDescent="0.25">
      <c r="A482" s="2" t="s">
        <v>172</v>
      </c>
      <c r="B482" s="3">
        <v>45456</v>
      </c>
      <c r="C482" s="2" t="s">
        <v>107</v>
      </c>
      <c r="D482" s="4">
        <v>2000</v>
      </c>
    </row>
    <row r="483" spans="1:4" x14ac:dyDescent="0.25">
      <c r="A483" s="2" t="s">
        <v>220</v>
      </c>
      <c r="B483" s="3">
        <v>45457</v>
      </c>
      <c r="C483" s="2" t="s">
        <v>181</v>
      </c>
      <c r="D483" s="4">
        <v>278326.13</v>
      </c>
    </row>
    <row r="484" spans="1:4" x14ac:dyDescent="0.25">
      <c r="A484" s="2" t="s">
        <v>220</v>
      </c>
      <c r="B484" s="3">
        <v>45461</v>
      </c>
      <c r="C484" s="2" t="s">
        <v>181</v>
      </c>
      <c r="D484" s="4">
        <v>50604.75</v>
      </c>
    </row>
    <row r="485" spans="1:4" x14ac:dyDescent="0.25">
      <c r="A485" s="2" t="s">
        <v>221</v>
      </c>
      <c r="B485" s="3">
        <v>45457</v>
      </c>
      <c r="C485" s="2" t="s">
        <v>132</v>
      </c>
      <c r="D485" s="4">
        <v>378067.20000000001</v>
      </c>
    </row>
    <row r="486" spans="1:4" x14ac:dyDescent="0.25">
      <c r="A486" s="2" t="s">
        <v>221</v>
      </c>
      <c r="B486" s="3">
        <v>45457</v>
      </c>
      <c r="C486" s="2" t="s">
        <v>222</v>
      </c>
      <c r="D486" s="4">
        <v>36084.69</v>
      </c>
    </row>
    <row r="487" spans="1:4" x14ac:dyDescent="0.25">
      <c r="A487" s="2" t="s">
        <v>221</v>
      </c>
      <c r="B487" s="3">
        <v>45470</v>
      </c>
      <c r="C487" s="2" t="s">
        <v>475</v>
      </c>
      <c r="D487" s="4">
        <v>4814</v>
      </c>
    </row>
    <row r="488" spans="1:4" x14ac:dyDescent="0.25">
      <c r="A488" s="2" t="s">
        <v>24</v>
      </c>
      <c r="B488" s="3">
        <v>45447</v>
      </c>
      <c r="C488" s="2" t="s">
        <v>15</v>
      </c>
      <c r="D488" s="4">
        <v>8000</v>
      </c>
    </row>
    <row r="489" spans="1:4" x14ac:dyDescent="0.25">
      <c r="A489" s="2" t="s">
        <v>476</v>
      </c>
      <c r="B489" s="3">
        <v>45470</v>
      </c>
      <c r="C489" s="5" t="s">
        <v>477</v>
      </c>
      <c r="D489" s="4">
        <v>750</v>
      </c>
    </row>
    <row r="490" spans="1:4" x14ac:dyDescent="0.25">
      <c r="A490" s="2" t="s">
        <v>173</v>
      </c>
      <c r="B490" s="3">
        <v>45456</v>
      </c>
      <c r="C490" s="2" t="s">
        <v>174</v>
      </c>
      <c r="D490" s="4">
        <v>100000</v>
      </c>
    </row>
    <row r="491" spans="1:4" x14ac:dyDescent="0.25">
      <c r="A491" s="2" t="s">
        <v>173</v>
      </c>
      <c r="B491" s="3">
        <v>45460</v>
      </c>
      <c r="C491" s="2" t="s">
        <v>84</v>
      </c>
      <c r="D491" s="4">
        <v>20000</v>
      </c>
    </row>
    <row r="492" spans="1:4" x14ac:dyDescent="0.25">
      <c r="A492" s="2" t="s">
        <v>478</v>
      </c>
      <c r="B492" s="3">
        <v>45470</v>
      </c>
      <c r="C492" s="5" t="s">
        <v>479</v>
      </c>
      <c r="D492" s="4">
        <v>1250</v>
      </c>
    </row>
    <row r="493" spans="1:4" x14ac:dyDescent="0.25">
      <c r="A493" s="2" t="s">
        <v>175</v>
      </c>
      <c r="B493" s="3">
        <v>45456</v>
      </c>
      <c r="C493" s="2" t="s">
        <v>107</v>
      </c>
      <c r="D493" s="4">
        <v>2000</v>
      </c>
    </row>
    <row r="494" spans="1:4" x14ac:dyDescent="0.25">
      <c r="A494" s="2" t="s">
        <v>253</v>
      </c>
      <c r="B494" s="3">
        <v>45463</v>
      </c>
      <c r="C494" s="5" t="s">
        <v>234</v>
      </c>
      <c r="D494" s="4">
        <v>10000</v>
      </c>
    </row>
    <row r="495" spans="1:4" x14ac:dyDescent="0.25">
      <c r="A495" s="2" t="s">
        <v>72</v>
      </c>
      <c r="B495" s="3">
        <v>45449</v>
      </c>
      <c r="C495" s="5" t="s">
        <v>73</v>
      </c>
      <c r="D495" s="4">
        <v>10000</v>
      </c>
    </row>
    <row r="496" spans="1:4" x14ac:dyDescent="0.25">
      <c r="A496" s="2" t="s">
        <v>368</v>
      </c>
      <c r="B496" s="3">
        <v>45464</v>
      </c>
      <c r="C496" s="2" t="s">
        <v>222</v>
      </c>
      <c r="D496" s="4">
        <v>3373.65</v>
      </c>
    </row>
    <row r="497" spans="1:4" x14ac:dyDescent="0.25">
      <c r="A497" s="2" t="s">
        <v>254</v>
      </c>
      <c r="B497" s="3">
        <v>45463</v>
      </c>
      <c r="C497" s="2" t="s">
        <v>54</v>
      </c>
      <c r="D497" s="4">
        <v>900</v>
      </c>
    </row>
    <row r="498" spans="1:4" x14ac:dyDescent="0.25">
      <c r="A498" s="2" t="s">
        <v>391</v>
      </c>
      <c r="B498" s="3">
        <v>45467</v>
      </c>
      <c r="C498" s="2" t="s">
        <v>383</v>
      </c>
      <c r="D498" s="4">
        <v>22752.16</v>
      </c>
    </row>
    <row r="499" spans="1:4" x14ac:dyDescent="0.25">
      <c r="A499" s="2" t="s">
        <v>176</v>
      </c>
      <c r="B499" s="3">
        <v>45456</v>
      </c>
      <c r="C499" s="2" t="s">
        <v>153</v>
      </c>
      <c r="D499" s="4">
        <v>4034.58</v>
      </c>
    </row>
    <row r="500" spans="1:4" x14ac:dyDescent="0.25">
      <c r="A500" s="2" t="s">
        <v>176</v>
      </c>
      <c r="B500" s="3">
        <v>45456</v>
      </c>
      <c r="C500" s="2" t="s">
        <v>103</v>
      </c>
      <c r="D500" s="4">
        <v>9994.1200000000008</v>
      </c>
    </row>
    <row r="501" spans="1:4" x14ac:dyDescent="0.25">
      <c r="A501" s="2" t="s">
        <v>176</v>
      </c>
      <c r="B501" s="3">
        <v>45456</v>
      </c>
      <c r="C501" s="2" t="s">
        <v>93</v>
      </c>
      <c r="D501" s="4">
        <v>1240</v>
      </c>
    </row>
    <row r="502" spans="1:4" x14ac:dyDescent="0.25">
      <c r="A502" s="2" t="s">
        <v>176</v>
      </c>
      <c r="B502" s="3">
        <v>45470</v>
      </c>
      <c r="C502" s="2" t="s">
        <v>132</v>
      </c>
      <c r="D502" s="4">
        <v>1306.3900000000001</v>
      </c>
    </row>
    <row r="503" spans="1:4" x14ac:dyDescent="0.25">
      <c r="A503" s="2" t="s">
        <v>480</v>
      </c>
      <c r="B503" s="3">
        <v>45470</v>
      </c>
      <c r="C503" s="5" t="s">
        <v>481</v>
      </c>
      <c r="D503" s="4">
        <v>750</v>
      </c>
    </row>
    <row r="504" spans="1:4" x14ac:dyDescent="0.25">
      <c r="A504" s="2" t="s">
        <v>74</v>
      </c>
      <c r="B504" s="3">
        <v>45449</v>
      </c>
      <c r="C504" s="5" t="s">
        <v>75</v>
      </c>
      <c r="D504" s="4">
        <v>10000</v>
      </c>
    </row>
    <row r="505" spans="1:4" x14ac:dyDescent="0.25">
      <c r="A505" s="2" t="s">
        <v>369</v>
      </c>
      <c r="B505" s="3">
        <v>45464</v>
      </c>
      <c r="C505" s="2" t="s">
        <v>370</v>
      </c>
      <c r="D505" s="4">
        <v>7854.64</v>
      </c>
    </row>
    <row r="506" spans="1:4" x14ac:dyDescent="0.25">
      <c r="A506" s="2" t="s">
        <v>369</v>
      </c>
      <c r="B506" s="3">
        <v>45470</v>
      </c>
      <c r="C506" s="2" t="s">
        <v>370</v>
      </c>
      <c r="D506" s="4">
        <v>45555.75</v>
      </c>
    </row>
    <row r="507" spans="1:4" x14ac:dyDescent="0.25">
      <c r="A507" s="2" t="s">
        <v>482</v>
      </c>
      <c r="B507" s="3">
        <v>45470</v>
      </c>
      <c r="C507" s="5" t="s">
        <v>483</v>
      </c>
      <c r="D507" s="4">
        <v>750</v>
      </c>
    </row>
    <row r="508" spans="1:4" x14ac:dyDescent="0.25">
      <c r="A508" s="2" t="s">
        <v>56</v>
      </c>
      <c r="B508" s="3">
        <v>45448</v>
      </c>
      <c r="C508" s="2" t="s">
        <v>29</v>
      </c>
      <c r="D508" s="4">
        <v>34800</v>
      </c>
    </row>
    <row r="509" spans="1:4" x14ac:dyDescent="0.25">
      <c r="A509" s="2" t="s">
        <v>76</v>
      </c>
      <c r="B509" s="3">
        <v>45449</v>
      </c>
      <c r="C509" s="2" t="s">
        <v>77</v>
      </c>
      <c r="D509" s="4">
        <v>10000</v>
      </c>
    </row>
    <row r="510" spans="1:4" x14ac:dyDescent="0.25">
      <c r="A510" s="2" t="s">
        <v>177</v>
      </c>
      <c r="B510" s="3">
        <v>45456</v>
      </c>
      <c r="C510" s="2" t="s">
        <v>107</v>
      </c>
      <c r="D510" s="4">
        <v>2000</v>
      </c>
    </row>
    <row r="511" spans="1:4" x14ac:dyDescent="0.25">
      <c r="A511" s="2" t="s">
        <v>484</v>
      </c>
      <c r="B511" s="3">
        <v>45470</v>
      </c>
      <c r="C511" s="2" t="s">
        <v>174</v>
      </c>
      <c r="D511" s="4">
        <v>100000</v>
      </c>
    </row>
    <row r="512" spans="1:4" x14ac:dyDescent="0.25">
      <c r="A512" s="2" t="s">
        <v>371</v>
      </c>
      <c r="B512" s="3">
        <v>45464</v>
      </c>
      <c r="C512" s="2" t="s">
        <v>372</v>
      </c>
      <c r="D512" s="4">
        <v>11000</v>
      </c>
    </row>
    <row r="513" spans="1:4" x14ac:dyDescent="0.25">
      <c r="A513" s="2" t="s">
        <v>485</v>
      </c>
      <c r="B513" s="3">
        <v>45470</v>
      </c>
      <c r="C513" s="5" t="s">
        <v>486</v>
      </c>
      <c r="D513" s="4">
        <v>750</v>
      </c>
    </row>
    <row r="514" spans="1:4" x14ac:dyDescent="0.25">
      <c r="A514" s="2" t="s">
        <v>25</v>
      </c>
      <c r="B514" s="3">
        <v>45447</v>
      </c>
      <c r="C514" s="2" t="s">
        <v>26</v>
      </c>
      <c r="D514" s="4">
        <v>8000</v>
      </c>
    </row>
    <row r="515" spans="1:4" x14ac:dyDescent="0.25">
      <c r="A515" s="2" t="s">
        <v>27</v>
      </c>
      <c r="B515" s="3">
        <v>45447</v>
      </c>
      <c r="C515" s="2" t="s">
        <v>26</v>
      </c>
      <c r="D515" s="4">
        <v>8000</v>
      </c>
    </row>
    <row r="516" spans="1:4" x14ac:dyDescent="0.25">
      <c r="A516" s="2" t="s">
        <v>223</v>
      </c>
      <c r="B516" s="3">
        <v>45457</v>
      </c>
      <c r="C516" s="2" t="s">
        <v>147</v>
      </c>
      <c r="D516" s="4">
        <v>81200</v>
      </c>
    </row>
    <row r="517" spans="1:4" x14ac:dyDescent="0.25">
      <c r="A517" s="2" t="s">
        <v>373</v>
      </c>
      <c r="B517" s="3">
        <v>45464</v>
      </c>
      <c r="C517" s="2" t="s">
        <v>11</v>
      </c>
      <c r="D517" s="4">
        <v>23510.57</v>
      </c>
    </row>
    <row r="518" spans="1:4" x14ac:dyDescent="0.25">
      <c r="A518" s="2" t="s">
        <v>373</v>
      </c>
      <c r="B518" s="3">
        <v>45470</v>
      </c>
      <c r="C518" s="2" t="s">
        <v>11</v>
      </c>
      <c r="D518" s="4">
        <v>9726.2099999999991</v>
      </c>
    </row>
    <row r="519" spans="1:4" x14ac:dyDescent="0.25">
      <c r="A519" s="2" t="s">
        <v>374</v>
      </c>
      <c r="B519" s="3">
        <v>45464</v>
      </c>
      <c r="C519" s="2" t="s">
        <v>375</v>
      </c>
      <c r="D519" s="4">
        <v>177924.53</v>
      </c>
    </row>
    <row r="520" spans="1:4" x14ac:dyDescent="0.25">
      <c r="A520" s="2" t="s">
        <v>376</v>
      </c>
      <c r="B520" s="3">
        <v>45464</v>
      </c>
      <c r="C520" s="5" t="s">
        <v>377</v>
      </c>
      <c r="D520" s="4">
        <v>2760.06</v>
      </c>
    </row>
    <row r="521" spans="1:4" x14ac:dyDescent="0.25">
      <c r="A521" s="2" t="s">
        <v>178</v>
      </c>
      <c r="B521" s="3">
        <v>45456</v>
      </c>
      <c r="C521" s="2" t="s">
        <v>11</v>
      </c>
      <c r="D521" s="4">
        <v>37328.800000000003</v>
      </c>
    </row>
    <row r="522" spans="1:4" x14ac:dyDescent="0.25">
      <c r="A522" s="2" t="s">
        <v>378</v>
      </c>
      <c r="B522" s="3">
        <v>45464</v>
      </c>
      <c r="C522" s="2" t="s">
        <v>379</v>
      </c>
      <c r="D522" s="4">
        <v>2610</v>
      </c>
    </row>
    <row r="523" spans="1:4" x14ac:dyDescent="0.25">
      <c r="A523" s="2" t="s">
        <v>392</v>
      </c>
      <c r="B523" s="3">
        <v>45467</v>
      </c>
      <c r="C523" s="2" t="s">
        <v>383</v>
      </c>
      <c r="D523" s="4">
        <v>23000</v>
      </c>
    </row>
    <row r="524" spans="1:4" x14ac:dyDescent="0.25">
      <c r="A524" s="2" t="s">
        <v>487</v>
      </c>
      <c r="B524" s="3">
        <v>45470</v>
      </c>
      <c r="C524" s="5" t="s">
        <v>488</v>
      </c>
      <c r="D524" s="4">
        <v>750</v>
      </c>
    </row>
    <row r="525" spans="1:4" x14ac:dyDescent="0.25">
      <c r="A525" s="2" t="s">
        <v>179</v>
      </c>
      <c r="B525" s="3">
        <v>45456</v>
      </c>
      <c r="C525" s="2" t="s">
        <v>134</v>
      </c>
      <c r="D525" s="4">
        <v>1979</v>
      </c>
    </row>
    <row r="526" spans="1:4" x14ac:dyDescent="0.25">
      <c r="A526" s="2" t="s">
        <v>57</v>
      </c>
      <c r="B526" s="3">
        <v>45448</v>
      </c>
      <c r="C526" s="2" t="s">
        <v>29</v>
      </c>
      <c r="D526" s="4">
        <v>92800</v>
      </c>
    </row>
    <row r="527" spans="1:4" x14ac:dyDescent="0.25">
      <c r="A527" s="2" t="s">
        <v>380</v>
      </c>
      <c r="B527" s="3">
        <v>45464</v>
      </c>
      <c r="C527" s="2" t="s">
        <v>348</v>
      </c>
      <c r="D527" s="4">
        <v>40135.99</v>
      </c>
    </row>
    <row r="528" spans="1:4" x14ac:dyDescent="0.25">
      <c r="A528" s="2" t="s">
        <v>380</v>
      </c>
      <c r="B528" s="3">
        <v>45470</v>
      </c>
      <c r="C528" s="2" t="s">
        <v>348</v>
      </c>
      <c r="D528" s="4">
        <v>40136</v>
      </c>
    </row>
    <row r="529" spans="1:4" x14ac:dyDescent="0.25">
      <c r="A529" s="2" t="s">
        <v>393</v>
      </c>
      <c r="B529" s="3">
        <v>45467</v>
      </c>
      <c r="C529" s="2" t="s">
        <v>383</v>
      </c>
      <c r="D529" s="4">
        <v>22752.16</v>
      </c>
    </row>
    <row r="530" spans="1:4" x14ac:dyDescent="0.25">
      <c r="A530" s="2" t="s">
        <v>255</v>
      </c>
      <c r="B530" s="3">
        <v>45463</v>
      </c>
      <c r="C530" s="2" t="s">
        <v>23</v>
      </c>
      <c r="D530" s="4">
        <v>665266.18999999994</v>
      </c>
    </row>
    <row r="531" spans="1:4" x14ac:dyDescent="0.25">
      <c r="A531" s="2" t="s">
        <v>394</v>
      </c>
      <c r="B531" s="3">
        <v>45467</v>
      </c>
      <c r="C531" s="2" t="s">
        <v>383</v>
      </c>
      <c r="D531" s="4">
        <v>23000</v>
      </c>
    </row>
    <row r="532" spans="1:4" x14ac:dyDescent="0.25">
      <c r="D532" s="8">
        <f>SUM(D2:D531)</f>
        <v>110671274.02</v>
      </c>
    </row>
  </sheetData>
  <autoFilter ref="A1:D532" xr:uid="{93928055-9C9A-48F6-8273-74591FBA808E}"/>
  <sortState xmlns:xlrd2="http://schemas.microsoft.com/office/spreadsheetml/2017/richdata2" ref="A2:D531">
    <sortCondition ref="A2:A531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FBFB7-F145-404A-BDC7-3AD357728061}">
  <dimension ref="A1:E68"/>
  <sheetViews>
    <sheetView topLeftCell="A7" workbookViewId="0">
      <selection activeCell="E8" sqref="E8"/>
    </sheetView>
  </sheetViews>
  <sheetFormatPr baseColWidth="10" defaultRowHeight="15" x14ac:dyDescent="0.25"/>
  <cols>
    <col min="1" max="1" width="54.85546875" customWidth="1"/>
    <col min="2" max="2" width="15.28515625" customWidth="1"/>
    <col min="3" max="3" width="65.7109375" customWidth="1"/>
    <col min="4" max="4" width="19.5703125" bestFit="1" customWidth="1"/>
    <col min="5" max="5" width="17.85546875" customWidth="1"/>
  </cols>
  <sheetData>
    <row r="1" spans="1:5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496</v>
      </c>
    </row>
    <row r="2" spans="1:5" x14ac:dyDescent="0.25">
      <c r="A2" s="2" t="s">
        <v>237</v>
      </c>
      <c r="B2" s="3">
        <v>45462</v>
      </c>
      <c r="C2" s="2" t="s">
        <v>79</v>
      </c>
      <c r="D2" s="4">
        <v>20000</v>
      </c>
    </row>
    <row r="3" spans="1:5" x14ac:dyDescent="0.25">
      <c r="A3" s="2" t="s">
        <v>405</v>
      </c>
      <c r="B3" s="3">
        <v>45470</v>
      </c>
      <c r="C3" s="2" t="s">
        <v>79</v>
      </c>
      <c r="D3" s="4">
        <v>67280</v>
      </c>
    </row>
    <row r="4" spans="1:5" x14ac:dyDescent="0.25">
      <c r="A4" s="2" t="s">
        <v>78</v>
      </c>
      <c r="B4" s="3">
        <v>45450</v>
      </c>
      <c r="C4" s="2" t="s">
        <v>79</v>
      </c>
      <c r="D4" s="4">
        <v>21200</v>
      </c>
    </row>
    <row r="5" spans="1:5" x14ac:dyDescent="0.25">
      <c r="A5" s="2" t="s">
        <v>304</v>
      </c>
      <c r="B5" s="3">
        <v>45464</v>
      </c>
      <c r="C5" s="2" t="s">
        <v>79</v>
      </c>
      <c r="D5" s="4">
        <v>14500.01</v>
      </c>
    </row>
    <row r="6" spans="1:5" x14ac:dyDescent="0.25">
      <c r="A6" s="2" t="s">
        <v>450</v>
      </c>
      <c r="B6" s="3">
        <v>45470</v>
      </c>
      <c r="C6" s="2" t="s">
        <v>79</v>
      </c>
      <c r="D6" s="4">
        <v>34800</v>
      </c>
    </row>
    <row r="7" spans="1:5" x14ac:dyDescent="0.25">
      <c r="A7" s="2" t="s">
        <v>81</v>
      </c>
      <c r="B7" s="3">
        <v>45450</v>
      </c>
      <c r="C7" s="2" t="s">
        <v>79</v>
      </c>
      <c r="D7" s="4">
        <v>46400</v>
      </c>
    </row>
    <row r="8" spans="1:5" x14ac:dyDescent="0.25">
      <c r="D8" s="8">
        <f>SUM(D2:D7)</f>
        <v>204180.01</v>
      </c>
    </row>
    <row r="15" spans="1:5" x14ac:dyDescent="0.25">
      <c r="A15" s="1" t="s">
        <v>0</v>
      </c>
      <c r="B15" s="1" t="s">
        <v>3</v>
      </c>
    </row>
    <row r="16" spans="1:5" x14ac:dyDescent="0.25">
      <c r="A16" s="16" t="s">
        <v>304</v>
      </c>
      <c r="B16" s="17">
        <v>14500.01</v>
      </c>
    </row>
    <row r="17" spans="1:2" x14ac:dyDescent="0.25">
      <c r="A17" s="16" t="s">
        <v>237</v>
      </c>
      <c r="B17" s="17">
        <v>20000</v>
      </c>
    </row>
    <row r="18" spans="1:2" x14ac:dyDescent="0.25">
      <c r="A18" s="16" t="s">
        <v>78</v>
      </c>
      <c r="B18" s="17">
        <v>21200</v>
      </c>
    </row>
    <row r="19" spans="1:2" x14ac:dyDescent="0.25">
      <c r="A19" s="16" t="s">
        <v>450</v>
      </c>
      <c r="B19" s="17">
        <v>34800</v>
      </c>
    </row>
    <row r="20" spans="1:2" x14ac:dyDescent="0.25">
      <c r="A20" s="16" t="s">
        <v>81</v>
      </c>
      <c r="B20" s="17">
        <v>46400</v>
      </c>
    </row>
    <row r="21" spans="1:2" x14ac:dyDescent="0.25">
      <c r="A21" s="16" t="s">
        <v>405</v>
      </c>
      <c r="B21" s="17">
        <v>67280</v>
      </c>
    </row>
    <row r="22" spans="1:2" x14ac:dyDescent="0.25">
      <c r="A22" s="19"/>
      <c r="B22" s="31">
        <f>SUM(B16:B21)</f>
        <v>204180.01</v>
      </c>
    </row>
    <row r="40" spans="1:2" x14ac:dyDescent="0.25">
      <c r="A40" s="20" t="s">
        <v>497</v>
      </c>
      <c r="B40" s="21" t="s">
        <v>3</v>
      </c>
    </row>
    <row r="41" spans="1:2" x14ac:dyDescent="0.25">
      <c r="A41" s="22" t="s">
        <v>498</v>
      </c>
      <c r="B41" s="18">
        <v>1773368.6300000001</v>
      </c>
    </row>
    <row r="42" spans="1:2" x14ac:dyDescent="0.25">
      <c r="A42" s="22" t="s">
        <v>499</v>
      </c>
      <c r="B42" s="18">
        <v>260400</v>
      </c>
    </row>
    <row r="43" spans="1:2" x14ac:dyDescent="0.25">
      <c r="A43" s="22" t="s">
        <v>500</v>
      </c>
      <c r="B43" s="18">
        <v>734194.62</v>
      </c>
    </row>
    <row r="44" spans="1:2" x14ac:dyDescent="0.25">
      <c r="A44" s="23" t="s">
        <v>501</v>
      </c>
      <c r="B44" s="18">
        <v>535168</v>
      </c>
    </row>
    <row r="45" spans="1:2" x14ac:dyDescent="0.25">
      <c r="A45" s="23" t="s">
        <v>502</v>
      </c>
      <c r="B45" s="18">
        <v>546359.74</v>
      </c>
    </row>
    <row r="46" spans="1:2" x14ac:dyDescent="0.25">
      <c r="A46" s="23" t="s">
        <v>503</v>
      </c>
      <c r="B46" s="18">
        <v>204180.01</v>
      </c>
    </row>
    <row r="47" spans="1:2" x14ac:dyDescent="0.25">
      <c r="A47" s="23" t="s">
        <v>504</v>
      </c>
      <c r="B47" s="18"/>
    </row>
    <row r="48" spans="1:2" x14ac:dyDescent="0.25">
      <c r="A48" s="23" t="s">
        <v>505</v>
      </c>
      <c r="B48" s="18"/>
    </row>
    <row r="49" spans="1:2" x14ac:dyDescent="0.25">
      <c r="A49" s="23" t="s">
        <v>506</v>
      </c>
      <c r="B49" s="18"/>
    </row>
    <row r="50" spans="1:2" x14ac:dyDescent="0.25">
      <c r="A50" s="23" t="s">
        <v>507</v>
      </c>
      <c r="B50" s="18"/>
    </row>
    <row r="51" spans="1:2" x14ac:dyDescent="0.25">
      <c r="A51" s="23" t="s">
        <v>508</v>
      </c>
      <c r="B51" s="18"/>
    </row>
    <row r="52" spans="1:2" x14ac:dyDescent="0.25">
      <c r="A52" s="23" t="s">
        <v>509</v>
      </c>
      <c r="B52" s="18"/>
    </row>
    <row r="53" spans="1:2" x14ac:dyDescent="0.25">
      <c r="A53" s="24" t="s">
        <v>510</v>
      </c>
      <c r="B53" s="25">
        <f>SUBTOTAL(9,B41:B52)</f>
        <v>4053671</v>
      </c>
    </row>
    <row r="65" spans="1:2" x14ac:dyDescent="0.25">
      <c r="A65" s="26" t="s">
        <v>511</v>
      </c>
      <c r="B65" s="26" t="s">
        <v>3</v>
      </c>
    </row>
    <row r="66" spans="1:2" x14ac:dyDescent="0.25">
      <c r="A66" s="28" t="s">
        <v>522</v>
      </c>
      <c r="B66" s="29">
        <v>7842868.9700000007</v>
      </c>
    </row>
    <row r="67" spans="1:2" x14ac:dyDescent="0.25">
      <c r="A67" s="28" t="s">
        <v>523</v>
      </c>
      <c r="B67" s="29">
        <v>4053671</v>
      </c>
    </row>
    <row r="68" spans="1:2" x14ac:dyDescent="0.25">
      <c r="A68" s="30" t="s">
        <v>510</v>
      </c>
      <c r="B68" s="25">
        <f>SUM(B66:B67)</f>
        <v>11896539.970000001</v>
      </c>
    </row>
  </sheetData>
  <sortState xmlns:xlrd2="http://schemas.microsoft.com/office/spreadsheetml/2017/richdata2" ref="A16:B22">
    <sortCondition ref="B22"/>
  </sortState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35542-5955-476E-9EF7-27C6DE5940B8}">
  <dimension ref="A1:K83"/>
  <sheetViews>
    <sheetView topLeftCell="A25" workbookViewId="0">
      <selection activeCell="B76" sqref="B76"/>
    </sheetView>
  </sheetViews>
  <sheetFormatPr baseColWidth="10" defaultRowHeight="15" x14ac:dyDescent="0.25"/>
  <cols>
    <col min="1" max="1" width="54.85546875" customWidth="1"/>
    <col min="2" max="2" width="15.28515625" customWidth="1"/>
    <col min="3" max="3" width="65.7109375" customWidth="1"/>
    <col min="4" max="4" width="19.5703125" bestFit="1" customWidth="1"/>
    <col min="5" max="5" width="17.85546875" customWidth="1"/>
    <col min="8" max="8" width="54.85546875" customWidth="1"/>
    <col min="9" max="9" width="15.28515625" customWidth="1"/>
    <col min="10" max="10" width="52.5703125" customWidth="1"/>
    <col min="11" max="11" width="19.5703125" bestFit="1" customWidth="1"/>
  </cols>
  <sheetData>
    <row r="1" spans="1:11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529</v>
      </c>
      <c r="H1" s="9" t="s">
        <v>0</v>
      </c>
      <c r="I1" s="9" t="s">
        <v>1</v>
      </c>
      <c r="J1" s="9" t="s">
        <v>2</v>
      </c>
      <c r="K1" s="9" t="s">
        <v>3</v>
      </c>
    </row>
    <row r="2" spans="1:11" x14ac:dyDescent="0.25">
      <c r="A2" s="2" t="s">
        <v>184</v>
      </c>
      <c r="B2" s="3">
        <v>45469</v>
      </c>
      <c r="C2" s="2" t="s">
        <v>23</v>
      </c>
      <c r="D2" s="4">
        <v>664596.04</v>
      </c>
      <c r="E2" s="4">
        <v>664596.04</v>
      </c>
      <c r="H2" s="2" t="s">
        <v>382</v>
      </c>
      <c r="I2" s="3">
        <v>45467</v>
      </c>
      <c r="J2" s="2" t="s">
        <v>383</v>
      </c>
      <c r="K2" s="4">
        <v>22752.16</v>
      </c>
    </row>
    <row r="3" spans="1:11" x14ac:dyDescent="0.25">
      <c r="A3" s="2" t="s">
        <v>32</v>
      </c>
      <c r="B3" s="3">
        <v>45448</v>
      </c>
      <c r="C3" s="2" t="s">
        <v>33</v>
      </c>
      <c r="D3" s="4">
        <v>2097639.41</v>
      </c>
      <c r="E3" s="7">
        <f>SUM(D3:D5 )</f>
        <v>9884443.7300000004</v>
      </c>
      <c r="H3" s="2" t="s">
        <v>384</v>
      </c>
      <c r="I3" s="3">
        <v>45467</v>
      </c>
      <c r="J3" s="2" t="s">
        <v>383</v>
      </c>
      <c r="K3" s="4">
        <v>22752.16</v>
      </c>
    </row>
    <row r="4" spans="1:11" x14ac:dyDescent="0.25">
      <c r="A4" s="2" t="s">
        <v>32</v>
      </c>
      <c r="B4" s="3">
        <v>45449</v>
      </c>
      <c r="C4" s="2" t="s">
        <v>33</v>
      </c>
      <c r="D4" s="4">
        <v>4321208.63</v>
      </c>
      <c r="H4" s="2" t="s">
        <v>385</v>
      </c>
      <c r="I4" s="3">
        <v>45467</v>
      </c>
      <c r="J4" s="2" t="s">
        <v>383</v>
      </c>
      <c r="K4" s="4">
        <v>23000</v>
      </c>
    </row>
    <row r="5" spans="1:11" x14ac:dyDescent="0.25">
      <c r="A5" s="2" t="s">
        <v>32</v>
      </c>
      <c r="B5" s="3">
        <v>45468</v>
      </c>
      <c r="C5" s="2" t="s">
        <v>33</v>
      </c>
      <c r="D5" s="4">
        <v>3465595.69</v>
      </c>
      <c r="H5" s="2" t="s">
        <v>386</v>
      </c>
      <c r="I5" s="3">
        <v>45467</v>
      </c>
      <c r="J5" s="2" t="s">
        <v>383</v>
      </c>
      <c r="K5" s="4">
        <v>22752.16</v>
      </c>
    </row>
    <row r="6" spans="1:11" x14ac:dyDescent="0.25">
      <c r="A6" s="2" t="s">
        <v>62</v>
      </c>
      <c r="B6" s="3">
        <v>45449</v>
      </c>
      <c r="C6" s="2" t="s">
        <v>63</v>
      </c>
      <c r="D6" s="4">
        <v>235147.04</v>
      </c>
      <c r="E6" s="4">
        <v>235147.04</v>
      </c>
      <c r="H6" s="2" t="s">
        <v>395</v>
      </c>
      <c r="I6" s="3">
        <v>45468</v>
      </c>
      <c r="J6" s="2" t="s">
        <v>383</v>
      </c>
      <c r="K6" s="4">
        <v>23000</v>
      </c>
    </row>
    <row r="7" spans="1:11" x14ac:dyDescent="0.25">
      <c r="A7" s="2" t="s">
        <v>225</v>
      </c>
      <c r="B7" s="3">
        <v>45460</v>
      </c>
      <c r="C7" s="2" t="s">
        <v>226</v>
      </c>
      <c r="D7" s="4">
        <v>133366.60999999999</v>
      </c>
      <c r="E7" s="7">
        <f>SUM(D7:D8 )</f>
        <v>312069.61</v>
      </c>
      <c r="H7" s="2" t="s">
        <v>389</v>
      </c>
      <c r="I7" s="3">
        <v>45467</v>
      </c>
      <c r="J7" s="2" t="s">
        <v>383</v>
      </c>
      <c r="K7" s="4">
        <v>22752.16</v>
      </c>
    </row>
    <row r="8" spans="1:11" x14ac:dyDescent="0.25">
      <c r="A8" s="2" t="s">
        <v>225</v>
      </c>
      <c r="B8" s="3">
        <v>45470</v>
      </c>
      <c r="C8" s="2" t="s">
        <v>67</v>
      </c>
      <c r="D8" s="4">
        <v>178703</v>
      </c>
      <c r="H8" s="2" t="s">
        <v>391</v>
      </c>
      <c r="I8" s="3">
        <v>45467</v>
      </c>
      <c r="J8" s="2" t="s">
        <v>383</v>
      </c>
      <c r="K8" s="4">
        <v>22752.16</v>
      </c>
    </row>
    <row r="9" spans="1:11" x14ac:dyDescent="0.25">
      <c r="A9" s="2" t="s">
        <v>87</v>
      </c>
      <c r="B9" s="3">
        <v>45453</v>
      </c>
      <c r="C9" s="2" t="s">
        <v>63</v>
      </c>
      <c r="D9" s="4">
        <v>301973.33</v>
      </c>
      <c r="E9" s="7">
        <f>SUM(D9:D10 )</f>
        <v>650057.15</v>
      </c>
      <c r="H9" s="2" t="s">
        <v>392</v>
      </c>
      <c r="I9" s="3">
        <v>45467</v>
      </c>
      <c r="J9" s="2" t="s">
        <v>383</v>
      </c>
      <c r="K9" s="4">
        <v>23000</v>
      </c>
    </row>
    <row r="10" spans="1:11" x14ac:dyDescent="0.25">
      <c r="A10" s="2" t="s">
        <v>87</v>
      </c>
      <c r="B10" s="3">
        <v>45456</v>
      </c>
      <c r="C10" s="2" t="s">
        <v>63</v>
      </c>
      <c r="D10" s="4">
        <v>348083.82</v>
      </c>
      <c r="H10" s="2" t="s">
        <v>393</v>
      </c>
      <c r="I10" s="3">
        <v>45467</v>
      </c>
      <c r="J10" s="2" t="s">
        <v>383</v>
      </c>
      <c r="K10" s="4">
        <v>22752.16</v>
      </c>
    </row>
    <row r="11" spans="1:11" x14ac:dyDescent="0.25">
      <c r="A11" s="2" t="s">
        <v>66</v>
      </c>
      <c r="B11" s="3">
        <v>45449</v>
      </c>
      <c r="C11" s="2" t="s">
        <v>67</v>
      </c>
      <c r="D11" s="4">
        <v>54763.46</v>
      </c>
      <c r="E11" s="7">
        <f>SUM(D11:D12 )</f>
        <v>296664.63</v>
      </c>
      <c r="H11" s="2" t="s">
        <v>394</v>
      </c>
      <c r="I11" s="3">
        <v>45467</v>
      </c>
      <c r="J11" s="2" t="s">
        <v>383</v>
      </c>
      <c r="K11" s="4">
        <v>23000</v>
      </c>
    </row>
    <row r="12" spans="1:11" x14ac:dyDescent="0.25">
      <c r="A12" s="2" t="s">
        <v>66</v>
      </c>
      <c r="B12" s="3">
        <v>45460</v>
      </c>
      <c r="C12" s="2" t="s">
        <v>67</v>
      </c>
      <c r="D12" s="4">
        <v>241901.17</v>
      </c>
      <c r="K12" s="8">
        <f>SUM(K2:K11)</f>
        <v>228512.96000000002</v>
      </c>
    </row>
    <row r="13" spans="1:11" x14ac:dyDescent="0.25">
      <c r="A13" s="2" t="s">
        <v>335</v>
      </c>
      <c r="B13" s="3">
        <v>45464</v>
      </c>
      <c r="C13" s="2" t="s">
        <v>63</v>
      </c>
      <c r="D13" s="4">
        <v>708266.81</v>
      </c>
      <c r="E13" s="4">
        <v>708266.81</v>
      </c>
    </row>
    <row r="14" spans="1:11" x14ac:dyDescent="0.25">
      <c r="A14" s="2" t="s">
        <v>240</v>
      </c>
      <c r="B14" s="3">
        <v>45462</v>
      </c>
      <c r="C14" s="2" t="s">
        <v>23</v>
      </c>
      <c r="D14" s="4">
        <v>280560.65000000002</v>
      </c>
      <c r="E14" s="7">
        <f>SUM(D14:D15 )</f>
        <v>557223.55000000005</v>
      </c>
    </row>
    <row r="15" spans="1:11" x14ac:dyDescent="0.25">
      <c r="A15" s="2" t="s">
        <v>240</v>
      </c>
      <c r="B15" s="3">
        <v>45462</v>
      </c>
      <c r="C15" s="2" t="s">
        <v>23</v>
      </c>
      <c r="D15" s="4">
        <v>276662.90000000002</v>
      </c>
    </row>
    <row r="16" spans="1:11" x14ac:dyDescent="0.25">
      <c r="A16" s="2" t="s">
        <v>396</v>
      </c>
      <c r="B16" s="3">
        <v>45469</v>
      </c>
      <c r="C16" s="2" t="s">
        <v>63</v>
      </c>
      <c r="D16" s="4">
        <v>331238.59999999998</v>
      </c>
      <c r="E16" s="4">
        <v>331238.59999999998</v>
      </c>
    </row>
    <row r="17" spans="1:5" x14ac:dyDescent="0.25">
      <c r="A17" s="2" t="s">
        <v>22</v>
      </c>
      <c r="B17" s="3">
        <v>45447</v>
      </c>
      <c r="C17" s="2" t="s">
        <v>23</v>
      </c>
      <c r="D17" s="4">
        <v>490674.83</v>
      </c>
      <c r="E17" s="7">
        <f>SUM(D17:D19 )</f>
        <v>842168.68</v>
      </c>
    </row>
    <row r="18" spans="1:5" x14ac:dyDescent="0.25">
      <c r="A18" s="2" t="s">
        <v>22</v>
      </c>
      <c r="B18" s="3">
        <v>45456</v>
      </c>
      <c r="C18" s="2" t="s">
        <v>23</v>
      </c>
      <c r="D18" s="4">
        <v>64137.87</v>
      </c>
    </row>
    <row r="19" spans="1:5" x14ac:dyDescent="0.25">
      <c r="A19" s="2" t="s">
        <v>22</v>
      </c>
      <c r="B19" s="3">
        <v>45456</v>
      </c>
      <c r="C19" s="2" t="s">
        <v>23</v>
      </c>
      <c r="D19" s="4">
        <v>287355.98</v>
      </c>
    </row>
    <row r="20" spans="1:5" x14ac:dyDescent="0.25">
      <c r="A20" s="2" t="s">
        <v>374</v>
      </c>
      <c r="B20" s="3">
        <v>45464</v>
      </c>
      <c r="C20" s="2" t="s">
        <v>375</v>
      </c>
      <c r="D20" s="4">
        <v>177924.53</v>
      </c>
      <c r="E20" s="4">
        <v>177924.53</v>
      </c>
    </row>
    <row r="21" spans="1:5" x14ac:dyDescent="0.25">
      <c r="A21" s="2" t="s">
        <v>255</v>
      </c>
      <c r="B21" s="3">
        <v>45463</v>
      </c>
      <c r="C21" s="2" t="s">
        <v>23</v>
      </c>
      <c r="D21" s="4">
        <v>665266.18999999994</v>
      </c>
      <c r="E21" s="4">
        <v>665266.18999999994</v>
      </c>
    </row>
    <row r="30" spans="1:5" x14ac:dyDescent="0.25">
      <c r="A30" s="1" t="s">
        <v>0</v>
      </c>
      <c r="B30" s="1" t="s">
        <v>529</v>
      </c>
    </row>
    <row r="31" spans="1:5" x14ac:dyDescent="0.25">
      <c r="A31" s="16" t="s">
        <v>374</v>
      </c>
      <c r="B31" s="17">
        <v>177924.53</v>
      </c>
    </row>
    <row r="32" spans="1:5" x14ac:dyDescent="0.25">
      <c r="A32" s="16" t="s">
        <v>62</v>
      </c>
      <c r="B32" s="17">
        <v>235147.04</v>
      </c>
    </row>
    <row r="33" spans="1:2" x14ac:dyDescent="0.25">
      <c r="A33" s="16" t="s">
        <v>66</v>
      </c>
      <c r="B33" s="18">
        <v>296664.63</v>
      </c>
    </row>
    <row r="34" spans="1:2" x14ac:dyDescent="0.25">
      <c r="A34" s="16" t="s">
        <v>225</v>
      </c>
      <c r="B34" s="18">
        <v>312069.61</v>
      </c>
    </row>
    <row r="35" spans="1:2" x14ac:dyDescent="0.25">
      <c r="A35" s="16" t="s">
        <v>396</v>
      </c>
      <c r="B35" s="17">
        <v>331238.59999999998</v>
      </c>
    </row>
    <row r="36" spans="1:2" x14ac:dyDescent="0.25">
      <c r="A36" s="16" t="s">
        <v>240</v>
      </c>
      <c r="B36" s="18">
        <v>557223.55000000005</v>
      </c>
    </row>
    <row r="37" spans="1:2" x14ac:dyDescent="0.25">
      <c r="A37" s="16" t="s">
        <v>87</v>
      </c>
      <c r="B37" s="18">
        <v>650057.15</v>
      </c>
    </row>
    <row r="38" spans="1:2" x14ac:dyDescent="0.25">
      <c r="A38" s="16" t="s">
        <v>184</v>
      </c>
      <c r="B38" s="17">
        <v>664596.04</v>
      </c>
    </row>
    <row r="39" spans="1:2" x14ac:dyDescent="0.25">
      <c r="A39" s="16" t="s">
        <v>255</v>
      </c>
      <c r="B39" s="17">
        <v>665266.18999999994</v>
      </c>
    </row>
    <row r="40" spans="1:2" x14ac:dyDescent="0.25">
      <c r="A40" s="16" t="s">
        <v>335</v>
      </c>
      <c r="B40" s="17">
        <v>708266.81</v>
      </c>
    </row>
    <row r="41" spans="1:2" x14ac:dyDescent="0.25">
      <c r="A41" s="16" t="s">
        <v>22</v>
      </c>
      <c r="B41" s="18">
        <v>842168.68</v>
      </c>
    </row>
    <row r="42" spans="1:2" x14ac:dyDescent="0.25">
      <c r="A42" s="16" t="s">
        <v>32</v>
      </c>
      <c r="B42" s="18">
        <v>9884443.7300000004</v>
      </c>
    </row>
    <row r="43" spans="1:2" x14ac:dyDescent="0.25">
      <c r="A43" s="19"/>
      <c r="B43" s="18">
        <f>SUBTOTAL(9,B31:B42)</f>
        <v>15325066.560000001</v>
      </c>
    </row>
    <row r="55" spans="1:2" x14ac:dyDescent="0.25">
      <c r="A55" s="20" t="s">
        <v>497</v>
      </c>
      <c r="B55" s="21" t="s">
        <v>3</v>
      </c>
    </row>
    <row r="56" spans="1:2" x14ac:dyDescent="0.25">
      <c r="A56" s="22" t="s">
        <v>498</v>
      </c>
      <c r="B56" s="18">
        <v>2771622.89</v>
      </c>
    </row>
    <row r="57" spans="1:2" x14ac:dyDescent="0.25">
      <c r="A57" s="22" t="s">
        <v>499</v>
      </c>
      <c r="B57" s="18">
        <v>2297249.8199999998</v>
      </c>
    </row>
    <row r="58" spans="1:2" x14ac:dyDescent="0.25">
      <c r="A58" s="22" t="s">
        <v>500</v>
      </c>
      <c r="B58" s="18">
        <v>2938865.7199999997</v>
      </c>
    </row>
    <row r="59" spans="1:2" x14ac:dyDescent="0.25">
      <c r="A59" s="23" t="s">
        <v>501</v>
      </c>
      <c r="B59" s="18">
        <v>12925291.710000001</v>
      </c>
    </row>
    <row r="60" spans="1:2" x14ac:dyDescent="0.25">
      <c r="A60" s="23" t="s">
        <v>502</v>
      </c>
      <c r="B60" s="18">
        <v>5781191.8200000003</v>
      </c>
    </row>
    <row r="61" spans="1:2" x14ac:dyDescent="0.25">
      <c r="A61" s="23" t="s">
        <v>503</v>
      </c>
      <c r="B61" s="18">
        <v>15325066.560000001</v>
      </c>
    </row>
    <row r="62" spans="1:2" x14ac:dyDescent="0.25">
      <c r="A62" s="23" t="s">
        <v>504</v>
      </c>
      <c r="B62" s="18"/>
    </row>
    <row r="63" spans="1:2" x14ac:dyDescent="0.25">
      <c r="A63" s="23" t="s">
        <v>505</v>
      </c>
      <c r="B63" s="18"/>
    </row>
    <row r="64" spans="1:2" x14ac:dyDescent="0.25">
      <c r="A64" s="23" t="s">
        <v>506</v>
      </c>
      <c r="B64" s="18"/>
    </row>
    <row r="65" spans="1:2" x14ac:dyDescent="0.25">
      <c r="A65" s="23" t="s">
        <v>507</v>
      </c>
      <c r="B65" s="18"/>
    </row>
    <row r="66" spans="1:2" x14ac:dyDescent="0.25">
      <c r="A66" s="23" t="s">
        <v>508</v>
      </c>
      <c r="B66" s="18"/>
    </row>
    <row r="67" spans="1:2" x14ac:dyDescent="0.25">
      <c r="A67" s="23" t="s">
        <v>509</v>
      </c>
      <c r="B67" s="18"/>
    </row>
    <row r="68" spans="1:2" x14ac:dyDescent="0.25">
      <c r="A68" s="24" t="s">
        <v>510</v>
      </c>
      <c r="B68" s="25">
        <f>SUBTOTAL(9,B56:B67)</f>
        <v>42039288.520000003</v>
      </c>
    </row>
    <row r="80" spans="1:2" x14ac:dyDescent="0.25">
      <c r="A80" s="26" t="s">
        <v>511</v>
      </c>
      <c r="B80" s="26" t="s">
        <v>3</v>
      </c>
    </row>
    <row r="81" spans="1:2" x14ac:dyDescent="0.25">
      <c r="A81" s="28" t="s">
        <v>522</v>
      </c>
      <c r="B81" s="29">
        <v>109726444.04000001</v>
      </c>
    </row>
    <row r="82" spans="1:2" x14ac:dyDescent="0.25">
      <c r="A82" s="28" t="s">
        <v>523</v>
      </c>
      <c r="B82" s="29">
        <v>42039288.520000003</v>
      </c>
    </row>
    <row r="83" spans="1:2" x14ac:dyDescent="0.25">
      <c r="A83" s="30" t="s">
        <v>510</v>
      </c>
      <c r="B83" s="25">
        <f>SUM(B81:B82)</f>
        <v>151765732.56</v>
      </c>
    </row>
  </sheetData>
  <autoFilter ref="A1:E21" xr:uid="{F7935542-5955-476E-9EF7-27C6DE5940B8}"/>
  <sortState xmlns:xlrd2="http://schemas.microsoft.com/office/spreadsheetml/2017/richdata2" ref="A31:B43">
    <sortCondition ref="B43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476C5-454A-41BB-97F2-712E1A093885}">
  <sheetPr filterMode="1"/>
  <dimension ref="A1:E118"/>
  <sheetViews>
    <sheetView topLeftCell="A26" workbookViewId="0">
      <selection activeCell="A120" sqref="A120"/>
    </sheetView>
  </sheetViews>
  <sheetFormatPr baseColWidth="10" defaultRowHeight="15" x14ac:dyDescent="0.25"/>
  <cols>
    <col min="1" max="1" width="54.85546875" customWidth="1"/>
    <col min="2" max="2" width="15.28515625" customWidth="1"/>
    <col min="3" max="3" width="65.7109375" customWidth="1"/>
    <col min="4" max="4" width="19.5703125" bestFit="1" customWidth="1"/>
    <col min="5" max="5" width="17.85546875" customWidth="1"/>
  </cols>
  <sheetData>
    <row r="1" spans="1:5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496</v>
      </c>
    </row>
    <row r="2" spans="1:5" s="13" customFormat="1" x14ac:dyDescent="0.25">
      <c r="A2" s="10" t="s">
        <v>279</v>
      </c>
      <c r="B2" s="11">
        <v>45464</v>
      </c>
      <c r="C2" s="10" t="s">
        <v>280</v>
      </c>
      <c r="D2" s="12">
        <v>21810</v>
      </c>
      <c r="E2" s="12">
        <v>21810</v>
      </c>
    </row>
    <row r="3" spans="1:5" x14ac:dyDescent="0.25">
      <c r="A3" s="2" t="s">
        <v>283</v>
      </c>
      <c r="B3" s="3">
        <v>45464</v>
      </c>
      <c r="C3" s="2" t="s">
        <v>280</v>
      </c>
      <c r="D3" s="4">
        <v>11475</v>
      </c>
      <c r="E3" s="4">
        <v>11475</v>
      </c>
    </row>
    <row r="4" spans="1:5" s="13" customFormat="1" x14ac:dyDescent="0.25">
      <c r="A4" s="10" t="s">
        <v>286</v>
      </c>
      <c r="B4" s="11">
        <v>45464</v>
      </c>
      <c r="C4" s="10" t="s">
        <v>280</v>
      </c>
      <c r="D4" s="12">
        <v>28350</v>
      </c>
      <c r="E4" s="12">
        <v>28350</v>
      </c>
    </row>
    <row r="5" spans="1:5" x14ac:dyDescent="0.25">
      <c r="A5" s="2" t="s">
        <v>289</v>
      </c>
      <c r="B5" s="3">
        <v>45464</v>
      </c>
      <c r="C5" s="2" t="s">
        <v>290</v>
      </c>
      <c r="D5" s="4">
        <v>69600</v>
      </c>
      <c r="E5" s="4">
        <v>69600</v>
      </c>
    </row>
    <row r="6" spans="1:5" s="13" customFormat="1" x14ac:dyDescent="0.25">
      <c r="A6" s="10" t="s">
        <v>190</v>
      </c>
      <c r="B6" s="11">
        <v>45457</v>
      </c>
      <c r="C6" s="10" t="s">
        <v>147</v>
      </c>
      <c r="D6" s="12">
        <v>69600</v>
      </c>
      <c r="E6" s="12">
        <v>69600</v>
      </c>
    </row>
    <row r="7" spans="1:5" x14ac:dyDescent="0.25">
      <c r="A7" s="2" t="s">
        <v>315</v>
      </c>
      <c r="B7" s="3">
        <v>45464</v>
      </c>
      <c r="C7" s="2" t="s">
        <v>280</v>
      </c>
      <c r="D7" s="4">
        <v>40955.269999999997</v>
      </c>
      <c r="E7" s="4">
        <v>40955.269999999997</v>
      </c>
    </row>
    <row r="8" spans="1:5" s="13" customFormat="1" x14ac:dyDescent="0.25">
      <c r="A8" s="10" t="s">
        <v>317</v>
      </c>
      <c r="B8" s="11">
        <v>45464</v>
      </c>
      <c r="C8" s="10" t="s">
        <v>280</v>
      </c>
      <c r="D8" s="12">
        <v>68310</v>
      </c>
      <c r="E8" s="12">
        <v>68310</v>
      </c>
    </row>
    <row r="9" spans="1:5" x14ac:dyDescent="0.25">
      <c r="A9" s="2" t="s">
        <v>192</v>
      </c>
      <c r="B9" s="3">
        <v>45457</v>
      </c>
      <c r="C9" s="2" t="s">
        <v>147</v>
      </c>
      <c r="D9" s="4">
        <v>130500</v>
      </c>
      <c r="E9" s="4">
        <v>130500</v>
      </c>
    </row>
    <row r="10" spans="1:5" s="13" customFormat="1" x14ac:dyDescent="0.25">
      <c r="A10" s="10" t="s">
        <v>426</v>
      </c>
      <c r="B10" s="11">
        <v>45470</v>
      </c>
      <c r="C10" s="10" t="s">
        <v>427</v>
      </c>
      <c r="D10" s="12">
        <v>1611383.84</v>
      </c>
      <c r="E10" s="15">
        <f>SUM(D10:D11 )</f>
        <v>4739536.12</v>
      </c>
    </row>
    <row r="11" spans="1:5" s="13" customFormat="1" hidden="1" x14ac:dyDescent="0.25">
      <c r="A11" s="10" t="s">
        <v>426</v>
      </c>
      <c r="B11" s="11">
        <v>45471</v>
      </c>
      <c r="C11" s="10" t="s">
        <v>492</v>
      </c>
      <c r="D11" s="12">
        <v>3128152.28</v>
      </c>
    </row>
    <row r="12" spans="1:5" x14ac:dyDescent="0.25">
      <c r="A12" s="2" t="s">
        <v>333</v>
      </c>
      <c r="B12" s="3">
        <v>45464</v>
      </c>
      <c r="C12" s="2" t="s">
        <v>280</v>
      </c>
      <c r="D12" s="4">
        <v>7770</v>
      </c>
      <c r="E12" s="4">
        <v>7770</v>
      </c>
    </row>
    <row r="13" spans="1:5" s="13" customFormat="1" x14ac:dyDescent="0.25">
      <c r="A13" s="10" t="s">
        <v>334</v>
      </c>
      <c r="B13" s="11">
        <v>45464</v>
      </c>
      <c r="C13" s="10" t="s">
        <v>280</v>
      </c>
      <c r="D13" s="12">
        <v>33390</v>
      </c>
      <c r="E13" s="12">
        <v>33390</v>
      </c>
    </row>
    <row r="14" spans="1:5" x14ac:dyDescent="0.25">
      <c r="A14" s="2" t="s">
        <v>203</v>
      </c>
      <c r="B14" s="3">
        <v>45457</v>
      </c>
      <c r="C14" s="2" t="s">
        <v>147</v>
      </c>
      <c r="D14" s="4">
        <v>69600</v>
      </c>
      <c r="E14" s="7">
        <f>SUM(D14:D15 )</f>
        <v>139200</v>
      </c>
    </row>
    <row r="15" spans="1:5" hidden="1" x14ac:dyDescent="0.25">
      <c r="A15" s="2" t="s">
        <v>203</v>
      </c>
      <c r="B15" s="3">
        <v>45463</v>
      </c>
      <c r="C15" s="2" t="s">
        <v>147</v>
      </c>
      <c r="D15" s="4">
        <v>69600</v>
      </c>
    </row>
    <row r="16" spans="1:5" s="13" customFormat="1" x14ac:dyDescent="0.25">
      <c r="A16" s="10" t="s">
        <v>340</v>
      </c>
      <c r="B16" s="11">
        <v>45464</v>
      </c>
      <c r="C16" s="10" t="s">
        <v>280</v>
      </c>
      <c r="D16" s="12">
        <v>18270</v>
      </c>
      <c r="E16" s="12">
        <v>18270</v>
      </c>
    </row>
    <row r="17" spans="1:5" x14ac:dyDescent="0.25">
      <c r="A17" s="2" t="s">
        <v>204</v>
      </c>
      <c r="B17" s="3">
        <v>45457</v>
      </c>
      <c r="C17" s="2" t="s">
        <v>147</v>
      </c>
      <c r="D17" s="4">
        <v>130500</v>
      </c>
      <c r="E17" s="4">
        <v>130500</v>
      </c>
    </row>
    <row r="18" spans="1:5" s="13" customFormat="1" x14ac:dyDescent="0.25">
      <c r="A18" s="10" t="s">
        <v>344</v>
      </c>
      <c r="B18" s="11">
        <v>45464</v>
      </c>
      <c r="C18" s="14" t="s">
        <v>345</v>
      </c>
      <c r="D18" s="12">
        <v>22500.05</v>
      </c>
      <c r="E18" s="12">
        <v>22500.05</v>
      </c>
    </row>
    <row r="19" spans="1:5" x14ac:dyDescent="0.25">
      <c r="A19" s="2" t="s">
        <v>146</v>
      </c>
      <c r="B19" s="3">
        <v>45456</v>
      </c>
      <c r="C19" s="2" t="s">
        <v>147</v>
      </c>
      <c r="D19" s="4">
        <v>130500</v>
      </c>
      <c r="E19" s="7">
        <f>SUM(D19:D21 )</f>
        <v>722100</v>
      </c>
    </row>
    <row r="20" spans="1:5" hidden="1" x14ac:dyDescent="0.25">
      <c r="A20" s="2" t="s">
        <v>146</v>
      </c>
      <c r="B20" s="3">
        <v>45456</v>
      </c>
      <c r="C20" s="2" t="s">
        <v>147</v>
      </c>
      <c r="D20" s="4">
        <v>382800</v>
      </c>
    </row>
    <row r="21" spans="1:5" hidden="1" x14ac:dyDescent="0.25">
      <c r="A21" s="2" t="s">
        <v>146</v>
      </c>
      <c r="B21" s="3">
        <v>45456</v>
      </c>
      <c r="C21" s="2" t="s">
        <v>147</v>
      </c>
      <c r="D21" s="4">
        <v>208800</v>
      </c>
    </row>
    <row r="22" spans="1:5" s="13" customFormat="1" x14ac:dyDescent="0.25">
      <c r="A22" s="10" t="s">
        <v>357</v>
      </c>
      <c r="B22" s="11">
        <v>45464</v>
      </c>
      <c r="C22" s="10" t="s">
        <v>280</v>
      </c>
      <c r="D22" s="12">
        <v>48720</v>
      </c>
      <c r="E22" s="12">
        <v>48720</v>
      </c>
    </row>
    <row r="23" spans="1:5" x14ac:dyDescent="0.25">
      <c r="A23" s="2" t="s">
        <v>362</v>
      </c>
      <c r="B23" s="3">
        <v>45464</v>
      </c>
      <c r="C23" s="2" t="s">
        <v>280</v>
      </c>
      <c r="D23" s="4">
        <v>12000</v>
      </c>
      <c r="E23" s="4">
        <v>12000</v>
      </c>
    </row>
    <row r="24" spans="1:5" s="13" customFormat="1" x14ac:dyDescent="0.25">
      <c r="A24" s="10" t="s">
        <v>223</v>
      </c>
      <c r="B24" s="11">
        <v>45457</v>
      </c>
      <c r="C24" s="10" t="s">
        <v>147</v>
      </c>
      <c r="D24" s="12">
        <v>81200</v>
      </c>
      <c r="E24" s="12">
        <v>81200</v>
      </c>
    </row>
    <row r="25" spans="1:5" hidden="1" x14ac:dyDescent="0.25">
      <c r="D25" s="8">
        <f>SUM(D2:D24)</f>
        <v>6395786.4399999995</v>
      </c>
    </row>
    <row r="32" spans="1:5" x14ac:dyDescent="0.25">
      <c r="A32" s="1" t="s">
        <v>0</v>
      </c>
      <c r="B32" s="1" t="s">
        <v>529</v>
      </c>
    </row>
    <row r="33" spans="1:2" x14ac:dyDescent="0.25">
      <c r="A33" s="16" t="s">
        <v>333</v>
      </c>
      <c r="B33" s="17">
        <v>7770</v>
      </c>
    </row>
    <row r="34" spans="1:2" x14ac:dyDescent="0.25">
      <c r="A34" s="16" t="s">
        <v>283</v>
      </c>
      <c r="B34" s="17">
        <v>11475</v>
      </c>
    </row>
    <row r="35" spans="1:2" x14ac:dyDescent="0.25">
      <c r="A35" s="16" t="s">
        <v>362</v>
      </c>
      <c r="B35" s="17">
        <v>12000</v>
      </c>
    </row>
    <row r="36" spans="1:2" x14ac:dyDescent="0.25">
      <c r="A36" s="16" t="s">
        <v>340</v>
      </c>
      <c r="B36" s="17">
        <v>18270</v>
      </c>
    </row>
    <row r="37" spans="1:2" x14ac:dyDescent="0.25">
      <c r="A37" s="16" t="s">
        <v>279</v>
      </c>
      <c r="B37" s="17">
        <v>21810</v>
      </c>
    </row>
    <row r="38" spans="1:2" x14ac:dyDescent="0.25">
      <c r="A38" s="16" t="s">
        <v>344</v>
      </c>
      <c r="B38" s="17">
        <v>22500.05</v>
      </c>
    </row>
    <row r="39" spans="1:2" x14ac:dyDescent="0.25">
      <c r="A39" s="16" t="s">
        <v>561</v>
      </c>
      <c r="B39" s="17">
        <v>28350</v>
      </c>
    </row>
    <row r="40" spans="1:2" x14ac:dyDescent="0.25">
      <c r="A40" s="16" t="s">
        <v>334</v>
      </c>
      <c r="B40" s="17">
        <v>33390</v>
      </c>
    </row>
    <row r="41" spans="1:2" x14ac:dyDescent="0.25">
      <c r="A41" s="16" t="s">
        <v>315</v>
      </c>
      <c r="B41" s="17">
        <v>40955.269999999997</v>
      </c>
    </row>
    <row r="42" spans="1:2" x14ac:dyDescent="0.25">
      <c r="A42" s="16" t="s">
        <v>357</v>
      </c>
      <c r="B42" s="17">
        <v>48720</v>
      </c>
    </row>
    <row r="43" spans="1:2" x14ac:dyDescent="0.25">
      <c r="A43" s="16" t="s">
        <v>317</v>
      </c>
      <c r="B43" s="17">
        <v>68310</v>
      </c>
    </row>
    <row r="44" spans="1:2" x14ac:dyDescent="0.25">
      <c r="A44" s="16" t="s">
        <v>289</v>
      </c>
      <c r="B44" s="17">
        <v>69600</v>
      </c>
    </row>
    <row r="45" spans="1:2" x14ac:dyDescent="0.25">
      <c r="A45" s="16" t="s">
        <v>190</v>
      </c>
      <c r="B45" s="17">
        <v>69600</v>
      </c>
    </row>
    <row r="46" spans="1:2" x14ac:dyDescent="0.25">
      <c r="A46" s="16" t="s">
        <v>223</v>
      </c>
      <c r="B46" s="17">
        <v>81200</v>
      </c>
    </row>
    <row r="47" spans="1:2" x14ac:dyDescent="0.25">
      <c r="A47" s="16" t="s">
        <v>192</v>
      </c>
      <c r="B47" s="17">
        <v>130500</v>
      </c>
    </row>
    <row r="48" spans="1:2" x14ac:dyDescent="0.25">
      <c r="A48" s="16" t="s">
        <v>204</v>
      </c>
      <c r="B48" s="17">
        <v>130500</v>
      </c>
    </row>
    <row r="49" spans="1:2" x14ac:dyDescent="0.25">
      <c r="A49" s="16" t="s">
        <v>203</v>
      </c>
      <c r="B49" s="18">
        <v>139200</v>
      </c>
    </row>
    <row r="50" spans="1:2" x14ac:dyDescent="0.25">
      <c r="A50" s="16" t="s">
        <v>146</v>
      </c>
      <c r="B50" s="18">
        <v>722100</v>
      </c>
    </row>
    <row r="51" spans="1:2" x14ac:dyDescent="0.25">
      <c r="A51" s="16" t="s">
        <v>426</v>
      </c>
      <c r="B51" s="18">
        <v>4739536.12</v>
      </c>
    </row>
    <row r="52" spans="1:2" x14ac:dyDescent="0.25">
      <c r="A52" s="19"/>
      <c r="B52" s="31">
        <f>SUBTOTAL(9,B33:B51)</f>
        <v>6395786.4399999995</v>
      </c>
    </row>
    <row r="60" spans="1:2" x14ac:dyDescent="0.25">
      <c r="A60" s="20" t="s">
        <v>497</v>
      </c>
      <c r="B60" s="21" t="s">
        <v>3</v>
      </c>
    </row>
    <row r="61" spans="1:2" x14ac:dyDescent="0.25">
      <c r="A61" s="22" t="s">
        <v>498</v>
      </c>
      <c r="B61" s="18">
        <v>6289806.2699999996</v>
      </c>
    </row>
    <row r="62" spans="1:2" x14ac:dyDescent="0.25">
      <c r="A62" s="22" t="s">
        <v>499</v>
      </c>
      <c r="B62" s="18">
        <v>11362252.280000001</v>
      </c>
    </row>
    <row r="63" spans="1:2" x14ac:dyDescent="0.25">
      <c r="A63" s="22" t="s">
        <v>500</v>
      </c>
      <c r="B63" s="18">
        <v>6786711.1600000001</v>
      </c>
    </row>
    <row r="64" spans="1:2" x14ac:dyDescent="0.25">
      <c r="A64" s="23" t="s">
        <v>501</v>
      </c>
      <c r="B64" s="18">
        <v>6982433.0499999998</v>
      </c>
    </row>
    <row r="65" spans="1:2" x14ac:dyDescent="0.25">
      <c r="A65" s="23" t="s">
        <v>502</v>
      </c>
      <c r="B65" s="18">
        <v>7491237.9500000002</v>
      </c>
    </row>
    <row r="66" spans="1:2" x14ac:dyDescent="0.25">
      <c r="A66" s="23" t="s">
        <v>503</v>
      </c>
      <c r="B66" s="18">
        <v>6395786.4399999995</v>
      </c>
    </row>
    <row r="67" spans="1:2" x14ac:dyDescent="0.25">
      <c r="A67" s="23" t="s">
        <v>504</v>
      </c>
      <c r="B67" s="18"/>
    </row>
    <row r="68" spans="1:2" x14ac:dyDescent="0.25">
      <c r="A68" s="23" t="s">
        <v>505</v>
      </c>
      <c r="B68" s="18"/>
    </row>
    <row r="69" spans="1:2" x14ac:dyDescent="0.25">
      <c r="A69" s="23" t="s">
        <v>506</v>
      </c>
      <c r="B69" s="18"/>
    </row>
    <row r="70" spans="1:2" x14ac:dyDescent="0.25">
      <c r="A70" s="23" t="s">
        <v>507</v>
      </c>
      <c r="B70" s="18"/>
    </row>
    <row r="71" spans="1:2" x14ac:dyDescent="0.25">
      <c r="A71" s="23" t="s">
        <v>508</v>
      </c>
      <c r="B71" s="18"/>
    </row>
    <row r="72" spans="1:2" x14ac:dyDescent="0.25">
      <c r="A72" s="23" t="s">
        <v>509</v>
      </c>
      <c r="B72" s="18"/>
    </row>
    <row r="73" spans="1:2" x14ac:dyDescent="0.25">
      <c r="A73" s="24" t="s">
        <v>510</v>
      </c>
      <c r="B73" s="25">
        <f>SUBTOTAL(9,B61:B72)</f>
        <v>45308227.149999999</v>
      </c>
    </row>
    <row r="85" spans="1:2" x14ac:dyDescent="0.25">
      <c r="A85" s="26" t="s">
        <v>511</v>
      </c>
      <c r="B85" s="26" t="s">
        <v>3</v>
      </c>
    </row>
    <row r="86" spans="1:2" x14ac:dyDescent="0.25">
      <c r="A86" s="19" t="s">
        <v>512</v>
      </c>
      <c r="B86" s="27">
        <v>2349804.4900000002</v>
      </c>
    </row>
    <row r="87" spans="1:2" x14ac:dyDescent="0.25">
      <c r="A87" s="19" t="s">
        <v>513</v>
      </c>
      <c r="B87" s="18">
        <v>33219163.170000002</v>
      </c>
    </row>
    <row r="88" spans="1:2" x14ac:dyDescent="0.25">
      <c r="A88" s="19" t="s">
        <v>514</v>
      </c>
      <c r="B88" s="18">
        <v>41534727.170000002</v>
      </c>
    </row>
    <row r="89" spans="1:2" x14ac:dyDescent="0.25">
      <c r="A89" s="19" t="s">
        <v>515</v>
      </c>
      <c r="B89" s="18">
        <v>64623022.280000053</v>
      </c>
    </row>
    <row r="90" spans="1:2" x14ac:dyDescent="0.25">
      <c r="A90" s="19" t="s">
        <v>516</v>
      </c>
      <c r="B90" s="18">
        <v>36116924.529999986</v>
      </c>
    </row>
    <row r="91" spans="1:2" x14ac:dyDescent="0.25">
      <c r="A91" s="19" t="s">
        <v>517</v>
      </c>
      <c r="B91" s="18">
        <v>32613961.109999999</v>
      </c>
    </row>
    <row r="92" spans="1:2" x14ac:dyDescent="0.25">
      <c r="A92" s="19" t="s">
        <v>518</v>
      </c>
      <c r="B92" s="18">
        <v>39885673.149999999</v>
      </c>
    </row>
    <row r="93" spans="1:2" x14ac:dyDescent="0.25">
      <c r="A93" s="19" t="s">
        <v>519</v>
      </c>
      <c r="B93" s="18">
        <v>25196439.07</v>
      </c>
    </row>
    <row r="94" spans="1:2" x14ac:dyDescent="0.25">
      <c r="A94" s="28" t="s">
        <v>520</v>
      </c>
      <c r="B94" s="29">
        <v>31832090.620000005</v>
      </c>
    </row>
    <row r="95" spans="1:2" x14ac:dyDescent="0.25">
      <c r="A95" s="28" t="s">
        <v>521</v>
      </c>
      <c r="B95" s="29">
        <v>56112942.229999997</v>
      </c>
    </row>
    <row r="96" spans="1:2" x14ac:dyDescent="0.25">
      <c r="A96" s="28" t="s">
        <v>522</v>
      </c>
      <c r="B96" s="29">
        <v>79861373.850000009</v>
      </c>
    </row>
    <row r="97" spans="1:2" x14ac:dyDescent="0.25">
      <c r="A97" s="28" t="s">
        <v>523</v>
      </c>
      <c r="B97" s="29">
        <v>45308227.149999999</v>
      </c>
    </row>
    <row r="98" spans="1:2" x14ac:dyDescent="0.25">
      <c r="A98" s="30" t="s">
        <v>510</v>
      </c>
      <c r="B98" s="25">
        <f>SUM(B86:B97)</f>
        <v>488654348.82000011</v>
      </c>
    </row>
    <row r="112" spans="1:2" x14ac:dyDescent="0.25">
      <c r="A112" s="21" t="s">
        <v>530</v>
      </c>
      <c r="B112" s="21" t="s">
        <v>529</v>
      </c>
    </row>
    <row r="113" spans="1:2" x14ac:dyDescent="0.25">
      <c r="A113" s="55">
        <v>2013</v>
      </c>
      <c r="B113" s="52">
        <v>2349804.4900000002</v>
      </c>
    </row>
    <row r="114" spans="1:2" x14ac:dyDescent="0.25">
      <c r="A114" s="19" t="s">
        <v>531</v>
      </c>
      <c r="B114" s="18">
        <v>139376912.62</v>
      </c>
    </row>
    <row r="115" spans="1:2" x14ac:dyDescent="0.25">
      <c r="A115" s="19" t="s">
        <v>532</v>
      </c>
      <c r="B115" s="18">
        <v>68730885.640000001</v>
      </c>
    </row>
    <row r="116" spans="1:2" x14ac:dyDescent="0.25">
      <c r="A116" s="19" t="s">
        <v>533</v>
      </c>
      <c r="B116" s="18">
        <v>96914202.840000004</v>
      </c>
    </row>
    <row r="117" spans="1:2" x14ac:dyDescent="0.25">
      <c r="A117" s="19" t="s">
        <v>534</v>
      </c>
      <c r="B117" s="18">
        <v>181282543.22999999</v>
      </c>
    </row>
    <row r="118" spans="1:2" x14ac:dyDescent="0.25">
      <c r="B118" s="7"/>
    </row>
  </sheetData>
  <autoFilter ref="A1:E25" xr:uid="{472476C5-454A-41BB-97F2-712E1A093885}">
    <filterColumn colId="4">
      <customFilters>
        <customFilter operator="notEqual" val=" "/>
      </customFilters>
    </filterColumn>
  </autoFilter>
  <sortState xmlns:xlrd2="http://schemas.microsoft.com/office/spreadsheetml/2017/richdata2" ref="A33:B51">
    <sortCondition ref="B51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51BE6-3A35-4F3C-B048-C959566C77F6}">
  <dimension ref="A1:E59"/>
  <sheetViews>
    <sheetView topLeftCell="A10" workbookViewId="0">
      <selection activeCell="B8" sqref="B8"/>
    </sheetView>
  </sheetViews>
  <sheetFormatPr baseColWidth="10" defaultRowHeight="15" x14ac:dyDescent="0.25"/>
  <cols>
    <col min="1" max="1" width="31" customWidth="1"/>
    <col min="2" max="2" width="15.28515625" customWidth="1"/>
    <col min="3" max="3" width="49.28515625" customWidth="1"/>
    <col min="4" max="4" width="19.5703125" bestFit="1" customWidth="1"/>
    <col min="5" max="5" width="18.7109375" customWidth="1"/>
  </cols>
  <sheetData>
    <row r="1" spans="1:5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496</v>
      </c>
    </row>
    <row r="2" spans="1:5" x14ac:dyDescent="0.25">
      <c r="A2" s="2" t="s">
        <v>45</v>
      </c>
      <c r="B2" s="3">
        <v>45448</v>
      </c>
      <c r="C2" s="2" t="s">
        <v>46</v>
      </c>
      <c r="D2" s="4">
        <v>5000000</v>
      </c>
      <c r="E2" s="8">
        <f>SUM(D2:D5)</f>
        <v>12227560.75</v>
      </c>
    </row>
    <row r="3" spans="1:5" x14ac:dyDescent="0.25">
      <c r="A3" s="2" t="s">
        <v>45</v>
      </c>
      <c r="B3" s="3">
        <v>45457</v>
      </c>
      <c r="C3" s="2" t="s">
        <v>46</v>
      </c>
      <c r="D3" s="4">
        <v>1013517.54</v>
      </c>
    </row>
    <row r="4" spans="1:5" x14ac:dyDescent="0.25">
      <c r="A4" s="2" t="s">
        <v>45</v>
      </c>
      <c r="B4" s="3">
        <v>45471</v>
      </c>
      <c r="C4" s="2" t="s">
        <v>46</v>
      </c>
      <c r="D4" s="4">
        <v>2469305.17</v>
      </c>
    </row>
    <row r="5" spans="1:5" x14ac:dyDescent="0.25">
      <c r="A5" s="2" t="s">
        <v>45</v>
      </c>
      <c r="B5" s="3">
        <v>45471</v>
      </c>
      <c r="C5" s="2" t="s">
        <v>46</v>
      </c>
      <c r="D5" s="4">
        <v>3744738.04</v>
      </c>
    </row>
    <row r="10" spans="1:5" x14ac:dyDescent="0.25">
      <c r="A10" s="20" t="s">
        <v>497</v>
      </c>
      <c r="B10" s="21" t="s">
        <v>3</v>
      </c>
    </row>
    <row r="11" spans="1:5" x14ac:dyDescent="0.25">
      <c r="A11" s="22" t="s">
        <v>498</v>
      </c>
      <c r="B11" s="29">
        <v>11580792.59</v>
      </c>
    </row>
    <row r="12" spans="1:5" x14ac:dyDescent="0.25">
      <c r="A12" s="22" t="s">
        <v>499</v>
      </c>
      <c r="B12" s="32">
        <v>11579200.119999999</v>
      </c>
    </row>
    <row r="13" spans="1:5" x14ac:dyDescent="0.25">
      <c r="A13" s="22" t="s">
        <v>500</v>
      </c>
      <c r="B13" s="33">
        <v>5912414.8900000006</v>
      </c>
    </row>
    <row r="14" spans="1:5" x14ac:dyDescent="0.25">
      <c r="A14" s="23" t="s">
        <v>501</v>
      </c>
      <c r="B14" s="18">
        <v>16861571.899999999</v>
      </c>
    </row>
    <row r="15" spans="1:5" x14ac:dyDescent="0.25">
      <c r="A15" s="23" t="s">
        <v>502</v>
      </c>
      <c r="B15" s="18">
        <v>5269424.6100000003</v>
      </c>
    </row>
    <row r="16" spans="1:5" x14ac:dyDescent="0.25">
      <c r="A16" s="23" t="s">
        <v>503</v>
      </c>
      <c r="B16" s="18">
        <v>12227560.75</v>
      </c>
    </row>
    <row r="17" spans="1:2" x14ac:dyDescent="0.25">
      <c r="A17" s="23" t="s">
        <v>504</v>
      </c>
      <c r="B17" s="18"/>
    </row>
    <row r="18" spans="1:2" x14ac:dyDescent="0.25">
      <c r="A18" s="23" t="s">
        <v>505</v>
      </c>
      <c r="B18" s="18"/>
    </row>
    <row r="19" spans="1:2" x14ac:dyDescent="0.25">
      <c r="A19" s="23" t="s">
        <v>506</v>
      </c>
      <c r="B19" s="18"/>
    </row>
    <row r="20" spans="1:2" x14ac:dyDescent="0.25">
      <c r="A20" s="23" t="s">
        <v>507</v>
      </c>
      <c r="B20" s="18"/>
    </row>
    <row r="21" spans="1:2" x14ac:dyDescent="0.25">
      <c r="A21" s="23" t="s">
        <v>508</v>
      </c>
      <c r="B21" s="18"/>
    </row>
    <row r="22" spans="1:2" x14ac:dyDescent="0.25">
      <c r="A22" s="23" t="s">
        <v>509</v>
      </c>
      <c r="B22" s="18"/>
    </row>
    <row r="23" spans="1:2" x14ac:dyDescent="0.25">
      <c r="A23" s="24" t="s">
        <v>510</v>
      </c>
      <c r="B23" s="25">
        <f>SUBTOTAL(9,B11:B22)</f>
        <v>63430964.859999999</v>
      </c>
    </row>
    <row r="47" spans="1:2" x14ac:dyDescent="0.25">
      <c r="A47" s="26" t="s">
        <v>511</v>
      </c>
      <c r="B47" s="26" t="s">
        <v>3</v>
      </c>
    </row>
    <row r="48" spans="1:2" x14ac:dyDescent="0.25">
      <c r="A48" s="19" t="s">
        <v>513</v>
      </c>
      <c r="B48" s="18">
        <v>72183034.639999986</v>
      </c>
    </row>
    <row r="49" spans="1:2" x14ac:dyDescent="0.25">
      <c r="A49" s="19" t="s">
        <v>514</v>
      </c>
      <c r="B49" s="18">
        <v>65310368.68999999</v>
      </c>
    </row>
    <row r="50" spans="1:2" x14ac:dyDescent="0.25">
      <c r="A50" s="19" t="s">
        <v>515</v>
      </c>
      <c r="B50" s="18">
        <v>74015264.75999999</v>
      </c>
    </row>
    <row r="51" spans="1:2" x14ac:dyDescent="0.25">
      <c r="A51" s="19" t="s">
        <v>516</v>
      </c>
      <c r="B51" s="18">
        <v>71833183.890000001</v>
      </c>
    </row>
    <row r="52" spans="1:2" x14ac:dyDescent="0.25">
      <c r="A52" s="19" t="s">
        <v>517</v>
      </c>
      <c r="B52" s="18">
        <v>70965165.319999993</v>
      </c>
    </row>
    <row r="53" spans="1:2" x14ac:dyDescent="0.25">
      <c r="A53" s="19" t="s">
        <v>518</v>
      </c>
      <c r="B53" s="18">
        <v>90946679.379999995</v>
      </c>
    </row>
    <row r="54" spans="1:2" x14ac:dyDescent="0.25">
      <c r="A54" s="19" t="s">
        <v>519</v>
      </c>
      <c r="B54" s="18">
        <v>59286267.530000001</v>
      </c>
    </row>
    <row r="55" spans="1:2" x14ac:dyDescent="0.25">
      <c r="A55" s="28" t="s">
        <v>520</v>
      </c>
      <c r="B55" s="29">
        <v>102237287.49000001</v>
      </c>
    </row>
    <row r="56" spans="1:2" x14ac:dyDescent="0.25">
      <c r="A56" s="28" t="s">
        <v>521</v>
      </c>
      <c r="B56" s="29">
        <v>114067161.23</v>
      </c>
    </row>
    <row r="57" spans="1:2" x14ac:dyDescent="0.25">
      <c r="A57" s="28" t="s">
        <v>522</v>
      </c>
      <c r="B57" s="29">
        <v>129083815.29000001</v>
      </c>
    </row>
    <row r="58" spans="1:2" x14ac:dyDescent="0.25">
      <c r="A58" s="28" t="s">
        <v>523</v>
      </c>
      <c r="B58" s="29">
        <v>63430964.859999999</v>
      </c>
    </row>
    <row r="59" spans="1:2" x14ac:dyDescent="0.25">
      <c r="A59" s="30" t="s">
        <v>510</v>
      </c>
      <c r="B59" s="25">
        <f>SUM(B48:B58)</f>
        <v>913359193.07999992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56182-F0E8-45A6-B51C-36C5408AD7BA}">
  <sheetPr filterMode="1"/>
  <dimension ref="A1:E107"/>
  <sheetViews>
    <sheetView topLeftCell="A12" workbookViewId="0">
      <selection activeCell="B40" sqref="B40"/>
    </sheetView>
  </sheetViews>
  <sheetFormatPr baseColWidth="10" defaultRowHeight="15" x14ac:dyDescent="0.25"/>
  <cols>
    <col min="1" max="1" width="54.85546875" customWidth="1"/>
    <col min="2" max="2" width="15.28515625" customWidth="1"/>
    <col min="3" max="3" width="29.85546875" customWidth="1"/>
    <col min="4" max="4" width="19.5703125" bestFit="1" customWidth="1"/>
    <col min="5" max="5" width="17.85546875" customWidth="1"/>
  </cols>
  <sheetData>
    <row r="1" spans="1:5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496</v>
      </c>
    </row>
    <row r="2" spans="1:5" x14ac:dyDescent="0.25">
      <c r="A2" s="2" t="s">
        <v>60</v>
      </c>
      <c r="B2" s="3">
        <v>45449</v>
      </c>
      <c r="C2" s="5" t="s">
        <v>61</v>
      </c>
      <c r="D2" s="4">
        <v>118125</v>
      </c>
      <c r="E2" s="4">
        <v>118125</v>
      </c>
    </row>
    <row r="3" spans="1:5" s="37" customFormat="1" x14ac:dyDescent="0.25">
      <c r="A3" s="34" t="s">
        <v>64</v>
      </c>
      <c r="B3" s="35">
        <v>45449</v>
      </c>
      <c r="C3" s="38" t="s">
        <v>61</v>
      </c>
      <c r="D3" s="36">
        <v>31560</v>
      </c>
      <c r="E3" s="39">
        <f>SUM(D3:D4)</f>
        <v>63840</v>
      </c>
    </row>
    <row r="4" spans="1:5" s="37" customFormat="1" hidden="1" x14ac:dyDescent="0.25">
      <c r="A4" s="34" t="s">
        <v>64</v>
      </c>
      <c r="B4" s="35">
        <v>45470</v>
      </c>
      <c r="C4" s="38" t="s">
        <v>61</v>
      </c>
      <c r="D4" s="36">
        <v>32280</v>
      </c>
    </row>
    <row r="5" spans="1:5" x14ac:dyDescent="0.25">
      <c r="A5" s="2" t="s">
        <v>151</v>
      </c>
      <c r="B5" s="3">
        <v>45456</v>
      </c>
      <c r="C5" s="5" t="s">
        <v>61</v>
      </c>
      <c r="D5" s="4">
        <v>150000</v>
      </c>
      <c r="E5" s="7">
        <f>SUM(D5:D7 )</f>
        <v>353082.65</v>
      </c>
    </row>
    <row r="6" spans="1:5" hidden="1" x14ac:dyDescent="0.25">
      <c r="A6" s="2" t="s">
        <v>151</v>
      </c>
      <c r="B6" s="3">
        <v>45464</v>
      </c>
      <c r="C6" s="5" t="s">
        <v>61</v>
      </c>
      <c r="D6" s="4">
        <v>48334.42</v>
      </c>
    </row>
    <row r="7" spans="1:5" hidden="1" x14ac:dyDescent="0.25">
      <c r="A7" s="2" t="s">
        <v>151</v>
      </c>
      <c r="B7" s="3">
        <v>45470</v>
      </c>
      <c r="C7" s="5" t="s">
        <v>61</v>
      </c>
      <c r="D7" s="4">
        <v>154748.23000000001</v>
      </c>
    </row>
    <row r="8" spans="1:5" s="37" customFormat="1" x14ac:dyDescent="0.25">
      <c r="A8" s="34" t="s">
        <v>70</v>
      </c>
      <c r="B8" s="35">
        <v>45449</v>
      </c>
      <c r="C8" s="34" t="s">
        <v>61</v>
      </c>
      <c r="D8" s="36">
        <v>110000</v>
      </c>
      <c r="E8" s="39">
        <f>SUM( D8:D11)</f>
        <v>440000</v>
      </c>
    </row>
    <row r="9" spans="1:5" s="37" customFormat="1" hidden="1" x14ac:dyDescent="0.25">
      <c r="A9" s="34" t="s">
        <v>70</v>
      </c>
      <c r="B9" s="35">
        <v>45457</v>
      </c>
      <c r="C9" s="34" t="s">
        <v>61</v>
      </c>
      <c r="D9" s="36">
        <v>110000</v>
      </c>
    </row>
    <row r="10" spans="1:5" s="37" customFormat="1" hidden="1" x14ac:dyDescent="0.25">
      <c r="A10" s="34" t="s">
        <v>70</v>
      </c>
      <c r="B10" s="35">
        <v>45464</v>
      </c>
      <c r="C10" s="34" t="s">
        <v>61</v>
      </c>
      <c r="D10" s="36">
        <v>110000</v>
      </c>
    </row>
    <row r="11" spans="1:5" s="37" customFormat="1" hidden="1" x14ac:dyDescent="0.25">
      <c r="A11" s="34" t="s">
        <v>70</v>
      </c>
      <c r="B11" s="35">
        <v>45470</v>
      </c>
      <c r="C11" s="34" t="s">
        <v>61</v>
      </c>
      <c r="D11" s="36">
        <v>110000</v>
      </c>
    </row>
    <row r="12" spans="1:5" x14ac:dyDescent="0.25">
      <c r="A12" s="2" t="s">
        <v>71</v>
      </c>
      <c r="B12" s="3">
        <v>45449</v>
      </c>
      <c r="C12" s="2" t="s">
        <v>61</v>
      </c>
      <c r="D12" s="4">
        <v>1945765.45</v>
      </c>
      <c r="E12" s="7">
        <f>SUM(D12:D24 )</f>
        <v>19560398.780000001</v>
      </c>
    </row>
    <row r="13" spans="1:5" hidden="1" x14ac:dyDescent="0.25">
      <c r="A13" s="2" t="s">
        <v>71</v>
      </c>
      <c r="B13" s="3">
        <v>45449</v>
      </c>
      <c r="C13" s="2" t="s">
        <v>61</v>
      </c>
      <c r="D13" s="4">
        <v>324584.65000000002</v>
      </c>
    </row>
    <row r="14" spans="1:5" hidden="1" x14ac:dyDescent="0.25">
      <c r="A14" s="2" t="s">
        <v>71</v>
      </c>
      <c r="B14" s="3">
        <v>45457</v>
      </c>
      <c r="C14" s="2" t="s">
        <v>61</v>
      </c>
      <c r="D14" s="4">
        <v>2490185.9700000002</v>
      </c>
    </row>
    <row r="15" spans="1:5" hidden="1" x14ac:dyDescent="0.25">
      <c r="A15" s="2" t="s">
        <v>71</v>
      </c>
      <c r="B15" s="3">
        <v>45457</v>
      </c>
      <c r="C15" s="2" t="s">
        <v>61</v>
      </c>
      <c r="D15" s="4">
        <v>1231877.44</v>
      </c>
    </row>
    <row r="16" spans="1:5" hidden="1" x14ac:dyDescent="0.25">
      <c r="A16" s="2" t="s">
        <v>71</v>
      </c>
      <c r="B16" s="3">
        <v>45457</v>
      </c>
      <c r="C16" s="2" t="s">
        <v>61</v>
      </c>
      <c r="D16" s="4">
        <v>334125</v>
      </c>
    </row>
    <row r="17" spans="1:4" hidden="1" x14ac:dyDescent="0.25">
      <c r="A17" s="2" t="s">
        <v>71</v>
      </c>
      <c r="B17" s="3">
        <v>45460</v>
      </c>
      <c r="C17" s="2" t="s">
        <v>61</v>
      </c>
      <c r="D17" s="4">
        <v>474300</v>
      </c>
    </row>
    <row r="18" spans="1:4" hidden="1" x14ac:dyDescent="0.25">
      <c r="A18" s="2" t="s">
        <v>71</v>
      </c>
      <c r="B18" s="3">
        <v>45464</v>
      </c>
      <c r="C18" s="2" t="s">
        <v>61</v>
      </c>
      <c r="D18" s="4">
        <v>2176994.41</v>
      </c>
    </row>
    <row r="19" spans="1:4" hidden="1" x14ac:dyDescent="0.25">
      <c r="A19" s="2" t="s">
        <v>71</v>
      </c>
      <c r="B19" s="3">
        <v>45464</v>
      </c>
      <c r="C19" s="2" t="s">
        <v>61</v>
      </c>
      <c r="D19" s="4">
        <v>336874</v>
      </c>
    </row>
    <row r="20" spans="1:4" hidden="1" x14ac:dyDescent="0.25">
      <c r="A20" s="2" t="s">
        <v>71</v>
      </c>
      <c r="B20" s="3">
        <v>45470</v>
      </c>
      <c r="C20" s="2" t="s">
        <v>61</v>
      </c>
      <c r="D20" s="4">
        <v>2357283.2000000002</v>
      </c>
    </row>
    <row r="21" spans="1:4" hidden="1" x14ac:dyDescent="0.25">
      <c r="A21" s="2" t="s">
        <v>71</v>
      </c>
      <c r="B21" s="3">
        <v>45470</v>
      </c>
      <c r="C21" s="2" t="s">
        <v>61</v>
      </c>
      <c r="D21" s="4">
        <v>354124</v>
      </c>
    </row>
    <row r="22" spans="1:4" hidden="1" x14ac:dyDescent="0.25">
      <c r="A22" s="2" t="s">
        <v>71</v>
      </c>
      <c r="B22" s="3">
        <v>45471</v>
      </c>
      <c r="C22" s="2" t="s">
        <v>61</v>
      </c>
      <c r="D22" s="4">
        <v>1920319.23</v>
      </c>
    </row>
    <row r="23" spans="1:4" hidden="1" x14ac:dyDescent="0.25">
      <c r="A23" s="2" t="s">
        <v>71</v>
      </c>
      <c r="B23" s="3">
        <v>45471</v>
      </c>
      <c r="C23" s="2" t="s">
        <v>61</v>
      </c>
      <c r="D23" s="4">
        <v>3749472.59</v>
      </c>
    </row>
    <row r="24" spans="1:4" hidden="1" x14ac:dyDescent="0.25">
      <c r="A24" s="2" t="s">
        <v>71</v>
      </c>
      <c r="B24" s="3">
        <v>45471</v>
      </c>
      <c r="C24" s="2" t="s">
        <v>61</v>
      </c>
      <c r="D24" s="4">
        <v>1864492.84</v>
      </c>
    </row>
    <row r="25" spans="1:4" hidden="1" x14ac:dyDescent="0.25">
      <c r="D25" s="8">
        <f>SUM(D2:D24)</f>
        <v>20535446.43</v>
      </c>
    </row>
    <row r="31" spans="1:4" x14ac:dyDescent="0.25">
      <c r="A31" s="1" t="s">
        <v>0</v>
      </c>
      <c r="B31" s="1" t="s">
        <v>496</v>
      </c>
    </row>
    <row r="32" spans="1:4" x14ac:dyDescent="0.25">
      <c r="A32" s="40" t="s">
        <v>525</v>
      </c>
      <c r="B32" s="18">
        <v>63840</v>
      </c>
    </row>
    <row r="33" spans="1:2" x14ac:dyDescent="0.25">
      <c r="A33" s="40" t="s">
        <v>524</v>
      </c>
      <c r="B33" s="17">
        <v>118125</v>
      </c>
    </row>
    <row r="34" spans="1:2" x14ac:dyDescent="0.25">
      <c r="A34" s="40" t="s">
        <v>526</v>
      </c>
      <c r="B34" s="18">
        <v>353082.65</v>
      </c>
    </row>
    <row r="35" spans="1:2" x14ac:dyDescent="0.25">
      <c r="A35" s="40" t="s">
        <v>527</v>
      </c>
      <c r="B35" s="18">
        <v>440000</v>
      </c>
    </row>
    <row r="36" spans="1:2" x14ac:dyDescent="0.25">
      <c r="A36" s="40" t="s">
        <v>528</v>
      </c>
      <c r="B36" s="18">
        <v>19560398.780000001</v>
      </c>
    </row>
    <row r="37" spans="1:2" x14ac:dyDescent="0.25">
      <c r="A37" s="19"/>
      <c r="B37" s="18">
        <f>SUBTOTAL(9,B32:B36)</f>
        <v>20535446.43</v>
      </c>
    </row>
    <row r="50" spans="1:2" x14ac:dyDescent="0.25">
      <c r="A50" s="20" t="s">
        <v>497</v>
      </c>
      <c r="B50" s="21" t="s">
        <v>3</v>
      </c>
    </row>
    <row r="51" spans="1:2" x14ac:dyDescent="0.25">
      <c r="A51" s="22" t="s">
        <v>498</v>
      </c>
      <c r="B51" s="18">
        <v>19968081.379999999</v>
      </c>
    </row>
    <row r="52" spans="1:2" x14ac:dyDescent="0.25">
      <c r="A52" s="22" t="s">
        <v>499</v>
      </c>
      <c r="B52" s="18">
        <v>23207648.470000003</v>
      </c>
    </row>
    <row r="53" spans="1:2" x14ac:dyDescent="0.25">
      <c r="A53" s="22" t="s">
        <v>500</v>
      </c>
      <c r="B53" s="18">
        <v>18882569.120000001</v>
      </c>
    </row>
    <row r="54" spans="1:2" x14ac:dyDescent="0.25">
      <c r="A54" s="23" t="s">
        <v>501</v>
      </c>
      <c r="B54" s="18">
        <v>17935055.039999999</v>
      </c>
    </row>
    <row r="55" spans="1:2" x14ac:dyDescent="0.25">
      <c r="A55" s="23" t="s">
        <v>502</v>
      </c>
      <c r="B55" s="18">
        <v>24611068.840000004</v>
      </c>
    </row>
    <row r="56" spans="1:2" x14ac:dyDescent="0.25">
      <c r="A56" s="23" t="s">
        <v>503</v>
      </c>
      <c r="B56" s="18">
        <v>20535446.43</v>
      </c>
    </row>
    <row r="57" spans="1:2" x14ac:dyDescent="0.25">
      <c r="A57" s="23" t="s">
        <v>504</v>
      </c>
      <c r="B57" s="18"/>
    </row>
    <row r="58" spans="1:2" x14ac:dyDescent="0.25">
      <c r="A58" s="23" t="s">
        <v>505</v>
      </c>
      <c r="B58" s="18"/>
    </row>
    <row r="59" spans="1:2" x14ac:dyDescent="0.25">
      <c r="A59" s="23" t="s">
        <v>506</v>
      </c>
      <c r="B59" s="18"/>
    </row>
    <row r="60" spans="1:2" x14ac:dyDescent="0.25">
      <c r="A60" s="23" t="s">
        <v>507</v>
      </c>
      <c r="B60" s="18"/>
    </row>
    <row r="61" spans="1:2" x14ac:dyDescent="0.25">
      <c r="A61" s="23" t="s">
        <v>508</v>
      </c>
      <c r="B61" s="18"/>
    </row>
    <row r="62" spans="1:2" x14ac:dyDescent="0.25">
      <c r="A62" s="23" t="s">
        <v>509</v>
      </c>
      <c r="B62" s="18"/>
    </row>
    <row r="63" spans="1:2" x14ac:dyDescent="0.25">
      <c r="A63" s="24" t="s">
        <v>510</v>
      </c>
      <c r="B63" s="25">
        <f>SUBTOTAL(9,B51:B62)</f>
        <v>125139869.28</v>
      </c>
    </row>
    <row r="75" spans="1:2" x14ac:dyDescent="0.25">
      <c r="A75" s="26" t="s">
        <v>511</v>
      </c>
      <c r="B75" s="26" t="s">
        <v>3</v>
      </c>
    </row>
    <row r="76" spans="1:2" x14ac:dyDescent="0.25">
      <c r="A76" s="19" t="s">
        <v>512</v>
      </c>
      <c r="B76" s="27">
        <v>59681317.369999997</v>
      </c>
    </row>
    <row r="77" spans="1:2" x14ac:dyDescent="0.25">
      <c r="A77" s="19" t="s">
        <v>513</v>
      </c>
      <c r="B77" s="18">
        <v>71596398.170000002</v>
      </c>
    </row>
    <row r="78" spans="1:2" x14ac:dyDescent="0.25">
      <c r="A78" s="19" t="s">
        <v>514</v>
      </c>
      <c r="B78" s="18">
        <v>80449843.450000003</v>
      </c>
    </row>
    <row r="79" spans="1:2" x14ac:dyDescent="0.25">
      <c r="A79" s="19" t="s">
        <v>515</v>
      </c>
      <c r="B79" s="18">
        <v>88997159</v>
      </c>
    </row>
    <row r="80" spans="1:2" x14ac:dyDescent="0.25">
      <c r="A80" s="19" t="s">
        <v>516</v>
      </c>
      <c r="B80" s="18">
        <v>75709421.150000006</v>
      </c>
    </row>
    <row r="81" spans="1:2" x14ac:dyDescent="0.25">
      <c r="A81" s="19" t="s">
        <v>517</v>
      </c>
      <c r="B81" s="18">
        <v>85442395.490000024</v>
      </c>
    </row>
    <row r="82" spans="1:2" x14ac:dyDescent="0.25">
      <c r="A82" s="19" t="s">
        <v>518</v>
      </c>
      <c r="B82" s="18">
        <v>110525583.23</v>
      </c>
    </row>
    <row r="83" spans="1:2" x14ac:dyDescent="0.25">
      <c r="A83" s="19" t="s">
        <v>519</v>
      </c>
      <c r="B83" s="18">
        <v>120906697.31</v>
      </c>
    </row>
    <row r="84" spans="1:2" x14ac:dyDescent="0.25">
      <c r="A84" s="28" t="s">
        <v>520</v>
      </c>
      <c r="B84" s="29">
        <v>127975375.17000002</v>
      </c>
    </row>
    <row r="85" spans="1:2" x14ac:dyDescent="0.25">
      <c r="A85" s="28" t="s">
        <v>521</v>
      </c>
      <c r="B85" s="29">
        <v>184871236.47</v>
      </c>
    </row>
    <row r="86" spans="1:2" x14ac:dyDescent="0.25">
      <c r="A86" s="28" t="s">
        <v>522</v>
      </c>
      <c r="B86" s="29">
        <v>226238065.50000003</v>
      </c>
    </row>
    <row r="87" spans="1:2" x14ac:dyDescent="0.25">
      <c r="A87" s="28" t="s">
        <v>523</v>
      </c>
      <c r="B87" s="29">
        <v>125139869.28</v>
      </c>
    </row>
    <row r="88" spans="1:2" x14ac:dyDescent="0.25">
      <c r="A88" s="30" t="s">
        <v>510</v>
      </c>
      <c r="B88" s="25">
        <f>SUM(B76:B87)</f>
        <v>1357533361.5900002</v>
      </c>
    </row>
    <row r="102" spans="1:2" x14ac:dyDescent="0.25">
      <c r="A102" s="21" t="s">
        <v>530</v>
      </c>
      <c r="B102" s="21" t="s">
        <v>529</v>
      </c>
    </row>
    <row r="103" spans="1:2" x14ac:dyDescent="0.25">
      <c r="A103" s="55">
        <v>2013</v>
      </c>
      <c r="B103" s="52">
        <v>59681317.369999997</v>
      </c>
    </row>
    <row r="104" spans="1:2" x14ac:dyDescent="0.25">
      <c r="A104" s="19" t="s">
        <v>531</v>
      </c>
      <c r="B104" s="18">
        <v>241043400.62</v>
      </c>
    </row>
    <row r="105" spans="1:2" x14ac:dyDescent="0.25">
      <c r="A105" s="19" t="s">
        <v>532</v>
      </c>
      <c r="B105" s="18">
        <v>161151816.63999999</v>
      </c>
    </row>
    <row r="106" spans="1:2" x14ac:dyDescent="0.25">
      <c r="A106" s="19" t="s">
        <v>533</v>
      </c>
      <c r="B106" s="18">
        <v>359407655.70999998</v>
      </c>
    </row>
    <row r="107" spans="1:2" x14ac:dyDescent="0.25">
      <c r="A107" s="19" t="s">
        <v>534</v>
      </c>
      <c r="B107" s="18">
        <v>536249171.25</v>
      </c>
    </row>
  </sheetData>
  <autoFilter ref="A1:E25" xr:uid="{0BD56182-F0E8-45A6-B51C-36C5408AD7BA}">
    <filterColumn colId="4">
      <customFilters>
        <customFilter operator="notEqual" val=" "/>
      </customFilters>
    </filterColumn>
  </autoFilter>
  <sortState xmlns:xlrd2="http://schemas.microsoft.com/office/spreadsheetml/2017/richdata2" ref="A32:B37">
    <sortCondition ref="B37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EDB35-4FC6-4FDC-A838-B1BD99FEB851}">
  <sheetPr filterMode="1"/>
  <dimension ref="A1:E84"/>
  <sheetViews>
    <sheetView workbookViewId="0">
      <selection activeCell="B12" sqref="B12"/>
    </sheetView>
  </sheetViews>
  <sheetFormatPr baseColWidth="10" defaultRowHeight="15" x14ac:dyDescent="0.25"/>
  <cols>
    <col min="1" max="1" width="54.85546875" customWidth="1"/>
    <col min="2" max="2" width="15.28515625" customWidth="1"/>
    <col min="3" max="3" width="65.7109375" customWidth="1"/>
    <col min="4" max="4" width="19.5703125" bestFit="1" customWidth="1"/>
    <col min="5" max="5" width="17.85546875" customWidth="1"/>
  </cols>
  <sheetData>
    <row r="1" spans="1:5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496</v>
      </c>
    </row>
    <row r="2" spans="1:5" s="37" customFormat="1" x14ac:dyDescent="0.25">
      <c r="A2" s="34" t="s">
        <v>298</v>
      </c>
      <c r="B2" s="35">
        <v>45464</v>
      </c>
      <c r="C2" s="41" t="s">
        <v>299</v>
      </c>
      <c r="D2" s="36">
        <v>889020</v>
      </c>
      <c r="E2" s="39">
        <f>SUM(D2:D3 )</f>
        <v>1142575.2</v>
      </c>
    </row>
    <row r="3" spans="1:5" s="37" customFormat="1" hidden="1" x14ac:dyDescent="0.25">
      <c r="A3" s="34" t="s">
        <v>298</v>
      </c>
      <c r="B3" s="35">
        <v>45470</v>
      </c>
      <c r="C3" s="41" t="s">
        <v>413</v>
      </c>
      <c r="D3" s="36">
        <v>253555.20000000001</v>
      </c>
    </row>
    <row r="4" spans="1:5" x14ac:dyDescent="0.25">
      <c r="A4" s="2" t="s">
        <v>4</v>
      </c>
      <c r="B4" s="3">
        <v>45444</v>
      </c>
      <c r="C4" s="2" t="s">
        <v>5</v>
      </c>
      <c r="D4" s="4">
        <v>2053692.6</v>
      </c>
      <c r="E4" s="7">
        <f>SUM( D4:D6)</f>
        <v>2256903.7600000002</v>
      </c>
    </row>
    <row r="5" spans="1:5" hidden="1" x14ac:dyDescent="0.25">
      <c r="A5" s="2" t="s">
        <v>4</v>
      </c>
      <c r="B5" s="3">
        <v>45464</v>
      </c>
      <c r="C5" s="2" t="s">
        <v>319</v>
      </c>
      <c r="D5" s="4">
        <v>53211.16</v>
      </c>
    </row>
    <row r="6" spans="1:5" hidden="1" x14ac:dyDescent="0.25">
      <c r="A6" s="2" t="s">
        <v>4</v>
      </c>
      <c r="B6" s="3">
        <v>45470</v>
      </c>
      <c r="C6" s="5" t="s">
        <v>419</v>
      </c>
      <c r="D6" s="4">
        <v>150000</v>
      </c>
    </row>
    <row r="7" spans="1:5" s="37" customFormat="1" x14ac:dyDescent="0.25">
      <c r="A7" s="34" t="s">
        <v>360</v>
      </c>
      <c r="B7" s="35">
        <v>45464</v>
      </c>
      <c r="C7" s="41" t="s">
        <v>361</v>
      </c>
      <c r="D7" s="36">
        <v>746512.5</v>
      </c>
      <c r="E7" s="36">
        <v>746512.5</v>
      </c>
    </row>
    <row r="8" spans="1:5" hidden="1" x14ac:dyDescent="0.25">
      <c r="D8" s="8">
        <f>SUM(D2:D7)</f>
        <v>4145991.46</v>
      </c>
    </row>
    <row r="15" spans="1:5" x14ac:dyDescent="0.25">
      <c r="A15" s="1" t="s">
        <v>0</v>
      </c>
      <c r="B15" s="1" t="s">
        <v>496</v>
      </c>
    </row>
    <row r="16" spans="1:5" x14ac:dyDescent="0.25">
      <c r="A16" s="16" t="s">
        <v>360</v>
      </c>
      <c r="B16" s="17">
        <v>746512.5</v>
      </c>
    </row>
    <row r="17" spans="1:2" x14ac:dyDescent="0.25">
      <c r="A17" s="16" t="s">
        <v>298</v>
      </c>
      <c r="B17" s="18">
        <v>1142575.2</v>
      </c>
    </row>
    <row r="18" spans="1:2" x14ac:dyDescent="0.25">
      <c r="A18" s="16" t="s">
        <v>4</v>
      </c>
      <c r="B18" s="18">
        <v>2256903.7600000002</v>
      </c>
    </row>
    <row r="19" spans="1:2" x14ac:dyDescent="0.25">
      <c r="A19" s="19"/>
      <c r="B19" s="18">
        <f>SUBTOTAL(9,B16:B18)</f>
        <v>4145991.46</v>
      </c>
    </row>
    <row r="30" spans="1:2" x14ac:dyDescent="0.25">
      <c r="A30" s="20" t="s">
        <v>497</v>
      </c>
      <c r="B30" s="21" t="s">
        <v>3</v>
      </c>
    </row>
    <row r="31" spans="1:2" x14ac:dyDescent="0.25">
      <c r="A31" s="22" t="s">
        <v>498</v>
      </c>
      <c r="B31" s="18">
        <v>668109.80000000005</v>
      </c>
    </row>
    <row r="32" spans="1:2" x14ac:dyDescent="0.25">
      <c r="A32" s="22" t="s">
        <v>499</v>
      </c>
      <c r="B32" s="18">
        <v>2725255.2</v>
      </c>
    </row>
    <row r="33" spans="1:2" x14ac:dyDescent="0.25">
      <c r="A33" s="22" t="s">
        <v>500</v>
      </c>
      <c r="B33" s="18">
        <v>3780384.7</v>
      </c>
    </row>
    <row r="34" spans="1:2" x14ac:dyDescent="0.25">
      <c r="A34" s="23" t="s">
        <v>501</v>
      </c>
      <c r="B34" s="18">
        <v>2803650</v>
      </c>
    </row>
    <row r="35" spans="1:2" x14ac:dyDescent="0.25">
      <c r="A35" s="23" t="s">
        <v>502</v>
      </c>
      <c r="B35" s="18">
        <v>2028242</v>
      </c>
    </row>
    <row r="36" spans="1:2" x14ac:dyDescent="0.25">
      <c r="A36" s="23" t="s">
        <v>503</v>
      </c>
      <c r="B36" s="18">
        <v>4145991.46</v>
      </c>
    </row>
    <row r="37" spans="1:2" x14ac:dyDescent="0.25">
      <c r="A37" s="23" t="s">
        <v>504</v>
      </c>
      <c r="B37" s="18"/>
    </row>
    <row r="38" spans="1:2" x14ac:dyDescent="0.25">
      <c r="A38" s="23" t="s">
        <v>505</v>
      </c>
      <c r="B38" s="18"/>
    </row>
    <row r="39" spans="1:2" x14ac:dyDescent="0.25">
      <c r="A39" s="23" t="s">
        <v>506</v>
      </c>
      <c r="B39" s="18"/>
    </row>
    <row r="40" spans="1:2" x14ac:dyDescent="0.25">
      <c r="A40" s="23" t="s">
        <v>507</v>
      </c>
      <c r="B40" s="18"/>
    </row>
    <row r="41" spans="1:2" x14ac:dyDescent="0.25">
      <c r="A41" s="23" t="s">
        <v>508</v>
      </c>
      <c r="B41" s="18"/>
    </row>
    <row r="42" spans="1:2" x14ac:dyDescent="0.25">
      <c r="A42" s="23" t="s">
        <v>509</v>
      </c>
      <c r="B42" s="18"/>
    </row>
    <row r="43" spans="1:2" x14ac:dyDescent="0.25">
      <c r="A43" s="24" t="s">
        <v>510</v>
      </c>
      <c r="B43" s="25">
        <f>SUBTOTAL(9,B31:B42)</f>
        <v>16151633.16</v>
      </c>
    </row>
    <row r="55" spans="1:2" x14ac:dyDescent="0.25">
      <c r="A55" s="26" t="s">
        <v>511</v>
      </c>
      <c r="B55" s="26" t="s">
        <v>3</v>
      </c>
    </row>
    <row r="56" spans="1:2" x14ac:dyDescent="0.25">
      <c r="A56" s="19" t="s">
        <v>513</v>
      </c>
      <c r="B56" s="42">
        <v>11305544.829999996</v>
      </c>
    </row>
    <row r="57" spans="1:2" x14ac:dyDescent="0.25">
      <c r="A57" s="19" t="s">
        <v>514</v>
      </c>
      <c r="B57" s="42">
        <v>12310996.85</v>
      </c>
    </row>
    <row r="58" spans="1:2" x14ac:dyDescent="0.25">
      <c r="A58" s="19" t="s">
        <v>515</v>
      </c>
      <c r="B58" s="42">
        <v>12884799.58</v>
      </c>
    </row>
    <row r="59" spans="1:2" x14ac:dyDescent="0.25">
      <c r="A59" s="19" t="s">
        <v>516</v>
      </c>
      <c r="B59" s="42">
        <v>11421600.84</v>
      </c>
    </row>
    <row r="60" spans="1:2" x14ac:dyDescent="0.25">
      <c r="A60" s="19" t="s">
        <v>517</v>
      </c>
      <c r="B60" s="42">
        <v>21823728.370000001</v>
      </c>
    </row>
    <row r="61" spans="1:2" x14ac:dyDescent="0.25">
      <c r="A61" s="19" t="s">
        <v>518</v>
      </c>
      <c r="B61" s="42">
        <v>15458588.42</v>
      </c>
    </row>
    <row r="62" spans="1:2" x14ac:dyDescent="0.25">
      <c r="A62" s="19" t="s">
        <v>519</v>
      </c>
      <c r="B62" s="43">
        <v>28213256.450000003</v>
      </c>
    </row>
    <row r="63" spans="1:2" x14ac:dyDescent="0.25">
      <c r="A63" s="28" t="s">
        <v>520</v>
      </c>
      <c r="B63" s="43">
        <v>21548946.59</v>
      </c>
    </row>
    <row r="64" spans="1:2" x14ac:dyDescent="0.25">
      <c r="A64" s="28" t="s">
        <v>521</v>
      </c>
      <c r="B64" s="43">
        <v>25384689.210000001</v>
      </c>
    </row>
    <row r="65" spans="1:2" x14ac:dyDescent="0.25">
      <c r="A65" s="28" t="s">
        <v>522</v>
      </c>
      <c r="B65" s="43">
        <v>38016261.760000005</v>
      </c>
    </row>
    <row r="66" spans="1:2" x14ac:dyDescent="0.25">
      <c r="A66" s="28" t="s">
        <v>523</v>
      </c>
      <c r="B66" s="29">
        <v>16151633.16</v>
      </c>
    </row>
    <row r="67" spans="1:2" x14ac:dyDescent="0.25">
      <c r="A67" s="30" t="s">
        <v>510</v>
      </c>
      <c r="B67" s="25">
        <f>SUM(B56:B66)</f>
        <v>214520046.06000003</v>
      </c>
    </row>
    <row r="80" spans="1:2" x14ac:dyDescent="0.25">
      <c r="A80" s="21" t="s">
        <v>530</v>
      </c>
      <c r="B80" s="21" t="s">
        <v>529</v>
      </c>
    </row>
    <row r="81" spans="1:2" x14ac:dyDescent="0.25">
      <c r="A81" s="19" t="s">
        <v>531</v>
      </c>
      <c r="B81" s="18">
        <v>36501341.259999998</v>
      </c>
    </row>
    <row r="82" spans="1:2" x14ac:dyDescent="0.25">
      <c r="A82" s="19" t="s">
        <v>532</v>
      </c>
      <c r="B82" s="18">
        <v>33245329.210000001</v>
      </c>
    </row>
    <row r="83" spans="1:2" x14ac:dyDescent="0.25">
      <c r="A83" s="19" t="s">
        <v>533</v>
      </c>
      <c r="B83" s="18">
        <v>65220791.460000001</v>
      </c>
    </row>
    <row r="84" spans="1:2" x14ac:dyDescent="0.25">
      <c r="A84" s="19" t="s">
        <v>534</v>
      </c>
      <c r="B84" s="18">
        <v>79552584.129999995</v>
      </c>
    </row>
  </sheetData>
  <autoFilter ref="A1:E8" xr:uid="{EB3EDB35-4FC6-4FDC-A838-B1BD99FEB851}">
    <filterColumn colId="4">
      <customFilters>
        <customFilter operator="notEqual" val=" "/>
      </customFilters>
    </filterColumn>
  </autoFilter>
  <sortState xmlns:xlrd2="http://schemas.microsoft.com/office/spreadsheetml/2017/richdata2" ref="A16:B19">
    <sortCondition ref="B19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9173D-1B68-42A4-AB6F-EF19016A29A7}">
  <sheetPr filterMode="1"/>
  <dimension ref="A1:E137"/>
  <sheetViews>
    <sheetView topLeftCell="A31" workbookViewId="0">
      <selection activeCell="A72" sqref="A72"/>
    </sheetView>
  </sheetViews>
  <sheetFormatPr baseColWidth="10" defaultRowHeight="15" x14ac:dyDescent="0.25"/>
  <cols>
    <col min="1" max="1" width="54.85546875" customWidth="1"/>
    <col min="2" max="2" width="15.28515625" customWidth="1"/>
    <col min="3" max="3" width="65.7109375" customWidth="1"/>
    <col min="4" max="4" width="19.5703125" bestFit="1" customWidth="1"/>
    <col min="5" max="5" width="17.85546875" customWidth="1"/>
  </cols>
  <sheetData>
    <row r="1" spans="1:5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529</v>
      </c>
    </row>
    <row r="2" spans="1:5" x14ac:dyDescent="0.25">
      <c r="A2" s="2" t="s">
        <v>101</v>
      </c>
      <c r="B2" s="3">
        <v>45456</v>
      </c>
      <c r="C2" s="2" t="s">
        <v>29</v>
      </c>
      <c r="D2" s="4">
        <v>58000</v>
      </c>
      <c r="E2" s="4">
        <v>58000</v>
      </c>
    </row>
    <row r="3" spans="1:5" x14ac:dyDescent="0.25">
      <c r="A3" s="2" t="s">
        <v>28</v>
      </c>
      <c r="B3" s="3">
        <v>45448</v>
      </c>
      <c r="C3" s="2" t="s">
        <v>29</v>
      </c>
      <c r="D3" s="4">
        <v>23200</v>
      </c>
      <c r="E3" s="4">
        <v>23200</v>
      </c>
    </row>
    <row r="4" spans="1:5" x14ac:dyDescent="0.25">
      <c r="A4" s="2" t="s">
        <v>30</v>
      </c>
      <c r="B4" s="3">
        <v>45448</v>
      </c>
      <c r="C4" s="2" t="s">
        <v>29</v>
      </c>
      <c r="D4" s="4">
        <v>11600</v>
      </c>
      <c r="E4" s="4">
        <v>11600</v>
      </c>
    </row>
    <row r="5" spans="1:5" x14ac:dyDescent="0.25">
      <c r="A5" s="2" t="s">
        <v>31</v>
      </c>
      <c r="B5" s="3">
        <v>45448</v>
      </c>
      <c r="C5" s="2" t="s">
        <v>29</v>
      </c>
      <c r="D5" s="4">
        <v>11600</v>
      </c>
      <c r="E5" s="4">
        <v>11600</v>
      </c>
    </row>
    <row r="6" spans="1:5" x14ac:dyDescent="0.25">
      <c r="A6" s="2" t="s">
        <v>300</v>
      </c>
      <c r="B6" s="3">
        <v>45464</v>
      </c>
      <c r="C6" s="2" t="s">
        <v>29</v>
      </c>
      <c r="D6" s="4">
        <v>58000</v>
      </c>
      <c r="E6" s="4">
        <v>58000</v>
      </c>
    </row>
    <row r="7" spans="1:5" x14ac:dyDescent="0.25">
      <c r="A7" s="2" t="s">
        <v>34</v>
      </c>
      <c r="B7" s="3">
        <v>45448</v>
      </c>
      <c r="C7" s="2" t="s">
        <v>29</v>
      </c>
      <c r="D7" s="4">
        <v>34800</v>
      </c>
      <c r="E7" s="4">
        <v>34800</v>
      </c>
    </row>
    <row r="8" spans="1:5" x14ac:dyDescent="0.25">
      <c r="A8" s="2" t="s">
        <v>305</v>
      </c>
      <c r="B8" s="3">
        <v>45464</v>
      </c>
      <c r="C8" s="2" t="s">
        <v>29</v>
      </c>
      <c r="D8" s="4">
        <v>24360</v>
      </c>
      <c r="E8" s="4">
        <v>24360</v>
      </c>
    </row>
    <row r="9" spans="1:5" x14ac:dyDescent="0.25">
      <c r="A9" s="2" t="s">
        <v>35</v>
      </c>
      <c r="B9" s="3">
        <v>45448</v>
      </c>
      <c r="C9" s="2" t="s">
        <v>29</v>
      </c>
      <c r="D9" s="4">
        <v>11600</v>
      </c>
      <c r="E9" s="4">
        <v>11600</v>
      </c>
    </row>
    <row r="10" spans="1:5" x14ac:dyDescent="0.25">
      <c r="A10" s="2" t="s">
        <v>36</v>
      </c>
      <c r="B10" s="3">
        <v>45448</v>
      </c>
      <c r="C10" s="2" t="s">
        <v>29</v>
      </c>
      <c r="D10" s="4">
        <v>11600</v>
      </c>
      <c r="E10" s="4">
        <v>11600</v>
      </c>
    </row>
    <row r="11" spans="1:5" x14ac:dyDescent="0.25">
      <c r="A11" s="2" t="s">
        <v>387</v>
      </c>
      <c r="B11" s="3">
        <v>45467</v>
      </c>
      <c r="C11" s="2" t="s">
        <v>29</v>
      </c>
      <c r="D11" s="4">
        <v>116000</v>
      </c>
      <c r="E11" s="4">
        <v>116000</v>
      </c>
    </row>
    <row r="12" spans="1:5" x14ac:dyDescent="0.25">
      <c r="A12" s="2" t="s">
        <v>37</v>
      </c>
      <c r="B12" s="3">
        <v>45448</v>
      </c>
      <c r="C12" s="2" t="s">
        <v>29</v>
      </c>
      <c r="D12" s="4">
        <v>17212.5</v>
      </c>
      <c r="E12" s="4">
        <v>17212.5</v>
      </c>
    </row>
    <row r="13" spans="1:5" x14ac:dyDescent="0.25">
      <c r="A13" s="2" t="s">
        <v>38</v>
      </c>
      <c r="B13" s="3">
        <v>45448</v>
      </c>
      <c r="C13" s="2" t="s">
        <v>29</v>
      </c>
      <c r="D13" s="4">
        <v>17400</v>
      </c>
      <c r="E13" s="4">
        <v>17400</v>
      </c>
    </row>
    <row r="14" spans="1:5" x14ac:dyDescent="0.25">
      <c r="A14" s="2" t="s">
        <v>39</v>
      </c>
      <c r="B14" s="3">
        <v>45448</v>
      </c>
      <c r="C14" s="2" t="s">
        <v>29</v>
      </c>
      <c r="D14" s="4">
        <v>34800</v>
      </c>
      <c r="E14" s="4">
        <v>34800</v>
      </c>
    </row>
    <row r="15" spans="1:5" x14ac:dyDescent="0.25">
      <c r="A15" s="2" t="s">
        <v>40</v>
      </c>
      <c r="B15" s="3">
        <v>45448</v>
      </c>
      <c r="C15" s="2" t="s">
        <v>29</v>
      </c>
      <c r="D15" s="4">
        <v>174000</v>
      </c>
      <c r="E15" s="4">
        <v>174000</v>
      </c>
    </row>
    <row r="16" spans="1:5" x14ac:dyDescent="0.25">
      <c r="A16" s="2" t="s">
        <v>41</v>
      </c>
      <c r="B16" s="3">
        <v>45448</v>
      </c>
      <c r="C16" s="2" t="s">
        <v>29</v>
      </c>
      <c r="D16" s="4">
        <v>86000</v>
      </c>
      <c r="E16" s="7">
        <f>SUM(D16:D17 )</f>
        <v>144000</v>
      </c>
    </row>
    <row r="17" spans="1:5" hidden="1" x14ac:dyDescent="0.25">
      <c r="A17" s="2" t="s">
        <v>41</v>
      </c>
      <c r="B17" s="3">
        <v>45464</v>
      </c>
      <c r="C17" s="2" t="s">
        <v>29</v>
      </c>
      <c r="D17" s="4">
        <v>58000</v>
      </c>
    </row>
    <row r="18" spans="1:5" x14ac:dyDescent="0.25">
      <c r="A18" s="2" t="s">
        <v>42</v>
      </c>
      <c r="B18" s="3">
        <v>45448</v>
      </c>
      <c r="C18" s="2" t="s">
        <v>29</v>
      </c>
      <c r="D18" s="4">
        <v>232000</v>
      </c>
      <c r="E18" s="4">
        <v>232000</v>
      </c>
    </row>
    <row r="19" spans="1:5" x14ac:dyDescent="0.25">
      <c r="A19" s="2" t="s">
        <v>43</v>
      </c>
      <c r="B19" s="3">
        <v>45448</v>
      </c>
      <c r="C19" s="2" t="s">
        <v>29</v>
      </c>
      <c r="D19" s="4">
        <v>17400</v>
      </c>
      <c r="E19" s="4">
        <v>17400</v>
      </c>
    </row>
    <row r="20" spans="1:5" x14ac:dyDescent="0.25">
      <c r="A20" s="2" t="s">
        <v>44</v>
      </c>
      <c r="B20" s="3">
        <v>45448</v>
      </c>
      <c r="C20" s="2" t="s">
        <v>29</v>
      </c>
      <c r="D20" s="4">
        <v>69600</v>
      </c>
      <c r="E20" s="4">
        <v>69600</v>
      </c>
    </row>
    <row r="21" spans="1:5" x14ac:dyDescent="0.25">
      <c r="A21" s="2" t="s">
        <v>47</v>
      </c>
      <c r="B21" s="3">
        <v>45448</v>
      </c>
      <c r="C21" s="2" t="s">
        <v>29</v>
      </c>
      <c r="D21" s="4">
        <v>15000</v>
      </c>
      <c r="E21" s="4">
        <v>15000</v>
      </c>
    </row>
    <row r="22" spans="1:5" x14ac:dyDescent="0.25">
      <c r="A22" s="2" t="s">
        <v>48</v>
      </c>
      <c r="B22" s="3">
        <v>45448</v>
      </c>
      <c r="C22" s="2" t="s">
        <v>29</v>
      </c>
      <c r="D22" s="4">
        <v>34800</v>
      </c>
      <c r="E22" s="4">
        <v>34800</v>
      </c>
    </row>
    <row r="23" spans="1:5" x14ac:dyDescent="0.25">
      <c r="A23" s="2" t="s">
        <v>49</v>
      </c>
      <c r="B23" s="3">
        <v>45448</v>
      </c>
      <c r="C23" s="2" t="s">
        <v>29</v>
      </c>
      <c r="D23" s="4">
        <v>104400</v>
      </c>
      <c r="E23" s="4">
        <v>104400</v>
      </c>
    </row>
    <row r="24" spans="1:5" x14ac:dyDescent="0.25">
      <c r="A24" s="2" t="s">
        <v>50</v>
      </c>
      <c r="B24" s="3">
        <v>45448</v>
      </c>
      <c r="C24" s="2" t="s">
        <v>29</v>
      </c>
      <c r="D24" s="4">
        <v>174000</v>
      </c>
      <c r="E24" s="4">
        <v>174000</v>
      </c>
    </row>
    <row r="25" spans="1:5" x14ac:dyDescent="0.25">
      <c r="A25" s="2" t="s">
        <v>51</v>
      </c>
      <c r="B25" s="3">
        <v>45448</v>
      </c>
      <c r="C25" s="2" t="s">
        <v>29</v>
      </c>
      <c r="D25" s="4">
        <v>23200</v>
      </c>
      <c r="E25" s="4">
        <v>23200</v>
      </c>
    </row>
    <row r="26" spans="1:5" x14ac:dyDescent="0.25">
      <c r="A26" s="2" t="s">
        <v>52</v>
      </c>
      <c r="B26" s="3">
        <v>45448</v>
      </c>
      <c r="C26" s="2" t="s">
        <v>29</v>
      </c>
      <c r="D26" s="4">
        <v>23200</v>
      </c>
      <c r="E26" s="4">
        <v>23200</v>
      </c>
    </row>
    <row r="27" spans="1:5" x14ac:dyDescent="0.25">
      <c r="A27" s="2" t="s">
        <v>55</v>
      </c>
      <c r="B27" s="3">
        <v>45448</v>
      </c>
      <c r="C27" s="2" t="s">
        <v>29</v>
      </c>
      <c r="D27" s="4">
        <v>17400</v>
      </c>
      <c r="E27" s="4">
        <v>17400</v>
      </c>
    </row>
    <row r="28" spans="1:5" x14ac:dyDescent="0.25">
      <c r="A28" s="2" t="s">
        <v>56</v>
      </c>
      <c r="B28" s="3">
        <v>45448</v>
      </c>
      <c r="C28" s="2" t="s">
        <v>29</v>
      </c>
      <c r="D28" s="4">
        <v>34800</v>
      </c>
      <c r="E28" s="4">
        <v>34800</v>
      </c>
    </row>
    <row r="29" spans="1:5" x14ac:dyDescent="0.25">
      <c r="A29" s="2" t="s">
        <v>57</v>
      </c>
      <c r="B29" s="3">
        <v>45448</v>
      </c>
      <c r="C29" s="2" t="s">
        <v>29</v>
      </c>
      <c r="D29" s="4">
        <v>92800</v>
      </c>
      <c r="E29" s="4">
        <v>92800</v>
      </c>
    </row>
    <row r="30" spans="1:5" hidden="1" x14ac:dyDescent="0.25">
      <c r="D30" s="7">
        <f>SUM(D2:D29)</f>
        <v>1586772.5</v>
      </c>
    </row>
    <row r="40" spans="1:2" x14ac:dyDescent="0.25">
      <c r="A40" s="1" t="s">
        <v>0</v>
      </c>
      <c r="B40" s="1" t="s">
        <v>529</v>
      </c>
    </row>
    <row r="41" spans="1:2" x14ac:dyDescent="0.25">
      <c r="A41" s="16" t="s">
        <v>30</v>
      </c>
      <c r="B41" s="17">
        <v>11600</v>
      </c>
    </row>
    <row r="42" spans="1:2" x14ac:dyDescent="0.25">
      <c r="A42" s="16" t="s">
        <v>31</v>
      </c>
      <c r="B42" s="17">
        <v>11600</v>
      </c>
    </row>
    <row r="43" spans="1:2" x14ac:dyDescent="0.25">
      <c r="A43" s="16" t="s">
        <v>35</v>
      </c>
      <c r="B43" s="17">
        <v>11600</v>
      </c>
    </row>
    <row r="44" spans="1:2" x14ac:dyDescent="0.25">
      <c r="A44" s="16" t="s">
        <v>36</v>
      </c>
      <c r="B44" s="17">
        <v>11600</v>
      </c>
    </row>
    <row r="45" spans="1:2" x14ac:dyDescent="0.25">
      <c r="A45" s="16" t="s">
        <v>47</v>
      </c>
      <c r="B45" s="17">
        <v>15000</v>
      </c>
    </row>
    <row r="46" spans="1:2" x14ac:dyDescent="0.25">
      <c r="A46" s="16" t="s">
        <v>37</v>
      </c>
      <c r="B46" s="17">
        <v>17212.5</v>
      </c>
    </row>
    <row r="47" spans="1:2" x14ac:dyDescent="0.25">
      <c r="A47" s="16" t="s">
        <v>38</v>
      </c>
      <c r="B47" s="17">
        <v>17400</v>
      </c>
    </row>
    <row r="48" spans="1:2" x14ac:dyDescent="0.25">
      <c r="A48" s="16" t="s">
        <v>43</v>
      </c>
      <c r="B48" s="17">
        <v>17400</v>
      </c>
    </row>
    <row r="49" spans="1:2" x14ac:dyDescent="0.25">
      <c r="A49" s="16" t="s">
        <v>55</v>
      </c>
      <c r="B49" s="17">
        <v>17400</v>
      </c>
    </row>
    <row r="50" spans="1:2" x14ac:dyDescent="0.25">
      <c r="A50" s="16" t="s">
        <v>28</v>
      </c>
      <c r="B50" s="17">
        <v>23200</v>
      </c>
    </row>
    <row r="51" spans="1:2" x14ac:dyDescent="0.25">
      <c r="A51" s="16" t="s">
        <v>51</v>
      </c>
      <c r="B51" s="17">
        <v>23200</v>
      </c>
    </row>
    <row r="52" spans="1:2" x14ac:dyDescent="0.25">
      <c r="A52" s="16" t="s">
        <v>52</v>
      </c>
      <c r="B52" s="17">
        <v>23200</v>
      </c>
    </row>
    <row r="53" spans="1:2" x14ac:dyDescent="0.25">
      <c r="A53" s="16" t="s">
        <v>305</v>
      </c>
      <c r="B53" s="17">
        <v>24360</v>
      </c>
    </row>
    <row r="54" spans="1:2" x14ac:dyDescent="0.25">
      <c r="A54" s="16" t="s">
        <v>34</v>
      </c>
      <c r="B54" s="17">
        <v>34800</v>
      </c>
    </row>
    <row r="55" spans="1:2" x14ac:dyDescent="0.25">
      <c r="A55" s="16" t="s">
        <v>39</v>
      </c>
      <c r="B55" s="17">
        <v>34800</v>
      </c>
    </row>
    <row r="56" spans="1:2" x14ac:dyDescent="0.25">
      <c r="A56" s="16" t="s">
        <v>48</v>
      </c>
      <c r="B56" s="17">
        <v>34800</v>
      </c>
    </row>
    <row r="57" spans="1:2" x14ac:dyDescent="0.25">
      <c r="A57" s="16" t="s">
        <v>56</v>
      </c>
      <c r="B57" s="17">
        <v>34800</v>
      </c>
    </row>
    <row r="58" spans="1:2" x14ac:dyDescent="0.25">
      <c r="A58" s="16" t="s">
        <v>101</v>
      </c>
      <c r="B58" s="17">
        <v>58000</v>
      </c>
    </row>
    <row r="59" spans="1:2" x14ac:dyDescent="0.25">
      <c r="A59" s="16" t="s">
        <v>300</v>
      </c>
      <c r="B59" s="17">
        <v>58000</v>
      </c>
    </row>
    <row r="60" spans="1:2" x14ac:dyDescent="0.25">
      <c r="A60" s="16" t="s">
        <v>44</v>
      </c>
      <c r="B60" s="17">
        <v>69600</v>
      </c>
    </row>
    <row r="61" spans="1:2" x14ac:dyDescent="0.25">
      <c r="A61" s="16" t="s">
        <v>57</v>
      </c>
      <c r="B61" s="17">
        <v>92800</v>
      </c>
    </row>
    <row r="62" spans="1:2" x14ac:dyDescent="0.25">
      <c r="A62" s="16" t="s">
        <v>49</v>
      </c>
      <c r="B62" s="17">
        <v>104400</v>
      </c>
    </row>
    <row r="63" spans="1:2" x14ac:dyDescent="0.25">
      <c r="A63" s="16" t="s">
        <v>387</v>
      </c>
      <c r="B63" s="17">
        <v>116000</v>
      </c>
    </row>
    <row r="64" spans="1:2" x14ac:dyDescent="0.25">
      <c r="A64" s="16" t="s">
        <v>41</v>
      </c>
      <c r="B64" s="18">
        <v>144000</v>
      </c>
    </row>
    <row r="65" spans="1:2" x14ac:dyDescent="0.25">
      <c r="A65" s="16" t="s">
        <v>40</v>
      </c>
      <c r="B65" s="17">
        <v>174000</v>
      </c>
    </row>
    <row r="66" spans="1:2" x14ac:dyDescent="0.25">
      <c r="A66" s="16" t="s">
        <v>50</v>
      </c>
      <c r="B66" s="17">
        <v>174000</v>
      </c>
    </row>
    <row r="67" spans="1:2" x14ac:dyDescent="0.25">
      <c r="A67" s="16" t="s">
        <v>42</v>
      </c>
      <c r="B67" s="17">
        <v>232000</v>
      </c>
    </row>
    <row r="68" spans="1:2" x14ac:dyDescent="0.25">
      <c r="A68" s="19"/>
      <c r="B68" s="31">
        <f>SUBTOTAL(9,B41:B67)</f>
        <v>1586772.5</v>
      </c>
    </row>
    <row r="80" spans="1:2" x14ac:dyDescent="0.25">
      <c r="A80" s="20" t="s">
        <v>497</v>
      </c>
      <c r="B80" s="21" t="s">
        <v>3</v>
      </c>
    </row>
    <row r="81" spans="1:2" x14ac:dyDescent="0.25">
      <c r="A81" s="22" t="s">
        <v>498</v>
      </c>
      <c r="B81" s="18">
        <v>0</v>
      </c>
    </row>
    <row r="82" spans="1:2" x14ac:dyDescent="0.25">
      <c r="A82" s="22" t="s">
        <v>499</v>
      </c>
      <c r="B82" s="18">
        <v>1237151.5</v>
      </c>
    </row>
    <row r="83" spans="1:2" x14ac:dyDescent="0.25">
      <c r="A83" s="22" t="s">
        <v>500</v>
      </c>
      <c r="B83" s="18">
        <v>1783687.5</v>
      </c>
    </row>
    <row r="84" spans="1:2" x14ac:dyDescent="0.25">
      <c r="A84" s="23" t="s">
        <v>501</v>
      </c>
      <c r="B84" s="18">
        <v>1642974.58</v>
      </c>
    </row>
    <row r="85" spans="1:2" x14ac:dyDescent="0.25">
      <c r="A85" s="23" t="s">
        <v>502</v>
      </c>
      <c r="B85" s="18">
        <v>1561991.3</v>
      </c>
    </row>
    <row r="86" spans="1:2" x14ac:dyDescent="0.25">
      <c r="A86" s="23" t="s">
        <v>503</v>
      </c>
      <c r="B86" s="18">
        <v>1586772.5</v>
      </c>
    </row>
    <row r="87" spans="1:2" x14ac:dyDescent="0.25">
      <c r="A87" s="23" t="s">
        <v>504</v>
      </c>
      <c r="B87" s="18"/>
    </row>
    <row r="88" spans="1:2" x14ac:dyDescent="0.25">
      <c r="A88" s="23" t="s">
        <v>505</v>
      </c>
      <c r="B88" s="18"/>
    </row>
    <row r="89" spans="1:2" x14ac:dyDescent="0.25">
      <c r="A89" s="23" t="s">
        <v>506</v>
      </c>
      <c r="B89" s="18"/>
    </row>
    <row r="90" spans="1:2" x14ac:dyDescent="0.25">
      <c r="A90" s="23" t="s">
        <v>507</v>
      </c>
      <c r="B90" s="18"/>
    </row>
    <row r="91" spans="1:2" x14ac:dyDescent="0.25">
      <c r="A91" s="23" t="s">
        <v>508</v>
      </c>
      <c r="B91" s="18"/>
    </row>
    <row r="92" spans="1:2" x14ac:dyDescent="0.25">
      <c r="A92" s="23" t="s">
        <v>509</v>
      </c>
      <c r="B92" s="18"/>
    </row>
    <row r="93" spans="1:2" x14ac:dyDescent="0.25">
      <c r="A93" s="24" t="s">
        <v>510</v>
      </c>
      <c r="B93" s="25">
        <f>SUBTOTAL(9,B81:B92)</f>
        <v>7812577.3799999999</v>
      </c>
    </row>
    <row r="105" spans="1:2" x14ac:dyDescent="0.25">
      <c r="A105" s="26" t="s">
        <v>511</v>
      </c>
      <c r="B105" s="26" t="s">
        <v>3</v>
      </c>
    </row>
    <row r="106" spans="1:2" x14ac:dyDescent="0.25">
      <c r="A106" s="19" t="s">
        <v>512</v>
      </c>
      <c r="B106" s="27">
        <v>13181003.039999999</v>
      </c>
    </row>
    <row r="107" spans="1:2" x14ac:dyDescent="0.25">
      <c r="A107" s="19" t="s">
        <v>513</v>
      </c>
      <c r="B107" s="18">
        <v>13242277.75</v>
      </c>
    </row>
    <row r="108" spans="1:2" x14ac:dyDescent="0.25">
      <c r="A108" s="19" t="s">
        <v>514</v>
      </c>
      <c r="B108" s="18">
        <v>11480326.689999999</v>
      </c>
    </row>
    <row r="109" spans="1:2" x14ac:dyDescent="0.25">
      <c r="A109" s="19" t="s">
        <v>515</v>
      </c>
      <c r="B109" s="18">
        <v>13202883.74</v>
      </c>
    </row>
    <row r="110" spans="1:2" x14ac:dyDescent="0.25">
      <c r="A110" s="19" t="s">
        <v>516</v>
      </c>
      <c r="B110" s="18">
        <v>21630615.449999999</v>
      </c>
    </row>
    <row r="111" spans="1:2" x14ac:dyDescent="0.25">
      <c r="A111" s="19" t="s">
        <v>517</v>
      </c>
      <c r="B111" s="18">
        <v>10678500.960000001</v>
      </c>
    </row>
    <row r="112" spans="1:2" x14ac:dyDescent="0.25">
      <c r="A112" s="19" t="s">
        <v>518</v>
      </c>
      <c r="B112" s="18">
        <v>11803161.699999999</v>
      </c>
    </row>
    <row r="113" spans="1:2" x14ac:dyDescent="0.25">
      <c r="A113" s="19" t="s">
        <v>519</v>
      </c>
      <c r="B113" s="18">
        <v>10571114.5</v>
      </c>
    </row>
    <row r="114" spans="1:2" x14ac:dyDescent="0.25">
      <c r="A114" s="28" t="s">
        <v>520</v>
      </c>
      <c r="B114" s="29">
        <v>13681359.849999998</v>
      </c>
    </row>
    <row r="115" spans="1:2" x14ac:dyDescent="0.25">
      <c r="A115" s="28" t="s">
        <v>521</v>
      </c>
      <c r="B115" s="29">
        <v>27085490.870000001</v>
      </c>
    </row>
    <row r="116" spans="1:2" x14ac:dyDescent="0.25">
      <c r="A116" s="28" t="s">
        <v>522</v>
      </c>
      <c r="B116" s="29">
        <v>25105094.239999998</v>
      </c>
    </row>
    <row r="117" spans="1:2" x14ac:dyDescent="0.25">
      <c r="A117" s="28" t="s">
        <v>523</v>
      </c>
      <c r="B117" s="29">
        <v>7812577.3799999999</v>
      </c>
    </row>
    <row r="118" spans="1:2" x14ac:dyDescent="0.25">
      <c r="A118" s="30" t="s">
        <v>510</v>
      </c>
      <c r="B118" s="25">
        <f>SUM(B106:B117)</f>
        <v>179474406.16999999</v>
      </c>
    </row>
    <row r="133" spans="1:2" x14ac:dyDescent="0.25">
      <c r="A133" s="21" t="s">
        <v>530</v>
      </c>
      <c r="B133" s="21" t="s">
        <v>529</v>
      </c>
    </row>
    <row r="134" spans="1:2" x14ac:dyDescent="0.25">
      <c r="A134" s="19" t="s">
        <v>531</v>
      </c>
      <c r="B134" s="18">
        <v>37925488.18</v>
      </c>
    </row>
    <row r="135" spans="1:2" x14ac:dyDescent="0.25">
      <c r="A135" s="19" t="s">
        <v>532</v>
      </c>
      <c r="B135" s="18">
        <v>32309116.41</v>
      </c>
    </row>
    <row r="136" spans="1:2" x14ac:dyDescent="0.25">
      <c r="A136" s="19" t="s">
        <v>533</v>
      </c>
      <c r="B136" s="18">
        <v>36055636.049999997</v>
      </c>
    </row>
    <row r="137" spans="1:2" x14ac:dyDescent="0.25">
      <c r="A137" s="19" t="s">
        <v>534</v>
      </c>
      <c r="B137" s="18">
        <v>60003162.490000002</v>
      </c>
    </row>
  </sheetData>
  <autoFilter ref="A1:E30" xr:uid="{EC59173D-1B68-42A4-AB6F-EF19016A29A7}">
    <filterColumn colId="4">
      <customFilters>
        <customFilter operator="notEqual" val=" "/>
      </customFilters>
    </filterColumn>
  </autoFilter>
  <sortState xmlns:xlrd2="http://schemas.microsoft.com/office/spreadsheetml/2017/richdata2" ref="A41:B68">
    <sortCondition ref="B68"/>
  </sortState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205B8-6986-44C2-8C6E-B74F8BA394B7}">
  <sheetPr filterMode="1"/>
  <dimension ref="A1:E122"/>
  <sheetViews>
    <sheetView topLeftCell="A35" workbookViewId="0">
      <selection activeCell="I114" sqref="I114"/>
    </sheetView>
  </sheetViews>
  <sheetFormatPr baseColWidth="10" defaultRowHeight="15" x14ac:dyDescent="0.25"/>
  <cols>
    <col min="1" max="1" width="43.28515625" customWidth="1"/>
    <col min="2" max="2" width="15.28515625" customWidth="1"/>
    <col min="3" max="3" width="43.7109375" customWidth="1"/>
    <col min="4" max="4" width="19.5703125" bestFit="1" customWidth="1"/>
    <col min="5" max="5" width="17.85546875" customWidth="1"/>
  </cols>
  <sheetData>
    <row r="1" spans="1:5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529</v>
      </c>
    </row>
    <row r="2" spans="1:5" s="13" customFormat="1" x14ac:dyDescent="0.25">
      <c r="A2" s="10" t="s">
        <v>180</v>
      </c>
      <c r="B2" s="11">
        <v>45457</v>
      </c>
      <c r="C2" s="10" t="s">
        <v>181</v>
      </c>
      <c r="D2" s="12">
        <v>357847.88</v>
      </c>
      <c r="E2" s="12">
        <v>357847.88</v>
      </c>
    </row>
    <row r="3" spans="1:5" x14ac:dyDescent="0.25">
      <c r="A3" s="2" t="s">
        <v>296</v>
      </c>
      <c r="B3" s="3">
        <v>45464</v>
      </c>
      <c r="C3" s="2" t="s">
        <v>297</v>
      </c>
      <c r="D3" s="4">
        <v>19525.2</v>
      </c>
      <c r="E3" s="4">
        <v>19525.2</v>
      </c>
    </row>
    <row r="4" spans="1:5" s="13" customFormat="1" x14ac:dyDescent="0.25">
      <c r="A4" s="10" t="s">
        <v>188</v>
      </c>
      <c r="B4" s="11">
        <v>45457</v>
      </c>
      <c r="C4" s="10" t="s">
        <v>132</v>
      </c>
      <c r="D4" s="12">
        <v>150609.37</v>
      </c>
      <c r="E4" s="15">
        <f>SUM(D4:D5 )</f>
        <v>343389.37</v>
      </c>
    </row>
    <row r="5" spans="1:5" s="13" customFormat="1" hidden="1" x14ac:dyDescent="0.25">
      <c r="A5" s="10" t="s">
        <v>188</v>
      </c>
      <c r="B5" s="11">
        <v>45461</v>
      </c>
      <c r="C5" s="10" t="s">
        <v>132</v>
      </c>
      <c r="D5" s="12">
        <v>192780</v>
      </c>
    </row>
    <row r="6" spans="1:5" x14ac:dyDescent="0.25">
      <c r="A6" s="2" t="s">
        <v>189</v>
      </c>
      <c r="B6" s="3">
        <v>45457</v>
      </c>
      <c r="C6" s="2" t="s">
        <v>132</v>
      </c>
      <c r="D6" s="4">
        <v>377580</v>
      </c>
      <c r="E6" s="4">
        <v>377580</v>
      </c>
    </row>
    <row r="7" spans="1:5" s="13" customFormat="1" x14ac:dyDescent="0.25">
      <c r="A7" s="10" t="s">
        <v>131</v>
      </c>
      <c r="B7" s="11">
        <v>45456</v>
      </c>
      <c r="C7" s="10" t="s">
        <v>132</v>
      </c>
      <c r="D7" s="12">
        <v>98658</v>
      </c>
      <c r="E7" s="15">
        <f>SUM(D7:D9 )</f>
        <v>552972</v>
      </c>
    </row>
    <row r="8" spans="1:5" s="13" customFormat="1" hidden="1" x14ac:dyDescent="0.25">
      <c r="A8" s="10" t="s">
        <v>131</v>
      </c>
      <c r="B8" s="11">
        <v>45456</v>
      </c>
      <c r="C8" s="10" t="s">
        <v>132</v>
      </c>
      <c r="D8" s="12">
        <v>177828</v>
      </c>
    </row>
    <row r="9" spans="1:5" s="13" customFormat="1" hidden="1" x14ac:dyDescent="0.25">
      <c r="A9" s="10" t="s">
        <v>131</v>
      </c>
      <c r="B9" s="11">
        <v>45470</v>
      </c>
      <c r="C9" s="10" t="s">
        <v>132</v>
      </c>
      <c r="D9" s="12">
        <v>276486</v>
      </c>
    </row>
    <row r="10" spans="1:5" x14ac:dyDescent="0.25">
      <c r="A10" s="2" t="s">
        <v>136</v>
      </c>
      <c r="B10" s="3">
        <v>45456</v>
      </c>
      <c r="C10" s="2" t="s">
        <v>132</v>
      </c>
      <c r="D10" s="4">
        <v>154350.01</v>
      </c>
      <c r="E10" s="7">
        <f>SUM(D10:D12 )</f>
        <v>648900.02</v>
      </c>
    </row>
    <row r="11" spans="1:5" hidden="1" x14ac:dyDescent="0.25">
      <c r="A11" s="2" t="s">
        <v>136</v>
      </c>
      <c r="B11" s="3">
        <v>45456</v>
      </c>
      <c r="C11" s="2" t="s">
        <v>132</v>
      </c>
      <c r="D11" s="4">
        <v>170100</v>
      </c>
    </row>
    <row r="12" spans="1:5" hidden="1" x14ac:dyDescent="0.25">
      <c r="A12" s="2" t="s">
        <v>136</v>
      </c>
      <c r="B12" s="3">
        <v>45470</v>
      </c>
      <c r="C12" s="2" t="s">
        <v>132</v>
      </c>
      <c r="D12" s="4">
        <v>324450.01</v>
      </c>
    </row>
    <row r="13" spans="1:5" s="13" customFormat="1" x14ac:dyDescent="0.25">
      <c r="A13" s="10" t="s">
        <v>447</v>
      </c>
      <c r="B13" s="11">
        <v>45470</v>
      </c>
      <c r="C13" s="10" t="s">
        <v>132</v>
      </c>
      <c r="D13" s="12">
        <v>10862.5</v>
      </c>
      <c r="E13" s="12">
        <v>10862.5</v>
      </c>
    </row>
    <row r="14" spans="1:5" x14ac:dyDescent="0.25">
      <c r="A14" s="2" t="s">
        <v>207</v>
      </c>
      <c r="B14" s="3">
        <v>45457</v>
      </c>
      <c r="C14" s="2" t="s">
        <v>132</v>
      </c>
      <c r="D14" s="4">
        <v>209045.81</v>
      </c>
      <c r="E14" s="7">
        <f>SUM(D14:D15 )</f>
        <v>321340.16000000003</v>
      </c>
    </row>
    <row r="15" spans="1:5" hidden="1" x14ac:dyDescent="0.25">
      <c r="A15" s="2" t="s">
        <v>207</v>
      </c>
      <c r="B15" s="3">
        <v>45461</v>
      </c>
      <c r="C15" s="2" t="s">
        <v>181</v>
      </c>
      <c r="D15" s="4">
        <v>112294.35</v>
      </c>
    </row>
    <row r="16" spans="1:5" s="13" customFormat="1" x14ac:dyDescent="0.25">
      <c r="A16" s="10" t="s">
        <v>341</v>
      </c>
      <c r="B16" s="11">
        <v>45470</v>
      </c>
      <c r="C16" s="10" t="s">
        <v>297</v>
      </c>
      <c r="D16" s="12">
        <v>153717.17000000001</v>
      </c>
      <c r="E16" s="12">
        <v>153717.17000000001</v>
      </c>
    </row>
    <row r="17" spans="1:5" x14ac:dyDescent="0.25">
      <c r="A17" s="2" t="s">
        <v>211</v>
      </c>
      <c r="B17" s="3">
        <v>45457</v>
      </c>
      <c r="C17" s="2" t="s">
        <v>132</v>
      </c>
      <c r="D17" s="4">
        <v>310255.31</v>
      </c>
      <c r="E17" s="7">
        <f>SUM(D17:D18 )</f>
        <v>360860.06</v>
      </c>
    </row>
    <row r="18" spans="1:5" hidden="1" x14ac:dyDescent="0.25">
      <c r="A18" s="2" t="s">
        <v>211</v>
      </c>
      <c r="B18" s="3">
        <v>45461</v>
      </c>
      <c r="C18" s="2" t="s">
        <v>132</v>
      </c>
      <c r="D18" s="4">
        <v>50604.75</v>
      </c>
    </row>
    <row r="19" spans="1:5" s="13" customFormat="1" x14ac:dyDescent="0.25">
      <c r="A19" s="10" t="s">
        <v>156</v>
      </c>
      <c r="B19" s="11">
        <v>45456</v>
      </c>
      <c r="C19" s="10" t="s">
        <v>132</v>
      </c>
      <c r="D19" s="12">
        <v>287448</v>
      </c>
      <c r="E19" s="15">
        <f>SUM(D19:D20 )</f>
        <v>574896</v>
      </c>
    </row>
    <row r="20" spans="1:5" s="13" customFormat="1" hidden="1" x14ac:dyDescent="0.25">
      <c r="A20" s="10" t="s">
        <v>156</v>
      </c>
      <c r="B20" s="11">
        <v>45470</v>
      </c>
      <c r="C20" s="10" t="s">
        <v>132</v>
      </c>
      <c r="D20" s="12">
        <v>287448</v>
      </c>
    </row>
    <row r="21" spans="1:5" x14ac:dyDescent="0.25">
      <c r="A21" s="2" t="s">
        <v>212</v>
      </c>
      <c r="B21" s="3">
        <v>45457</v>
      </c>
      <c r="C21" s="2" t="s">
        <v>132</v>
      </c>
      <c r="D21" s="4">
        <v>235553.06</v>
      </c>
      <c r="E21" s="4">
        <v>235553.06</v>
      </c>
    </row>
    <row r="22" spans="1:5" s="13" customFormat="1" x14ac:dyDescent="0.25">
      <c r="A22" s="10" t="s">
        <v>217</v>
      </c>
      <c r="B22" s="11">
        <v>45457</v>
      </c>
      <c r="C22" s="10" t="s">
        <v>132</v>
      </c>
      <c r="D22" s="12">
        <v>361462.5</v>
      </c>
      <c r="E22" s="12">
        <v>361462.5</v>
      </c>
    </row>
    <row r="23" spans="1:5" x14ac:dyDescent="0.25">
      <c r="A23" s="2" t="s">
        <v>218</v>
      </c>
      <c r="B23" s="3">
        <v>45457</v>
      </c>
      <c r="C23" s="2" t="s">
        <v>132</v>
      </c>
      <c r="D23" s="4">
        <v>370499.06</v>
      </c>
      <c r="E23" s="4">
        <v>370499.06</v>
      </c>
    </row>
    <row r="24" spans="1:5" s="13" customFormat="1" x14ac:dyDescent="0.25">
      <c r="A24" s="10" t="s">
        <v>219</v>
      </c>
      <c r="B24" s="11">
        <v>45457</v>
      </c>
      <c r="C24" s="10" t="s">
        <v>181</v>
      </c>
      <c r="D24" s="12">
        <v>180731.25</v>
      </c>
      <c r="E24" s="15">
        <f>SUM(D24:D25 )</f>
        <v>373511.25</v>
      </c>
    </row>
    <row r="25" spans="1:5" s="13" customFormat="1" hidden="1" x14ac:dyDescent="0.25">
      <c r="A25" s="10" t="s">
        <v>219</v>
      </c>
      <c r="B25" s="11">
        <v>45461</v>
      </c>
      <c r="C25" s="10" t="s">
        <v>181</v>
      </c>
      <c r="D25" s="12">
        <v>192780</v>
      </c>
    </row>
    <row r="26" spans="1:5" x14ac:dyDescent="0.25">
      <c r="A26" s="2" t="s">
        <v>220</v>
      </c>
      <c r="B26" s="3">
        <v>45457</v>
      </c>
      <c r="C26" s="2" t="s">
        <v>181</v>
      </c>
      <c r="D26" s="4">
        <v>278326.13</v>
      </c>
      <c r="E26" s="7">
        <f>SUM(D26:D27 )</f>
        <v>328930.88</v>
      </c>
    </row>
    <row r="27" spans="1:5" hidden="1" x14ac:dyDescent="0.25">
      <c r="A27" s="2" t="s">
        <v>220</v>
      </c>
      <c r="B27" s="3">
        <v>45461</v>
      </c>
      <c r="C27" s="2" t="s">
        <v>181</v>
      </c>
      <c r="D27" s="4">
        <v>50604.75</v>
      </c>
    </row>
    <row r="28" spans="1:5" s="13" customFormat="1" x14ac:dyDescent="0.25">
      <c r="A28" s="10" t="s">
        <v>221</v>
      </c>
      <c r="B28" s="11">
        <v>45457</v>
      </c>
      <c r="C28" s="10" t="s">
        <v>132</v>
      </c>
      <c r="D28" s="12">
        <v>378067.20000000001</v>
      </c>
      <c r="E28" s="12">
        <v>378067.20000000001</v>
      </c>
    </row>
    <row r="29" spans="1:5" x14ac:dyDescent="0.25">
      <c r="A29" s="2" t="s">
        <v>176</v>
      </c>
      <c r="B29" s="3">
        <v>45470</v>
      </c>
      <c r="C29" s="2" t="s">
        <v>132</v>
      </c>
      <c r="D29" s="4">
        <v>1306.3900000000001</v>
      </c>
      <c r="E29" s="4">
        <v>1306.3900000000001</v>
      </c>
    </row>
    <row r="30" spans="1:5" hidden="1" x14ac:dyDescent="0.25">
      <c r="D30" s="8">
        <f>SUM(D2:D29)</f>
        <v>5771220.6999999993</v>
      </c>
    </row>
    <row r="40" spans="1:2" x14ac:dyDescent="0.25">
      <c r="A40" s="1" t="s">
        <v>0</v>
      </c>
      <c r="B40" s="1" t="s">
        <v>529</v>
      </c>
    </row>
    <row r="41" spans="1:2" x14ac:dyDescent="0.25">
      <c r="A41" s="16" t="s">
        <v>176</v>
      </c>
      <c r="B41" s="17">
        <v>1306.3900000000001</v>
      </c>
    </row>
    <row r="42" spans="1:2" x14ac:dyDescent="0.25">
      <c r="A42" s="16" t="s">
        <v>447</v>
      </c>
      <c r="B42" s="17">
        <v>10862.5</v>
      </c>
    </row>
    <row r="43" spans="1:2" x14ac:dyDescent="0.25">
      <c r="A43" s="40" t="s">
        <v>535</v>
      </c>
      <c r="B43" s="17">
        <v>19525.2</v>
      </c>
    </row>
    <row r="44" spans="1:2" x14ac:dyDescent="0.25">
      <c r="A44" s="16" t="s">
        <v>341</v>
      </c>
      <c r="B44" s="17">
        <v>153717.17000000001</v>
      </c>
    </row>
    <row r="45" spans="1:2" x14ac:dyDescent="0.25">
      <c r="A45" s="16" t="s">
        <v>212</v>
      </c>
      <c r="B45" s="17">
        <v>235553.06</v>
      </c>
    </row>
    <row r="46" spans="1:2" x14ac:dyDescent="0.25">
      <c r="A46" s="16" t="s">
        <v>207</v>
      </c>
      <c r="B46" s="18">
        <v>321340.16000000003</v>
      </c>
    </row>
    <row r="47" spans="1:2" x14ac:dyDescent="0.25">
      <c r="A47" s="16" t="s">
        <v>220</v>
      </c>
      <c r="B47" s="18">
        <v>328930.88</v>
      </c>
    </row>
    <row r="48" spans="1:2" x14ac:dyDescent="0.25">
      <c r="A48" s="16" t="s">
        <v>188</v>
      </c>
      <c r="B48" s="18">
        <v>343389.37</v>
      </c>
    </row>
    <row r="49" spans="1:2" x14ac:dyDescent="0.25">
      <c r="A49" s="16" t="s">
        <v>180</v>
      </c>
      <c r="B49" s="17">
        <v>357847.88</v>
      </c>
    </row>
    <row r="50" spans="1:2" x14ac:dyDescent="0.25">
      <c r="A50" s="16" t="s">
        <v>211</v>
      </c>
      <c r="B50" s="18">
        <v>360860.06</v>
      </c>
    </row>
    <row r="51" spans="1:2" x14ac:dyDescent="0.25">
      <c r="A51" s="16" t="s">
        <v>217</v>
      </c>
      <c r="B51" s="17">
        <v>361462.5</v>
      </c>
    </row>
    <row r="52" spans="1:2" x14ac:dyDescent="0.25">
      <c r="A52" s="16" t="s">
        <v>218</v>
      </c>
      <c r="B52" s="17">
        <v>370499.06</v>
      </c>
    </row>
    <row r="53" spans="1:2" x14ac:dyDescent="0.25">
      <c r="A53" s="16" t="s">
        <v>219</v>
      </c>
      <c r="B53" s="18">
        <v>373511.25</v>
      </c>
    </row>
    <row r="54" spans="1:2" x14ac:dyDescent="0.25">
      <c r="A54" s="16" t="s">
        <v>189</v>
      </c>
      <c r="B54" s="17">
        <v>377580</v>
      </c>
    </row>
    <row r="55" spans="1:2" x14ac:dyDescent="0.25">
      <c r="A55" s="16" t="s">
        <v>221</v>
      </c>
      <c r="B55" s="17">
        <v>378067.20000000001</v>
      </c>
    </row>
    <row r="56" spans="1:2" x14ac:dyDescent="0.25">
      <c r="A56" s="16" t="s">
        <v>131</v>
      </c>
      <c r="B56" s="18">
        <v>552972</v>
      </c>
    </row>
    <row r="57" spans="1:2" x14ac:dyDescent="0.25">
      <c r="A57" s="16" t="s">
        <v>156</v>
      </c>
      <c r="B57" s="18">
        <v>574896</v>
      </c>
    </row>
    <row r="58" spans="1:2" x14ac:dyDescent="0.25">
      <c r="A58" s="16" t="s">
        <v>136</v>
      </c>
      <c r="B58" s="18">
        <v>648900.02</v>
      </c>
    </row>
    <row r="59" spans="1:2" x14ac:dyDescent="0.25">
      <c r="A59" s="19"/>
      <c r="B59" s="31">
        <f>SUBTOTAL(9,B41:B58)</f>
        <v>5771220.6999999993</v>
      </c>
    </row>
    <row r="70" spans="1:2" x14ac:dyDescent="0.25">
      <c r="A70" s="20" t="s">
        <v>497</v>
      </c>
      <c r="B70" s="21" t="s">
        <v>3</v>
      </c>
    </row>
    <row r="71" spans="1:2" x14ac:dyDescent="0.25">
      <c r="A71" s="22" t="s">
        <v>498</v>
      </c>
      <c r="B71" s="18">
        <v>3998626.5</v>
      </c>
    </row>
    <row r="72" spans="1:2" x14ac:dyDescent="0.25">
      <c r="A72" s="22" t="s">
        <v>499</v>
      </c>
      <c r="B72" s="18">
        <v>4736405.17</v>
      </c>
    </row>
    <row r="73" spans="1:2" x14ac:dyDescent="0.25">
      <c r="A73" s="22" t="s">
        <v>500</v>
      </c>
      <c r="B73" s="18">
        <v>6006606.3100000005</v>
      </c>
    </row>
    <row r="74" spans="1:2" x14ac:dyDescent="0.25">
      <c r="A74" s="23" t="s">
        <v>501</v>
      </c>
      <c r="B74" s="18">
        <v>4820449.41</v>
      </c>
    </row>
    <row r="75" spans="1:2" x14ac:dyDescent="0.25">
      <c r="A75" s="23" t="s">
        <v>502</v>
      </c>
      <c r="B75" s="18">
        <v>4719633.47</v>
      </c>
    </row>
    <row r="76" spans="1:2" x14ac:dyDescent="0.25">
      <c r="A76" s="23" t="s">
        <v>503</v>
      </c>
      <c r="B76" s="18">
        <v>5771220.6999999993</v>
      </c>
    </row>
    <row r="77" spans="1:2" x14ac:dyDescent="0.25">
      <c r="A77" s="23" t="s">
        <v>504</v>
      </c>
      <c r="B77" s="18"/>
    </row>
    <row r="78" spans="1:2" x14ac:dyDescent="0.25">
      <c r="A78" s="23" t="s">
        <v>505</v>
      </c>
      <c r="B78" s="18"/>
    </row>
    <row r="79" spans="1:2" x14ac:dyDescent="0.25">
      <c r="A79" s="23" t="s">
        <v>506</v>
      </c>
      <c r="B79" s="18"/>
    </row>
    <row r="80" spans="1:2" x14ac:dyDescent="0.25">
      <c r="A80" s="23" t="s">
        <v>507</v>
      </c>
      <c r="B80" s="18"/>
    </row>
    <row r="81" spans="1:2" x14ac:dyDescent="0.25">
      <c r="A81" s="23" t="s">
        <v>508</v>
      </c>
      <c r="B81" s="18"/>
    </row>
    <row r="82" spans="1:2" x14ac:dyDescent="0.25">
      <c r="A82" s="23" t="s">
        <v>509</v>
      </c>
      <c r="B82" s="18"/>
    </row>
    <row r="83" spans="1:2" x14ac:dyDescent="0.25">
      <c r="A83" s="24" t="s">
        <v>510</v>
      </c>
      <c r="B83" s="25">
        <f>SUBTOTAL(9,B71:B82)</f>
        <v>30052941.559999999</v>
      </c>
    </row>
    <row r="95" spans="1:2" x14ac:dyDescent="0.25">
      <c r="A95" s="26" t="s">
        <v>511</v>
      </c>
      <c r="B95" s="26" t="s">
        <v>3</v>
      </c>
    </row>
    <row r="96" spans="1:2" x14ac:dyDescent="0.25">
      <c r="A96" s="19" t="s">
        <v>516</v>
      </c>
      <c r="B96" s="18">
        <v>8589629.7599999961</v>
      </c>
    </row>
    <row r="97" spans="1:2" x14ac:dyDescent="0.25">
      <c r="A97" s="19" t="s">
        <v>517</v>
      </c>
      <c r="B97" s="18">
        <v>9283244.1199999992</v>
      </c>
    </row>
    <row r="98" spans="1:2" x14ac:dyDescent="0.25">
      <c r="A98" s="19" t="s">
        <v>518</v>
      </c>
      <c r="B98" s="18">
        <v>18370928.539999999</v>
      </c>
    </row>
    <row r="99" spans="1:2" x14ac:dyDescent="0.25">
      <c r="A99" s="19" t="s">
        <v>519</v>
      </c>
      <c r="B99" s="18">
        <v>20177393.780000001</v>
      </c>
    </row>
    <row r="100" spans="1:2" x14ac:dyDescent="0.25">
      <c r="A100" s="28" t="s">
        <v>520</v>
      </c>
      <c r="B100" s="29">
        <v>31170457.249999993</v>
      </c>
    </row>
    <row r="101" spans="1:2" x14ac:dyDescent="0.25">
      <c r="A101" s="28" t="s">
        <v>521</v>
      </c>
      <c r="B101" s="29">
        <v>69297813.960000008</v>
      </c>
    </row>
    <row r="102" spans="1:2" x14ac:dyDescent="0.25">
      <c r="A102" s="28" t="s">
        <v>522</v>
      </c>
      <c r="B102" s="29">
        <v>46838584.409999996</v>
      </c>
    </row>
    <row r="103" spans="1:2" x14ac:dyDescent="0.25">
      <c r="A103" s="28" t="s">
        <v>523</v>
      </c>
      <c r="B103" s="29">
        <v>30052941.559999999</v>
      </c>
    </row>
    <row r="104" spans="1:2" x14ac:dyDescent="0.25">
      <c r="A104" s="30" t="s">
        <v>510</v>
      </c>
      <c r="B104" s="25">
        <f>SUM(B96:B103)</f>
        <v>233780993.38</v>
      </c>
    </row>
    <row r="119" spans="1:2" x14ac:dyDescent="0.25">
      <c r="A119" s="21" t="s">
        <v>530</v>
      </c>
      <c r="B119" s="21" t="s">
        <v>529</v>
      </c>
    </row>
    <row r="120" spans="1:2" x14ac:dyDescent="0.25">
      <c r="A120" s="19" t="s">
        <v>532</v>
      </c>
      <c r="B120" s="18">
        <v>17872873.879999999</v>
      </c>
    </row>
    <row r="121" spans="1:2" x14ac:dyDescent="0.25">
      <c r="A121" s="19" t="s">
        <v>533</v>
      </c>
      <c r="B121" s="18">
        <v>69718779.569999993</v>
      </c>
    </row>
    <row r="122" spans="1:2" x14ac:dyDescent="0.25">
      <c r="A122" s="19" t="s">
        <v>534</v>
      </c>
      <c r="B122" s="18">
        <v>146189339.93000001</v>
      </c>
    </row>
  </sheetData>
  <autoFilter ref="A1:E30" xr:uid="{4F9205B8-6986-44C2-8C6E-B74F8BA394B7}">
    <filterColumn colId="4">
      <customFilters>
        <customFilter operator="notEqual" val=" "/>
      </customFilters>
    </filterColumn>
  </autoFilter>
  <sortState xmlns:xlrd2="http://schemas.microsoft.com/office/spreadsheetml/2017/richdata2" ref="A41:B59">
    <sortCondition ref="B59"/>
  </sortState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DCCD9-4777-49B4-8BAB-64FDE5D8665C}">
  <sheetPr filterMode="1"/>
  <dimension ref="A1:E109"/>
  <sheetViews>
    <sheetView topLeftCell="A40" workbookViewId="0">
      <selection activeCell="F108" sqref="F108"/>
    </sheetView>
  </sheetViews>
  <sheetFormatPr baseColWidth="10" defaultRowHeight="15" x14ac:dyDescent="0.25"/>
  <cols>
    <col min="1" max="1" width="54.85546875" customWidth="1"/>
    <col min="2" max="2" width="15.28515625" customWidth="1"/>
    <col min="3" max="3" width="65.7109375" customWidth="1"/>
    <col min="4" max="4" width="19.5703125" bestFit="1" customWidth="1"/>
    <col min="5" max="5" width="17.85546875" customWidth="1"/>
  </cols>
  <sheetData>
    <row r="1" spans="1:5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529</v>
      </c>
    </row>
    <row r="2" spans="1:5" s="37" customFormat="1" x14ac:dyDescent="0.25">
      <c r="A2" s="34" t="s">
        <v>193</v>
      </c>
      <c r="B2" s="35">
        <v>45457</v>
      </c>
      <c r="C2" s="34" t="s">
        <v>194</v>
      </c>
      <c r="D2" s="36">
        <v>807390.86</v>
      </c>
      <c r="E2" s="39">
        <f>SUM(D2:D5 )</f>
        <v>1787734.49</v>
      </c>
    </row>
    <row r="3" spans="1:5" s="37" customFormat="1" hidden="1" x14ac:dyDescent="0.25">
      <c r="A3" s="34" t="s">
        <v>193</v>
      </c>
      <c r="B3" s="35">
        <v>45463</v>
      </c>
      <c r="C3" s="34" t="s">
        <v>194</v>
      </c>
      <c r="D3" s="36">
        <v>535000</v>
      </c>
    </row>
    <row r="4" spans="1:5" s="37" customFormat="1" hidden="1" x14ac:dyDescent="0.25">
      <c r="A4" s="34" t="s">
        <v>193</v>
      </c>
      <c r="B4" s="35">
        <v>45471</v>
      </c>
      <c r="C4" s="34" t="s">
        <v>194</v>
      </c>
      <c r="D4" s="36">
        <v>407650.03</v>
      </c>
    </row>
    <row r="5" spans="1:5" s="37" customFormat="1" hidden="1" x14ac:dyDescent="0.25">
      <c r="A5" s="34" t="s">
        <v>193</v>
      </c>
      <c r="B5" s="35">
        <v>45471</v>
      </c>
      <c r="C5" s="34" t="s">
        <v>194</v>
      </c>
      <c r="D5" s="36">
        <v>37693.599999999999</v>
      </c>
    </row>
    <row r="6" spans="1:5" x14ac:dyDescent="0.25">
      <c r="A6" s="2" t="s">
        <v>195</v>
      </c>
      <c r="B6" s="3">
        <v>45457</v>
      </c>
      <c r="C6" s="2" t="s">
        <v>196</v>
      </c>
      <c r="D6" s="4">
        <v>38000</v>
      </c>
      <c r="E6" s="4">
        <v>38000</v>
      </c>
    </row>
    <row r="7" spans="1:5" s="37" customFormat="1" x14ac:dyDescent="0.25">
      <c r="A7" s="34" t="s">
        <v>197</v>
      </c>
      <c r="B7" s="35">
        <v>45457</v>
      </c>
      <c r="C7" s="34" t="s">
        <v>198</v>
      </c>
      <c r="D7" s="36">
        <v>188554.13</v>
      </c>
      <c r="E7" s="39">
        <f>SUM(D7:D8 )</f>
        <v>308000</v>
      </c>
    </row>
    <row r="8" spans="1:5" s="37" customFormat="1" hidden="1" x14ac:dyDescent="0.25">
      <c r="A8" s="34" t="s">
        <v>197</v>
      </c>
      <c r="B8" s="35">
        <v>45471</v>
      </c>
      <c r="C8" s="34" t="s">
        <v>198</v>
      </c>
      <c r="D8" s="36">
        <v>119445.87</v>
      </c>
    </row>
    <row r="9" spans="1:5" x14ac:dyDescent="0.25">
      <c r="A9" s="2" t="s">
        <v>199</v>
      </c>
      <c r="B9" s="3">
        <v>45457</v>
      </c>
      <c r="C9" s="2" t="s">
        <v>200</v>
      </c>
      <c r="D9" s="4">
        <v>918310.93</v>
      </c>
      <c r="E9" s="7">
        <f>SUM(D9:D10 )</f>
        <v>1683083.21</v>
      </c>
    </row>
    <row r="10" spans="1:5" hidden="1" x14ac:dyDescent="0.25">
      <c r="A10" s="2" t="s">
        <v>199</v>
      </c>
      <c r="B10" s="3">
        <v>45471</v>
      </c>
      <c r="C10" s="2" t="s">
        <v>200</v>
      </c>
      <c r="D10" s="4">
        <v>764772.28</v>
      </c>
    </row>
    <row r="11" spans="1:5" s="37" customFormat="1" x14ac:dyDescent="0.25">
      <c r="A11" s="34" t="s">
        <v>248</v>
      </c>
      <c r="B11" s="35">
        <v>45463</v>
      </c>
      <c r="C11" s="34" t="s">
        <v>249</v>
      </c>
      <c r="D11" s="36">
        <v>17900</v>
      </c>
      <c r="E11" s="36">
        <v>17900</v>
      </c>
    </row>
    <row r="12" spans="1:5" x14ac:dyDescent="0.25">
      <c r="A12" s="2" t="s">
        <v>201</v>
      </c>
      <c r="B12" s="3">
        <v>45457</v>
      </c>
      <c r="C12" s="2" t="s">
        <v>202</v>
      </c>
      <c r="D12" s="4">
        <v>100350</v>
      </c>
      <c r="E12" s="7">
        <f>SUM(D12:D13 )</f>
        <v>200700</v>
      </c>
    </row>
    <row r="13" spans="1:5" hidden="1" x14ac:dyDescent="0.25">
      <c r="A13" s="2" t="s">
        <v>201</v>
      </c>
      <c r="B13" s="3">
        <v>45471</v>
      </c>
      <c r="C13" s="2" t="s">
        <v>202</v>
      </c>
      <c r="D13" s="4">
        <v>100350</v>
      </c>
    </row>
    <row r="14" spans="1:5" s="37" customFormat="1" x14ac:dyDescent="0.25">
      <c r="A14" s="34" t="s">
        <v>215</v>
      </c>
      <c r="B14" s="35">
        <v>45457</v>
      </c>
      <c r="C14" s="34" t="s">
        <v>216</v>
      </c>
      <c r="D14" s="36">
        <v>2140000</v>
      </c>
      <c r="E14" s="36">
        <v>2140000</v>
      </c>
    </row>
    <row r="15" spans="1:5" x14ac:dyDescent="0.25">
      <c r="A15" s="2" t="s">
        <v>16</v>
      </c>
      <c r="B15" s="3">
        <v>45447</v>
      </c>
      <c r="C15" s="2" t="s">
        <v>17</v>
      </c>
      <c r="D15" s="4">
        <v>464875.07</v>
      </c>
      <c r="E15" s="7">
        <f>SUM(D15:D22 )</f>
        <v>3660908.61</v>
      </c>
    </row>
    <row r="16" spans="1:5" hidden="1" x14ac:dyDescent="0.25">
      <c r="A16" s="2" t="s">
        <v>16</v>
      </c>
      <c r="B16" s="3">
        <v>45447</v>
      </c>
      <c r="C16" s="2" t="s">
        <v>17</v>
      </c>
      <c r="D16" s="4">
        <v>256705.6</v>
      </c>
    </row>
    <row r="17" spans="1:5" hidden="1" x14ac:dyDescent="0.25">
      <c r="A17" s="2" t="s">
        <v>16</v>
      </c>
      <c r="B17" s="3">
        <v>45453</v>
      </c>
      <c r="C17" s="2" t="s">
        <v>33</v>
      </c>
      <c r="D17" s="4">
        <v>413109.83</v>
      </c>
    </row>
    <row r="18" spans="1:5" hidden="1" x14ac:dyDescent="0.25">
      <c r="A18" s="2" t="s">
        <v>16</v>
      </c>
      <c r="B18" s="3">
        <v>45463</v>
      </c>
      <c r="C18" s="2" t="s">
        <v>243</v>
      </c>
      <c r="D18" s="4">
        <v>244528.68</v>
      </c>
    </row>
    <row r="19" spans="1:5" hidden="1" x14ac:dyDescent="0.25">
      <c r="A19" s="2" t="s">
        <v>16</v>
      </c>
      <c r="B19" s="3">
        <v>45464</v>
      </c>
      <c r="C19" s="2" t="s">
        <v>17</v>
      </c>
      <c r="D19" s="4">
        <v>1370380.82</v>
      </c>
    </row>
    <row r="20" spans="1:5" hidden="1" x14ac:dyDescent="0.25">
      <c r="A20" s="2" t="s">
        <v>16</v>
      </c>
      <c r="B20" s="3">
        <v>45464</v>
      </c>
      <c r="C20" s="2" t="s">
        <v>17</v>
      </c>
      <c r="D20" s="4">
        <v>511308.61</v>
      </c>
    </row>
    <row r="21" spans="1:5" hidden="1" x14ac:dyDescent="0.25">
      <c r="A21" s="2" t="s">
        <v>16</v>
      </c>
      <c r="B21" s="3">
        <v>45469</v>
      </c>
      <c r="C21" s="2" t="s">
        <v>16</v>
      </c>
      <c r="D21" s="4">
        <v>200000</v>
      </c>
    </row>
    <row r="22" spans="1:5" hidden="1" x14ac:dyDescent="0.25">
      <c r="A22" s="2" t="s">
        <v>16</v>
      </c>
      <c r="B22" s="3">
        <v>45471</v>
      </c>
      <c r="C22" s="2" t="s">
        <v>16</v>
      </c>
      <c r="D22" s="4">
        <v>200000</v>
      </c>
    </row>
    <row r="23" spans="1:5" s="37" customFormat="1" x14ac:dyDescent="0.25">
      <c r="A23" s="34" t="s">
        <v>8</v>
      </c>
      <c r="B23" s="35">
        <v>45446</v>
      </c>
      <c r="C23" s="34" t="s">
        <v>9</v>
      </c>
      <c r="D23" s="36">
        <v>2083591.01</v>
      </c>
      <c r="E23" s="39">
        <f>SUM(D23:D32 )</f>
        <v>8839901.8499999996</v>
      </c>
    </row>
    <row r="24" spans="1:5" s="37" customFormat="1" hidden="1" x14ac:dyDescent="0.25">
      <c r="A24" s="34" t="s">
        <v>8</v>
      </c>
      <c r="B24" s="35">
        <v>45449</v>
      </c>
      <c r="C24" s="34" t="s">
        <v>9</v>
      </c>
      <c r="D24" s="36">
        <v>673019.09</v>
      </c>
    </row>
    <row r="25" spans="1:5" s="37" customFormat="1" hidden="1" x14ac:dyDescent="0.25">
      <c r="A25" s="34" t="s">
        <v>8</v>
      </c>
      <c r="B25" s="35">
        <v>45449</v>
      </c>
      <c r="C25" s="34" t="s">
        <v>9</v>
      </c>
      <c r="D25" s="36">
        <v>936164.18</v>
      </c>
    </row>
    <row r="26" spans="1:5" s="37" customFormat="1" hidden="1" x14ac:dyDescent="0.25">
      <c r="A26" s="34" t="s">
        <v>8</v>
      </c>
      <c r="B26" s="35">
        <v>45449</v>
      </c>
      <c r="C26" s="34" t="s">
        <v>68</v>
      </c>
      <c r="D26" s="36">
        <v>629179.23</v>
      </c>
    </row>
    <row r="27" spans="1:5" s="37" customFormat="1" hidden="1" x14ac:dyDescent="0.25">
      <c r="A27" s="34" t="s">
        <v>8</v>
      </c>
      <c r="B27" s="35">
        <v>45453</v>
      </c>
      <c r="C27" s="34" t="s">
        <v>68</v>
      </c>
      <c r="D27" s="36">
        <v>524573.56999999995</v>
      </c>
    </row>
    <row r="28" spans="1:5" s="37" customFormat="1" hidden="1" x14ac:dyDescent="0.25">
      <c r="A28" s="34" t="s">
        <v>8</v>
      </c>
      <c r="B28" s="35">
        <v>45454</v>
      </c>
      <c r="C28" s="34" t="s">
        <v>9</v>
      </c>
      <c r="D28" s="36">
        <v>798367.46</v>
      </c>
    </row>
    <row r="29" spans="1:5" s="37" customFormat="1" hidden="1" x14ac:dyDescent="0.25">
      <c r="A29" s="34" t="s">
        <v>8</v>
      </c>
      <c r="B29" s="35">
        <v>45460</v>
      </c>
      <c r="C29" s="34" t="s">
        <v>9</v>
      </c>
      <c r="D29" s="36">
        <v>560627.78</v>
      </c>
    </row>
    <row r="30" spans="1:5" s="37" customFormat="1" hidden="1" x14ac:dyDescent="0.25">
      <c r="A30" s="34" t="s">
        <v>8</v>
      </c>
      <c r="B30" s="35">
        <v>45463</v>
      </c>
      <c r="C30" s="34" t="s">
        <v>250</v>
      </c>
      <c r="D30" s="36">
        <v>1362451.79</v>
      </c>
    </row>
    <row r="31" spans="1:5" s="37" customFormat="1" hidden="1" x14ac:dyDescent="0.25">
      <c r="A31" s="34" t="s">
        <v>8</v>
      </c>
      <c r="B31" s="35">
        <v>45467</v>
      </c>
      <c r="C31" s="34" t="s">
        <v>68</v>
      </c>
      <c r="D31" s="36">
        <v>1047714.72</v>
      </c>
    </row>
    <row r="32" spans="1:5" s="37" customFormat="1" hidden="1" x14ac:dyDescent="0.25">
      <c r="A32" s="34" t="s">
        <v>8</v>
      </c>
      <c r="B32" s="35">
        <v>45467</v>
      </c>
      <c r="C32" s="34" t="s">
        <v>388</v>
      </c>
      <c r="D32" s="36">
        <v>224213.02</v>
      </c>
    </row>
    <row r="33" spans="1:4" hidden="1" x14ac:dyDescent="0.25">
      <c r="D33" s="8">
        <f>SUM(D2:D32)</f>
        <v>18676228.159999996</v>
      </c>
    </row>
    <row r="45" spans="1:4" x14ac:dyDescent="0.25">
      <c r="A45" s="1" t="s">
        <v>0</v>
      </c>
      <c r="B45" s="1" t="s">
        <v>529</v>
      </c>
    </row>
    <row r="46" spans="1:4" x14ac:dyDescent="0.25">
      <c r="A46" s="40" t="s">
        <v>536</v>
      </c>
      <c r="B46" s="44">
        <v>17900</v>
      </c>
    </row>
    <row r="47" spans="1:4" x14ac:dyDescent="0.25">
      <c r="A47" s="40" t="s">
        <v>537</v>
      </c>
      <c r="B47" s="44">
        <v>38000</v>
      </c>
    </row>
    <row r="48" spans="1:4" x14ac:dyDescent="0.25">
      <c r="A48" s="40" t="s">
        <v>538</v>
      </c>
      <c r="B48" s="32">
        <v>200700</v>
      </c>
    </row>
    <row r="49" spans="1:2" x14ac:dyDescent="0.25">
      <c r="A49" s="40" t="s">
        <v>539</v>
      </c>
      <c r="B49" s="44">
        <v>308000</v>
      </c>
    </row>
    <row r="50" spans="1:2" x14ac:dyDescent="0.25">
      <c r="A50" s="40" t="s">
        <v>541</v>
      </c>
      <c r="B50" s="44">
        <v>1683083.21</v>
      </c>
    </row>
    <row r="51" spans="1:2" x14ac:dyDescent="0.25">
      <c r="A51" s="40" t="s">
        <v>540</v>
      </c>
      <c r="B51" s="32">
        <v>1787734.49</v>
      </c>
    </row>
    <row r="52" spans="1:2" x14ac:dyDescent="0.25">
      <c r="A52" s="40" t="s">
        <v>542</v>
      </c>
      <c r="B52" s="44">
        <v>2140000</v>
      </c>
    </row>
    <row r="53" spans="1:2" x14ac:dyDescent="0.25">
      <c r="A53" s="40" t="s">
        <v>238</v>
      </c>
      <c r="B53" s="44">
        <v>3660908.61</v>
      </c>
    </row>
    <row r="54" spans="1:2" x14ac:dyDescent="0.25">
      <c r="A54" s="40" t="s">
        <v>543</v>
      </c>
      <c r="B54" s="44">
        <v>8839901.8499999996</v>
      </c>
    </row>
    <row r="55" spans="1:2" x14ac:dyDescent="0.25">
      <c r="A55" s="45"/>
      <c r="B55" s="46">
        <f>SUBTOTAL(9,B46:B54)</f>
        <v>18676228.16</v>
      </c>
    </row>
    <row r="56" spans="1:2" x14ac:dyDescent="0.25">
      <c r="A56" s="5"/>
      <c r="B56" s="5"/>
    </row>
    <row r="57" spans="1:2" x14ac:dyDescent="0.25">
      <c r="A57" s="5"/>
      <c r="B57" s="5"/>
    </row>
    <row r="58" spans="1:2" x14ac:dyDescent="0.25">
      <c r="A58" s="5"/>
      <c r="B58" s="5"/>
    </row>
    <row r="59" spans="1:2" x14ac:dyDescent="0.25">
      <c r="A59" s="5"/>
      <c r="B59" s="5"/>
    </row>
    <row r="60" spans="1:2" x14ac:dyDescent="0.25">
      <c r="A60" s="5"/>
      <c r="B60" s="5"/>
    </row>
    <row r="61" spans="1:2" x14ac:dyDescent="0.25">
      <c r="A61" s="5"/>
      <c r="B61" s="5"/>
    </row>
    <row r="62" spans="1:2" x14ac:dyDescent="0.25">
      <c r="A62" s="5"/>
      <c r="B62" s="5"/>
    </row>
    <row r="63" spans="1:2" x14ac:dyDescent="0.25">
      <c r="A63" s="5"/>
      <c r="B63" s="5"/>
    </row>
    <row r="64" spans="1:2" x14ac:dyDescent="0.25">
      <c r="A64" s="5"/>
      <c r="B64" s="5"/>
    </row>
    <row r="65" spans="1:2" x14ac:dyDescent="0.25">
      <c r="A65" s="5"/>
      <c r="B65" s="5"/>
    </row>
    <row r="66" spans="1:2" x14ac:dyDescent="0.25">
      <c r="A66" s="5"/>
      <c r="B66" s="5"/>
    </row>
    <row r="67" spans="1:2" x14ac:dyDescent="0.25">
      <c r="A67" s="5"/>
      <c r="B67" s="5"/>
    </row>
    <row r="68" spans="1:2" x14ac:dyDescent="0.25">
      <c r="A68" s="5"/>
      <c r="B68" s="5"/>
    </row>
    <row r="69" spans="1:2" x14ac:dyDescent="0.25">
      <c r="A69" s="5"/>
      <c r="B69" s="5"/>
    </row>
    <row r="70" spans="1:2" x14ac:dyDescent="0.25">
      <c r="A70" s="5"/>
      <c r="B70" s="5"/>
    </row>
    <row r="71" spans="1:2" x14ac:dyDescent="0.25">
      <c r="A71" s="5"/>
      <c r="B71" s="5"/>
    </row>
    <row r="72" spans="1:2" x14ac:dyDescent="0.25">
      <c r="A72" s="5"/>
      <c r="B72" s="5"/>
    </row>
    <row r="73" spans="1:2" x14ac:dyDescent="0.25">
      <c r="A73" s="5"/>
      <c r="B73" s="5"/>
    </row>
    <row r="74" spans="1:2" x14ac:dyDescent="0.25">
      <c r="A74" s="5"/>
      <c r="B74" s="5"/>
    </row>
    <row r="75" spans="1:2" x14ac:dyDescent="0.25">
      <c r="A75" s="5"/>
      <c r="B75" s="5"/>
    </row>
    <row r="76" spans="1:2" x14ac:dyDescent="0.25">
      <c r="A76" s="5"/>
      <c r="B76" s="5"/>
    </row>
    <row r="77" spans="1:2" x14ac:dyDescent="0.25">
      <c r="A77" s="5"/>
      <c r="B77" s="5"/>
    </row>
    <row r="78" spans="1:2" x14ac:dyDescent="0.25">
      <c r="A78" s="5"/>
      <c r="B78" s="5"/>
    </row>
    <row r="79" spans="1:2" x14ac:dyDescent="0.25">
      <c r="A79" s="5"/>
      <c r="B79" s="5"/>
    </row>
    <row r="80" spans="1:2" x14ac:dyDescent="0.25">
      <c r="A80" s="5"/>
      <c r="B80" s="5"/>
    </row>
    <row r="81" spans="1:2" x14ac:dyDescent="0.25">
      <c r="A81" s="20" t="s">
        <v>497</v>
      </c>
      <c r="B81" s="21" t="s">
        <v>3</v>
      </c>
    </row>
    <row r="82" spans="1:2" x14ac:dyDescent="0.25">
      <c r="A82" s="22" t="s">
        <v>498</v>
      </c>
      <c r="B82" s="18">
        <v>13857576.27</v>
      </c>
    </row>
    <row r="83" spans="1:2" x14ac:dyDescent="0.25">
      <c r="A83" s="22" t="s">
        <v>499</v>
      </c>
      <c r="B83" s="18">
        <v>23909669.789999999</v>
      </c>
    </row>
    <row r="84" spans="1:2" x14ac:dyDescent="0.25">
      <c r="A84" s="22" t="s">
        <v>500</v>
      </c>
      <c r="B84" s="18">
        <v>33015550.609999999</v>
      </c>
    </row>
    <row r="85" spans="1:2" x14ac:dyDescent="0.25">
      <c r="A85" s="23" t="s">
        <v>501</v>
      </c>
      <c r="B85" s="18">
        <v>21675268.200000003</v>
      </c>
    </row>
    <row r="86" spans="1:2" x14ac:dyDescent="0.25">
      <c r="A86" s="23" t="s">
        <v>502</v>
      </c>
      <c r="B86" s="18">
        <v>21353909.379999999</v>
      </c>
    </row>
    <row r="87" spans="1:2" x14ac:dyDescent="0.25">
      <c r="A87" s="23" t="s">
        <v>503</v>
      </c>
      <c r="B87" s="18">
        <v>18676228.159999996</v>
      </c>
    </row>
    <row r="88" spans="1:2" x14ac:dyDescent="0.25">
      <c r="A88" s="23" t="s">
        <v>504</v>
      </c>
      <c r="B88" s="18"/>
    </row>
    <row r="89" spans="1:2" x14ac:dyDescent="0.25">
      <c r="A89" s="23" t="s">
        <v>505</v>
      </c>
      <c r="B89" s="18"/>
    </row>
    <row r="90" spans="1:2" x14ac:dyDescent="0.25">
      <c r="A90" s="23" t="s">
        <v>506</v>
      </c>
      <c r="B90" s="18"/>
    </row>
    <row r="91" spans="1:2" x14ac:dyDescent="0.25">
      <c r="A91" s="23" t="s">
        <v>507</v>
      </c>
      <c r="B91" s="18"/>
    </row>
    <row r="92" spans="1:2" x14ac:dyDescent="0.25">
      <c r="A92" s="23" t="s">
        <v>508</v>
      </c>
      <c r="B92" s="18"/>
    </row>
    <row r="93" spans="1:2" x14ac:dyDescent="0.25">
      <c r="A93" s="23" t="s">
        <v>509</v>
      </c>
      <c r="B93" s="18"/>
    </row>
    <row r="94" spans="1:2" x14ac:dyDescent="0.25">
      <c r="A94" s="24" t="s">
        <v>510</v>
      </c>
      <c r="B94" s="25">
        <f>SUBTOTAL(9,B82:B93)</f>
        <v>132488202.41</v>
      </c>
    </row>
    <row r="106" spans="1:2" x14ac:dyDescent="0.25">
      <c r="A106" s="26" t="s">
        <v>511</v>
      </c>
      <c r="B106" s="26" t="s">
        <v>3</v>
      </c>
    </row>
    <row r="107" spans="1:2" x14ac:dyDescent="0.25">
      <c r="A107" s="28" t="s">
        <v>522</v>
      </c>
      <c r="B107" s="29">
        <v>337313801.24999994</v>
      </c>
    </row>
    <row r="108" spans="1:2" x14ac:dyDescent="0.25">
      <c r="A108" s="28" t="s">
        <v>523</v>
      </c>
      <c r="B108" s="29">
        <v>132488202.41</v>
      </c>
    </row>
    <row r="109" spans="1:2" x14ac:dyDescent="0.25">
      <c r="A109" s="30" t="s">
        <v>510</v>
      </c>
      <c r="B109" s="25">
        <f>SUM(B107:B107)</f>
        <v>337313801.24999994</v>
      </c>
    </row>
  </sheetData>
  <autoFilter ref="A1:E33" xr:uid="{093DCCD9-4777-49B4-8BAB-64FDE5D8665C}">
    <filterColumn colId="4">
      <customFilters>
        <customFilter operator="notEqual" val=" "/>
      </customFilters>
    </filterColumn>
  </autoFilter>
  <sortState xmlns:xlrd2="http://schemas.microsoft.com/office/spreadsheetml/2017/richdata2" ref="A46:B54">
    <sortCondition ref="B54"/>
  </sortState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B96DF-3640-43EF-85AD-3C661D997832}">
  <dimension ref="A1:L22"/>
  <sheetViews>
    <sheetView topLeftCell="D16" workbookViewId="0">
      <selection activeCell="L14" sqref="H1:L14"/>
    </sheetView>
  </sheetViews>
  <sheetFormatPr baseColWidth="10" defaultRowHeight="15" x14ac:dyDescent="0.25"/>
  <cols>
    <col min="1" max="1" width="54.85546875" customWidth="1"/>
    <col min="2" max="2" width="15.28515625" customWidth="1"/>
    <col min="3" max="3" width="65.7109375" customWidth="1"/>
    <col min="4" max="4" width="19.5703125" bestFit="1" customWidth="1"/>
    <col min="5" max="5" width="17.85546875" customWidth="1"/>
    <col min="8" max="8" width="32.28515625" customWidth="1"/>
    <col min="9" max="9" width="17.7109375" customWidth="1"/>
    <col min="10" max="10" width="16" customWidth="1"/>
    <col min="11" max="11" width="17.140625" customWidth="1"/>
    <col min="12" max="12" width="18.140625" customWidth="1"/>
  </cols>
  <sheetData>
    <row r="1" spans="1:12" ht="45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529</v>
      </c>
      <c r="H1" s="47"/>
      <c r="I1" s="48" t="s">
        <v>544</v>
      </c>
      <c r="J1" s="48" t="s">
        <v>545</v>
      </c>
      <c r="K1" s="48" t="s">
        <v>546</v>
      </c>
      <c r="L1" s="49" t="s">
        <v>547</v>
      </c>
    </row>
    <row r="2" spans="1:12" x14ac:dyDescent="0.25">
      <c r="A2" s="2" t="s">
        <v>186</v>
      </c>
      <c r="B2" s="3">
        <v>45457</v>
      </c>
      <c r="C2" s="2" t="s">
        <v>187</v>
      </c>
      <c r="D2" s="4">
        <v>4952205</v>
      </c>
      <c r="E2" s="7">
        <f>SUM(D2:D4)</f>
        <v>5008689</v>
      </c>
      <c r="H2" s="50" t="s">
        <v>548</v>
      </c>
      <c r="I2" s="51">
        <v>54652736.270000003</v>
      </c>
      <c r="J2" s="51">
        <v>54652736.270000003</v>
      </c>
      <c r="K2" s="51"/>
      <c r="L2" s="51"/>
    </row>
    <row r="3" spans="1:12" x14ac:dyDescent="0.25">
      <c r="A3" s="2" t="s">
        <v>186</v>
      </c>
      <c r="B3" s="3">
        <v>45468</v>
      </c>
      <c r="C3" s="2" t="s">
        <v>187</v>
      </c>
      <c r="D3" s="4">
        <v>30232</v>
      </c>
      <c r="H3" s="50" t="s">
        <v>549</v>
      </c>
      <c r="I3" s="51">
        <v>72436561.439999998</v>
      </c>
      <c r="J3" s="51">
        <v>47031534.840000004</v>
      </c>
      <c r="K3" s="51">
        <v>25405026.600000001</v>
      </c>
      <c r="L3" s="51"/>
    </row>
    <row r="4" spans="1:12" x14ac:dyDescent="0.25">
      <c r="A4" s="2" t="s">
        <v>186</v>
      </c>
      <c r="B4" s="3">
        <v>45471</v>
      </c>
      <c r="C4" s="2" t="s">
        <v>107</v>
      </c>
      <c r="D4" s="4">
        <v>26252</v>
      </c>
      <c r="H4" s="50" t="s">
        <v>550</v>
      </c>
      <c r="I4" s="51">
        <v>72884150</v>
      </c>
      <c r="J4" s="51">
        <v>51196790</v>
      </c>
      <c r="K4" s="51">
        <v>21687360</v>
      </c>
      <c r="L4" s="51"/>
    </row>
    <row r="5" spans="1:12" x14ac:dyDescent="0.25">
      <c r="H5" s="50" t="s">
        <v>551</v>
      </c>
      <c r="I5" s="51">
        <v>76815507.270000011</v>
      </c>
      <c r="J5" s="51">
        <v>55128147.270000003</v>
      </c>
      <c r="K5" s="51">
        <v>21687360</v>
      </c>
      <c r="L5" s="51"/>
    </row>
    <row r="6" spans="1:12" x14ac:dyDescent="0.25">
      <c r="H6" s="50" t="s">
        <v>552</v>
      </c>
      <c r="I6" s="51">
        <v>98732624.839999989</v>
      </c>
      <c r="J6" s="51">
        <v>54847822.189999998</v>
      </c>
      <c r="K6" s="51">
        <v>19880080</v>
      </c>
      <c r="L6" s="51">
        <v>24004722.649999991</v>
      </c>
    </row>
    <row r="7" spans="1:12" x14ac:dyDescent="0.25">
      <c r="H7" s="50" t="s">
        <v>553</v>
      </c>
      <c r="I7" s="51">
        <v>85573982.529999986</v>
      </c>
      <c r="J7" s="51">
        <v>41916813.909999989</v>
      </c>
      <c r="K7" s="51">
        <v>23494640</v>
      </c>
      <c r="L7" s="51">
        <v>20162528.620000001</v>
      </c>
    </row>
    <row r="8" spans="1:12" x14ac:dyDescent="0.25">
      <c r="A8" s="9" t="s">
        <v>0</v>
      </c>
      <c r="B8" s="9" t="s">
        <v>1</v>
      </c>
      <c r="C8" s="9" t="s">
        <v>2</v>
      </c>
      <c r="D8" s="9" t="s">
        <v>3</v>
      </c>
      <c r="E8" s="9" t="s">
        <v>529</v>
      </c>
      <c r="H8" s="50" t="s">
        <v>554</v>
      </c>
      <c r="I8" s="51">
        <v>88136395.219999999</v>
      </c>
      <c r="J8" s="51">
        <v>54525451.159999996</v>
      </c>
      <c r="K8" s="51">
        <v>23494640</v>
      </c>
      <c r="L8" s="51">
        <v>10116304.059999999</v>
      </c>
    </row>
    <row r="9" spans="1:12" x14ac:dyDescent="0.25">
      <c r="A9" s="2" t="s">
        <v>127</v>
      </c>
      <c r="B9" s="3">
        <v>45456</v>
      </c>
      <c r="C9" s="2" t="s">
        <v>128</v>
      </c>
      <c r="D9" s="4">
        <v>160932.57</v>
      </c>
      <c r="E9" s="7">
        <f>SUM(D9:D11)</f>
        <v>270915.82</v>
      </c>
      <c r="H9" s="50" t="s">
        <v>555</v>
      </c>
      <c r="I9" s="52">
        <v>50873632.419999994</v>
      </c>
      <c r="J9" s="52">
        <v>46992631.279999994</v>
      </c>
      <c r="K9" s="52">
        <v>1807280</v>
      </c>
      <c r="L9" s="52">
        <v>2073721.14</v>
      </c>
    </row>
    <row r="10" spans="1:12" x14ac:dyDescent="0.25">
      <c r="A10" s="2" t="s">
        <v>127</v>
      </c>
      <c r="B10" s="3">
        <v>45464</v>
      </c>
      <c r="C10" s="2" t="s">
        <v>128</v>
      </c>
      <c r="D10" s="4">
        <v>100000</v>
      </c>
      <c r="H10" s="50" t="s">
        <v>556</v>
      </c>
      <c r="I10" s="52">
        <f>SUM(J10:L10 )</f>
        <v>59672917.360000007</v>
      </c>
      <c r="J10" s="52">
        <v>50052410.850000009</v>
      </c>
      <c r="K10" s="53"/>
      <c r="L10" s="52">
        <v>9620506.5099999998</v>
      </c>
    </row>
    <row r="11" spans="1:12" x14ac:dyDescent="0.25">
      <c r="A11" s="2" t="s">
        <v>350</v>
      </c>
      <c r="B11" s="3">
        <v>45464</v>
      </c>
      <c r="C11" s="2" t="s">
        <v>128</v>
      </c>
      <c r="D11" s="4">
        <v>9983.25</v>
      </c>
      <c r="H11" s="50" t="s">
        <v>557</v>
      </c>
      <c r="I11" s="52">
        <v>57237746.410000011</v>
      </c>
      <c r="J11" s="52">
        <v>54355872.050000012</v>
      </c>
      <c r="K11" s="53"/>
      <c r="L11" s="52">
        <v>2881874.36</v>
      </c>
    </row>
    <row r="12" spans="1:12" x14ac:dyDescent="0.25">
      <c r="H12" s="50" t="s">
        <v>558</v>
      </c>
      <c r="I12" s="52">
        <f>SUM(J12:L12 )</f>
        <v>32662236.43</v>
      </c>
      <c r="J12" s="52">
        <v>27321070.899999999</v>
      </c>
      <c r="K12" s="53"/>
      <c r="L12" s="52">
        <v>5341165.53</v>
      </c>
    </row>
    <row r="13" spans="1:12" x14ac:dyDescent="0.25">
      <c r="H13" s="50" t="s">
        <v>559</v>
      </c>
      <c r="I13" s="52">
        <f>SUM(J13:L13 )</f>
        <v>30647700.100000001</v>
      </c>
      <c r="J13" s="52">
        <v>28949663.960000001</v>
      </c>
      <c r="K13" s="53"/>
      <c r="L13" s="52">
        <v>1698036.1400000001</v>
      </c>
    </row>
    <row r="14" spans="1:12" x14ac:dyDescent="0.25">
      <c r="H14" s="54" t="s">
        <v>560</v>
      </c>
      <c r="I14" s="52">
        <f>SUM(I2:I12)</f>
        <v>749678490.18999982</v>
      </c>
      <c r="J14" s="51">
        <f>SUM(J2:J13)</f>
        <v>566970944.68000007</v>
      </c>
      <c r="K14" s="51">
        <f>SUM(K2:K12)</f>
        <v>137456386.59999999</v>
      </c>
      <c r="L14" s="51">
        <f>SUM(L6:L13)</f>
        <v>75898859.010000005</v>
      </c>
    </row>
    <row r="15" spans="1:12" x14ac:dyDescent="0.25">
      <c r="A15" s="9" t="s">
        <v>0</v>
      </c>
      <c r="B15" s="9" t="s">
        <v>1</v>
      </c>
      <c r="C15" s="9" t="s">
        <v>2</v>
      </c>
      <c r="D15" s="9" t="s">
        <v>3</v>
      </c>
      <c r="E15" s="9" t="s">
        <v>529</v>
      </c>
    </row>
    <row r="16" spans="1:12" x14ac:dyDescent="0.25">
      <c r="A16" s="2" t="s">
        <v>117</v>
      </c>
      <c r="B16" s="3">
        <v>45456</v>
      </c>
      <c r="C16" s="2" t="s">
        <v>91</v>
      </c>
      <c r="D16" s="4">
        <v>469</v>
      </c>
      <c r="E16" s="7">
        <f>SUM(D16:D22)</f>
        <v>443796.7</v>
      </c>
    </row>
    <row r="17" spans="1:4" x14ac:dyDescent="0.25">
      <c r="A17" s="2" t="s">
        <v>330</v>
      </c>
      <c r="B17" s="3">
        <v>45464</v>
      </c>
      <c r="C17" s="2" t="s">
        <v>331</v>
      </c>
      <c r="D17" s="4">
        <v>50000</v>
      </c>
    </row>
    <row r="18" spans="1:4" x14ac:dyDescent="0.25">
      <c r="A18" s="2" t="s">
        <v>330</v>
      </c>
      <c r="B18" s="3">
        <v>45470</v>
      </c>
      <c r="C18" s="2" t="s">
        <v>331</v>
      </c>
      <c r="D18" s="4">
        <v>67733.5</v>
      </c>
    </row>
    <row r="19" spans="1:4" x14ac:dyDescent="0.25">
      <c r="A19" s="2" t="s">
        <v>332</v>
      </c>
      <c r="B19" s="3">
        <v>45464</v>
      </c>
      <c r="C19" s="2" t="s">
        <v>91</v>
      </c>
      <c r="D19" s="4">
        <v>278052</v>
      </c>
    </row>
    <row r="20" spans="1:4" x14ac:dyDescent="0.25">
      <c r="A20" s="5" t="s">
        <v>158</v>
      </c>
      <c r="B20" s="3">
        <v>45456</v>
      </c>
      <c r="C20" s="2" t="s">
        <v>91</v>
      </c>
      <c r="D20" s="4">
        <v>10665</v>
      </c>
    </row>
    <row r="21" spans="1:4" x14ac:dyDescent="0.25">
      <c r="A21" s="2" t="s">
        <v>90</v>
      </c>
      <c r="B21" s="3">
        <v>45453</v>
      </c>
      <c r="C21" s="2" t="s">
        <v>91</v>
      </c>
      <c r="D21" s="4">
        <v>7767</v>
      </c>
    </row>
    <row r="22" spans="1:4" x14ac:dyDescent="0.25">
      <c r="A22" s="2" t="s">
        <v>367</v>
      </c>
      <c r="B22" s="3">
        <v>45464</v>
      </c>
      <c r="C22" s="2" t="s">
        <v>91</v>
      </c>
      <c r="D22" s="4">
        <v>29110.2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CON</vt:lpstr>
      <vt:lpstr>ARRE</vt:lpstr>
      <vt:lpstr>BAS</vt:lpstr>
      <vt:lpstr>COM</vt:lpstr>
      <vt:lpstr>DES</vt:lpstr>
      <vt:lpstr>DIF</vt:lpstr>
      <vt:lpstr>PARQ</vt:lpstr>
      <vt:lpstr>PARA</vt:lpstr>
      <vt:lpstr>SER</vt:lpstr>
      <vt:lpstr>HON</vt:lpstr>
      <vt:lpstr>OBRAS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IAP</dc:creator>
  <cp:lastModifiedBy>IAP</cp:lastModifiedBy>
  <dcterms:created xsi:type="dcterms:W3CDTF">2024-07-12T16:28:56Z</dcterms:created>
  <dcterms:modified xsi:type="dcterms:W3CDTF">2024-08-12T23:16:39Z</dcterms:modified>
</cp:coreProperties>
</file>