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7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9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CCVTA\DESTINATARIOS\2024\"/>
    </mc:Choice>
  </mc:AlternateContent>
  <xr:revisionPtr revIDLastSave="0" documentId="13_ncr:1_{7A3DB26B-7AF8-4628-85A9-0FB8DB50FC05}" xr6:coauthVersionLast="47" xr6:coauthVersionMax="47" xr10:uidLastSave="{00000000-0000-0000-0000-000000000000}"/>
  <bookViews>
    <workbookView xWindow="-120" yWindow="-120" windowWidth="20730" windowHeight="11160" xr2:uid="{BBEAB4A7-1A56-49EB-8909-BFE4D6E6FAB2}"/>
  </bookViews>
  <sheets>
    <sheet name="Concentrado" sheetId="1" r:id="rId1"/>
    <sheet name="ARRE" sheetId="2" r:id="rId2"/>
    <sheet name="BAS" sheetId="3" r:id="rId3"/>
    <sheet name="COM" sheetId="4" r:id="rId4"/>
    <sheet name="DES" sheetId="5" r:id="rId5"/>
    <sheet name="DIF" sheetId="6" r:id="rId6"/>
    <sheet name="PARQ" sheetId="7" r:id="rId7"/>
    <sheet name="PARA" sheetId="8" r:id="rId8"/>
    <sheet name="SER" sheetId="9" r:id="rId9"/>
    <sheet name="HON" sheetId="10" r:id="rId10"/>
    <sheet name="OBRAS" sheetId="11" r:id="rId11"/>
    <sheet name="Hoja11" sheetId="12" r:id="rId12"/>
  </sheets>
  <externalReferences>
    <externalReference r:id="rId13"/>
  </externalReferences>
  <definedNames>
    <definedName name="_xlnm._FilterDatabase" localSheetId="1" hidden="1">ARRE!$A$1:$E$38</definedName>
    <definedName name="_xlnm._FilterDatabase" localSheetId="3" hidden="1">COM!$A$1:$E$21</definedName>
    <definedName name="_xlnm._FilterDatabase" localSheetId="0" hidden="1">Concentrado!$A$1:$E$632</definedName>
    <definedName name="_xlnm._FilterDatabase" localSheetId="4" hidden="1">DES!$A$1:$E$6</definedName>
    <definedName name="_xlnm._FilterDatabase" localSheetId="9" hidden="1">HON!$A$1:$E$19</definedName>
    <definedName name="_xlnm._FilterDatabase" localSheetId="10" hidden="1">OBRAS!$A$1:$E$15</definedName>
    <definedName name="_xlnm._FilterDatabase" localSheetId="7" hidden="1">PARA!$A$1:$E$38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7" l="1"/>
  <c r="B34" i="7"/>
  <c r="B78" i="11"/>
  <c r="B63" i="11"/>
  <c r="B37" i="11"/>
  <c r="B88" i="10"/>
  <c r="B73" i="10"/>
  <c r="B41" i="10"/>
  <c r="L14" i="9"/>
  <c r="K14" i="9"/>
  <c r="J14" i="9"/>
  <c r="I14" i="9"/>
  <c r="I13" i="9"/>
  <c r="I12" i="9"/>
  <c r="I10" i="9"/>
  <c r="B103" i="8"/>
  <c r="B88" i="8"/>
  <c r="B60" i="8"/>
  <c r="B118" i="6"/>
  <c r="B93" i="6"/>
  <c r="B71" i="6"/>
  <c r="B67" i="5"/>
  <c r="B43" i="5"/>
  <c r="B18" i="5"/>
  <c r="B88" i="4"/>
  <c r="B63" i="4"/>
  <c r="B35" i="4"/>
  <c r="B128" i="2"/>
  <c r="B103" i="2"/>
  <c r="D15" i="11"/>
  <c r="E13" i="11"/>
  <c r="E10" i="11"/>
  <c r="E17" i="10"/>
  <c r="E15" i="10"/>
  <c r="E12" i="10"/>
  <c r="E7" i="10"/>
  <c r="E4" i="10"/>
  <c r="E27" i="9"/>
  <c r="E19" i="9"/>
  <c r="E2" i="9"/>
  <c r="E37" i="8"/>
  <c r="E26" i="8"/>
  <c r="E19" i="8"/>
  <c r="E17" i="8"/>
  <c r="E11" i="8"/>
  <c r="E9" i="8"/>
  <c r="E7" i="8"/>
  <c r="E2" i="8"/>
  <c r="E5" i="5"/>
  <c r="E2" i="5"/>
  <c r="E12" i="4"/>
  <c r="E7" i="4"/>
  <c r="E5" i="4"/>
  <c r="E2" i="4"/>
  <c r="J11" i="11"/>
  <c r="D32" i="6"/>
  <c r="B59" i="3" l="1"/>
  <c r="B23" i="3"/>
  <c r="D5" i="3"/>
  <c r="B77" i="2" l="1"/>
  <c r="E31" i="2"/>
  <c r="E24" i="2"/>
  <c r="E19" i="2"/>
  <c r="E15" i="2"/>
  <c r="E10" i="2"/>
  <c r="E5" i="2"/>
  <c r="E2" i="2"/>
  <c r="D38" i="2"/>
  <c r="D632" i="1"/>
</calcChain>
</file>

<file path=xl/sharedStrings.xml><?xml version="1.0" encoding="utf-8"?>
<sst xmlns="http://schemas.openxmlformats.org/spreadsheetml/2006/main" count="2099" uniqueCount="625">
  <si>
    <t>Persona física o razón social</t>
  </si>
  <si>
    <t>COMISION MUNICIPAL DE DESARROLLO DE CENTROS POBLADOS</t>
  </si>
  <si>
    <t>FISM-PROGR.URBANIZACION, (PAVIMENTACION)</t>
  </si>
  <si>
    <t>TELEFONIA POR CABLE SA DE CV</t>
  </si>
  <si>
    <t>Servicio de Telefono</t>
  </si>
  <si>
    <t>ALMODOBAR HIGUERA MARCO ANTONIO</t>
  </si>
  <si>
    <t>APOYOS SINDICATO DE TRABAJADORES DEL MPIO DE AHOME</t>
  </si>
  <si>
    <t>ARMENTA AYALA ROSARIO</t>
  </si>
  <si>
    <t>Articulos de Aseo y Limpia</t>
  </si>
  <si>
    <t>CASTRO RUIZ JESUS PILAR</t>
  </si>
  <si>
    <t>CONSTRUCTORA Y ARRENDADORA LOPEZ, S.A. DE C.V.</t>
  </si>
  <si>
    <t>Obra Publica Directa</t>
  </si>
  <si>
    <t>ESPINOZA PEÑA MARIA DEL ROSARIO</t>
  </si>
  <si>
    <t>GALAVIZ MORENO LUCRECIA</t>
  </si>
  <si>
    <t>INSTITUTO MUNICIPAL DE ARTE Y CULTURA DE AHOME</t>
  </si>
  <si>
    <t>INSTITUTO MUNICIPAL DE ARTE Y CULTURA</t>
  </si>
  <si>
    <t>INSTITUTO MUNICIPAL DEL DEPORTE DE AHOME, I.A.S.</t>
  </si>
  <si>
    <t>INSTITUTO MUNICIPAL DEL DEPORTE</t>
  </si>
  <si>
    <t>LERMA PORTILLO JOSE MARIA</t>
  </si>
  <si>
    <t>LEYVA MEZA SANDRA MANUELA</t>
  </si>
  <si>
    <t>PRODUCTOS ALIMENTICIOS PARA CAFETERIA</t>
  </si>
  <si>
    <t>MEDINA RODRIGUEZ ARMANDO GUADALUPE</t>
  </si>
  <si>
    <t>MENENDEZ DE LLANO BERMUDEZ ANTONIO</t>
  </si>
  <si>
    <t xml:space="preserve"> APOYO ECONOMICO PARA PEROSNAS VULNERABLES DEL MUNICIPIO DE AHOME, CORRESPONDIENTE AL MES DE JULIO DEL AÑO EN CURSO</t>
  </si>
  <si>
    <t>MONTIEL BARRAZA LUVIA ZULEMA</t>
  </si>
  <si>
    <t>GASTOS DIVERSOS</t>
  </si>
  <si>
    <t>MORENO LERMA MARCO ANTONIO</t>
  </si>
  <si>
    <t>ROMERO NAVARRO DENISSE</t>
  </si>
  <si>
    <t>RUIZ HEREDIA DEYSI ELENA</t>
  </si>
  <si>
    <t>SERVICIOS DEL CERRO DE LA MEMORIA SA DE CV</t>
  </si>
  <si>
    <t>Combustibles y Lubricantes</t>
  </si>
  <si>
    <t>SERVICIOS DEL VALLE DEL FUERTE, S.A. DE C.V.</t>
  </si>
  <si>
    <t>URIAS VERDUZCO JOSE RAMON</t>
  </si>
  <si>
    <t>MANTENIMIENTO DE EDIFICIO</t>
  </si>
  <si>
    <t>VALDEZ RODRIGO KARINA ERNESTINA</t>
  </si>
  <si>
    <t>VALENZUELA BENITES ANGELINA</t>
  </si>
  <si>
    <t>APOYOS ECONOMICOS PARA FAMILIAS VULNEREBLES DEL MUNICIPIO DE AHOME, JULIO 2024</t>
  </si>
  <si>
    <t>VALENZUELA HERNANDEZ ROSARIO FRANCISCA</t>
  </si>
  <si>
    <t>VEGA ZAMORA ERASMO</t>
  </si>
  <si>
    <t>VERDUGO ARREDONDO YESICA VIRGINIA</t>
  </si>
  <si>
    <t>PEREA AGUILAR CANDIDO</t>
  </si>
  <si>
    <t>Gastos de Viaticos y Giras de Trabajo en el Pais</t>
  </si>
  <si>
    <t>PATRONATO DE ADMON DEL CUERPO VOLUNTARIO DE BOMBEROS DE LOS MOCHIS AC</t>
  </si>
  <si>
    <t>Patronato de Bomberos</t>
  </si>
  <si>
    <t>ARMENTA ANGULO JOEL ABRAHAM</t>
  </si>
  <si>
    <t>Equipo de computo y tecnologia de la informacion</t>
  </si>
  <si>
    <t>AGUILAR ALVAREZ RAMIRO GUADALUPE</t>
  </si>
  <si>
    <t>REPARACION Y MANTENIMIENTO DE MAQUINARIA</t>
  </si>
  <si>
    <t>JUAREZ VALENZUELA JESUS IVAN</t>
  </si>
  <si>
    <t>APOYO DE LA DIRECCION DE SALUD MUNICIPAL JULIO 2024</t>
  </si>
  <si>
    <t>JUNTA DE AGUA POTABLE Y ALCANTARILLADO DEL MUNICIPIO DE AHOME</t>
  </si>
  <si>
    <t>FISM-PROGR.ALCANTARILLADO</t>
  </si>
  <si>
    <t>MEXIA ROMO MARTIN GUADALUPE</t>
  </si>
  <si>
    <t>ARRENDAMIENTO DE MAQUINARIA</t>
  </si>
  <si>
    <t>OP ECOLOGIA SAPI DE CV</t>
  </si>
  <si>
    <t>Servicio de Recolección y Disposición Final de Basura</t>
  </si>
  <si>
    <t>APGR COMUNICACIONES SA DE CV</t>
  </si>
  <si>
    <t>Difusión Por Radio, Television, y Otros Medios de Mensajes Sobre Programas y Actividades Gubernamentales</t>
  </si>
  <si>
    <t>CAMACHO BURGOS ISMAEL</t>
  </si>
  <si>
    <t>CAMACHO MERCADO JAVIER</t>
  </si>
  <si>
    <t>CASTRO GIL NALLELY AZENETH</t>
  </si>
  <si>
    <t>CONSULTORIA MERCURIO S.C.</t>
  </si>
  <si>
    <t>DIAZ OZUNA NADIA DAYAN</t>
  </si>
  <si>
    <t>ESCOBAR TORRES GERARDO RUBEN</t>
  </si>
  <si>
    <t>GALICIA ARIZMENDI FABIAN OSWALDO</t>
  </si>
  <si>
    <t>GPM GRUPO PROMOMEDIOS CULIACAN SA DE CV</t>
  </si>
  <si>
    <t>GRUPO CHAVEZ RADIOCAST, S.A. DE C.V.</t>
  </si>
  <si>
    <t>GRUPO COMERCIAL PRODUCTOS, SERVICIOS Y DISTRIBUCIONES FEGARI, SA DE CV</t>
  </si>
  <si>
    <t>Medicinas y Servicios Medicos</t>
  </si>
  <si>
    <t>HERNANDEZ ROSAS MONICA GABRIELA</t>
  </si>
  <si>
    <t>IBARRA NAFARRATE EMMANUEL</t>
  </si>
  <si>
    <t>INSTITUTO SINALOENSE DE EDUCACION POR RADIO</t>
  </si>
  <si>
    <t>LAD MEDIOS SA DE CV</t>
  </si>
  <si>
    <t>LINEA DIRECTA Y SERVICIOS S.C.</t>
  </si>
  <si>
    <t>LIZARRAGA SAUCEDO MARCO ANTONIO</t>
  </si>
  <si>
    <t>MEGA MEDIOS SA DE CV</t>
  </si>
  <si>
    <t>MEXICO CREA S.A. DE C.V.</t>
  </si>
  <si>
    <t>PADILLA FIERRO ROMAN ALFREDO</t>
  </si>
  <si>
    <t>RADIO GPM MOCHIS SA DE CV</t>
  </si>
  <si>
    <t>RADIO TOPOLOBAMPO S.A. DE C.V.</t>
  </si>
  <si>
    <t>RADIODIFUSORA XHMSL FM, S.A. DE C.V.</t>
  </si>
  <si>
    <t>REPORTEROS EN S.A. DE C.V.</t>
  </si>
  <si>
    <t>ROSAS PARRA CARLOS</t>
  </si>
  <si>
    <t>SINCO Y MEDIOS S.C.</t>
  </si>
  <si>
    <t>SISTEMA PARA EL DESARROLLO INTEGRAL DE LA FAMILIA DEL MUNICIPIO DE AHOME</t>
  </si>
  <si>
    <t>SISTEMA MUNICIPAL PARA EL DESARROLLO INTEGRAL DE LA FAMILIA (DIF)</t>
  </si>
  <si>
    <t>VALENZUELA ZAÑUDO MARTHA ELVA</t>
  </si>
  <si>
    <t>VELAZCO MEDINA JOSE MARIO</t>
  </si>
  <si>
    <t>XECF RADIO IMPACTOS 14-10 S.A. DE C.V.</t>
  </si>
  <si>
    <t>CAMACHO ARMENTA JOSE ANGEL</t>
  </si>
  <si>
    <t>APOYOS ECONOMICOS PARA FAMILIAS VULNERABLES DEL MUNICIPIO DE AHOME JULIO 2024</t>
  </si>
  <si>
    <t>GAMEZ MEJIA CARLOS ENRIQUE</t>
  </si>
  <si>
    <t>GARCIA RUIZ SANTIAGO</t>
  </si>
  <si>
    <t>HERNANDEZ FLORES CECILIA</t>
  </si>
  <si>
    <t>APOYO ECONOMICO DEL MES DE JULIO PARA LAS PERSONAS MAS VULNERABLES DEL MUNICIPIO DE AHOME</t>
  </si>
  <si>
    <t>IBARRA FLORES HECTOR EMANUEL</t>
  </si>
  <si>
    <t>Papeleria y Articulos de Oficina</t>
  </si>
  <si>
    <t>KUBO3D, SA DE CV</t>
  </si>
  <si>
    <t>LOPEZ LOW OLIVER ENRIQUE</t>
  </si>
  <si>
    <t>PINZON VAZQUEZ JOEL ULISES</t>
  </si>
  <si>
    <t>RODRIGUEZ MORALES OFELIA</t>
  </si>
  <si>
    <t>ROSAS HERNANDEZ SIXTO JAVIER</t>
  </si>
  <si>
    <t>Atencion a Invitados Especiales</t>
  </si>
  <si>
    <t>ENCINAS RODRIGUEZ SANTA CAROLINA</t>
  </si>
  <si>
    <t>PINEDA ARMENTA MAGDALENO</t>
  </si>
  <si>
    <t>SOTO ARELLANO KARINA  HAYDEE</t>
  </si>
  <si>
    <t>CORRALES URIAS GUILLERMO</t>
  </si>
  <si>
    <t>Arrendamiento de Edificios</t>
  </si>
  <si>
    <t>FELIX AUTOMOTORES S.A DE C.V</t>
  </si>
  <si>
    <t>Reparacion y Mantenimiento de Equipo de Transporte</t>
  </si>
  <si>
    <t>GONZALEZ SANDOVAL ALDO ANIBAL</t>
  </si>
  <si>
    <t>OSUNA ZATARAIN FELIPE DE JESUS</t>
  </si>
  <si>
    <t>HONORARIOS PROFESIONALES DE SERVICIOS LEGALES, DE CONTABILIDAD, AUDITORIA Y RELACIONADOS</t>
  </si>
  <si>
    <t>BELTRAN MORENO HECTOR ADONAI</t>
  </si>
  <si>
    <t>COMISION MUNICIPAL DE DESARROLLO CENTROS,  POBLADOS (COMUN)</t>
  </si>
  <si>
    <t>GREENSTAR EDIFICACIONES SA DE CV</t>
  </si>
  <si>
    <t>FISM-PROGR.URBANIZACION, (ALUMBRADO PUBLICO)</t>
  </si>
  <si>
    <t>INSTITUTO MEXICANO DEL SEGURO SOCIAL</t>
  </si>
  <si>
    <t>Cuotas IMSS, ISSSTE, etc</t>
  </si>
  <si>
    <t>LICONSA, SA DE CV</t>
  </si>
  <si>
    <t>APOYO A PERSONAS DE ESCASOS RECURSOS</t>
  </si>
  <si>
    <t>PARRA SANCHEZ JUAN RAMON</t>
  </si>
  <si>
    <t>ALIMENTOS PARA PERSONAL</t>
  </si>
  <si>
    <t>PORTILLO OSUNA CARLOS ARMANDO</t>
  </si>
  <si>
    <t>PREMIER DE ORIENTE S DE RL DE C.V.</t>
  </si>
  <si>
    <t>GUTIERREZ SANCHEZ RAMIRO HUMBERTO</t>
  </si>
  <si>
    <t>IMPRESION DE FORMAS</t>
  </si>
  <si>
    <t>SOTO FELIX MARCELA</t>
  </si>
  <si>
    <t>Arreglos Florales y Coronas</t>
  </si>
  <si>
    <t>CHAVEZ ARCE DAVID</t>
  </si>
  <si>
    <t>GASTOS  PARA LA REALIZACION DE LOS FESTEJOS DEL 419 ANIVERSARIO DE LA FUNDACION DE LA VILLA DE AHOME  A CELEBRARSE EL 15 DE AGOSTO DE 2024</t>
  </si>
  <si>
    <t>HERRERA RUELAS JESUS EDUARDO</t>
  </si>
  <si>
    <t>MAQUINARIA DE BOMBEROS</t>
  </si>
  <si>
    <t>JAPAMA OBRA</t>
  </si>
  <si>
    <t>AGUILAR LOPEZ ADRIAN APOLINAR</t>
  </si>
  <si>
    <t>ALTERNATIVAS EN MEDIOS ENERGETICOS SUSTENTABLES SA. DE CV.</t>
  </si>
  <si>
    <t>ALVAREZ FLORES ROSA ISELA</t>
  </si>
  <si>
    <t>AUTOS Y ACCESORIOS S.A DE C.V.</t>
  </si>
  <si>
    <t>BAUTISTA QUIÑONEZ DILCIA BEATRIZ</t>
  </si>
  <si>
    <t>BORQUEZ QUINTERO MANUEL DEL ROSARIO</t>
  </si>
  <si>
    <t>CABANILLAS PUENTE OBETT FLORENTINO</t>
  </si>
  <si>
    <t>CAMIONERA DEL PACIFICO, S.A. DE C.V.</t>
  </si>
  <si>
    <t>CARGO MOVIL SAPI DE CV</t>
  </si>
  <si>
    <t>ARRENDAMIENTO POR EL USO DE PROGRAMAS O SISTEMAS DE COMPUTO</t>
  </si>
  <si>
    <t>CEBALLOS RENDON PEDRO</t>
  </si>
  <si>
    <t>APOYOS ECONOMICOS PARA FAMILIAS VULNERABLES DEL MUNICIPIO DE AHOME, JULIO 2024</t>
  </si>
  <si>
    <t>COMERCIALIZADORA GAXMAX SA DE CV</t>
  </si>
  <si>
    <t>APOYO DE DESPENSAS A PERSONAS DE BAJOS RECURSOS ECONOMICOS</t>
  </si>
  <si>
    <t>CRUZ MORENO LORENZO</t>
  </si>
  <si>
    <t>DE LEON CUADRAS MARIA JOSE</t>
  </si>
  <si>
    <t>DELGADILLO CAÑEDO LUCIO FRANCISCO</t>
  </si>
  <si>
    <t>DUARTE GARCIA ARTURO</t>
  </si>
  <si>
    <t>ECHAVE VALENZUELA CRISTHIAN HUMBERTO</t>
  </si>
  <si>
    <t>ELECTRO MAYOREO AHOME SA DE CV</t>
  </si>
  <si>
    <t>Mantenimiento de Alumbrado Publico</t>
  </si>
  <si>
    <t>ENRIQUEZ SARMIENTO MANUEL DE JESUS</t>
  </si>
  <si>
    <t>ESCARREGA SANCHEZ CARMEN JUDITH</t>
  </si>
  <si>
    <t>Mantenimiento de Mercados y Rastros</t>
  </si>
  <si>
    <t>ESPINOZA ROMERO HECTOR MANUEL</t>
  </si>
  <si>
    <t>REFACCIONES DE MAQUINARIA</t>
  </si>
  <si>
    <t>FERRETERIA MALOVA S.A DE C.V</t>
  </si>
  <si>
    <t>Herramienta y Utensilios Menores</t>
  </si>
  <si>
    <t>FONSECA CASTRO VERONICA</t>
  </si>
  <si>
    <t>GARCIA ROBLES MANUEL LEONARDO</t>
  </si>
  <si>
    <t>GONZALEZ EGUIARTE ALFREDO</t>
  </si>
  <si>
    <t>GRAFFICA SINALOA SA DE V</t>
  </si>
  <si>
    <t>IMPRESION DIGITAL</t>
  </si>
  <si>
    <t>HEREDIA ZAVALA MARIA DE LOS ANGELES</t>
  </si>
  <si>
    <t>HERRAN DAGNINO YULIANNA</t>
  </si>
  <si>
    <t>CAJA CHICA</t>
  </si>
  <si>
    <t>INETUM MEXICO SA DE CV</t>
  </si>
  <si>
    <t>LEAL HIGUERA ALEXIS FERNANDO</t>
  </si>
  <si>
    <t>APOYO ECONÓMICO  AL C. ALEXIS FERNANDO LEAL HIGUERA , GOBERNADOR INDÍGENA DEL CENTRO CEREMONIAL INDÍGENA ( CCI ) JESÚS DE NAZARETH DE LA FLORIDA SINDICATURA DE AHOME, PARA CELEBRACIÓN DEL “DÍA INTERNACIONAL DE LOS PUEBLOS INDÍGENAS”, PROGRAMADA PARA 24 Y 25 DE AGOSTO, EN EL EJIDO LA FLORIDA SINDICATURA DE AHOME.</t>
  </si>
  <si>
    <t>LERMA RODRIGUEZ JESUS GUADALUPE</t>
  </si>
  <si>
    <t>LEYVA GAMEZ CLAUDIA VALERIA</t>
  </si>
  <si>
    <t>OTROS APOYOS ALIMENTICIOS A PERSONAS DE BAJOS RECURSOS ECONOMICOS</t>
  </si>
  <si>
    <t>LLAMAS RUELAS JOSE ARTURO</t>
  </si>
  <si>
    <t>LOPEZ BERRELLEZA ANNA MARIA</t>
  </si>
  <si>
    <t>OTROS APOYOS ARRENDAMIENTO DE LOCAL PARA USO DE ESCUELA DE COMPUTACIÓN EN SINDICATURA DE HIGUERA DE ZARAGOZA, CORRESPONDIENTE AL MES DE JULIO 2024.</t>
  </si>
  <si>
    <t>LUNA CASTRO JUDITH ELENA</t>
  </si>
  <si>
    <t>MENDOZA GONZALEZ LEONARDO</t>
  </si>
  <si>
    <t>MH ELITE SINALOA SA DE CV</t>
  </si>
  <si>
    <t>SERVICIO DE VIGILANCIA</t>
  </si>
  <si>
    <t>MILLAN CHAVEZ JOSE FIDEL</t>
  </si>
  <si>
    <t>OTROS APOYOS RENTA DE MOBILIARIO TOLDO DE 9 X 12, COMO APOYO A LA PARROQUIA DE LA SAGRADA FAMILIA FRAN KERMES TRADICIONAL EL DIA 30 DE JUNIO DE 2024</t>
  </si>
  <si>
    <t>MORALES VALENZUELA MARYSOL</t>
  </si>
  <si>
    <t>OLIVAS MONTOYA JOSE LUIS</t>
  </si>
  <si>
    <t>PACIFICO FONDO EMPRESARIAL SA DE CV</t>
  </si>
  <si>
    <t>Actividades Civicas y Culturales</t>
  </si>
  <si>
    <t>PEÑUELAS TOSTADO GERARDO</t>
  </si>
  <si>
    <t>OTROS APOYOS ARRENDAMIENTO DE LOCAL PARA USO DE CENTRO DE INTEGRACIÓN JUVENIL, CORRESPONDIENTE A DIVERSOS MESES</t>
  </si>
  <si>
    <t>QUINTERO ALDANA ROSARIO ALEJANDRA</t>
  </si>
  <si>
    <t>QUINTERO ARCE MARIA DEL REFUGIO</t>
  </si>
  <si>
    <t>QUINTERO ARCE RODOLFO VENTURA</t>
  </si>
  <si>
    <t>RADIO &amp; TV ADVERTISING, SA DE CV</t>
  </si>
  <si>
    <t>RADIOMOVIL DIPSA SA DE CV</t>
  </si>
  <si>
    <t>RIVERA ROBLES ERNESTO</t>
  </si>
  <si>
    <t>RIVERA ROBLES SANDRA GUADALUPE</t>
  </si>
  <si>
    <t>RJ MEDICAL S.A. DE C.V.</t>
  </si>
  <si>
    <t>RODRIGUEZ GAXIOLA ERIKA</t>
  </si>
  <si>
    <t>OTROS APOYOS ADQUISICION DE 2,000 DESPENSAS, PARA LAS JORNADAS DE BIENESTAR EN TU COMUNIDAD Y BIENESTAR EN TU COLONIA  DEL MES DE JULIO, CON CARGO A LA SECRETARIA DEL BIENESTAR</t>
  </si>
  <si>
    <t>RUELAS ALVAREZ CESAR ANTONIO</t>
  </si>
  <si>
    <t>RUIZ MUNGARRO LUIS ALFONSO</t>
  </si>
  <si>
    <t>Apoyos a la Educación</t>
  </si>
  <si>
    <t>SALMERON PEREZ JESUS RAMON</t>
  </si>
  <si>
    <t>SANCHEZ ACUÑA ROCIO DEL CARMEN</t>
  </si>
  <si>
    <t>SANCHEZ LEON BRENDA ARELY</t>
  </si>
  <si>
    <t>SEDANO MONTOYA ANGEL ABRAHAM</t>
  </si>
  <si>
    <t>SEMEX, S.A. DE C.V.</t>
  </si>
  <si>
    <t>ACONDICIONAMIENTO VIAL</t>
  </si>
  <si>
    <t>SOLANO CORONEL JOSE ALONSO</t>
  </si>
  <si>
    <t>SOTO MORALES NANCY JACQUELINE</t>
  </si>
  <si>
    <t>URBANIKA LM GROUP SA DE CV</t>
  </si>
  <si>
    <t>MANTENIMIENTO MENOR DE OFICINAS</t>
  </si>
  <si>
    <t>VALENZUELA GUERRERO RAMIRO</t>
  </si>
  <si>
    <t>VALLE SARACHO CARLOS ROBERTO</t>
  </si>
  <si>
    <t>YAMEL HALLAL ARMENTA</t>
  </si>
  <si>
    <t>ZAVEL COMERCIAL SINALOENSE SA DE CV.</t>
  </si>
  <si>
    <t>FISM-PROGRAMA DE URBANIZACION (ESPACIO PUBLICO MULTIDEPORTIVO)</t>
  </si>
  <si>
    <t>ZUÑIGA SANCHEZ PAULO FRANCISCO</t>
  </si>
  <si>
    <t>PATRONATO PROEDUCACION DEL MUNICIPIO DE AHOME AC</t>
  </si>
  <si>
    <t>PATRONATO PRO-EDUCACION</t>
  </si>
  <si>
    <t>FISM-PROGR. MEJORAMIENTO VIV .FOSA SEPTICA</t>
  </si>
  <si>
    <t>VALDEZ MORENO LAURA ELENA</t>
  </si>
  <si>
    <t>ACOSTA BOJORQUEZ ANSELMO</t>
  </si>
  <si>
    <t>CORPORACION NOVAVISION S DE RL DE CV</t>
  </si>
  <si>
    <t>D CLASE  GROUP S.A DE C.V</t>
  </si>
  <si>
    <t>INSTITUTO MUNICIPAL DE LA JUVENTUD DE AHOME</t>
  </si>
  <si>
    <t>INSTITUTO MUNICIPAL DE LA JUVENTUD</t>
  </si>
  <si>
    <t>INSTITUTO MUNICIPAL DE PLANEACION DE AHOME, SINALOA</t>
  </si>
  <si>
    <t>INSTITUTO MUNICIPAL DE PLANEACION</t>
  </si>
  <si>
    <t>INSTITUTO PARA LA PREVENCION Y REHABILITACION DE ADICCIONES DEL MUNICIPIO DE AHOME</t>
  </si>
  <si>
    <t>INSTITUTO DE PREVENCION DE LAS  ADICCIONES DEL MUNICIPIO DE AHOME</t>
  </si>
  <si>
    <t>SECRETARIA DE ADMINISTRACION Y FINANZAS IMPUESTOS SOBRE  NOMINA</t>
  </si>
  <si>
    <t>Impuesto sobre Nómina</t>
  </si>
  <si>
    <t>CFE SUMINISTRADOR DE SERVICIOS BASICOS</t>
  </si>
  <si>
    <t>Consumo de Energia Electrica</t>
  </si>
  <si>
    <t>GAS DEL PACIFICO SA DE CV.</t>
  </si>
  <si>
    <t>MEDEL ARCE ERANDI VERONICA</t>
  </si>
  <si>
    <t>ARMENTA GAMEZ CELIA</t>
  </si>
  <si>
    <t>ASOCIACIONES CIVILES Y/O INSTITUCIONES AFINES</t>
  </si>
  <si>
    <t>SERVICIOS OMEGA S.A. DE C.V.</t>
  </si>
  <si>
    <t>APOYO DE GASTOS FUNERARIOS</t>
  </si>
  <si>
    <t>C Y J OBRAS Y SERVICIOS SA DE CV</t>
  </si>
  <si>
    <t>PARRA GONZALEZ DULCINA</t>
  </si>
  <si>
    <t>ACOSTA CASTRO FRIDA PATRICIA</t>
  </si>
  <si>
    <t>ARIAS RUANO FRANCISCO</t>
  </si>
  <si>
    <t>BOJORQUEZ ALVAREZ ANA MARIA</t>
  </si>
  <si>
    <t>COTA SOTO CARLOS JAVIER</t>
  </si>
  <si>
    <t>FELIX CASTRO IVETH</t>
  </si>
  <si>
    <t>GAMEZ GAMEZ CRISTIAN IVAN</t>
  </si>
  <si>
    <t>GARCIA LIMON RICARDO</t>
  </si>
  <si>
    <t>GARIBALDI HERNANDEZ JUAN ANTONIO</t>
  </si>
  <si>
    <t>LEYVA BRICEÑO AMELIA DEL ROSARIO</t>
  </si>
  <si>
    <t>LOPEZ MIRANDA ENRIQUE FAUSTINO</t>
  </si>
  <si>
    <t>MITSU CULIACAN SA DE V</t>
  </si>
  <si>
    <t>MURILLO TAMAYO DAVID D</t>
  </si>
  <si>
    <t>AGUA EMBOTELLADA</t>
  </si>
  <si>
    <t>NIEBLAS RODELO ALISON DANIELA</t>
  </si>
  <si>
    <t>PORTILLO OSUNA JUSTO IGNACIO</t>
  </si>
  <si>
    <t>Consumibles Para  Equipo de Computo</t>
  </si>
  <si>
    <t>RETE JACQUEZ GUADALUPE CECILIA</t>
  </si>
  <si>
    <t>ROMANILLO MONTOYA JULIO CESAR</t>
  </si>
  <si>
    <t>ROMERO BARRERA JAIME</t>
  </si>
  <si>
    <t>RUBIO LARA CARLOS FRANCISCO</t>
  </si>
  <si>
    <t>REFACCIONES Y ACCESORIOS MENORES DE EQUIPO DE COMPUTO</t>
  </si>
  <si>
    <t>VALDEZ VALDEZ NORBERTO JAVIER</t>
  </si>
  <si>
    <t>AGUILAR LOPEZ ALEJANDRO</t>
  </si>
  <si>
    <t>ALVAREZ ESCALANTE JESUS JAVIER</t>
  </si>
  <si>
    <t>Papeleria y articulos de oficina</t>
  </si>
  <si>
    <t>GASTOS POR EVENTO DEL 214 ANIVERSARIO DE LA INDEPENDENCIA DE MEXICO</t>
  </si>
  <si>
    <t>ARMENTA ROJAS JUAN GUSTAVO</t>
  </si>
  <si>
    <t>ATONDO SANCHEZ JUAN MANUEL</t>
  </si>
  <si>
    <t>AVILA CORRALES JOSE CARLOS</t>
  </si>
  <si>
    <t>MANTENIMIENTO DE EQUIPO DE TRANSPORTE</t>
  </si>
  <si>
    <t>BAEZ GERARDO ISMAEL</t>
  </si>
  <si>
    <t>BATTERY PLUS AUTOMOTRIZ S.A. DE C.V.</t>
  </si>
  <si>
    <t>BUELNA SOTO JESUS ALEJANDRO</t>
  </si>
  <si>
    <t>CAMEZ LOPEZ BRISEIDA ELANE</t>
  </si>
  <si>
    <t>CARREON GASTELUM JESUS SEBASTIAN</t>
  </si>
  <si>
    <t>CARRIZOZA LOPEZ MARTHA ALICIA</t>
  </si>
  <si>
    <t>CASTILLO ALCANTAR NUBIA JAZMIN</t>
  </si>
  <si>
    <t>CASTRO ANGULO KARELY</t>
  </si>
  <si>
    <t>CASTRO ANGULO YASMIN GUADALUPE</t>
  </si>
  <si>
    <t>CASTRO LEYVA ANA BEATRIZ</t>
  </si>
  <si>
    <t>CERVANTES RAMIREZ JESUS ALEXIS</t>
  </si>
  <si>
    <t>COFARMO S.A. DE C.V.</t>
  </si>
  <si>
    <t>COMUNICACION ACTIVA DE SINALOA S.A C.V</t>
  </si>
  <si>
    <t>CORRAL MARISCAL ALVARO WENCESLAO</t>
  </si>
  <si>
    <t>COTA ENCINAS MANUEL DE JESUS</t>
  </si>
  <si>
    <t>DELGADO ALVAREZ BENITO</t>
  </si>
  <si>
    <t>DELGADO FLORES ARTURO</t>
  </si>
  <si>
    <t>EL DEBATE, S.A. DE C.V.</t>
  </si>
  <si>
    <t>ELIZALDE GUTIERREZ JORGE HUMBERTO</t>
  </si>
  <si>
    <t xml:space="preserve"> Mantenimiento Y Equipo de Oficina</t>
  </si>
  <si>
    <t>EQUIPOS REFACCIONES Y MANT.IND., S.A. DE C.V.</t>
  </si>
  <si>
    <t>SERVICIOS DE FUMIGACION</t>
  </si>
  <si>
    <t>ESPINOZA VALDEZ HORTENCIA</t>
  </si>
  <si>
    <t>FDMEX SA DE CV</t>
  </si>
  <si>
    <t>FIBRA HD</t>
  </si>
  <si>
    <t>FIERRO VILLELA LUIS ANTONIO</t>
  </si>
  <si>
    <t>FIGUEROA BAEZ DULCE ENEYDA</t>
  </si>
  <si>
    <t>FIGUEROA DOMINGUEZ JULIO MARTIN</t>
  </si>
  <si>
    <t>GASTOS  POR EVENTO DEL 214 ANIVERSARIO DE LA INDEPENDENCIA DE MEXICO</t>
  </si>
  <si>
    <t>GARCIA VELASCO OMAR ULISES</t>
  </si>
  <si>
    <t>GASTELUM RUIZ MARGARITO</t>
  </si>
  <si>
    <t>GENARO MARTINEZ RITO</t>
  </si>
  <si>
    <t>GOMEZ GOMEZ NANCY GUADALUPE</t>
  </si>
  <si>
    <t>MANTENIMIENTO URBANO</t>
  </si>
  <si>
    <t>GONZALEZ DIAZ KAREN GUADALUPE</t>
  </si>
  <si>
    <t xml:space="preserve">OTROS APOYOS/ADQUISICION DE 1 ABANICO DE PEDESTAL CON ASPAS METALICAS PARA EL C. MARIA ESTHELA BUITIMEA VALENZUELA, DE LA LOCALIDAD SAN DIEGO DE LA SINDICATURA HERIBERTO VALDEZ ROMERO, CON CARGO A LA SECRETARIA DEL BIENESTAR </t>
  </si>
  <si>
    <t>GRUAS MENCHACA RAMOS SA DE C.V.</t>
  </si>
  <si>
    <t>SERVICIO DE GRUAS</t>
  </si>
  <si>
    <t>GUTIERREZ EZQUERRA GABRIELA</t>
  </si>
  <si>
    <t>INMOBILIARIA TURISTICA DEL NOROESTE, S.A. DE C.V.</t>
  </si>
  <si>
    <t>INMOFACIL S.A. DE C.V</t>
  </si>
  <si>
    <t>IRIARTE GASTELUM FABRICIO ALONSO</t>
  </si>
  <si>
    <t>IRIZAR LOPEZ SILVIA</t>
  </si>
  <si>
    <t>JARDIN JJR Y FUNERALES GUADALUPANA S.A DE C.V.</t>
  </si>
  <si>
    <t xml:space="preserve">APOYO FUNERARIO </t>
  </si>
  <si>
    <t>JUAREZ RABAGO DIANA GUADALUPE</t>
  </si>
  <si>
    <t>LEON PORTUGAL BRENDA</t>
  </si>
  <si>
    <t>LEYVA ARREDONDO JULIO CESAR</t>
  </si>
  <si>
    <t>APOYO EN ESPECIE PARA EVENTOS</t>
  </si>
  <si>
    <t>LIZARRAGA COTA RAUL</t>
  </si>
  <si>
    <t>Mantenimiento de Edificio</t>
  </si>
  <si>
    <t>LOPEZ CASTRO ELIZABETH</t>
  </si>
  <si>
    <t>LOPEZ GONZALEZ MARISSA ALEJANDRA</t>
  </si>
  <si>
    <t>LOPEZ RODRIGUEZ DELIA MARGARITA</t>
  </si>
  <si>
    <t>MACALLAN PAINTS SA DE CV</t>
  </si>
  <si>
    <t>MENDIVIL RASCON MARIA ESTHELA</t>
  </si>
  <si>
    <t>MONTIEL VILLANAZUL RAMONA ELENA</t>
  </si>
  <si>
    <t>MORENO DURAN CONCESA</t>
  </si>
  <si>
    <t>NOZATO ESCOBOZA MANUEL AURELIO</t>
  </si>
  <si>
    <t>ORTIZ CALDERON JESUS JULIAN</t>
  </si>
  <si>
    <t>PROMOTORA AVILAN SA DE CV</t>
  </si>
  <si>
    <t>RAMIREZ CASTRO DANIELA</t>
  </si>
  <si>
    <t>RIVERA CARDENAS MAYLYN YAMILETH</t>
  </si>
  <si>
    <t>RIVERA DURAN JOSE LUIS</t>
  </si>
  <si>
    <t>DIAGNOSTICO MEDICO DEL MPIO DE AHOME(DIMMA)</t>
  </si>
  <si>
    <t>RODRIGUEZ FIGUEROA JOSE ISMAEL</t>
  </si>
  <si>
    <t>ROJO MONTES DE OCA KARLA AMERICA</t>
  </si>
  <si>
    <t>RUIZ SOLANO VIDAL</t>
  </si>
  <si>
    <t>SAMANO GONZALEZ MARIA ALEJANDRA</t>
  </si>
  <si>
    <t>SANCHEZ LEYVA ALVIN ALEJANDRO</t>
  </si>
  <si>
    <t>SECRETARIA DE ADMINISTRACION Y FINANZAS (REFRENDO VEHICULAR Y CLAVES CATASTRALES)</t>
  </si>
  <si>
    <t>Servicio de recaudacion</t>
  </si>
  <si>
    <t>SERVICIOS BROXEL SAPI DE CV</t>
  </si>
  <si>
    <t>SINDICATO DE TRABAJADORES AL SERVICIO DEL H. AYUNTAMIENTO DE AHOME, SINALOA</t>
  </si>
  <si>
    <t>SOLANO ALCANTAR ACENET</t>
  </si>
  <si>
    <t>TELEFONOS DE MEXICO, S.A.B. DE C.V.</t>
  </si>
  <si>
    <t>TORRES VALENZUELA EVELIA</t>
  </si>
  <si>
    <t>URBAN FLORES YAZMIN</t>
  </si>
  <si>
    <t>VALDEZ ALVAREZ MARIA EUGENIA</t>
  </si>
  <si>
    <t>VALDEZ GUTIERREZ MYRNA CECILIA</t>
  </si>
  <si>
    <t>VALDEZ VILLEGAS ROSA ISELA</t>
  </si>
  <si>
    <t>VALDOVINOS FLORES ROSA</t>
  </si>
  <si>
    <t>VAZQUEZ ACOSTA HECTOR SAUL</t>
  </si>
  <si>
    <t>VELEZ CASTRO MARIA LOURDES</t>
  </si>
  <si>
    <t>GOA TRAVEL, S,A, DE C,V,</t>
  </si>
  <si>
    <t>LUGO COTA JESUS ALEJO</t>
  </si>
  <si>
    <t>MONZALVO HERNANDEZ ADRIAN</t>
  </si>
  <si>
    <t>BERRELLEZA GRAJEDA MARIA</t>
  </si>
  <si>
    <t>ALVAREZ AVITIA ANGELICA MARIA</t>
  </si>
  <si>
    <t>Seguros  de Responsabilidad Patrimonial Y Fianzas</t>
  </si>
  <si>
    <t>AUDELO DEL VALLE JESUS MARGARITA</t>
  </si>
  <si>
    <t>SERVICIOS DE VERIFICACION Y SEGUIMIENTO DE OBRA</t>
  </si>
  <si>
    <t>BOJORQUEZ RUIZ JOSE ROSARIO</t>
  </si>
  <si>
    <t>BUITIMEA VALENZUELA CANDIDA BRIGIDA</t>
  </si>
  <si>
    <t>CAMACHO DOMINGUEZ VICTOR GUADALUPE</t>
  </si>
  <si>
    <t>CINCO HERNANDEZ ALICIA</t>
  </si>
  <si>
    <t>Aplicación Impuesto Predial Rustico</t>
  </si>
  <si>
    <t>CORTEZ VEGA SANDRA PATRICIA</t>
  </si>
  <si>
    <t>COTA OLGUIN JESUS MANUEL</t>
  </si>
  <si>
    <t>COTA PACHECO FERNANDA YOSELIN</t>
  </si>
  <si>
    <t>APOYO  ECONÓMICO DE $2,000.00 (DOS MIL PESOS 00/100 M.N.) A LA INSTRUCTORA C. FERNANDA YOSELIN COTA PACHECO, QUIEN IMPARTIÓ EL TALLER "CURSO BÁSICO DE UÑAS ACRÍLICAS A JÓVENES EMPRENDEDORES Y MADRES SOLTERAS INDÍGENAS "PROGRAMADO DEL 29 DE JULIO  AL 09 DE AGOSTO, EN LA COMUNIDAD INDÍGENA DE GOROS PUEBLO SINDICATURA DE HERIBERTO VALDEZ ROMERO.</t>
  </si>
  <si>
    <t>ESPINOZA AYON ALMA GUADALUPE</t>
  </si>
  <si>
    <t>FELIX RODRIGUEZ GABRIELA CAROLINA</t>
  </si>
  <si>
    <t>GAMEZ ALARCON FLOR IMELDA</t>
  </si>
  <si>
    <t>GASTELUM RUIZ JOSE ALBERTO</t>
  </si>
  <si>
    <t>GONZALEZ BERNAL MARCOS IGNACIO</t>
  </si>
  <si>
    <t>GUTIERREZ LOPEZ ROSA ISABEL</t>
  </si>
  <si>
    <t>HERNANDEZ ZAVALA ROSARIO GUADALUPE</t>
  </si>
  <si>
    <t>LEYVA URIAS MARIA DE JESUS</t>
  </si>
  <si>
    <t>PAGO ECONÓMICO DE $2,000.00 (DOS MIL PESOS 00/100 M.N.) A LA INSTRUCTORA C. MARÍA DE JESÚS LEYVA URIAS, QUIEN IMPARTIÓ EL TALLER "CURSO BÁSICO DE UÑAS ACRÍLICAS A JÓVENES EMPRENDEDORES Y MADRES SOLTERAS INDÍGENAS "PROGRAMADO DEL 27 DE JULIO  AL 10 DE AGOSTO, EN LA COMUNIDAD INDÍGENA DE VALLEJO SINDICATURA DE SAN MIGUEL ZAPOTITLÁN.</t>
  </si>
  <si>
    <t>LOPEZ IBARRA ALAN</t>
  </si>
  <si>
    <t>MOLINA MARAÑON EFRAIN</t>
  </si>
  <si>
    <t>MOTOLOGY,  SA DE CV</t>
  </si>
  <si>
    <t>OSORIO REDE CESAR YOVANI</t>
  </si>
  <si>
    <t>PAINO VILLEGAS DOLORES MARGARITA</t>
  </si>
  <si>
    <t>REYES VILLELA SILVIA VERONICA</t>
  </si>
  <si>
    <t>RODRIGUEZ REYES ROSA GUADALUPE</t>
  </si>
  <si>
    <t>RUIZ CASTILLO ROSA ADILENE</t>
  </si>
  <si>
    <t>SOLIS QUIROZ ANUA JARIM</t>
  </si>
  <si>
    <t>UNIVERSIDAD DE LA POLICIA DEL ESTADO DE SINALOA</t>
  </si>
  <si>
    <t>SERVICIO DE CAPACITACION Y ADIESTRAMIENTO</t>
  </si>
  <si>
    <t>VALDEZ CASTRO LIZETH PAOLA</t>
  </si>
  <si>
    <t>APOYO ECONÓMICO DE $2,000.00 (DOS MIL PESOS 00/100 M.N.) A LA INSTRUCTORA C. LIZETH PAOLA VALDEZ CASTRO, QUIEN IMPARTIÓ EL TALLER "CURSO BÁSICO DE UÑAS ACRÍLICAS A JÓVENES EMPRENDEDORES Y MADRES SOLTERAS INDÍGENAS "PROGRAMADO DEL 03 AL 15 DE AGOSTO, EN LA COMUNIDAD INDÍGENA DE BAGOJO DEL RIO SINDICATURA DE AHOME.</t>
  </si>
  <si>
    <t>VALDEZ VALDEZ LUIS ENRIQUE</t>
  </si>
  <si>
    <t>VILLALOBOS ACOSTA JULIO ALFONSO</t>
  </si>
  <si>
    <t>AHUMADA CORTEZ JESSICA GUADALUPE</t>
  </si>
  <si>
    <t>APOYO PREMIO LORE DE LA VEGA POR CIENCIA</t>
  </si>
  <si>
    <t>COMBUSTIBLES Y LUBRICANTES DE LOS MOCHIS, S.A. DE C.V.</t>
  </si>
  <si>
    <t>FHIDERCON SA DE CV</t>
  </si>
  <si>
    <t>FISM-PROGR. MEJORAMIENTO VIV .CUARTO DORMITORIO</t>
  </si>
  <si>
    <t>GARCIA SANCHEZ ILLYAN ESTHELA</t>
  </si>
  <si>
    <t>APOYO PREMIO LORE DE LA VEGA POR PERIODISMO</t>
  </si>
  <si>
    <t>HUBBARD FLORES MONICA</t>
  </si>
  <si>
    <t>APOYO PREMIO LORE DE LA VEGA POR ARTE</t>
  </si>
  <si>
    <t>LEYVA CERVANTES AARONA</t>
  </si>
  <si>
    <t>APOYO PREMIO LORE DE LA VEGA POR DEPORTE</t>
  </si>
  <si>
    <t>LOPEZ FELIX CLARIBEL</t>
  </si>
  <si>
    <t>APOYO PREMIO LORE DE LA VEGA POR LABOR SOCIAL</t>
  </si>
  <si>
    <t>LUNA CERON YOLANDA</t>
  </si>
  <si>
    <t>APOYO PREMIO LORE DE LA VEGA POR POLITICA</t>
  </si>
  <si>
    <t>MURILLO GUTIERREZ MARIA DE LOS ANGELES</t>
  </si>
  <si>
    <t>APOYO PREMIO LORE DE LA VEGA POR  CULTURA</t>
  </si>
  <si>
    <t>RUIZ SUAREZ CLAUDIA JULIANA</t>
  </si>
  <si>
    <t>FISM-PROGR. MEJORAMIENTO VIV .TECHO FIRME</t>
  </si>
  <si>
    <t>SALLAS CASTILLO MANUEL</t>
  </si>
  <si>
    <t>FISM-PROGR. MEJORAMIENTO VIV .CUARTO PARA BAÑO</t>
  </si>
  <si>
    <t>SOLANO ESPINOZA CAROLINA</t>
  </si>
  <si>
    <t>SOLER VALDEZ LILIA DOLORES</t>
  </si>
  <si>
    <t>APOYO PREMIO LORE DE LA VEGA POR EDUCACION</t>
  </si>
  <si>
    <t>ZAVALA BLANCO JOSE JAVIER</t>
  </si>
  <si>
    <t>GONZALEZ RIVERA JESUS ANTONIO</t>
  </si>
  <si>
    <t>MORENO LOPEZ NORMA ANGELICA</t>
  </si>
  <si>
    <t>SANCHEZ SOLIS MARIBEL</t>
  </si>
  <si>
    <t>VALDEZ MIGUEL JULIO CESAR</t>
  </si>
  <si>
    <t>DESARROLLOS INDUSTRIALES VELDERRAIN SA.DE CV.</t>
  </si>
  <si>
    <t>VELCO CONSTRUCCIONES, S.A. C.V</t>
  </si>
  <si>
    <t>ACOSTA CAMPAS OSMARA ITZEL</t>
  </si>
  <si>
    <t>AGUIRRE LEYVA HECTOR EDUARDO</t>
  </si>
  <si>
    <t>AHUMADA MANZANAREZ ALEXA MICHEL</t>
  </si>
  <si>
    <t>APOYO CORRESPONDIENTE AL MES DE AGOSTO 2024</t>
  </si>
  <si>
    <t>AHUMADA MONTAÑO ROSARIO</t>
  </si>
  <si>
    <t>ALVAREZ LOPEZ AIRAM ELIZABETH</t>
  </si>
  <si>
    <t>ARAUJO SOTO ARIADNE</t>
  </si>
  <si>
    <t>AVILES TREJO JOSE ARNULFO</t>
  </si>
  <si>
    <t>BARRON CASARRUBIA VANESSA ANAHI</t>
  </si>
  <si>
    <t>BELTRAN OSORIO JESUS LORENZO</t>
  </si>
  <si>
    <t>BOJORQUEZ ROMERO ALAN JOSUE</t>
  </si>
  <si>
    <t>BORBOA CHAVIRA ALEXA ELIZABETH</t>
  </si>
  <si>
    <t>BORJA VERDUZCO HECTOR JAVIER</t>
  </si>
  <si>
    <t>BORQUEZ PARRA FRIDA FABIOLA</t>
  </si>
  <si>
    <t>CALDERON MEDINA RAFAEL</t>
  </si>
  <si>
    <t>CARRANZA ARREOLA VALERIA</t>
  </si>
  <si>
    <t>CARRILLO LEYVA CHRISTOPHER ALFREDO</t>
  </si>
  <si>
    <t>CASTRO RENDON ANNA GABRIELA</t>
  </si>
  <si>
    <t>CHAVEZ SOLANO ANA VALERIA</t>
  </si>
  <si>
    <t>COMAYSER SA DE CV</t>
  </si>
  <si>
    <t>APOYOS DESPENSAS BIENESTAR ALIMENTICIO AGOSTO</t>
  </si>
  <si>
    <t>COPIADORAS DIGITALES DE SINALOA S.A. DE C.V.</t>
  </si>
  <si>
    <t>CORNEJO COTA MARIANA</t>
  </si>
  <si>
    <t xml:space="preserve"> APOYO CORRESPONDIENTE AL MES DE AGOSTO 2024</t>
  </si>
  <si>
    <t>CORRALES GUTIERREZ CARLOS ARMANDO</t>
  </si>
  <si>
    <t>COTA ARMENTA CARMEN IDALIA</t>
  </si>
  <si>
    <t>COTA ARMENTA MARTHA AGLAE</t>
  </si>
  <si>
    <t>CRUZ GAMBOA SANDRA ACENET</t>
  </si>
  <si>
    <t>DAGIEU AYALA BETUAL</t>
  </si>
  <si>
    <t>DELGADO RAMIREZ KASSANDRA</t>
  </si>
  <si>
    <t>DOMINGUEZ DELGADO AMALIA</t>
  </si>
  <si>
    <t>OTROS APOYOS/RENTA DE BAÑOS PORTATILES, PARA LA CELEBRACION DEL "DIA INTERNACIONAL DE LOS PUEBLOS INDIGENAS" PROGRAMADA PARA LOS DIAS 24 Y 25 DE AGOSTO EN EL EJIDO LA FLORIDA SINDICATURA DE AHOME, CON CARGO A LA DIRECCION DE PUEBLOS INDIGENAS</t>
  </si>
  <si>
    <t>ESCOBAR CASTRO JAVIER ENRIQUE</t>
  </si>
  <si>
    <t>ESCOBAR DAGIEU CESAR</t>
  </si>
  <si>
    <t>ESPINOZA ROMAN MAYRA GUADALUPE</t>
  </si>
  <si>
    <t>FIERRO ZAVALA MAURICIO</t>
  </si>
  <si>
    <t>APOYO CORRESPONDIENTE DE AGOSTO 2024</t>
  </si>
  <si>
    <t>FONG BERNAL BIANCA JUDITH</t>
  </si>
  <si>
    <t>GAITAN TOLEDO SILVIA MARIA</t>
  </si>
  <si>
    <t>ALIMENTOS PARA ANIMALES DEL ANTIRRABICO</t>
  </si>
  <si>
    <t>GALAVIZ MONTIEL MARIA FERNANDA</t>
  </si>
  <si>
    <t>GARCIA BALDERRAMA CARLOS</t>
  </si>
  <si>
    <t>GASTELUM COTA JAVIER RAUL</t>
  </si>
  <si>
    <t>GASTELUM ESQUER ALEXIS EDUARDO</t>
  </si>
  <si>
    <t>GASTELUM MARTINEZ GABRIELA</t>
  </si>
  <si>
    <t>GASTELUM REYES JESUS ARMANDO</t>
  </si>
  <si>
    <t>Servicios de recaudacion</t>
  </si>
  <si>
    <t>GUZMAN SANCHEZ LUIS ERNESTO</t>
  </si>
  <si>
    <t>HEREDIA COTA DIANA MICHEL</t>
  </si>
  <si>
    <t>HERNANDEZ RODRIGUEZ FATIMA</t>
  </si>
  <si>
    <t>JACQUES LOPEZ EFRAIN JESUS</t>
  </si>
  <si>
    <t>LEYVA LOPEZ ELISA GUADALUPE</t>
  </si>
  <si>
    <t>LOPEZ ARIAS JAVIER ENRIQUE</t>
  </si>
  <si>
    <t>LOPEZ LOPEZ HEYDI MARIA</t>
  </si>
  <si>
    <t>LOPEZ LOPEZ JAZMIN DEL ROSARIO</t>
  </si>
  <si>
    <t>LOPEZ QUINTANA ANDREA</t>
  </si>
  <si>
    <t>LORA ESCALANTE LUIS MARIO</t>
  </si>
  <si>
    <t>LUNA ESPINOZA AGUSTIN</t>
  </si>
  <si>
    <t>LUNA MORENO JOSE FRANCISCO</t>
  </si>
  <si>
    <t>MARTINEZ QUIROZ MARISELA JANET</t>
  </si>
  <si>
    <t>MEDINA GALAVIZ JESUS ARACELY</t>
  </si>
  <si>
    <t>MENDIVIL RAMIREZ DAVID ASDRUVAL</t>
  </si>
  <si>
    <t>MEZA VERDUGO RODOLFO</t>
  </si>
  <si>
    <t>MIRANDA VALENCIA RUBEN MIGUEL</t>
  </si>
  <si>
    <t>MONTERO RUBIO JULIAN</t>
  </si>
  <si>
    <t>MONTIEL ZAÑUDO ALMA DANIELA</t>
  </si>
  <si>
    <t>MORENO LOPEZ CARLOS</t>
  </si>
  <si>
    <t>MORENO SARABIA EVA AMAYRANI</t>
  </si>
  <si>
    <t>NAVARRO OLIVAS LIRIO CAROLINA</t>
  </si>
  <si>
    <t>NUÑEZ MORALES ERENDIRA GUADALUPE</t>
  </si>
  <si>
    <t>OCHOA LOPEZ ROSA CELINA</t>
  </si>
  <si>
    <t>ORDUÑO HERNANDEZ ROSA DEL CARMEN</t>
  </si>
  <si>
    <t>OROZCO ROSALES MARIA FERNANDA</t>
  </si>
  <si>
    <t>ORTIZ GASTELUM MARA XIMENA</t>
  </si>
  <si>
    <t>OSORIO LOPEZ DALIA MARIA</t>
  </si>
  <si>
    <t>PEDROZA OROZCO MARIO LIZANDRO</t>
  </si>
  <si>
    <t>PEREZ ARMENTA ERIKA AMAYRANI</t>
  </si>
  <si>
    <t>RIVERA VALENZUELA BERNARDO</t>
  </si>
  <si>
    <t>APOYO ADQ DE DESPENSAS JULIO SINDICATURAS, DESPENSAS JORNADAS DE BIENESTAR EN TU COMUNIDAD AGOSTO</t>
  </si>
  <si>
    <t>RODRIGUEZ UNGSON PRISCILA</t>
  </si>
  <si>
    <t>ROMAN GUERRERO AYLIN KARELY</t>
  </si>
  <si>
    <t>ROUSSET FERRIZ FRANCISCO JOSE</t>
  </si>
  <si>
    <t>RUIZ LEYVA PAOLA NEREYDA</t>
  </si>
  <si>
    <t>UNIFORMES PARA EL PERSONAL DE TRABAJO</t>
  </si>
  <si>
    <t>SANCHEZ FELIX RICARDO ALEXIS</t>
  </si>
  <si>
    <t>SOTO BOJORQUEZ SILVESTRE</t>
  </si>
  <si>
    <t>TABAREZ VALENZUELA KARINA</t>
  </si>
  <si>
    <t>TAVARES VALENZUELA ERNESTINA</t>
  </si>
  <si>
    <t>TORRES HERNANDEZ LIDIA ZULEMA</t>
  </si>
  <si>
    <t>VALDEZ CASTRO MARIA ELENA</t>
  </si>
  <si>
    <t>VALENZUELA PEÑA MARIA BEATRIZ</t>
  </si>
  <si>
    <t>VARGAS ARAMBURO CONCEPCION ISBRAN</t>
  </si>
  <si>
    <t>VARGAS ARAMBURO ERNESTO</t>
  </si>
  <si>
    <t>VERDUGO ROSAS JESUS ANDREA</t>
  </si>
  <si>
    <t>VILLEGAS VERDUZCO VIRGINIA</t>
  </si>
  <si>
    <t>PROYECTA SOUND Y VIDEO, S.C.</t>
  </si>
  <si>
    <t>FILANTROPIA PARA LOS NIÑOS AC</t>
  </si>
  <si>
    <t>GRINLEASING S.A.P.I DE C.V.</t>
  </si>
  <si>
    <t>ARRENDAMIENTO DE EQUIPO DE TRANSPORTE</t>
  </si>
  <si>
    <t>ARRENDAMIENTO FINANCIERO</t>
  </si>
  <si>
    <t>INSTITUTO PARA LA INCLUSION Y EL DESARROLLO DE LAS PERSONAS CON DISCAPACIDAD DEL MUNICIPIO DE AHOME SINALOA</t>
  </si>
  <si>
    <t>INSTITUTO DE INCLUSIÓN Y DESARROLLO DE LAS PERSONAS CON DISCAPACIDAD EN EL MUNICIPIO DE AHOME</t>
  </si>
  <si>
    <t>MK, URBANIZACIONES, S.A DE C.V.</t>
  </si>
  <si>
    <t>REEDIFICANDO LA CASA AC</t>
  </si>
  <si>
    <t>COTA LILIANA</t>
  </si>
  <si>
    <t>ASOCIACION ALZHEIMER DE LOS MOCHIS, I.A.P.</t>
  </si>
  <si>
    <t>AUTISMO MOCHIS, IAP</t>
  </si>
  <si>
    <t>BANCO DE ALIMENTOS DE LOS MOCHIS IAP</t>
  </si>
  <si>
    <t>CASA DE DESCANSO PARA ADULTOS MAYORES VIRGEN DE LORETO AC</t>
  </si>
  <si>
    <t>CASA DE RESTAURACION EL MESON DE LAS MALVINAS AC</t>
  </si>
  <si>
    <t>CASA HOGAR SANTA EDUWIGES AC</t>
  </si>
  <si>
    <t>CENTRO DE TRATAMIENTO EN ADICCIONES RESPLANDECE AC</t>
  </si>
  <si>
    <t>CLINICA DE ADICCIONES ESPERANZA Y VIDA AC</t>
  </si>
  <si>
    <t>CLINICA DE REHABILITACION Y RECUPERACION UNA NUEVA FORMA DE VIVIR LM AC</t>
  </si>
  <si>
    <t>CLINICA DE TRATAMIENTO DE LAS ADICCIONES VIDA PLENA AC</t>
  </si>
  <si>
    <t>COMITE DE USUARIOS DE SERVICIOS PUBLICOS DE LOS MOCHIS, A.C.</t>
  </si>
  <si>
    <t>CRUZ ROJA MEXICANA, I.A.P</t>
  </si>
  <si>
    <t>FUNDACION HOGAR DEL ANCIANO MARIA AUXILIADORA IAP</t>
  </si>
  <si>
    <t>GRUPO RETO RECUPERACION TOTAL LOS MOCHIS A C</t>
  </si>
  <si>
    <t>IMPULSORA DE LA CULTURA Y DE LAS ARTES IAP</t>
  </si>
  <si>
    <t>INSTITUTO DEL NOROESTE EN CIENCIAS DE LA SALUD AC</t>
  </si>
  <si>
    <t>NUEVO ESTILO DE VIDA LOS MOCHIS AC</t>
  </si>
  <si>
    <t>PATRONATO DEL VALLE DEL FUERTE DEL HOSPITAL GENERAL DE LOS MOCHIS SINALOA A.C.</t>
  </si>
  <si>
    <t>PROMOTORA DE APOYO A LA JUVENTUD, I.A.P,</t>
  </si>
  <si>
    <t>SHRINERS DEL ESTADO DE SINALOA I.A.P</t>
  </si>
  <si>
    <t xml:space="preserve">Fecha </t>
  </si>
  <si>
    <t>Concepto</t>
  </si>
  <si>
    <t xml:space="preserve">Monto </t>
  </si>
  <si>
    <t>Suma</t>
  </si>
  <si>
    <t xml:space="preserve">Mes </t>
  </si>
  <si>
    <t>Monto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</si>
  <si>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</si>
  <si>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</si>
  <si>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</si>
  <si>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</si>
  <si>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</si>
  <si>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</si>
  <si>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</si>
  <si>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</si>
  <si>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</si>
  <si>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</si>
  <si>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</si>
  <si>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</si>
  <si>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</si>
  <si>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</si>
  <si>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</si>
  <si>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</si>
  <si>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</si>
  <si>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</si>
  <si>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</si>
  <si>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</si>
  <si>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</si>
  <si>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</si>
  <si>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</si>
  <si>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</si>
  <si>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Año 2024</t>
  </si>
  <si>
    <t>Año 2013</t>
  </si>
  <si>
    <t xml:space="preserve">Administración </t>
  </si>
  <si>
    <t>2014 al 2016</t>
  </si>
  <si>
    <t>2017 y 2018</t>
  </si>
  <si>
    <t>2019 al 2021</t>
  </si>
  <si>
    <t>2022 al 2024</t>
  </si>
  <si>
    <t>COMBUSTIBLES Y LUBRICANTES DE LOS MOCHIS</t>
  </si>
  <si>
    <t xml:space="preserve">GAS DEL PACIFICO </t>
  </si>
  <si>
    <t xml:space="preserve">SERVICIOS DEL CERRO DE LA MEMORIA </t>
  </si>
  <si>
    <t>SERVICIOS DEL VALLE DEL FUERTE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</si>
  <si>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</si>
  <si>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</si>
  <si>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</si>
  <si>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</si>
  <si>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</si>
  <si>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</si>
  <si>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</si>
  <si>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</si>
  <si>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</si>
  <si>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</si>
  <si>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</si>
  <si>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</si>
  <si>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</si>
  <si>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DICIEMBRE DE 2022</t>
  </si>
  <si>
    <t>ENERO A DICIEMBRE DE 2023</t>
  </si>
  <si>
    <t>ENERO A DICIEMBRE DE 2024</t>
  </si>
  <si>
    <t>SUMA</t>
  </si>
  <si>
    <t>IMDIS</t>
  </si>
  <si>
    <t>IMJU</t>
  </si>
  <si>
    <t>IMPRA</t>
  </si>
  <si>
    <t>IMPLAN</t>
  </si>
  <si>
    <t>IMAC</t>
  </si>
  <si>
    <t>IMDA</t>
  </si>
  <si>
    <t>DIF</t>
  </si>
  <si>
    <t>JAPAMA</t>
  </si>
  <si>
    <t>COMUN</t>
  </si>
  <si>
    <t xml:space="preserve">DESARROLLOS INDUSTRIALES VELDERRAIN </t>
  </si>
  <si>
    <t>CONSTRUCTORA Y ARRENDADORA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</si>
</sst>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1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60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164" fontId="1" fillId="0" borderId="0" xfId="0" applyNumberFormat="1" applyFont="1">
      <alignment vertical="top"/>
    </xf>
    <xf numFmtId="4" fontId="1" fillId="0" borderId="0" xfId="0" applyNumberFormat="1" applyFont="1">
      <alignment vertical="top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/>
    <xf numFmtId="0" fontId="2" fillId="0" borderId="0" xfId="0" applyFont="1">
      <alignment vertical="top"/>
    </xf>
    <xf numFmtId="4" fontId="0" fillId="0" borderId="0" xfId="0" applyNumberFormat="1">
      <alignment vertical="top"/>
    </xf>
    <xf numFmtId="4" fontId="3" fillId="0" borderId="0" xfId="0" applyNumberFormat="1" applyFont="1">
      <alignment vertical="top"/>
    </xf>
    <xf numFmtId="0" fontId="1" fillId="2" borderId="0" xfId="0" applyFont="1" applyFill="1">
      <alignment vertical="top"/>
    </xf>
    <xf numFmtId="164" fontId="1" fillId="2" borderId="0" xfId="0" applyNumberFormat="1" applyFont="1" applyFill="1">
      <alignment vertical="top"/>
    </xf>
    <xf numFmtId="4" fontId="1" fillId="2" borderId="0" xfId="0" applyNumberFormat="1" applyFont="1" applyFill="1">
      <alignment vertical="top"/>
    </xf>
    <xf numFmtId="0" fontId="0" fillId="2" borderId="0" xfId="0" applyFill="1">
      <alignment vertical="top"/>
    </xf>
    <xf numFmtId="4" fontId="0" fillId="2" borderId="0" xfId="0" applyNumberFormat="1" applyFill="1">
      <alignment vertical="top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>
      <alignment vertical="top"/>
    </xf>
    <xf numFmtId="4" fontId="0" fillId="0" borderId="1" xfId="0" applyNumberFormat="1" applyBorder="1">
      <alignment vertical="top"/>
    </xf>
    <xf numFmtId="4" fontId="1" fillId="0" borderId="1" xfId="0" applyNumberFormat="1" applyFont="1" applyBorder="1">
      <alignment vertical="top"/>
    </xf>
    <xf numFmtId="0" fontId="0" fillId="0" borderId="1" xfId="0" applyBorder="1">
      <alignment vertical="top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1" applyBorder="1">
      <alignment vertical="top"/>
    </xf>
    <xf numFmtId="4" fontId="6" fillId="0" borderId="1" xfId="0" applyNumberFormat="1" applyFont="1" applyBorder="1" applyAlignment="1"/>
    <xf numFmtId="4" fontId="2" fillId="0" borderId="1" xfId="0" applyNumberFormat="1" applyFont="1" applyBorder="1">
      <alignment vertical="top"/>
    </xf>
    <xf numFmtId="4" fontId="2" fillId="0" borderId="1" xfId="0" applyNumberFormat="1" applyFont="1" applyBorder="1" applyAlignment="1"/>
    <xf numFmtId="0" fontId="7" fillId="0" borderId="1" xfId="0" applyFont="1" applyBorder="1" applyAlignment="1"/>
    <xf numFmtId="4" fontId="0" fillId="0" borderId="1" xfId="0" applyNumberFormat="1" applyBorder="1" applyAlignment="1"/>
    <xf numFmtId="0" fontId="5" fillId="0" borderId="1" xfId="0" applyFont="1" applyBorder="1" applyAlignment="1">
      <alignment horizontal="right"/>
    </xf>
    <xf numFmtId="4" fontId="8" fillId="0" borderId="1" xfId="0" applyNumberFormat="1" applyFont="1" applyBorder="1" applyAlignment="1"/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1" xfId="0" applyFont="1" applyBorder="1" applyAlignment="1"/>
    <xf numFmtId="0" fontId="8" fillId="0" borderId="1" xfId="0" applyFont="1" applyBorder="1" applyAlignment="1"/>
    <xf numFmtId="0" fontId="1" fillId="3" borderId="0" xfId="0" applyFont="1" applyFill="1">
      <alignment vertical="top"/>
    </xf>
    <xf numFmtId="164" fontId="1" fillId="3" borderId="0" xfId="0" applyNumberFormat="1" applyFont="1" applyFill="1">
      <alignment vertical="top"/>
    </xf>
    <xf numFmtId="4" fontId="1" fillId="3" borderId="0" xfId="0" applyNumberFormat="1" applyFont="1" applyFill="1">
      <alignment vertical="top"/>
    </xf>
    <xf numFmtId="0" fontId="0" fillId="3" borderId="0" xfId="0" applyFill="1">
      <alignment vertical="top"/>
    </xf>
    <xf numFmtId="0" fontId="1" fillId="4" borderId="0" xfId="0" applyFont="1" applyFill="1">
      <alignment vertical="top"/>
    </xf>
    <xf numFmtId="164" fontId="1" fillId="4" borderId="0" xfId="0" applyNumberFormat="1" applyFont="1" applyFill="1">
      <alignment vertical="top"/>
    </xf>
    <xf numFmtId="0" fontId="0" fillId="4" borderId="0" xfId="0" applyFill="1">
      <alignment vertical="top"/>
    </xf>
    <xf numFmtId="4" fontId="1" fillId="4" borderId="0" xfId="0" applyNumberFormat="1" applyFont="1" applyFill="1">
      <alignment vertical="top"/>
    </xf>
    <xf numFmtId="0" fontId="0" fillId="4" borderId="0" xfId="0" applyFill="1" applyAlignment="1"/>
    <xf numFmtId="4" fontId="3" fillId="4" borderId="0" xfId="0" applyNumberFormat="1" applyFont="1" applyFill="1">
      <alignment vertical="top"/>
    </xf>
    <xf numFmtId="4" fontId="0" fillId="4" borderId="0" xfId="0" applyNumberFormat="1" applyFill="1">
      <alignment vertical="top"/>
    </xf>
    <xf numFmtId="4" fontId="0" fillId="3" borderId="0" xfId="0" applyNumberFormat="1" applyFill="1">
      <alignment vertical="top"/>
    </xf>
    <xf numFmtId="4" fontId="0" fillId="0" borderId="0" xfId="0" applyNumberFormat="1" applyAlignment="1"/>
    <xf numFmtId="43" fontId="9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2" fillId="0" borderId="1" xfId="0" applyFont="1" applyBorder="1">
      <alignment vertical="top"/>
    </xf>
    <xf numFmtId="4" fontId="2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/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right" wrapText="1"/>
    </xf>
    <xf numFmtId="4" fontId="0" fillId="4" borderId="1" xfId="0" applyNumberFormat="1" applyFill="1" applyBorder="1" applyAlignment="1">
      <alignment horizontal="right"/>
    </xf>
    <xf numFmtId="0" fontId="4" fillId="0" borderId="1" xfId="0" applyFont="1" applyBorder="1" applyAlignment="1">
      <alignment horizontal="right" wrapText="1"/>
    </xf>
  </cellXfs>
  <cellStyles count="2">
    <cellStyle name="Normal" xfId="0" builtinId="0"/>
    <cellStyle name="Normal 2" xfId="1" xr:uid="{93CC56FA-E594-47F9-AADF-41709F9028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Arrendamientos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ARRE!$B$50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ARRE!$A$51:$A$76</c:f>
              <c:strCache>
                <c:ptCount val="26"/>
                <c:pt idx="0">
                  <c:v>LOPEZ BERRELLEZA ANNA MARIA</c:v>
                </c:pt>
                <c:pt idx="1">
                  <c:v>MENDIVIL RASCON MARIA ESTHELA</c:v>
                </c:pt>
                <c:pt idx="2">
                  <c:v>ESPINOZA VALDEZ HORTENCIA</c:v>
                </c:pt>
                <c:pt idx="3">
                  <c:v>INMOFACIL S.A. DE C.V</c:v>
                </c:pt>
                <c:pt idx="4">
                  <c:v>PEÑUELAS TOSTADO GERARDO</c:v>
                </c:pt>
                <c:pt idx="5">
                  <c:v>ARMENTA ROJAS JUAN GUSTAVO</c:v>
                </c:pt>
                <c:pt idx="6">
                  <c:v>ROJO MONTES DE OCA KARLA AMERICA</c:v>
                </c:pt>
                <c:pt idx="7">
                  <c:v>LOPEZ CASTRO ELIZABETH</c:v>
                </c:pt>
                <c:pt idx="8">
                  <c:v>INMOBILIARIA TURISTICA DEL NOROESTE, S.A. DE C.V.</c:v>
                </c:pt>
                <c:pt idx="9">
                  <c:v>FIBRA HD</c:v>
                </c:pt>
                <c:pt idx="10">
                  <c:v>GUTIERREZ EZQUERRA GABRIELA</c:v>
                </c:pt>
                <c:pt idx="11">
                  <c:v>IRIZAR LOPEZ SILVIA</c:v>
                </c:pt>
                <c:pt idx="12">
                  <c:v>CARGO MOVIL SAPI DE CV</c:v>
                </c:pt>
                <c:pt idx="13">
                  <c:v>ALVAREZ FLORES ROSA ISELA</c:v>
                </c:pt>
                <c:pt idx="14">
                  <c:v>PROMOTORA AVILAN SA DE CV</c:v>
                </c:pt>
                <c:pt idx="15">
                  <c:v>CORRALES URIAS GUILLERMO</c:v>
                </c:pt>
                <c:pt idx="16">
                  <c:v>DIAZ OZUNA NADIA DAYAN</c:v>
                </c:pt>
                <c:pt idx="17">
                  <c:v>KUBO3D, SA DE CV</c:v>
                </c:pt>
                <c:pt idx="18">
                  <c:v>VELAZCO MEDINA JOSE MARIO</c:v>
                </c:pt>
                <c:pt idx="19">
                  <c:v>GAMEZ MEJIA CARLOS ENRIQUE</c:v>
                </c:pt>
                <c:pt idx="20">
                  <c:v>LOPEZ LOW OLIVER ENRIQUE</c:v>
                </c:pt>
                <c:pt idx="21">
                  <c:v>FONSECA CASTRO VERONICA</c:v>
                </c:pt>
                <c:pt idx="22">
                  <c:v>ALTERNATIVAS EN MEDIOS ENERGETICOS SUSTENTABLES SA. DE CV.</c:v>
                </c:pt>
                <c:pt idx="23">
                  <c:v>CRUZ MORENO LORENZO</c:v>
                </c:pt>
                <c:pt idx="24">
                  <c:v>MEXIA ROMO MARTIN GUADALUPE</c:v>
                </c:pt>
                <c:pt idx="25">
                  <c:v>GRINLEASING S.A.P.I DE C.V.</c:v>
                </c:pt>
              </c:strCache>
            </c:strRef>
          </c:cat>
          <c:val>
            <c:numRef>
              <c:f>ARRE!$B$51:$B$76</c:f>
              <c:numCache>
                <c:formatCode>#,##0.00</c:formatCode>
                <c:ptCount val="26"/>
                <c:pt idx="0">
                  <c:v>3400</c:v>
                </c:pt>
                <c:pt idx="1">
                  <c:v>4500.01</c:v>
                </c:pt>
                <c:pt idx="2">
                  <c:v>5275</c:v>
                </c:pt>
                <c:pt idx="3">
                  <c:v>7770</c:v>
                </c:pt>
                <c:pt idx="4">
                  <c:v>10410</c:v>
                </c:pt>
                <c:pt idx="5">
                  <c:v>11475</c:v>
                </c:pt>
                <c:pt idx="6">
                  <c:v>12000</c:v>
                </c:pt>
                <c:pt idx="7">
                  <c:v>18270</c:v>
                </c:pt>
                <c:pt idx="8">
                  <c:v>19100</c:v>
                </c:pt>
                <c:pt idx="9">
                  <c:v>20453.7</c:v>
                </c:pt>
                <c:pt idx="10">
                  <c:v>22650</c:v>
                </c:pt>
                <c:pt idx="11">
                  <c:v>33390</c:v>
                </c:pt>
                <c:pt idx="12">
                  <c:v>34800</c:v>
                </c:pt>
                <c:pt idx="13">
                  <c:v>43620</c:v>
                </c:pt>
                <c:pt idx="14">
                  <c:v>48720</c:v>
                </c:pt>
                <c:pt idx="15">
                  <c:v>51254</c:v>
                </c:pt>
                <c:pt idx="16">
                  <c:v>69600</c:v>
                </c:pt>
                <c:pt idx="17">
                  <c:v>69600</c:v>
                </c:pt>
                <c:pt idx="18">
                  <c:v>81200</c:v>
                </c:pt>
                <c:pt idx="19">
                  <c:v>130500</c:v>
                </c:pt>
                <c:pt idx="20">
                  <c:v>130500</c:v>
                </c:pt>
                <c:pt idx="21">
                  <c:v>136620</c:v>
                </c:pt>
                <c:pt idx="22">
                  <c:v>219240</c:v>
                </c:pt>
                <c:pt idx="23">
                  <c:v>360528</c:v>
                </c:pt>
                <c:pt idx="24">
                  <c:v>933444</c:v>
                </c:pt>
                <c:pt idx="25">
                  <c:v>4739536.12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B-443B-A45E-30410E652D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18011295"/>
        <c:axId val="1987185567"/>
        <c:axId val="0"/>
      </c:bar3DChart>
      <c:catAx>
        <c:axId val="20180112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7185567"/>
        <c:crosses val="autoZero"/>
        <c:auto val="1"/>
        <c:lblAlgn val="ctr"/>
        <c:lblOffset val="100"/>
        <c:noMultiLvlLbl val="0"/>
      </c:catAx>
      <c:valAx>
        <c:axId val="1987185567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20180112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COMBUSTIBLE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COM!$B$102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82B5-402C-9C67-9E4673A0EF5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82B5-402C-9C67-9E4673A0EF5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82B5-402C-9C67-9E4673A0EF58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82B5-402C-9C67-9E4673A0EF58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COM!$A$103:$A$107</c:f>
              <c:strCache>
                <c:ptCount val="5"/>
                <c:pt idx="0">
                  <c:v>2013</c:v>
                </c:pt>
                <c:pt idx="1">
                  <c:v>2014 al 2016</c:v>
                </c:pt>
                <c:pt idx="2">
                  <c:v>2017 y 2018</c:v>
                </c:pt>
                <c:pt idx="3">
                  <c:v>2019 al 2021</c:v>
                </c:pt>
                <c:pt idx="4">
                  <c:v>2022 al 2024</c:v>
                </c:pt>
              </c:strCache>
            </c:strRef>
          </c:cat>
          <c:val>
            <c:numRef>
              <c:f>COM!$B$103:$B$107</c:f>
              <c:numCache>
                <c:formatCode>#,##0.00</c:formatCode>
                <c:ptCount val="5"/>
                <c:pt idx="0">
                  <c:v>59681317.369999997</c:v>
                </c:pt>
                <c:pt idx="1">
                  <c:v>241043400.62</c:v>
                </c:pt>
                <c:pt idx="2">
                  <c:v>161151816.63999999</c:v>
                </c:pt>
                <c:pt idx="3">
                  <c:v>359407655.70999998</c:v>
                </c:pt>
                <c:pt idx="4">
                  <c:v>578228746.73000002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B5-402C-9C67-9E4673A0EF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79092368"/>
        <c:axId val="1879098128"/>
        <c:axId val="0"/>
      </c:bar3DChart>
      <c:catAx>
        <c:axId val="187909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9098128"/>
        <c:crosses val="autoZero"/>
        <c:auto val="1"/>
        <c:lblAlgn val="ctr"/>
        <c:lblOffset val="100"/>
        <c:noMultiLvlLbl val="0"/>
      </c:catAx>
      <c:valAx>
        <c:axId val="187909812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879092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Despensas  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DES!$B$15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DES!$A$16:$A$17</c:f>
              <c:strCache>
                <c:ptCount val="2"/>
                <c:pt idx="0">
                  <c:v>RODRIGUEZ GAXIOLA ERIKA</c:v>
                </c:pt>
                <c:pt idx="1">
                  <c:v>COMERCIALIZADORA GAXMAX SA DE CV</c:v>
                </c:pt>
              </c:strCache>
            </c:strRef>
          </c:cat>
          <c:val>
            <c:numRef>
              <c:f>DES!$B$16:$B$17</c:f>
              <c:numCache>
                <c:formatCode>#,##0.00</c:formatCode>
                <c:ptCount val="2"/>
                <c:pt idx="0">
                  <c:v>1092680</c:v>
                </c:pt>
                <c:pt idx="1">
                  <c:v>1842575.2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7-4C40-8C0F-A22C5D9D08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79103888"/>
        <c:axId val="1879099088"/>
        <c:axId val="0"/>
      </c:bar3DChart>
      <c:catAx>
        <c:axId val="187910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9099088"/>
        <c:crosses val="autoZero"/>
        <c:auto val="1"/>
        <c:lblAlgn val="ctr"/>
        <c:lblOffset val="100"/>
        <c:noMultiLvlLbl val="0"/>
      </c:catAx>
      <c:valAx>
        <c:axId val="187909908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7910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Despensas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DES!$B$30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DES!$A$31:$A$42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DES!$B$31:$B$42</c:f>
              <c:numCache>
                <c:formatCode>#,##0.00</c:formatCode>
                <c:ptCount val="12"/>
                <c:pt idx="0">
                  <c:v>668109.80000000005</c:v>
                </c:pt>
                <c:pt idx="1">
                  <c:v>2725255.2</c:v>
                </c:pt>
                <c:pt idx="2">
                  <c:v>3780384.7</c:v>
                </c:pt>
                <c:pt idx="3">
                  <c:v>2803650</c:v>
                </c:pt>
                <c:pt idx="4">
                  <c:v>2028242</c:v>
                </c:pt>
                <c:pt idx="5">
                  <c:v>4145991.46</c:v>
                </c:pt>
                <c:pt idx="6">
                  <c:v>1441058.1</c:v>
                </c:pt>
                <c:pt idx="7">
                  <c:v>2935255.2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0D-41D9-A110-37BFF96EBD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79100048"/>
        <c:axId val="1879112528"/>
        <c:axId val="0"/>
      </c:bar3DChart>
      <c:catAx>
        <c:axId val="187910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9112528"/>
        <c:crosses val="autoZero"/>
        <c:auto val="1"/>
        <c:lblAlgn val="ctr"/>
        <c:lblOffset val="100"/>
        <c:noMultiLvlLbl val="0"/>
      </c:catAx>
      <c:valAx>
        <c:axId val="187911252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7910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Despensas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DES!$B$55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9.3567251461988306E-3"/>
                  <c:y val="1.7248807115961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36-4CC6-87DE-065EA8187554}"/>
                </c:ext>
              </c:extLst>
            </c:dLbl>
            <c:dLbl>
              <c:idx val="1"/>
              <c:layout>
                <c:manualLayout>
                  <c:x val="-7.797270955165706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36-4CC6-87DE-065EA8187554}"/>
                </c:ext>
              </c:extLst>
            </c:dLbl>
            <c:dLbl>
              <c:idx val="3"/>
              <c:layout>
                <c:manualLayout>
                  <c:x val="6.2378167641325534E-3"/>
                  <c:y val="1.3799045692769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36-4CC6-87DE-065EA81875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DES!$A$56:$A$66</c:f>
              <c:strCache>
                <c:ptCount val="11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  <c:pt idx="10">
                  <c:v>Año 2024</c:v>
                </c:pt>
              </c:strCache>
            </c:strRef>
          </c:cat>
          <c:val>
            <c:numRef>
              <c:f>DES!$B$56:$B$66</c:f>
              <c:numCache>
                <c:formatCode>#,##0.00</c:formatCode>
                <c:ptCount val="11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25384689.210000001</c:v>
                </c:pt>
                <c:pt idx="9">
                  <c:v>38016261.760000005</c:v>
                </c:pt>
                <c:pt idx="10">
                  <c:v>20527946.460000001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6-4CC6-87DE-065EA81875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79091888"/>
        <c:axId val="1879108688"/>
        <c:axId val="0"/>
      </c:bar3DChart>
      <c:catAx>
        <c:axId val="187909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9108688"/>
        <c:crosses val="autoZero"/>
        <c:auto val="1"/>
        <c:lblAlgn val="ctr"/>
        <c:lblOffset val="100"/>
        <c:noMultiLvlLbl val="0"/>
      </c:catAx>
      <c:valAx>
        <c:axId val="187910868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7909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DESPENSAS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DES!$B$80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C314-48AF-B3B8-BD3404B10C0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C314-48AF-B3B8-BD3404B10C0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C314-48AF-B3B8-BD3404B10C02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C314-48AF-B3B8-BD3404B10C02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DES!$A$81:$A$84</c:f>
              <c:strCache>
                <c:ptCount val="4"/>
                <c:pt idx="0">
                  <c:v>2014 al 2016</c:v>
                </c:pt>
                <c:pt idx="1">
                  <c:v>2017 y 2018</c:v>
                </c:pt>
                <c:pt idx="2">
                  <c:v>2019 al 2021</c:v>
                </c:pt>
                <c:pt idx="3">
                  <c:v>2022 al 2024</c:v>
                </c:pt>
              </c:strCache>
            </c:strRef>
          </c:cat>
          <c:val>
            <c:numRef>
              <c:f>DES!$B$81:$B$84</c:f>
              <c:numCache>
                <c:formatCode>#,##0.00</c:formatCode>
                <c:ptCount val="4"/>
                <c:pt idx="0">
                  <c:v>36501341.259999998</c:v>
                </c:pt>
                <c:pt idx="1">
                  <c:v>33245329.210000001</c:v>
                </c:pt>
                <c:pt idx="2">
                  <c:v>65220791.460000001</c:v>
                </c:pt>
                <c:pt idx="3">
                  <c:v>83928897.430000007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14-48AF-B3B8-BD3404B10C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56428928"/>
        <c:axId val="1856427968"/>
        <c:axId val="0"/>
      </c:bar3DChart>
      <c:catAx>
        <c:axId val="185642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6427968"/>
        <c:crosses val="autoZero"/>
        <c:auto val="1"/>
        <c:lblAlgn val="ctr"/>
        <c:lblOffset val="100"/>
        <c:noMultiLvlLbl val="0"/>
      </c:catAx>
      <c:valAx>
        <c:axId val="185642796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85642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Difusión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DIF!$B$40</c:f>
              <c:strCache>
                <c:ptCount val="1"/>
                <c:pt idx="0">
                  <c:v>Monto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DIF!$A$41:$A$70</c:f>
              <c:strCache>
                <c:ptCount val="30"/>
                <c:pt idx="0">
                  <c:v>CAMACHO MERCADO JAVIER</c:v>
                </c:pt>
                <c:pt idx="1">
                  <c:v>CASTRO GIL NALLELY AZENETH</c:v>
                </c:pt>
                <c:pt idx="2">
                  <c:v>ESCOBAR TORRES GERARDO RUBEN</c:v>
                </c:pt>
                <c:pt idx="3">
                  <c:v>GALICIA ARIZMENDI FABIAN OSWALDO</c:v>
                </c:pt>
                <c:pt idx="4">
                  <c:v>PADILLA FIERRO ROMAN ALFREDO</c:v>
                </c:pt>
                <c:pt idx="5">
                  <c:v>HERNANDEZ ROSAS MONICA GABRIELA</c:v>
                </c:pt>
                <c:pt idx="6">
                  <c:v>IBARRA NAFARRATE EMMANUEL</c:v>
                </c:pt>
                <c:pt idx="7">
                  <c:v>LIZARRAGA SAUCEDO MARCO ANTONIO</c:v>
                </c:pt>
                <c:pt idx="8">
                  <c:v>SINCO Y MEDIOS S.C.</c:v>
                </c:pt>
                <c:pt idx="9">
                  <c:v>CAMACHO BURGOS ISMAEL</c:v>
                </c:pt>
                <c:pt idx="10">
                  <c:v>REPORTEROS EN S.A. DE C.V.</c:v>
                </c:pt>
                <c:pt idx="11">
                  <c:v>ROSAS PARRA CARLOS</c:v>
                </c:pt>
                <c:pt idx="12">
                  <c:v>CONSULTORIA MERCURIO S.C.</c:v>
                </c:pt>
                <c:pt idx="13">
                  <c:v>INSTITUTO SINALOENSE DE EDUCACION POR RADIO</c:v>
                </c:pt>
                <c:pt idx="14">
                  <c:v>RADIO GPM MOCHIS SA DE CV</c:v>
                </c:pt>
                <c:pt idx="15">
                  <c:v>VALENZUELA ZAÑUDO MARTHA ELVA</c:v>
                </c:pt>
                <c:pt idx="16">
                  <c:v>APGR COMUNICACIONES SA DE CV</c:v>
                </c:pt>
                <c:pt idx="17">
                  <c:v>COMUNICACION ACTIVA DE SINALOA S.A C.V</c:v>
                </c:pt>
                <c:pt idx="18">
                  <c:v>LEYVA ARREDONDO JULIO CESAR</c:v>
                </c:pt>
                <c:pt idx="19">
                  <c:v>MEGA MEDIOS SA DE CV</c:v>
                </c:pt>
                <c:pt idx="20">
                  <c:v>RADIO &amp; TV ADVERTISING, SA DE CV</c:v>
                </c:pt>
                <c:pt idx="21">
                  <c:v>MEXICO CREA S.A. DE C.V.</c:v>
                </c:pt>
                <c:pt idx="22">
                  <c:v>XECF RADIO IMPACTOS 14-10 S.A. DE C.V.</c:v>
                </c:pt>
                <c:pt idx="23">
                  <c:v>GPM GRUPO PROMOMEDIOS CULIACAN SA DE CV</c:v>
                </c:pt>
                <c:pt idx="24">
                  <c:v>RADIO TOPOLOBAMPO S.A. DE C.V.</c:v>
                </c:pt>
                <c:pt idx="25">
                  <c:v>GRUPO CHAVEZ RADIOCAST, S.A. DE C.V.</c:v>
                </c:pt>
                <c:pt idx="26">
                  <c:v>LAD MEDIOS SA DE CV</c:v>
                </c:pt>
                <c:pt idx="27">
                  <c:v>RADIODIFUSORA XHMSL FM, S.A. DE C.V.</c:v>
                </c:pt>
                <c:pt idx="28">
                  <c:v>LINEA DIRECTA Y SERVICIOS S.C.</c:v>
                </c:pt>
                <c:pt idx="29">
                  <c:v>EL DEBATE, S.A. DE C.V.</c:v>
                </c:pt>
              </c:strCache>
            </c:strRef>
          </c:cat>
          <c:val>
            <c:numRef>
              <c:f>DIF!$B$41:$B$70</c:f>
              <c:numCache>
                <c:formatCode>#,##0.00</c:formatCode>
                <c:ptCount val="30"/>
                <c:pt idx="0">
                  <c:v>11600</c:v>
                </c:pt>
                <c:pt idx="1">
                  <c:v>11600</c:v>
                </c:pt>
                <c:pt idx="2">
                  <c:v>11600</c:v>
                </c:pt>
                <c:pt idx="3">
                  <c:v>11600</c:v>
                </c:pt>
                <c:pt idx="4">
                  <c:v>15000</c:v>
                </c:pt>
                <c:pt idx="5">
                  <c:v>17212.5</c:v>
                </c:pt>
                <c:pt idx="6">
                  <c:v>17400</c:v>
                </c:pt>
                <c:pt idx="7">
                  <c:v>17400</c:v>
                </c:pt>
                <c:pt idx="8">
                  <c:v>17400</c:v>
                </c:pt>
                <c:pt idx="9">
                  <c:v>23200</c:v>
                </c:pt>
                <c:pt idx="10">
                  <c:v>23200</c:v>
                </c:pt>
                <c:pt idx="11">
                  <c:v>23200</c:v>
                </c:pt>
                <c:pt idx="12">
                  <c:v>34800</c:v>
                </c:pt>
                <c:pt idx="13">
                  <c:v>34800</c:v>
                </c:pt>
                <c:pt idx="14">
                  <c:v>34800</c:v>
                </c:pt>
                <c:pt idx="15">
                  <c:v>34800</c:v>
                </c:pt>
                <c:pt idx="16">
                  <c:v>58000</c:v>
                </c:pt>
                <c:pt idx="17">
                  <c:v>58000</c:v>
                </c:pt>
                <c:pt idx="18">
                  <c:v>58000</c:v>
                </c:pt>
                <c:pt idx="19">
                  <c:v>58000</c:v>
                </c:pt>
                <c:pt idx="20">
                  <c:v>58000</c:v>
                </c:pt>
                <c:pt idx="21">
                  <c:v>69600</c:v>
                </c:pt>
                <c:pt idx="22">
                  <c:v>92800</c:v>
                </c:pt>
                <c:pt idx="23">
                  <c:v>104400</c:v>
                </c:pt>
                <c:pt idx="24">
                  <c:v>104400</c:v>
                </c:pt>
                <c:pt idx="25">
                  <c:v>116000</c:v>
                </c:pt>
                <c:pt idx="26">
                  <c:v>174000</c:v>
                </c:pt>
                <c:pt idx="27">
                  <c:v>174000</c:v>
                </c:pt>
                <c:pt idx="28">
                  <c:v>232000</c:v>
                </c:pt>
                <c:pt idx="29">
                  <c:v>343641.88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3-4FE7-9BC8-2D517F0BD4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56430848"/>
        <c:axId val="1856432288"/>
        <c:axId val="0"/>
      </c:bar3DChart>
      <c:catAx>
        <c:axId val="1856430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6432288"/>
        <c:crosses val="autoZero"/>
        <c:auto val="1"/>
        <c:lblAlgn val="ctr"/>
        <c:lblOffset val="100"/>
        <c:noMultiLvlLbl val="0"/>
      </c:catAx>
      <c:valAx>
        <c:axId val="1856432288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85643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DIF!$B$80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4"/>
              <c:layout>
                <c:manualLayout>
                  <c:x val="0"/>
                  <c:y val="1.7474877455701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4-4948-97FD-94C5922D06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DIF!$A$81:$A$92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DIF!$B$81:$B$92</c:f>
              <c:numCache>
                <c:formatCode>#,##0.00</c:formatCode>
                <c:ptCount val="12"/>
                <c:pt idx="0">
                  <c:v>0</c:v>
                </c:pt>
                <c:pt idx="1">
                  <c:v>1237151.5</c:v>
                </c:pt>
                <c:pt idx="2">
                  <c:v>1783687.5</c:v>
                </c:pt>
                <c:pt idx="3">
                  <c:v>1642974.58</c:v>
                </c:pt>
                <c:pt idx="4">
                  <c:v>1561991.3</c:v>
                </c:pt>
                <c:pt idx="5">
                  <c:v>1586772.5</c:v>
                </c:pt>
                <c:pt idx="6">
                  <c:v>1878268.98</c:v>
                </c:pt>
                <c:pt idx="7">
                  <c:v>2040454.38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4-4948-97FD-94C5922D06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56412128"/>
        <c:axId val="1856424128"/>
        <c:axId val="0"/>
      </c:bar3DChart>
      <c:catAx>
        <c:axId val="185641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6424128"/>
        <c:crosses val="autoZero"/>
        <c:auto val="1"/>
        <c:lblAlgn val="ctr"/>
        <c:lblOffset val="100"/>
        <c:noMultiLvlLbl val="0"/>
      </c:catAx>
      <c:valAx>
        <c:axId val="185642412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5641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DIF!$B$105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4.8840048840048875E-3"/>
                  <c:y val="2.0486552943893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C2-47A3-921F-E0AFDB770B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DIF!$A$106:$A$117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DIF!$B$106:$B$117</c:f>
              <c:numCache>
                <c:formatCode>#,##0.00</c:formatCode>
                <c:ptCount val="12"/>
                <c:pt idx="0" formatCode="_(* #,##0.00_);_(* \(#,##0.00\);_(* &quot;-&quot;??_);_(@_)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27085490.870000001</c:v>
                </c:pt>
                <c:pt idx="10">
                  <c:v>25105094.239999998</c:v>
                </c:pt>
                <c:pt idx="11">
                  <c:v>11731300.739999998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2-47A3-921F-E0AFDB770B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48242528"/>
        <c:axId val="1448236768"/>
        <c:axId val="0"/>
      </c:bar3DChart>
      <c:catAx>
        <c:axId val="144824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8236768"/>
        <c:crosses val="autoZero"/>
        <c:auto val="1"/>
        <c:lblAlgn val="ctr"/>
        <c:lblOffset val="100"/>
        <c:noMultiLvlLbl val="0"/>
      </c:catAx>
      <c:valAx>
        <c:axId val="14482367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448242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DIFUSIÓN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DIF!$B$133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210D-4BC6-8BD6-8309ADA9005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210D-4BC6-8BD6-8309ADA9005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210D-4BC6-8BD6-8309ADA90053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210D-4BC6-8BD6-8309ADA90053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DIF!$A$134:$A$137</c:f>
              <c:strCache>
                <c:ptCount val="4"/>
                <c:pt idx="0">
                  <c:v>2014 al 2016</c:v>
                </c:pt>
                <c:pt idx="1">
                  <c:v>2017 y 2018</c:v>
                </c:pt>
                <c:pt idx="2">
                  <c:v>2019 al 2021</c:v>
                </c:pt>
                <c:pt idx="3">
                  <c:v>2022 al 2024</c:v>
                </c:pt>
              </c:strCache>
            </c:strRef>
          </c:cat>
          <c:val>
            <c:numRef>
              <c:f>DIF!$B$134:$B$137</c:f>
              <c:numCache>
                <c:formatCode>#,##0.00</c:formatCode>
                <c:ptCount val="4"/>
                <c:pt idx="0">
                  <c:v>37925488.18</c:v>
                </c:pt>
                <c:pt idx="1">
                  <c:v>32309116.41</c:v>
                </c:pt>
                <c:pt idx="2">
                  <c:v>36055636.049999997</c:v>
                </c:pt>
                <c:pt idx="3">
                  <c:v>63921885.850000001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D-4BC6-8BD6-8309ADA900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48231488"/>
        <c:axId val="1448246368"/>
        <c:axId val="0"/>
      </c:bar3DChart>
      <c:catAx>
        <c:axId val="144823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8246368"/>
        <c:crosses val="autoZero"/>
        <c:auto val="1"/>
        <c:lblAlgn val="ctr"/>
        <c:lblOffset val="100"/>
        <c:noMultiLvlLbl val="0"/>
      </c:catAx>
      <c:valAx>
        <c:axId val="144824636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44823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Anual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[1]PARQ!$B$85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[1]PARQ!$A$86:$A$93</c:f>
              <c:strCache>
                <c:ptCount val="8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  <c:pt idx="6">
                  <c:v>Año 2023</c:v>
                </c:pt>
                <c:pt idx="7">
                  <c:v>Año 2024</c:v>
                </c:pt>
              </c:strCache>
            </c:strRef>
          </c:cat>
          <c:val>
            <c:numRef>
              <c:f>[1]PARQ!$B$86:$B$93</c:f>
              <c:numCache>
                <c:formatCode>General</c:formatCode>
                <c:ptCount val="8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69297813.960000008</c:v>
                </c:pt>
                <c:pt idx="6">
                  <c:v>46838584.409999996</c:v>
                </c:pt>
                <c:pt idx="7">
                  <c:v>34038088.600000001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F6-49DE-965C-72F963119E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24204832"/>
        <c:axId val="1524205792"/>
        <c:axId val="0"/>
      </c:bar3DChart>
      <c:catAx>
        <c:axId val="152420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24205792"/>
        <c:crosses val="autoZero"/>
        <c:auto val="1"/>
        <c:lblAlgn val="ctr"/>
        <c:lblOffset val="100"/>
        <c:noMultiLvlLbl val="0"/>
      </c:catAx>
      <c:valAx>
        <c:axId val="15242057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242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Arrendamientos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ARRE!$B$90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-3.2719836400818296E-3"/>
                  <c:y val="1.6083632864611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99-479D-8D21-11F4E3EB4FBD}"/>
                </c:ext>
              </c:extLst>
            </c:dLbl>
            <c:dLbl>
              <c:idx val="5"/>
              <c:layout>
                <c:manualLayout>
                  <c:x val="0"/>
                  <c:y val="1.2866906291689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99-479D-8D21-11F4E3EB4F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ARRE!$A$91:$A$102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ARRE!$B$91:$B$102</c:f>
              <c:numCache>
                <c:formatCode>#,##0.00</c:formatCode>
                <c:ptCount val="12"/>
                <c:pt idx="0">
                  <c:v>6289806.2699999996</c:v>
                </c:pt>
                <c:pt idx="1">
                  <c:v>11362252.280000001</c:v>
                </c:pt>
                <c:pt idx="2">
                  <c:v>6786711.1600000001</c:v>
                </c:pt>
                <c:pt idx="3">
                  <c:v>6982433.0499999998</c:v>
                </c:pt>
                <c:pt idx="4">
                  <c:v>7491237.9500000002</c:v>
                </c:pt>
                <c:pt idx="5">
                  <c:v>6395786.4399999995</c:v>
                </c:pt>
                <c:pt idx="6">
                  <c:v>6637609.0899999999</c:v>
                </c:pt>
                <c:pt idx="7">
                  <c:v>7217855.8300000001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9-479D-8D21-11F4E3EB4F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48231968"/>
        <c:axId val="1448235808"/>
        <c:axId val="0"/>
      </c:bar3DChart>
      <c:catAx>
        <c:axId val="144823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8235808"/>
        <c:crosses val="autoZero"/>
        <c:auto val="1"/>
        <c:lblAlgn val="ctr"/>
        <c:lblOffset val="100"/>
        <c:noMultiLvlLbl val="0"/>
      </c:catAx>
      <c:valAx>
        <c:axId val="144823580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4823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MANTENIMIENTO DE PARQUES Y JARDINES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[1]PARQ!$B$109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38DA-4B8A-8979-E8EDB9804DD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38DA-4B8A-8979-E8EDB9804DDE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5-38DA-4B8A-8979-E8EDB9804DDE}"/>
              </c:ext>
            </c:extLst>
          </c:dPt>
          <c:dLbls>
            <c:dLbl>
              <c:idx val="2"/>
              <c:numFmt formatCode="#,##0.00" sourceLinked="0"/>
              <c:spPr>
                <a:solidFill>
                  <a:schemeClr val="accent1">
                    <a:alpha val="30000"/>
                  </a:schemeClr>
                </a:solidFill>
                <a:ln>
                  <a:solidFill>
                    <a:schemeClr val="lt1">
                      <a:alpha val="50000"/>
                    </a:schemeClr>
                  </a:solidFill>
                  <a:round/>
                </a:ln>
                <a:effectLst>
                  <a:outerShdw blurRad="63500" dist="889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8DA-4B8A-8979-E8EDB9804DDE}"/>
                </c:ext>
              </c:extLst>
            </c:dLbl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[1]PARQ!$A$110:$A$112</c:f>
              <c:strCache>
                <c:ptCount val="3"/>
                <c:pt idx="0">
                  <c:v>2017 y 2018</c:v>
                </c:pt>
                <c:pt idx="1">
                  <c:v>2019 al 2021</c:v>
                </c:pt>
                <c:pt idx="2">
                  <c:v>2022 al 2024</c:v>
                </c:pt>
              </c:strCache>
            </c:strRef>
          </c:cat>
          <c:val>
            <c:numRef>
              <c:f>[1]PARQ!$B$110:$B$112</c:f>
              <c:numCache>
                <c:formatCode>General</c:formatCode>
                <c:ptCount val="3"/>
                <c:pt idx="0">
                  <c:v>17872873.879999999</c:v>
                </c:pt>
                <c:pt idx="1">
                  <c:v>69718779.569999993</c:v>
                </c:pt>
                <c:pt idx="2">
                  <c:v>150174486.97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DA-4B8A-8979-E8EDB9804D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655450816"/>
        <c:axId val="1655446496"/>
        <c:axId val="0"/>
      </c:bar3DChart>
      <c:catAx>
        <c:axId val="165545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55446496"/>
        <c:crosses val="autoZero"/>
        <c:auto val="1"/>
        <c:lblAlgn val="ctr"/>
        <c:lblOffset val="100"/>
        <c:noMultiLvlLbl val="0"/>
      </c:catAx>
      <c:valAx>
        <c:axId val="1655446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65545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Mensual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PARQ!$B$21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4"/>
              <c:layout>
                <c:manualLayout>
                  <c:x val="8.5910652920961564E-3"/>
                  <c:y val="1.00376398320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B1-469A-9B63-244000F03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PARQ!$A$22:$A$33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PARQ!$B$22:$B$33</c:f>
              <c:numCache>
                <c:formatCode>#,##0.00</c:formatCode>
                <c:ptCount val="12"/>
                <c:pt idx="0">
                  <c:v>3998626.5</c:v>
                </c:pt>
                <c:pt idx="1">
                  <c:v>4736405.17</c:v>
                </c:pt>
                <c:pt idx="2">
                  <c:v>6006606.3100000005</c:v>
                </c:pt>
                <c:pt idx="3">
                  <c:v>4820449.41</c:v>
                </c:pt>
                <c:pt idx="4">
                  <c:v>4719633.47</c:v>
                </c:pt>
                <c:pt idx="5">
                  <c:v>5771220.6999999993</c:v>
                </c:pt>
                <c:pt idx="6">
                  <c:v>3985147.04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1-469A-9B63-244000F03A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53704480"/>
        <c:axId val="453706400"/>
        <c:axId val="0"/>
      </c:bar3DChart>
      <c:catAx>
        <c:axId val="45370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3706400"/>
        <c:crosses val="autoZero"/>
        <c:auto val="1"/>
        <c:lblAlgn val="ctr"/>
        <c:lblOffset val="100"/>
        <c:noMultiLvlLbl val="0"/>
      </c:catAx>
      <c:valAx>
        <c:axId val="45370640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5370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Paramunicipales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PARA!$B$50</c:f>
              <c:strCache>
                <c:ptCount val="1"/>
                <c:pt idx="0">
                  <c:v>Suma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27A-4B13-8EF9-96925D7909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27A-4B13-8EF9-96925D7909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C07-4DEA-9655-CC8D049C58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C07-4DEA-9655-CC8D049C58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C07-4DEA-9655-CC8D049C58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C07-4DEA-9655-CC8D049C58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3C07-4DEA-9655-CC8D049C58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3C07-4DEA-9655-CC8D049C58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3C07-4DEA-9655-CC8D049C58AC}"/>
              </c:ext>
            </c:extLst>
          </c:dPt>
          <c:dLbls>
            <c:dLbl>
              <c:idx val="0"/>
              <c:layout>
                <c:manualLayout>
                  <c:x val="-4.840911464316304E-2"/>
                  <c:y val="-2.76052069797019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7A-4B13-8EF9-96925D79099C}"/>
                </c:ext>
              </c:extLst>
            </c:dLbl>
            <c:dLbl>
              <c:idx val="1"/>
              <c:layout>
                <c:manualLayout>
                  <c:x val="2.5646177516934987E-2"/>
                  <c:y val="-4.00457470754646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7A-4B13-8EF9-96925D79099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PARA!$A$51:$A$59</c:f>
              <c:strCache>
                <c:ptCount val="9"/>
                <c:pt idx="0">
                  <c:v>IMDIS</c:v>
                </c:pt>
                <c:pt idx="1">
                  <c:v>IMJU</c:v>
                </c:pt>
                <c:pt idx="2">
                  <c:v>IMPRA</c:v>
                </c:pt>
                <c:pt idx="3">
                  <c:v>IMPLAN</c:v>
                </c:pt>
                <c:pt idx="4">
                  <c:v>IMAC</c:v>
                </c:pt>
                <c:pt idx="5">
                  <c:v>IMDA</c:v>
                </c:pt>
                <c:pt idx="6">
                  <c:v>DIF</c:v>
                </c:pt>
                <c:pt idx="7">
                  <c:v>JAPAMA</c:v>
                </c:pt>
                <c:pt idx="8">
                  <c:v>COMUN</c:v>
                </c:pt>
              </c:strCache>
            </c:strRef>
          </c:cat>
          <c:val>
            <c:numRef>
              <c:f>PARA!$B$51:$B$59</c:f>
              <c:numCache>
                <c:formatCode>#,##0.00</c:formatCode>
                <c:ptCount val="9"/>
                <c:pt idx="0">
                  <c:v>20400</c:v>
                </c:pt>
                <c:pt idx="1">
                  <c:v>143000</c:v>
                </c:pt>
                <c:pt idx="2">
                  <c:v>200700</c:v>
                </c:pt>
                <c:pt idx="3">
                  <c:v>327087.55</c:v>
                </c:pt>
                <c:pt idx="4">
                  <c:v>1715440.54</c:v>
                </c:pt>
                <c:pt idx="5">
                  <c:v>2012591.3399999999</c:v>
                </c:pt>
                <c:pt idx="6">
                  <c:v>3140000</c:v>
                </c:pt>
                <c:pt idx="7">
                  <c:v>7638728.0899999989</c:v>
                </c:pt>
                <c:pt idx="8">
                  <c:v>9140347.2299999986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A-4B13-8EF9-96925D7909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Paramunicipales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PARA!$B$75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4"/>
              <c:layout>
                <c:manualLayout>
                  <c:x val="3.472222222222222E-3"/>
                  <c:y val="2.5747122708354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CF-4C4C-8622-59FEAE633B69}"/>
                </c:ext>
              </c:extLst>
            </c:dLbl>
            <c:dLbl>
              <c:idx val="5"/>
              <c:layout>
                <c:manualLayout>
                  <c:x val="1.9097222222222224E-2"/>
                  <c:y val="7.3563207738153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CF-4C4C-8622-59FEAE633B69}"/>
                </c:ext>
              </c:extLst>
            </c:dLbl>
            <c:dLbl>
              <c:idx val="6"/>
              <c:layout>
                <c:manualLayout>
                  <c:x val="1.0416666666666666E-2"/>
                  <c:y val="1.4712641547630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F-4C4C-8622-59FEAE633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PARA!$A$76:$A$87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PARA!$B$76:$B$87</c:f>
              <c:numCache>
                <c:formatCode>#,##0.00</c:formatCode>
                <c:ptCount val="12"/>
                <c:pt idx="0">
                  <c:v>13857576.27</c:v>
                </c:pt>
                <c:pt idx="1">
                  <c:v>23909669.789999999</c:v>
                </c:pt>
                <c:pt idx="2">
                  <c:v>33015550.609999999</c:v>
                </c:pt>
                <c:pt idx="3">
                  <c:v>21675268.200000003</c:v>
                </c:pt>
                <c:pt idx="4">
                  <c:v>21353909.379999999</c:v>
                </c:pt>
                <c:pt idx="5">
                  <c:v>18676228.159999996</c:v>
                </c:pt>
                <c:pt idx="6">
                  <c:v>15800732.82</c:v>
                </c:pt>
                <c:pt idx="7">
                  <c:v>24338294.75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F-4C4C-8622-59FEAE633B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79117328"/>
        <c:axId val="1879115888"/>
        <c:axId val="0"/>
      </c:bar3DChart>
      <c:catAx>
        <c:axId val="187911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9115888"/>
        <c:crosses val="autoZero"/>
        <c:auto val="1"/>
        <c:lblAlgn val="ctr"/>
        <c:lblOffset val="100"/>
        <c:noMultiLvlLbl val="0"/>
      </c:catAx>
      <c:valAx>
        <c:axId val="187911588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7911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Paramunicipales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PARA!$B$100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PARA!$A$101:$A$102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PARA!$B$101:$B$102</c:f>
              <c:numCache>
                <c:formatCode>#,##0.00</c:formatCode>
                <c:ptCount val="2"/>
                <c:pt idx="0">
                  <c:v>337313801.24999994</c:v>
                </c:pt>
                <c:pt idx="1">
                  <c:v>172627229.97999999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D-4095-AD6F-CC91DEC1A6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48239648"/>
        <c:axId val="1448244448"/>
        <c:axId val="0"/>
      </c:bar3DChart>
      <c:catAx>
        <c:axId val="144823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8244448"/>
        <c:crosses val="autoZero"/>
        <c:auto val="1"/>
        <c:lblAlgn val="ctr"/>
        <c:lblOffset val="100"/>
        <c:noMultiLvlLbl val="0"/>
      </c:catAx>
      <c:valAx>
        <c:axId val="14482444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4823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Energía y Mantenimiento de Luminarias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SER!$I$1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-4.6189376443418013E-3"/>
                  <c:y val="1.0488363387931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1A-4C32-B2AC-973B93DFBF26}"/>
                </c:ext>
              </c:extLst>
            </c:dLbl>
            <c:dLbl>
              <c:idx val="5"/>
              <c:layout>
                <c:manualLayout>
                  <c:x val="-1.5396458814473236E-3"/>
                  <c:y val="1.5732545081896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1A-4C32-B2AC-973B93DFBF26}"/>
                </c:ext>
              </c:extLst>
            </c:dLbl>
            <c:dLbl>
              <c:idx val="9"/>
              <c:layout>
                <c:manualLayout>
                  <c:x val="-1.1290606033902258E-16"/>
                  <c:y val="1.3110454234914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1A-4C32-B2AC-973B93DFBF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SER!$H$2:$H$13</c:f>
              <c:strCache>
                <c:ptCount val="12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DICIEMBRE DE 2022</c:v>
                </c:pt>
                <c:pt idx="10">
                  <c:v>ENERO A DICIEMBRE DE 2023</c:v>
                </c:pt>
                <c:pt idx="11">
                  <c:v>ENERO A DICIEMBRE DE 2024</c:v>
                </c:pt>
              </c:strCache>
            </c:strRef>
          </c:cat>
          <c:val>
            <c:numRef>
              <c:f>SER!$I$2:$I$13</c:f>
              <c:numCache>
                <c:formatCode>#,##0.00</c:formatCode>
                <c:ptCount val="12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57237746.410000011</c:v>
                </c:pt>
                <c:pt idx="10">
                  <c:v>32662236.43</c:v>
                </c:pt>
                <c:pt idx="11">
                  <c:v>41780476.040000007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A-4C32-B2AC-973B93DFBF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48234368"/>
        <c:axId val="1549428928"/>
        <c:axId val="0"/>
      </c:bar3DChart>
      <c:catAx>
        <c:axId val="144823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9428928"/>
        <c:crosses val="autoZero"/>
        <c:auto val="1"/>
        <c:lblAlgn val="ctr"/>
        <c:lblOffset val="100"/>
        <c:noMultiLvlLbl val="0"/>
      </c:catAx>
      <c:valAx>
        <c:axId val="154942892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4823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Honorarios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HON!$B$30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9"/>
              <c:layout>
                <c:manualLayout>
                  <c:x val="-4.9951969260326606E-2"/>
                  <c:y val="-3.1189079990903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8E-436A-93D5-6842E4A723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HON!$A$31:$A$40</c:f>
              <c:strCache>
                <c:ptCount val="10"/>
                <c:pt idx="0">
                  <c:v>AGUIRRE LEYVA HECTOR EDUARDO</c:v>
                </c:pt>
                <c:pt idx="1">
                  <c:v>ARMENTA GAMEZ CELIA</c:v>
                </c:pt>
                <c:pt idx="2">
                  <c:v>CORRAL MARISCAL ALVARO WENCESLAO</c:v>
                </c:pt>
                <c:pt idx="3">
                  <c:v>ROUSSET FERRIZ FRANCISCO JOSE</c:v>
                </c:pt>
                <c:pt idx="4">
                  <c:v>OSUNA ZATARAIN FELIPE DE JESUS</c:v>
                </c:pt>
                <c:pt idx="5">
                  <c:v>FDMEX SA DE CV</c:v>
                </c:pt>
                <c:pt idx="6">
                  <c:v>OLIVAS MONTOYA JOSE LUIS</c:v>
                </c:pt>
                <c:pt idx="7">
                  <c:v>BAEZ GERARDO ISMAEL</c:v>
                </c:pt>
                <c:pt idx="8">
                  <c:v>INETUM MEXICO SA DE CV</c:v>
                </c:pt>
                <c:pt idx="9">
                  <c:v>DUARTE GARCIA ARTURO</c:v>
                </c:pt>
              </c:strCache>
            </c:strRef>
          </c:cat>
          <c:val>
            <c:numRef>
              <c:f>HON!$B$31:$B$40</c:f>
              <c:numCache>
                <c:formatCode>#,##0.00</c:formatCode>
                <c:ptCount val="10"/>
                <c:pt idx="0">
                  <c:v>15147</c:v>
                </c:pt>
                <c:pt idx="1">
                  <c:v>20000</c:v>
                </c:pt>
                <c:pt idx="2">
                  <c:v>21200</c:v>
                </c:pt>
                <c:pt idx="3">
                  <c:v>22260</c:v>
                </c:pt>
                <c:pt idx="4">
                  <c:v>66400</c:v>
                </c:pt>
                <c:pt idx="5">
                  <c:v>69600</c:v>
                </c:pt>
                <c:pt idx="6">
                  <c:v>69600</c:v>
                </c:pt>
                <c:pt idx="7">
                  <c:v>134560</c:v>
                </c:pt>
                <c:pt idx="8">
                  <c:v>193079.61000000002</c:v>
                </c:pt>
                <c:pt idx="9">
                  <c:v>298055.03999999998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8E-436A-93D5-6842E4A723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49418368"/>
        <c:axId val="1549418848"/>
        <c:axId val="0"/>
      </c:bar3DChart>
      <c:catAx>
        <c:axId val="1549418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9418848"/>
        <c:crosses val="autoZero"/>
        <c:auto val="1"/>
        <c:lblAlgn val="ctr"/>
        <c:lblOffset val="100"/>
        <c:noMultiLvlLbl val="0"/>
      </c:catAx>
      <c:valAx>
        <c:axId val="1549418848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549418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Mensual en Honorarios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HON!$B$60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HON!$A$61:$A$72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HON!$B$61:$B$72</c:f>
              <c:numCache>
                <c:formatCode>#,##0.00</c:formatCode>
                <c:ptCount val="12"/>
                <c:pt idx="0">
                  <c:v>1773368.6300000001</c:v>
                </c:pt>
                <c:pt idx="1">
                  <c:v>260400</c:v>
                </c:pt>
                <c:pt idx="2">
                  <c:v>734194.62</c:v>
                </c:pt>
                <c:pt idx="3">
                  <c:v>535168</c:v>
                </c:pt>
                <c:pt idx="4">
                  <c:v>546359.74</c:v>
                </c:pt>
                <c:pt idx="5">
                  <c:v>204180.01</c:v>
                </c:pt>
                <c:pt idx="6">
                  <c:v>435537</c:v>
                </c:pt>
                <c:pt idx="7">
                  <c:v>909901.64999999991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F4-495E-A59F-181BF6A766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25788608"/>
        <c:axId val="1548217472"/>
        <c:axId val="0"/>
      </c:bar3DChart>
      <c:catAx>
        <c:axId val="132578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8217472"/>
        <c:crosses val="autoZero"/>
        <c:auto val="1"/>
        <c:lblAlgn val="ctr"/>
        <c:lblOffset val="100"/>
        <c:noMultiLvlLbl val="0"/>
      </c:catAx>
      <c:valAx>
        <c:axId val="154821747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2578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Honorarios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HON!$B$85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HON!$A$86:$A$87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HON!$B$86:$B$87</c:f>
              <c:numCache>
                <c:formatCode>#,##0.00</c:formatCode>
                <c:ptCount val="2"/>
                <c:pt idx="0">
                  <c:v>7842868.9700000007</c:v>
                </c:pt>
                <c:pt idx="1">
                  <c:v>5399109.6500000004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C-4E08-B005-49B4D0E9A1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244496"/>
        <c:axId val="31244976"/>
        <c:axId val="0"/>
      </c:bar3DChart>
      <c:catAx>
        <c:axId val="3124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244976"/>
        <c:crosses val="autoZero"/>
        <c:auto val="1"/>
        <c:lblAlgn val="ctr"/>
        <c:lblOffset val="100"/>
        <c:noMultiLvlLbl val="0"/>
      </c:catAx>
      <c:valAx>
        <c:axId val="3124497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1244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OBRAS!$B$25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OBRAS!$A$26:$A$36</c:f>
              <c:strCache>
                <c:ptCount val="11"/>
                <c:pt idx="0">
                  <c:v>RUIZ SUAREZ CLAUDIA JULIANA</c:v>
                </c:pt>
                <c:pt idx="1">
                  <c:v>SALLAS CASTILLO MANUEL</c:v>
                </c:pt>
                <c:pt idx="2">
                  <c:v>C Y J OBRAS Y SERVICIOS SA DE CV</c:v>
                </c:pt>
                <c:pt idx="3">
                  <c:v>GREENSTAR EDIFICACIONES SA DE CV</c:v>
                </c:pt>
                <c:pt idx="4">
                  <c:v>SOLANO ESPINOZA CAROLINA</c:v>
                </c:pt>
                <c:pt idx="5">
                  <c:v>FHIDERCON SA DE CV</c:v>
                </c:pt>
                <c:pt idx="6">
                  <c:v>MK, URBANIZACIONES, S.A DE C.V.</c:v>
                </c:pt>
                <c:pt idx="7">
                  <c:v>DESARROLLOS INDUSTRIALES VELDERRAIN </c:v>
                </c:pt>
                <c:pt idx="8">
                  <c:v>ZAVEL COMERCIAL SINALOENSE SA DE CV.</c:v>
                </c:pt>
                <c:pt idx="9">
                  <c:v>VELCO CONSTRUCCIONES, S.A. C.V</c:v>
                </c:pt>
                <c:pt idx="10">
                  <c:v>CONSTRUCTORA Y ARRENDADORA LOPEZ</c:v>
                </c:pt>
              </c:strCache>
            </c:strRef>
          </c:cat>
          <c:val>
            <c:numRef>
              <c:f>OBRAS!$B$26:$B$36</c:f>
              <c:numCache>
                <c:formatCode>#,##0.00</c:formatCode>
                <c:ptCount val="11"/>
                <c:pt idx="0">
                  <c:v>310526.15999999997</c:v>
                </c:pt>
                <c:pt idx="1">
                  <c:v>372254.47</c:v>
                </c:pt>
                <c:pt idx="2">
                  <c:v>421187.39</c:v>
                </c:pt>
                <c:pt idx="3">
                  <c:v>583170.69999999995</c:v>
                </c:pt>
                <c:pt idx="4">
                  <c:v>682779.28</c:v>
                </c:pt>
                <c:pt idx="5">
                  <c:v>1836948.2</c:v>
                </c:pt>
                <c:pt idx="6">
                  <c:v>1836951.07</c:v>
                </c:pt>
                <c:pt idx="7">
                  <c:v>1849851</c:v>
                </c:pt>
                <c:pt idx="8">
                  <c:v>2161648.08</c:v>
                </c:pt>
                <c:pt idx="9">
                  <c:v>2694980.5</c:v>
                </c:pt>
                <c:pt idx="10">
                  <c:v>3164801.96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C-4D08-B16A-EFE0AFDD10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250736"/>
        <c:axId val="31246896"/>
        <c:axId val="0"/>
      </c:bar3DChart>
      <c:catAx>
        <c:axId val="31250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246896"/>
        <c:crosses val="autoZero"/>
        <c:auto val="1"/>
        <c:lblAlgn val="ctr"/>
        <c:lblOffset val="100"/>
        <c:noMultiLvlLbl val="0"/>
      </c:catAx>
      <c:valAx>
        <c:axId val="3124689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312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Arrendamientos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ARRE!$B$115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5"/>
              <c:layout>
                <c:manualLayout>
                  <c:x val="0"/>
                  <c:y val="6.74251912194344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54-4310-AD4E-BB311D4CFE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ARRE!$A$116:$A$127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ARRE!$B$116:$B$127</c:f>
              <c:numCache>
                <c:formatCode>#,##0.00</c:formatCode>
                <c:ptCount val="12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56112942.229999997</c:v>
                </c:pt>
                <c:pt idx="10">
                  <c:v>79861373.850000009</c:v>
                </c:pt>
                <c:pt idx="11">
                  <c:v>59163692.069999993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4-4310-AD4E-BB311D4CFE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48241568"/>
        <c:axId val="1549422208"/>
        <c:axId val="0"/>
      </c:bar3DChart>
      <c:catAx>
        <c:axId val="144824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9422208"/>
        <c:crosses val="autoZero"/>
        <c:auto val="1"/>
        <c:lblAlgn val="ctr"/>
        <c:lblOffset val="100"/>
        <c:noMultiLvlLbl val="0"/>
      </c:catAx>
      <c:valAx>
        <c:axId val="15494222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44824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OBRAS!$B$50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OBRAS!$A$51:$A$62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OBRAS!$B$51:$B$62</c:f>
              <c:numCache>
                <c:formatCode>#,##0.00</c:formatCode>
                <c:ptCount val="12"/>
                <c:pt idx="0">
                  <c:v>2771622.89</c:v>
                </c:pt>
                <c:pt idx="1">
                  <c:v>2297249.8199999998</c:v>
                </c:pt>
                <c:pt idx="2">
                  <c:v>2938865.7199999997</c:v>
                </c:pt>
                <c:pt idx="3">
                  <c:v>12925291.710000001</c:v>
                </c:pt>
                <c:pt idx="4">
                  <c:v>5781191.8200000003</c:v>
                </c:pt>
                <c:pt idx="5">
                  <c:v>15325066.560000001</c:v>
                </c:pt>
                <c:pt idx="6">
                  <c:v>4418883.75</c:v>
                </c:pt>
                <c:pt idx="7">
                  <c:v>15915098.810000002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9-4F2B-8DBC-07E2D08458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235856"/>
        <c:axId val="31254576"/>
        <c:axId val="0"/>
      </c:bar3DChart>
      <c:catAx>
        <c:axId val="3123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254576"/>
        <c:crosses val="autoZero"/>
        <c:auto val="1"/>
        <c:lblAlgn val="ctr"/>
        <c:lblOffset val="100"/>
        <c:noMultiLvlLbl val="0"/>
      </c:catAx>
      <c:valAx>
        <c:axId val="3125457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123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OBRAS!$B$75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OBRAS!$A$76:$A$77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OBRAS!$B$76:$B$77</c:f>
              <c:numCache>
                <c:formatCode>#,##0.00</c:formatCode>
                <c:ptCount val="2"/>
                <c:pt idx="0">
                  <c:v>109726444.04000001</c:v>
                </c:pt>
                <c:pt idx="1">
                  <c:v>62373271.080000006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4-4CF7-BADE-6007FF9F2A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262256"/>
        <c:axId val="31241136"/>
        <c:axId val="0"/>
      </c:bar3DChart>
      <c:catAx>
        <c:axId val="3126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241136"/>
        <c:crosses val="autoZero"/>
        <c:auto val="1"/>
        <c:lblAlgn val="ctr"/>
        <c:lblOffset val="100"/>
        <c:noMultiLvlLbl val="0"/>
      </c:catAx>
      <c:valAx>
        <c:axId val="312411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1262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ARRENDAMIENTOS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ARRE!$B$142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8E88-48CF-89D2-5AFA7E9A65D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8E88-48CF-89D2-5AFA7E9A65D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8E88-48CF-89D2-5AFA7E9A65D8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8E88-48CF-89D2-5AFA7E9A65D8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ARRE!$A$143:$A$147</c:f>
              <c:strCache>
                <c:ptCount val="5"/>
                <c:pt idx="0">
                  <c:v>2013</c:v>
                </c:pt>
                <c:pt idx="1">
                  <c:v>2014 al 2016</c:v>
                </c:pt>
                <c:pt idx="2">
                  <c:v>2017 y 2018</c:v>
                </c:pt>
                <c:pt idx="3">
                  <c:v>2019 al 2021</c:v>
                </c:pt>
                <c:pt idx="4">
                  <c:v>2022 al 2024</c:v>
                </c:pt>
              </c:strCache>
            </c:strRef>
          </c:cat>
          <c:val>
            <c:numRef>
              <c:f>ARRE!$B$143:$B$147</c:f>
              <c:numCache>
                <c:formatCode>#,##0.00</c:formatCode>
                <c:ptCount val="5"/>
                <c:pt idx="0">
                  <c:v>2349804.4900000002</c:v>
                </c:pt>
                <c:pt idx="1">
                  <c:v>139376912.62</c:v>
                </c:pt>
                <c:pt idx="2">
                  <c:v>68730885.640000001</c:v>
                </c:pt>
                <c:pt idx="3">
                  <c:v>96914202.840000004</c:v>
                </c:pt>
                <c:pt idx="4">
                  <c:v>195138008.15000001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88-48CF-89D2-5AFA7E9A65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56427008"/>
        <c:axId val="1856422688"/>
        <c:axId val="0"/>
      </c:bar3DChart>
      <c:catAx>
        <c:axId val="1856427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6422688"/>
        <c:crosses val="autoZero"/>
        <c:auto val="1"/>
        <c:lblAlgn val="ctr"/>
        <c:lblOffset val="100"/>
        <c:noMultiLvlLbl val="0"/>
      </c:catAx>
      <c:valAx>
        <c:axId val="185642268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85642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el Servicio de Recolección de Basura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BAS!$B$10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2.2435894604798279E-2"/>
                  <c:y val="8.800879071532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3-41CF-8A14-85BDDB2B2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BAS!$A$11:$A$22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BAS!$B$11:$B$22</c:f>
              <c:numCache>
                <c:formatCode>#,##0.00</c:formatCode>
                <c:ptCount val="12"/>
                <c:pt idx="0">
                  <c:v>11580792.59</c:v>
                </c:pt>
                <c:pt idx="1">
                  <c:v>11579200.119999999</c:v>
                </c:pt>
                <c:pt idx="2">
                  <c:v>5912414.8900000006</c:v>
                </c:pt>
                <c:pt idx="3">
                  <c:v>16861571.899999999</c:v>
                </c:pt>
                <c:pt idx="4">
                  <c:v>5269424.6100000003</c:v>
                </c:pt>
                <c:pt idx="5">
                  <c:v>12227560.75</c:v>
                </c:pt>
                <c:pt idx="6">
                  <c:v>10863677.989999998</c:v>
                </c:pt>
                <c:pt idx="7">
                  <c:v>15489016.609999999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3-41CF-8A14-85BDDB2B2C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033919"/>
        <c:axId val="32031999"/>
        <c:axId val="0"/>
      </c:bar3DChart>
      <c:catAx>
        <c:axId val="32033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031999"/>
        <c:crosses val="autoZero"/>
        <c:auto val="1"/>
        <c:lblAlgn val="ctr"/>
        <c:lblOffset val="100"/>
        <c:noMultiLvlLbl val="0"/>
      </c:catAx>
      <c:valAx>
        <c:axId val="3203199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20339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el Servicio de Recolección de Basura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BAS!$B$47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4"/>
              <c:layout>
                <c:manualLayout>
                  <c:x val="0"/>
                  <c:y val="1.2359983046385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3B-4EC6-B965-6C202B5E60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BAS!$A$48:$A$58</c:f>
              <c:strCache>
                <c:ptCount val="11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  <c:pt idx="10">
                  <c:v>Año 2024</c:v>
                </c:pt>
              </c:strCache>
            </c:strRef>
          </c:cat>
          <c:val>
            <c:numRef>
              <c:f>BAS!$B$48:$B$58</c:f>
              <c:numCache>
                <c:formatCode>#,##0.00</c:formatCode>
                <c:ptCount val="11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114067161.23</c:v>
                </c:pt>
                <c:pt idx="9">
                  <c:v>129083815.29000001</c:v>
                </c:pt>
                <c:pt idx="10">
                  <c:v>89783659.459999993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B-4EC6-B965-6C202B5E60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49424608"/>
        <c:axId val="1549425568"/>
        <c:axId val="0"/>
      </c:bar3DChart>
      <c:catAx>
        <c:axId val="154942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49425568"/>
        <c:crosses val="autoZero"/>
        <c:auto val="1"/>
        <c:lblAlgn val="ctr"/>
        <c:lblOffset val="100"/>
        <c:noMultiLvlLbl val="0"/>
      </c:catAx>
      <c:valAx>
        <c:axId val="154942556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4942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Combustible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COM!$B$30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COM!$A$31:$A$34</c:f>
              <c:strCache>
                <c:ptCount val="4"/>
                <c:pt idx="0">
                  <c:v>GAS DEL PACIFICO </c:v>
                </c:pt>
                <c:pt idx="1">
                  <c:v>COMBUSTIBLES Y LUBRICANTES DE LOS MOCHIS</c:v>
                </c:pt>
                <c:pt idx="2">
                  <c:v>SERVICIOS DEL CERRO DE LA MEMORIA </c:v>
                </c:pt>
                <c:pt idx="3">
                  <c:v>SERVICIOS DEL VALLE DEL FUERTE</c:v>
                </c:pt>
              </c:strCache>
            </c:strRef>
          </c:cat>
          <c:val>
            <c:numRef>
              <c:f>COM!$B$31:$B$34</c:f>
              <c:numCache>
                <c:formatCode>#,##0.00</c:formatCode>
                <c:ptCount val="4"/>
                <c:pt idx="0">
                  <c:v>67830</c:v>
                </c:pt>
                <c:pt idx="1">
                  <c:v>241200</c:v>
                </c:pt>
                <c:pt idx="2">
                  <c:v>550000</c:v>
                </c:pt>
                <c:pt idx="3">
                  <c:v>20817784.370000001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6-4569-9377-A9407BF92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56400128"/>
        <c:axId val="1856416448"/>
        <c:axId val="0"/>
      </c:bar3DChart>
      <c:catAx>
        <c:axId val="185640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6416448"/>
        <c:crosses val="autoZero"/>
        <c:auto val="1"/>
        <c:lblAlgn val="ctr"/>
        <c:lblOffset val="100"/>
        <c:noMultiLvlLbl val="0"/>
      </c:catAx>
      <c:valAx>
        <c:axId val="18564164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5640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Combustible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COM!$B$50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3"/>
              <c:layout>
                <c:manualLayout>
                  <c:x val="2.0858403529883673E-2"/>
                  <c:y val="6.98995098228068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BB-4D70-8A55-845E43451F2C}"/>
                </c:ext>
              </c:extLst>
            </c:dLbl>
            <c:dLbl>
              <c:idx val="6"/>
              <c:layout>
                <c:manualLayout>
                  <c:x val="-5.8830714954027399E-17"/>
                  <c:y val="2.7959803929122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BB-4D70-8A55-845E43451F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COM!$A$51:$A$62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COM!$B$51:$B$62</c:f>
              <c:numCache>
                <c:formatCode>#,##0.00</c:formatCode>
                <c:ptCount val="12"/>
                <c:pt idx="0">
                  <c:v>19968081.379999999</c:v>
                </c:pt>
                <c:pt idx="1">
                  <c:v>23207648.470000003</c:v>
                </c:pt>
                <c:pt idx="2">
                  <c:v>18882569.120000001</c:v>
                </c:pt>
                <c:pt idx="3">
                  <c:v>17935055.039999999</c:v>
                </c:pt>
                <c:pt idx="4">
                  <c:v>24611068.840000004</c:v>
                </c:pt>
                <c:pt idx="5">
                  <c:v>20535446.43</c:v>
                </c:pt>
                <c:pt idx="6">
                  <c:v>20302761.109999999</c:v>
                </c:pt>
                <c:pt idx="7">
                  <c:v>21676814.370000001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BB-4D70-8A55-845E43451F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56403488"/>
        <c:axId val="1856403968"/>
        <c:axId val="0"/>
      </c:bar3DChart>
      <c:catAx>
        <c:axId val="185640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6403968"/>
        <c:crosses val="autoZero"/>
        <c:auto val="1"/>
        <c:lblAlgn val="ctr"/>
        <c:lblOffset val="100"/>
        <c:noMultiLvlLbl val="0"/>
      </c:catAx>
      <c:valAx>
        <c:axId val="185640396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5640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Combustible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COM!$B$75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1.5968061864546578E-3"/>
                  <c:y val="1.6941971479858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DD-467D-B7F0-05F28F576572}"/>
                </c:ext>
              </c:extLst>
            </c:dLbl>
            <c:dLbl>
              <c:idx val="1"/>
              <c:layout>
                <c:manualLayout>
                  <c:x val="-1.4637220952075549E-17"/>
                  <c:y val="1.0165182887915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DD-467D-B7F0-05F28F576572}"/>
                </c:ext>
              </c:extLst>
            </c:dLbl>
            <c:dLbl>
              <c:idx val="4"/>
              <c:layout>
                <c:manualLayout>
                  <c:x val="6.3872247458185722E-3"/>
                  <c:y val="2.033036577583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DD-467D-B7F0-05F28F576572}"/>
                </c:ext>
              </c:extLst>
            </c:dLbl>
            <c:dLbl>
              <c:idx val="6"/>
              <c:layout>
                <c:manualLayout>
                  <c:x val="-4.7904185593639148E-3"/>
                  <c:y val="1.35535771838867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DD-467D-B7F0-05F28F576572}"/>
                </c:ext>
              </c:extLst>
            </c:dLbl>
            <c:dLbl>
              <c:idx val="7"/>
              <c:layout>
                <c:manualLayout>
                  <c:x val="-6.3872247458186312E-3"/>
                  <c:y val="6.7767885919432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DD-467D-B7F0-05F28F5765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COM!$A$76:$A$87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COM!$B$76:$B$87</c:f>
              <c:numCache>
                <c:formatCode>#,##0.00</c:formatCode>
                <c:ptCount val="12"/>
                <c:pt idx="0" formatCode="_(* #,##0.00_);_(* \(#,##0.00\);_(* &quot;-&quot;??_);_(@_)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184871236.47</c:v>
                </c:pt>
                <c:pt idx="10">
                  <c:v>226238065.50000003</c:v>
                </c:pt>
                <c:pt idx="11">
                  <c:v>167119444.75999999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D-467D-B7F0-05F28F5765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56420288"/>
        <c:axId val="1856420768"/>
        <c:axId val="0"/>
      </c:bar3DChart>
      <c:catAx>
        <c:axId val="185642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56420768"/>
        <c:crosses val="autoZero"/>
        <c:auto val="1"/>
        <c:lblAlgn val="ctr"/>
        <c:lblOffset val="100"/>
        <c:noMultiLvlLbl val="0"/>
      </c:catAx>
      <c:valAx>
        <c:axId val="18564207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856420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45</xdr:row>
      <xdr:rowOff>157161</xdr:rowOff>
    </xdr:from>
    <xdr:to>
      <xdr:col>6</xdr:col>
      <xdr:colOff>9525</xdr:colOff>
      <xdr:row>81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763CB2-6F8B-65D4-AB81-27DA4DF3A8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209549</xdr:colOff>
      <xdr:row>85</xdr:row>
      <xdr:rowOff>4761</xdr:rowOff>
    </xdr:from>
    <xdr:to>
      <xdr:col>7</xdr:col>
      <xdr:colOff>723899</xdr:colOff>
      <xdr:row>109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0F5EED3-D9FF-34D2-7E19-65F57ED8DB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190500</xdr:colOff>
      <xdr:row>112</xdr:row>
      <xdr:rowOff>4762</xdr:rowOff>
    </xdr:from>
    <xdr:to>
      <xdr:col>8</xdr:col>
      <xdr:colOff>9525</xdr:colOff>
      <xdr:row>134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28954C3-C6E0-E9F1-76EC-31380F6182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200024</xdr:colOff>
      <xdr:row>136</xdr:row>
      <xdr:rowOff>157161</xdr:rowOff>
    </xdr:from>
    <xdr:to>
      <xdr:col>7</xdr:col>
      <xdr:colOff>371474</xdr:colOff>
      <xdr:row>158</xdr:row>
      <xdr:rowOff>114299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E065F54-4032-4099-69C3-50B9325902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19</xdr:row>
      <xdr:rowOff>4762</xdr:rowOff>
    </xdr:from>
    <xdr:to>
      <xdr:col>4</xdr:col>
      <xdr:colOff>1190624</xdr:colOff>
      <xdr:row>43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C13AA0-E197-604E-7842-7A144BAA0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180975</xdr:colOff>
      <xdr:row>46</xdr:row>
      <xdr:rowOff>14287</xdr:rowOff>
    </xdr:from>
    <xdr:to>
      <xdr:col>6</xdr:col>
      <xdr:colOff>828675</xdr:colOff>
      <xdr:row>67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3CEF742-F7B8-B34B-3ABB-329967B973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161924</xdr:colOff>
      <xdr:row>69</xdr:row>
      <xdr:rowOff>147637</xdr:rowOff>
    </xdr:from>
    <xdr:to>
      <xdr:col>4</xdr:col>
      <xdr:colOff>1209674</xdr:colOff>
      <xdr:row>86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F20266-7E85-F0FB-3D3A-6023D88BC5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6</xdr:row>
      <xdr:rowOff>138111</xdr:rowOff>
    </xdr:from>
    <xdr:to>
      <xdr:col>8</xdr:col>
      <xdr:colOff>38100</xdr:colOff>
      <xdr:row>33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7CC4B10-1CF2-74CD-71CD-6E8E7C44F7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361949</xdr:colOff>
      <xdr:row>38</xdr:row>
      <xdr:rowOff>157162</xdr:rowOff>
    </xdr:from>
    <xdr:to>
      <xdr:col>8</xdr:col>
      <xdr:colOff>9525</xdr:colOff>
      <xdr:row>63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B2C44A-4631-2850-5AA4-23C85E1D17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23</xdr:row>
      <xdr:rowOff>14286</xdr:rowOff>
    </xdr:from>
    <xdr:to>
      <xdr:col>8</xdr:col>
      <xdr:colOff>733425</xdr:colOff>
      <xdr:row>42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CD32632-A03A-EE1B-F826-5353F85F5D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142874</xdr:colOff>
      <xdr:row>46</xdr:row>
      <xdr:rowOff>4762</xdr:rowOff>
    </xdr:from>
    <xdr:to>
      <xdr:col>9</xdr:col>
      <xdr:colOff>295274</xdr:colOff>
      <xdr:row>68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108CBE1-050E-71DE-5F66-B57A3FB44C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142874</xdr:colOff>
      <xdr:row>71</xdr:row>
      <xdr:rowOff>4761</xdr:rowOff>
    </xdr:from>
    <xdr:to>
      <xdr:col>9</xdr:col>
      <xdr:colOff>333375</xdr:colOff>
      <xdr:row>93</xdr:row>
      <xdr:rowOff>152399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D1597BB-49C4-F17F-914C-C8C4BC5D9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133350</xdr:colOff>
      <xdr:row>97</xdr:row>
      <xdr:rowOff>14287</xdr:rowOff>
    </xdr:from>
    <xdr:to>
      <xdr:col>8</xdr:col>
      <xdr:colOff>752475</xdr:colOff>
      <xdr:row>117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D6B39A7-E097-ACB5-B1A7-BC3950561D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</xdr:row>
      <xdr:rowOff>157162</xdr:rowOff>
    </xdr:from>
    <xdr:to>
      <xdr:col>4</xdr:col>
      <xdr:colOff>1200150</xdr:colOff>
      <xdr:row>25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222185-7D8E-E031-6B7F-8D09FEFB78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190500</xdr:colOff>
      <xdr:row>28</xdr:row>
      <xdr:rowOff>14286</xdr:rowOff>
    </xdr:from>
    <xdr:to>
      <xdr:col>7</xdr:col>
      <xdr:colOff>0</xdr:colOff>
      <xdr:row>48</xdr:row>
      <xdr:rowOff>19049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944BA0-150E-A02B-87D1-8EDAA3FBA5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180974</xdr:colOff>
      <xdr:row>51</xdr:row>
      <xdr:rowOff>4761</xdr:rowOff>
    </xdr:from>
    <xdr:to>
      <xdr:col>7</xdr:col>
      <xdr:colOff>19049</xdr:colOff>
      <xdr:row>73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590808F-4E45-A211-CCC3-6B987736E7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152399</xdr:colOff>
      <xdr:row>75</xdr:row>
      <xdr:rowOff>138111</xdr:rowOff>
    </xdr:from>
    <xdr:to>
      <xdr:col>5</xdr:col>
      <xdr:colOff>714374</xdr:colOff>
      <xdr:row>95</xdr:row>
      <xdr:rowOff>57149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430B0E5-50A3-3A3D-EECB-CB0F6C6D3D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33</xdr:row>
      <xdr:rowOff>119061</xdr:rowOff>
    </xdr:from>
    <xdr:to>
      <xdr:col>6</xdr:col>
      <xdr:colOff>9525</xdr:colOff>
      <xdr:row>74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E6CC71-E189-518F-058C-2221ED2E81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257174</xdr:colOff>
      <xdr:row>77</xdr:row>
      <xdr:rowOff>14287</xdr:rowOff>
    </xdr:from>
    <xdr:to>
      <xdr:col>6</xdr:col>
      <xdr:colOff>476249</xdr:colOff>
      <xdr:row>99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D8FF41-C6D8-AA20-E4DD-A3539F3C4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228599</xdr:colOff>
      <xdr:row>101</xdr:row>
      <xdr:rowOff>157161</xdr:rowOff>
    </xdr:from>
    <xdr:to>
      <xdr:col>6</xdr:col>
      <xdr:colOff>485774</xdr:colOff>
      <xdr:row>125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420E1B3-9CDC-9CA1-429A-5C79FC5B2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128</xdr:row>
      <xdr:rowOff>4762</xdr:rowOff>
    </xdr:from>
    <xdr:to>
      <xdr:col>6</xdr:col>
      <xdr:colOff>314325</xdr:colOff>
      <xdr:row>149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AE7E3B1-7EE7-69C1-550C-F61E4A699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40</xdr:row>
      <xdr:rowOff>157162</xdr:rowOff>
    </xdr:from>
    <xdr:to>
      <xdr:col>6</xdr:col>
      <xdr:colOff>0</xdr:colOff>
      <xdr:row>62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036E31-41EB-4330-A6E7-3A75FB109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180975</xdr:colOff>
      <xdr:row>66</xdr:row>
      <xdr:rowOff>23812</xdr:rowOff>
    </xdr:from>
    <xdr:to>
      <xdr:col>5</xdr:col>
      <xdr:colOff>9525</xdr:colOff>
      <xdr:row>84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3D84DDC-4869-41C3-A3F1-9DC301655C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209550</xdr:colOff>
      <xdr:row>15</xdr:row>
      <xdr:rowOff>109536</xdr:rowOff>
    </xdr:from>
    <xdr:to>
      <xdr:col>6</xdr:col>
      <xdr:colOff>57150</xdr:colOff>
      <xdr:row>38</xdr:row>
      <xdr:rowOff>123824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9EEF8E3-5516-6604-EF4C-61A0BCCAE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43</xdr:row>
      <xdr:rowOff>14287</xdr:rowOff>
    </xdr:from>
    <xdr:to>
      <xdr:col>5</xdr:col>
      <xdr:colOff>742950</xdr:colOff>
      <xdr:row>69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3E28EFF-6F95-46C2-75E8-A2904F1543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238125</xdr:colOff>
      <xdr:row>73</xdr:row>
      <xdr:rowOff>14286</xdr:rowOff>
    </xdr:from>
    <xdr:to>
      <xdr:col>6</xdr:col>
      <xdr:colOff>9525</xdr:colOff>
      <xdr:row>94</xdr:row>
      <xdr:rowOff>9524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52B9E4-8E29-1089-1E5A-8BCE09C8DD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209550</xdr:colOff>
      <xdr:row>96</xdr:row>
      <xdr:rowOff>138111</xdr:rowOff>
    </xdr:from>
    <xdr:to>
      <xdr:col>5</xdr:col>
      <xdr:colOff>38100</xdr:colOff>
      <xdr:row>118</xdr:row>
      <xdr:rowOff>28574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22D6C48-FDFD-FC1B-6D12-14B5ECDED9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16</xdr:row>
      <xdr:rowOff>157161</xdr:rowOff>
    </xdr:from>
    <xdr:to>
      <xdr:col>13</xdr:col>
      <xdr:colOff>714375</xdr:colOff>
      <xdr:row>46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B32E43-E20B-1312-5D3D-49E282C465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24</xdr:row>
      <xdr:rowOff>4762</xdr:rowOff>
    </xdr:from>
    <xdr:to>
      <xdr:col>5</xdr:col>
      <xdr:colOff>85725</xdr:colOff>
      <xdr:row>49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683F94-3C7E-FD6F-032E-FE9900D777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190499</xdr:colOff>
      <xdr:row>54</xdr:row>
      <xdr:rowOff>4761</xdr:rowOff>
    </xdr:from>
    <xdr:to>
      <xdr:col>7</xdr:col>
      <xdr:colOff>28574</xdr:colOff>
      <xdr:row>76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914301B-2EAC-9B6A-81E3-1F07B6648D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171450</xdr:colOff>
      <xdr:row>80</xdr:row>
      <xdr:rowOff>4762</xdr:rowOff>
    </xdr:from>
    <xdr:to>
      <xdr:col>5</xdr:col>
      <xdr:colOff>38100</xdr:colOff>
      <xdr:row>96</xdr:row>
      <xdr:rowOff>42862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80F7F52-6250-DF74-34F0-2DD3A02CD5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AP\Desktop\CCVTA\DESTINATARIOS\2024\JULIO_2024.xlsx" TargetMode="External"/><Relationship Id="rId1" Type="http://schemas.openxmlformats.org/officeDocument/2006/relationships/externalLinkPath" Target="JULIO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centrado"/>
      <sheetName val="ARRE"/>
      <sheetName val="BAS"/>
      <sheetName val="COM"/>
      <sheetName val="DES"/>
      <sheetName val="DIF"/>
      <sheetName val="PARQ"/>
      <sheetName val="PARA"/>
      <sheetName val="SER"/>
      <sheetName val="HON"/>
      <sheetName val="OBRA"/>
    </sheetNames>
    <sheetDataSet>
      <sheetData sheetId="0"/>
      <sheetData sheetId="1"/>
      <sheetData sheetId="2"/>
      <sheetData sheetId="3"/>
      <sheetData sheetId="4"/>
      <sheetData sheetId="5"/>
      <sheetData sheetId="6">
        <row r="60">
          <cell r="B60" t="str">
            <v>Monto</v>
          </cell>
        </row>
        <row r="61">
          <cell r="A61" t="str">
            <v>ENERO</v>
          </cell>
          <cell r="B61">
            <v>3998626.5</v>
          </cell>
        </row>
        <row r="62">
          <cell r="A62" t="str">
            <v>FEBRERO</v>
          </cell>
          <cell r="B62">
            <v>4736405.17</v>
          </cell>
        </row>
        <row r="63">
          <cell r="A63" t="str">
            <v>MARZO</v>
          </cell>
          <cell r="B63">
            <v>6006606.3100000005</v>
          </cell>
        </row>
        <row r="64">
          <cell r="A64" t="str">
            <v>ABRIL</v>
          </cell>
          <cell r="B64">
            <v>4820449.41</v>
          </cell>
        </row>
        <row r="65">
          <cell r="A65" t="str">
            <v>MAYO</v>
          </cell>
          <cell r="B65">
            <v>4719633.47</v>
          </cell>
        </row>
        <row r="66">
          <cell r="A66" t="str">
            <v>JUNIO</v>
          </cell>
          <cell r="B66">
            <v>5771220.6999999993</v>
          </cell>
        </row>
        <row r="67">
          <cell r="A67" t="str">
            <v>JULIO</v>
          </cell>
          <cell r="B67">
            <v>3985147.04</v>
          </cell>
        </row>
        <row r="68">
          <cell r="A68" t="str">
            <v>AGOSTO</v>
          </cell>
          <cell r="B68"/>
        </row>
        <row r="69">
          <cell r="A69" t="str">
            <v>SEPTIEMBRE</v>
          </cell>
          <cell r="B69"/>
        </row>
        <row r="70">
          <cell r="A70" t="str">
            <v>OCTUBRE</v>
          </cell>
          <cell r="B70"/>
        </row>
        <row r="71">
          <cell r="A71" t="str">
            <v>NOVIEMBRE</v>
          </cell>
          <cell r="B71"/>
        </row>
        <row r="72">
          <cell r="A72" t="str">
            <v>DICIEMBRE</v>
          </cell>
          <cell r="B72"/>
        </row>
        <row r="85">
          <cell r="B85" t="str">
            <v>Monto</v>
          </cell>
        </row>
        <row r="86">
          <cell r="A86" t="str">
            <v>Año 2017</v>
          </cell>
          <cell r="B86">
            <v>8589629.7599999961</v>
          </cell>
        </row>
        <row r="87">
          <cell r="A87" t="str">
            <v>Año 2018</v>
          </cell>
          <cell r="B87">
            <v>9283244.1199999992</v>
          </cell>
        </row>
        <row r="88">
          <cell r="A88" t="str">
            <v>Año 2019</v>
          </cell>
          <cell r="B88">
            <v>18370928.539999999</v>
          </cell>
        </row>
        <row r="89">
          <cell r="A89" t="str">
            <v>Año 2020</v>
          </cell>
          <cell r="B89">
            <v>20177393.780000001</v>
          </cell>
        </row>
        <row r="90">
          <cell r="A90" t="str">
            <v>Año 2021</v>
          </cell>
          <cell r="B90">
            <v>31170457.249999993</v>
          </cell>
        </row>
        <row r="91">
          <cell r="A91" t="str">
            <v>Año 2022</v>
          </cell>
          <cell r="B91">
            <v>69297813.960000008</v>
          </cell>
        </row>
        <row r="92">
          <cell r="A92" t="str">
            <v>Año 2023</v>
          </cell>
          <cell r="B92">
            <v>46838584.409999996</v>
          </cell>
        </row>
        <row r="93">
          <cell r="A93" t="str">
            <v>Año 2024</v>
          </cell>
          <cell r="B93">
            <v>34038088.600000001</v>
          </cell>
        </row>
        <row r="109">
          <cell r="B109" t="str">
            <v>Suma</v>
          </cell>
        </row>
        <row r="110">
          <cell r="A110" t="str">
            <v>2017 y 2018</v>
          </cell>
          <cell r="B110">
            <v>17872873.879999999</v>
          </cell>
        </row>
        <row r="111">
          <cell r="A111" t="str">
            <v>2019 al 2021</v>
          </cell>
          <cell r="B111">
            <v>69718779.569999993</v>
          </cell>
        </row>
        <row r="112">
          <cell r="A112" t="str">
            <v>2022 al 2024</v>
          </cell>
          <cell r="B112">
            <v>150174486.97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3835-9B28-49FB-BAC8-370712908E0C}">
  <dimension ref="A1:E632"/>
  <sheetViews>
    <sheetView tabSelected="1" workbookViewId="0">
      <selection activeCell="A12" sqref="A12"/>
    </sheetView>
  </sheetViews>
  <sheetFormatPr baseColWidth="10" defaultColWidth="9.140625" defaultRowHeight="12.75" x14ac:dyDescent="0.2"/>
  <cols>
    <col min="1" max="1" width="55" style="1" customWidth="1"/>
    <col min="2" max="2" width="16.140625" style="1" customWidth="1"/>
    <col min="3" max="3" width="64" style="1" customWidth="1"/>
    <col min="4" max="4" width="19.5703125" style="1" bestFit="1" customWidth="1"/>
    <col min="5" max="5" width="18.140625" style="1" customWidth="1"/>
    <col min="6" max="248" width="9.140625" style="1"/>
    <col min="249" max="249" width="8" style="1" bestFit="1" customWidth="1"/>
    <col min="250" max="250" width="16.7109375" style="1" customWidth="1"/>
    <col min="251" max="251" width="16.42578125" style="1" customWidth="1"/>
    <col min="252" max="252" width="34" style="1" customWidth="1"/>
    <col min="253" max="253" width="15.28515625" style="1" customWidth="1"/>
    <col min="254" max="254" width="43" style="1" bestFit="1" customWidth="1"/>
    <col min="255" max="255" width="19.5703125" style="1" bestFit="1" customWidth="1"/>
    <col min="256" max="256" width="33.42578125" style="1" customWidth="1"/>
    <col min="257" max="257" width="10.85546875" style="1" customWidth="1"/>
    <col min="258" max="258" width="20.140625" style="1" bestFit="1" customWidth="1"/>
    <col min="259" max="259" width="8" style="1" bestFit="1" customWidth="1"/>
    <col min="260" max="504" width="9.140625" style="1"/>
    <col min="505" max="505" width="8" style="1" bestFit="1" customWidth="1"/>
    <col min="506" max="506" width="16.7109375" style="1" customWidth="1"/>
    <col min="507" max="507" width="16.42578125" style="1" customWidth="1"/>
    <col min="508" max="508" width="34" style="1" customWidth="1"/>
    <col min="509" max="509" width="15.28515625" style="1" customWidth="1"/>
    <col min="510" max="510" width="43" style="1" bestFit="1" customWidth="1"/>
    <col min="511" max="511" width="19.5703125" style="1" bestFit="1" customWidth="1"/>
    <col min="512" max="512" width="33.42578125" style="1" customWidth="1"/>
    <col min="513" max="513" width="10.85546875" style="1" customWidth="1"/>
    <col min="514" max="514" width="20.140625" style="1" bestFit="1" customWidth="1"/>
    <col min="515" max="515" width="8" style="1" bestFit="1" customWidth="1"/>
    <col min="516" max="760" width="9.140625" style="1"/>
    <col min="761" max="761" width="8" style="1" bestFit="1" customWidth="1"/>
    <col min="762" max="762" width="16.7109375" style="1" customWidth="1"/>
    <col min="763" max="763" width="16.42578125" style="1" customWidth="1"/>
    <col min="764" max="764" width="34" style="1" customWidth="1"/>
    <col min="765" max="765" width="15.28515625" style="1" customWidth="1"/>
    <col min="766" max="766" width="43" style="1" bestFit="1" customWidth="1"/>
    <col min="767" max="767" width="19.5703125" style="1" bestFit="1" customWidth="1"/>
    <col min="768" max="768" width="33.42578125" style="1" customWidth="1"/>
    <col min="769" max="769" width="10.85546875" style="1" customWidth="1"/>
    <col min="770" max="770" width="20.140625" style="1" bestFit="1" customWidth="1"/>
    <col min="771" max="771" width="8" style="1" bestFit="1" customWidth="1"/>
    <col min="772" max="1016" width="9.140625" style="1"/>
    <col min="1017" max="1017" width="8" style="1" bestFit="1" customWidth="1"/>
    <col min="1018" max="1018" width="16.7109375" style="1" customWidth="1"/>
    <col min="1019" max="1019" width="16.42578125" style="1" customWidth="1"/>
    <col min="1020" max="1020" width="34" style="1" customWidth="1"/>
    <col min="1021" max="1021" width="15.28515625" style="1" customWidth="1"/>
    <col min="1022" max="1022" width="43" style="1" bestFit="1" customWidth="1"/>
    <col min="1023" max="1023" width="19.5703125" style="1" bestFit="1" customWidth="1"/>
    <col min="1024" max="1024" width="33.42578125" style="1" customWidth="1"/>
    <col min="1025" max="1025" width="10.85546875" style="1" customWidth="1"/>
    <col min="1026" max="1026" width="20.140625" style="1" bestFit="1" customWidth="1"/>
    <col min="1027" max="1027" width="8" style="1" bestFit="1" customWidth="1"/>
    <col min="1028" max="1272" width="9.140625" style="1"/>
    <col min="1273" max="1273" width="8" style="1" bestFit="1" customWidth="1"/>
    <col min="1274" max="1274" width="16.7109375" style="1" customWidth="1"/>
    <col min="1275" max="1275" width="16.42578125" style="1" customWidth="1"/>
    <col min="1276" max="1276" width="34" style="1" customWidth="1"/>
    <col min="1277" max="1277" width="15.28515625" style="1" customWidth="1"/>
    <col min="1278" max="1278" width="43" style="1" bestFit="1" customWidth="1"/>
    <col min="1279" max="1279" width="19.5703125" style="1" bestFit="1" customWidth="1"/>
    <col min="1280" max="1280" width="33.42578125" style="1" customWidth="1"/>
    <col min="1281" max="1281" width="10.85546875" style="1" customWidth="1"/>
    <col min="1282" max="1282" width="20.140625" style="1" bestFit="1" customWidth="1"/>
    <col min="1283" max="1283" width="8" style="1" bestFit="1" customWidth="1"/>
    <col min="1284" max="1528" width="9.140625" style="1"/>
    <col min="1529" max="1529" width="8" style="1" bestFit="1" customWidth="1"/>
    <col min="1530" max="1530" width="16.7109375" style="1" customWidth="1"/>
    <col min="1531" max="1531" width="16.42578125" style="1" customWidth="1"/>
    <col min="1532" max="1532" width="34" style="1" customWidth="1"/>
    <col min="1533" max="1533" width="15.28515625" style="1" customWidth="1"/>
    <col min="1534" max="1534" width="43" style="1" bestFit="1" customWidth="1"/>
    <col min="1535" max="1535" width="19.5703125" style="1" bestFit="1" customWidth="1"/>
    <col min="1536" max="1536" width="33.42578125" style="1" customWidth="1"/>
    <col min="1537" max="1537" width="10.85546875" style="1" customWidth="1"/>
    <col min="1538" max="1538" width="20.140625" style="1" bestFit="1" customWidth="1"/>
    <col min="1539" max="1539" width="8" style="1" bestFit="1" customWidth="1"/>
    <col min="1540" max="1784" width="9.140625" style="1"/>
    <col min="1785" max="1785" width="8" style="1" bestFit="1" customWidth="1"/>
    <col min="1786" max="1786" width="16.7109375" style="1" customWidth="1"/>
    <col min="1787" max="1787" width="16.42578125" style="1" customWidth="1"/>
    <col min="1788" max="1788" width="34" style="1" customWidth="1"/>
    <col min="1789" max="1789" width="15.28515625" style="1" customWidth="1"/>
    <col min="1790" max="1790" width="43" style="1" bestFit="1" customWidth="1"/>
    <col min="1791" max="1791" width="19.5703125" style="1" bestFit="1" customWidth="1"/>
    <col min="1792" max="1792" width="33.42578125" style="1" customWidth="1"/>
    <col min="1793" max="1793" width="10.85546875" style="1" customWidth="1"/>
    <col min="1794" max="1794" width="20.140625" style="1" bestFit="1" customWidth="1"/>
    <col min="1795" max="1795" width="8" style="1" bestFit="1" customWidth="1"/>
    <col min="1796" max="2040" width="9.140625" style="1"/>
    <col min="2041" max="2041" width="8" style="1" bestFit="1" customWidth="1"/>
    <col min="2042" max="2042" width="16.7109375" style="1" customWidth="1"/>
    <col min="2043" max="2043" width="16.42578125" style="1" customWidth="1"/>
    <col min="2044" max="2044" width="34" style="1" customWidth="1"/>
    <col min="2045" max="2045" width="15.28515625" style="1" customWidth="1"/>
    <col min="2046" max="2046" width="43" style="1" bestFit="1" customWidth="1"/>
    <col min="2047" max="2047" width="19.5703125" style="1" bestFit="1" customWidth="1"/>
    <col min="2048" max="2048" width="33.42578125" style="1" customWidth="1"/>
    <col min="2049" max="2049" width="10.85546875" style="1" customWidth="1"/>
    <col min="2050" max="2050" width="20.140625" style="1" bestFit="1" customWidth="1"/>
    <col min="2051" max="2051" width="8" style="1" bestFit="1" customWidth="1"/>
    <col min="2052" max="2296" width="9.140625" style="1"/>
    <col min="2297" max="2297" width="8" style="1" bestFit="1" customWidth="1"/>
    <col min="2298" max="2298" width="16.7109375" style="1" customWidth="1"/>
    <col min="2299" max="2299" width="16.42578125" style="1" customWidth="1"/>
    <col min="2300" max="2300" width="34" style="1" customWidth="1"/>
    <col min="2301" max="2301" width="15.28515625" style="1" customWidth="1"/>
    <col min="2302" max="2302" width="43" style="1" bestFit="1" customWidth="1"/>
    <col min="2303" max="2303" width="19.5703125" style="1" bestFit="1" customWidth="1"/>
    <col min="2304" max="2304" width="33.42578125" style="1" customWidth="1"/>
    <col min="2305" max="2305" width="10.85546875" style="1" customWidth="1"/>
    <col min="2306" max="2306" width="20.140625" style="1" bestFit="1" customWidth="1"/>
    <col min="2307" max="2307" width="8" style="1" bestFit="1" customWidth="1"/>
    <col min="2308" max="2552" width="9.140625" style="1"/>
    <col min="2553" max="2553" width="8" style="1" bestFit="1" customWidth="1"/>
    <col min="2554" max="2554" width="16.7109375" style="1" customWidth="1"/>
    <col min="2555" max="2555" width="16.42578125" style="1" customWidth="1"/>
    <col min="2556" max="2556" width="34" style="1" customWidth="1"/>
    <col min="2557" max="2557" width="15.28515625" style="1" customWidth="1"/>
    <col min="2558" max="2558" width="43" style="1" bestFit="1" customWidth="1"/>
    <col min="2559" max="2559" width="19.5703125" style="1" bestFit="1" customWidth="1"/>
    <col min="2560" max="2560" width="33.42578125" style="1" customWidth="1"/>
    <col min="2561" max="2561" width="10.85546875" style="1" customWidth="1"/>
    <col min="2562" max="2562" width="20.140625" style="1" bestFit="1" customWidth="1"/>
    <col min="2563" max="2563" width="8" style="1" bestFit="1" customWidth="1"/>
    <col min="2564" max="2808" width="9.140625" style="1"/>
    <col min="2809" max="2809" width="8" style="1" bestFit="1" customWidth="1"/>
    <col min="2810" max="2810" width="16.7109375" style="1" customWidth="1"/>
    <col min="2811" max="2811" width="16.42578125" style="1" customWidth="1"/>
    <col min="2812" max="2812" width="34" style="1" customWidth="1"/>
    <col min="2813" max="2813" width="15.28515625" style="1" customWidth="1"/>
    <col min="2814" max="2814" width="43" style="1" bestFit="1" customWidth="1"/>
    <col min="2815" max="2815" width="19.5703125" style="1" bestFit="1" customWidth="1"/>
    <col min="2816" max="2816" width="33.42578125" style="1" customWidth="1"/>
    <col min="2817" max="2817" width="10.85546875" style="1" customWidth="1"/>
    <col min="2818" max="2818" width="20.140625" style="1" bestFit="1" customWidth="1"/>
    <col min="2819" max="2819" width="8" style="1" bestFit="1" customWidth="1"/>
    <col min="2820" max="3064" width="9.140625" style="1"/>
    <col min="3065" max="3065" width="8" style="1" bestFit="1" customWidth="1"/>
    <col min="3066" max="3066" width="16.7109375" style="1" customWidth="1"/>
    <col min="3067" max="3067" width="16.42578125" style="1" customWidth="1"/>
    <col min="3068" max="3068" width="34" style="1" customWidth="1"/>
    <col min="3069" max="3069" width="15.28515625" style="1" customWidth="1"/>
    <col min="3070" max="3070" width="43" style="1" bestFit="1" customWidth="1"/>
    <col min="3071" max="3071" width="19.5703125" style="1" bestFit="1" customWidth="1"/>
    <col min="3072" max="3072" width="33.42578125" style="1" customWidth="1"/>
    <col min="3073" max="3073" width="10.85546875" style="1" customWidth="1"/>
    <col min="3074" max="3074" width="20.140625" style="1" bestFit="1" customWidth="1"/>
    <col min="3075" max="3075" width="8" style="1" bestFit="1" customWidth="1"/>
    <col min="3076" max="3320" width="9.140625" style="1"/>
    <col min="3321" max="3321" width="8" style="1" bestFit="1" customWidth="1"/>
    <col min="3322" max="3322" width="16.7109375" style="1" customWidth="1"/>
    <col min="3323" max="3323" width="16.42578125" style="1" customWidth="1"/>
    <col min="3324" max="3324" width="34" style="1" customWidth="1"/>
    <col min="3325" max="3325" width="15.28515625" style="1" customWidth="1"/>
    <col min="3326" max="3326" width="43" style="1" bestFit="1" customWidth="1"/>
    <col min="3327" max="3327" width="19.5703125" style="1" bestFit="1" customWidth="1"/>
    <col min="3328" max="3328" width="33.42578125" style="1" customWidth="1"/>
    <col min="3329" max="3329" width="10.85546875" style="1" customWidth="1"/>
    <col min="3330" max="3330" width="20.140625" style="1" bestFit="1" customWidth="1"/>
    <col min="3331" max="3331" width="8" style="1" bestFit="1" customWidth="1"/>
    <col min="3332" max="3576" width="9.140625" style="1"/>
    <col min="3577" max="3577" width="8" style="1" bestFit="1" customWidth="1"/>
    <col min="3578" max="3578" width="16.7109375" style="1" customWidth="1"/>
    <col min="3579" max="3579" width="16.42578125" style="1" customWidth="1"/>
    <col min="3580" max="3580" width="34" style="1" customWidth="1"/>
    <col min="3581" max="3581" width="15.28515625" style="1" customWidth="1"/>
    <col min="3582" max="3582" width="43" style="1" bestFit="1" customWidth="1"/>
    <col min="3583" max="3583" width="19.5703125" style="1" bestFit="1" customWidth="1"/>
    <col min="3584" max="3584" width="33.42578125" style="1" customWidth="1"/>
    <col min="3585" max="3585" width="10.85546875" style="1" customWidth="1"/>
    <col min="3586" max="3586" width="20.140625" style="1" bestFit="1" customWidth="1"/>
    <col min="3587" max="3587" width="8" style="1" bestFit="1" customWidth="1"/>
    <col min="3588" max="3832" width="9.140625" style="1"/>
    <col min="3833" max="3833" width="8" style="1" bestFit="1" customWidth="1"/>
    <col min="3834" max="3834" width="16.7109375" style="1" customWidth="1"/>
    <col min="3835" max="3835" width="16.42578125" style="1" customWidth="1"/>
    <col min="3836" max="3836" width="34" style="1" customWidth="1"/>
    <col min="3837" max="3837" width="15.28515625" style="1" customWidth="1"/>
    <col min="3838" max="3838" width="43" style="1" bestFit="1" customWidth="1"/>
    <col min="3839" max="3839" width="19.5703125" style="1" bestFit="1" customWidth="1"/>
    <col min="3840" max="3840" width="33.42578125" style="1" customWidth="1"/>
    <col min="3841" max="3841" width="10.85546875" style="1" customWidth="1"/>
    <col min="3842" max="3842" width="20.140625" style="1" bestFit="1" customWidth="1"/>
    <col min="3843" max="3843" width="8" style="1" bestFit="1" customWidth="1"/>
    <col min="3844" max="4088" width="9.140625" style="1"/>
    <col min="4089" max="4089" width="8" style="1" bestFit="1" customWidth="1"/>
    <col min="4090" max="4090" width="16.7109375" style="1" customWidth="1"/>
    <col min="4091" max="4091" width="16.42578125" style="1" customWidth="1"/>
    <col min="4092" max="4092" width="34" style="1" customWidth="1"/>
    <col min="4093" max="4093" width="15.28515625" style="1" customWidth="1"/>
    <col min="4094" max="4094" width="43" style="1" bestFit="1" customWidth="1"/>
    <col min="4095" max="4095" width="19.5703125" style="1" bestFit="1" customWidth="1"/>
    <col min="4096" max="4096" width="33.42578125" style="1" customWidth="1"/>
    <col min="4097" max="4097" width="10.85546875" style="1" customWidth="1"/>
    <col min="4098" max="4098" width="20.140625" style="1" bestFit="1" customWidth="1"/>
    <col min="4099" max="4099" width="8" style="1" bestFit="1" customWidth="1"/>
    <col min="4100" max="4344" width="9.140625" style="1"/>
    <col min="4345" max="4345" width="8" style="1" bestFit="1" customWidth="1"/>
    <col min="4346" max="4346" width="16.7109375" style="1" customWidth="1"/>
    <col min="4347" max="4347" width="16.42578125" style="1" customWidth="1"/>
    <col min="4348" max="4348" width="34" style="1" customWidth="1"/>
    <col min="4349" max="4349" width="15.28515625" style="1" customWidth="1"/>
    <col min="4350" max="4350" width="43" style="1" bestFit="1" customWidth="1"/>
    <col min="4351" max="4351" width="19.5703125" style="1" bestFit="1" customWidth="1"/>
    <col min="4352" max="4352" width="33.42578125" style="1" customWidth="1"/>
    <col min="4353" max="4353" width="10.85546875" style="1" customWidth="1"/>
    <col min="4354" max="4354" width="20.140625" style="1" bestFit="1" customWidth="1"/>
    <col min="4355" max="4355" width="8" style="1" bestFit="1" customWidth="1"/>
    <col min="4356" max="4600" width="9.140625" style="1"/>
    <col min="4601" max="4601" width="8" style="1" bestFit="1" customWidth="1"/>
    <col min="4602" max="4602" width="16.7109375" style="1" customWidth="1"/>
    <col min="4603" max="4603" width="16.42578125" style="1" customWidth="1"/>
    <col min="4604" max="4604" width="34" style="1" customWidth="1"/>
    <col min="4605" max="4605" width="15.28515625" style="1" customWidth="1"/>
    <col min="4606" max="4606" width="43" style="1" bestFit="1" customWidth="1"/>
    <col min="4607" max="4607" width="19.5703125" style="1" bestFit="1" customWidth="1"/>
    <col min="4608" max="4608" width="33.42578125" style="1" customWidth="1"/>
    <col min="4609" max="4609" width="10.85546875" style="1" customWidth="1"/>
    <col min="4610" max="4610" width="20.140625" style="1" bestFit="1" customWidth="1"/>
    <col min="4611" max="4611" width="8" style="1" bestFit="1" customWidth="1"/>
    <col min="4612" max="4856" width="9.140625" style="1"/>
    <col min="4857" max="4857" width="8" style="1" bestFit="1" customWidth="1"/>
    <col min="4858" max="4858" width="16.7109375" style="1" customWidth="1"/>
    <col min="4859" max="4859" width="16.42578125" style="1" customWidth="1"/>
    <col min="4860" max="4860" width="34" style="1" customWidth="1"/>
    <col min="4861" max="4861" width="15.28515625" style="1" customWidth="1"/>
    <col min="4862" max="4862" width="43" style="1" bestFit="1" customWidth="1"/>
    <col min="4863" max="4863" width="19.5703125" style="1" bestFit="1" customWidth="1"/>
    <col min="4864" max="4864" width="33.42578125" style="1" customWidth="1"/>
    <col min="4865" max="4865" width="10.85546875" style="1" customWidth="1"/>
    <col min="4866" max="4866" width="20.140625" style="1" bestFit="1" customWidth="1"/>
    <col min="4867" max="4867" width="8" style="1" bestFit="1" customWidth="1"/>
    <col min="4868" max="5112" width="9.140625" style="1"/>
    <col min="5113" max="5113" width="8" style="1" bestFit="1" customWidth="1"/>
    <col min="5114" max="5114" width="16.7109375" style="1" customWidth="1"/>
    <col min="5115" max="5115" width="16.42578125" style="1" customWidth="1"/>
    <col min="5116" max="5116" width="34" style="1" customWidth="1"/>
    <col min="5117" max="5117" width="15.28515625" style="1" customWidth="1"/>
    <col min="5118" max="5118" width="43" style="1" bestFit="1" customWidth="1"/>
    <col min="5119" max="5119" width="19.5703125" style="1" bestFit="1" customWidth="1"/>
    <col min="5120" max="5120" width="33.42578125" style="1" customWidth="1"/>
    <col min="5121" max="5121" width="10.85546875" style="1" customWidth="1"/>
    <col min="5122" max="5122" width="20.140625" style="1" bestFit="1" customWidth="1"/>
    <col min="5123" max="5123" width="8" style="1" bestFit="1" customWidth="1"/>
    <col min="5124" max="5368" width="9.140625" style="1"/>
    <col min="5369" max="5369" width="8" style="1" bestFit="1" customWidth="1"/>
    <col min="5370" max="5370" width="16.7109375" style="1" customWidth="1"/>
    <col min="5371" max="5371" width="16.42578125" style="1" customWidth="1"/>
    <col min="5372" max="5372" width="34" style="1" customWidth="1"/>
    <col min="5373" max="5373" width="15.28515625" style="1" customWidth="1"/>
    <col min="5374" max="5374" width="43" style="1" bestFit="1" customWidth="1"/>
    <col min="5375" max="5375" width="19.5703125" style="1" bestFit="1" customWidth="1"/>
    <col min="5376" max="5376" width="33.42578125" style="1" customWidth="1"/>
    <col min="5377" max="5377" width="10.85546875" style="1" customWidth="1"/>
    <col min="5378" max="5378" width="20.140625" style="1" bestFit="1" customWidth="1"/>
    <col min="5379" max="5379" width="8" style="1" bestFit="1" customWidth="1"/>
    <col min="5380" max="5624" width="9.140625" style="1"/>
    <col min="5625" max="5625" width="8" style="1" bestFit="1" customWidth="1"/>
    <col min="5626" max="5626" width="16.7109375" style="1" customWidth="1"/>
    <col min="5627" max="5627" width="16.42578125" style="1" customWidth="1"/>
    <col min="5628" max="5628" width="34" style="1" customWidth="1"/>
    <col min="5629" max="5629" width="15.28515625" style="1" customWidth="1"/>
    <col min="5630" max="5630" width="43" style="1" bestFit="1" customWidth="1"/>
    <col min="5631" max="5631" width="19.5703125" style="1" bestFit="1" customWidth="1"/>
    <col min="5632" max="5632" width="33.42578125" style="1" customWidth="1"/>
    <col min="5633" max="5633" width="10.85546875" style="1" customWidth="1"/>
    <col min="5634" max="5634" width="20.140625" style="1" bestFit="1" customWidth="1"/>
    <col min="5635" max="5635" width="8" style="1" bestFit="1" customWidth="1"/>
    <col min="5636" max="5880" width="9.140625" style="1"/>
    <col min="5881" max="5881" width="8" style="1" bestFit="1" customWidth="1"/>
    <col min="5882" max="5882" width="16.7109375" style="1" customWidth="1"/>
    <col min="5883" max="5883" width="16.42578125" style="1" customWidth="1"/>
    <col min="5884" max="5884" width="34" style="1" customWidth="1"/>
    <col min="5885" max="5885" width="15.28515625" style="1" customWidth="1"/>
    <col min="5886" max="5886" width="43" style="1" bestFit="1" customWidth="1"/>
    <col min="5887" max="5887" width="19.5703125" style="1" bestFit="1" customWidth="1"/>
    <col min="5888" max="5888" width="33.42578125" style="1" customWidth="1"/>
    <col min="5889" max="5889" width="10.85546875" style="1" customWidth="1"/>
    <col min="5890" max="5890" width="20.140625" style="1" bestFit="1" customWidth="1"/>
    <col min="5891" max="5891" width="8" style="1" bestFit="1" customWidth="1"/>
    <col min="5892" max="6136" width="9.140625" style="1"/>
    <col min="6137" max="6137" width="8" style="1" bestFit="1" customWidth="1"/>
    <col min="6138" max="6138" width="16.7109375" style="1" customWidth="1"/>
    <col min="6139" max="6139" width="16.42578125" style="1" customWidth="1"/>
    <col min="6140" max="6140" width="34" style="1" customWidth="1"/>
    <col min="6141" max="6141" width="15.28515625" style="1" customWidth="1"/>
    <col min="6142" max="6142" width="43" style="1" bestFit="1" customWidth="1"/>
    <col min="6143" max="6143" width="19.5703125" style="1" bestFit="1" customWidth="1"/>
    <col min="6144" max="6144" width="33.42578125" style="1" customWidth="1"/>
    <col min="6145" max="6145" width="10.85546875" style="1" customWidth="1"/>
    <col min="6146" max="6146" width="20.140625" style="1" bestFit="1" customWidth="1"/>
    <col min="6147" max="6147" width="8" style="1" bestFit="1" customWidth="1"/>
    <col min="6148" max="6392" width="9.140625" style="1"/>
    <col min="6393" max="6393" width="8" style="1" bestFit="1" customWidth="1"/>
    <col min="6394" max="6394" width="16.7109375" style="1" customWidth="1"/>
    <col min="6395" max="6395" width="16.42578125" style="1" customWidth="1"/>
    <col min="6396" max="6396" width="34" style="1" customWidth="1"/>
    <col min="6397" max="6397" width="15.28515625" style="1" customWidth="1"/>
    <col min="6398" max="6398" width="43" style="1" bestFit="1" customWidth="1"/>
    <col min="6399" max="6399" width="19.5703125" style="1" bestFit="1" customWidth="1"/>
    <col min="6400" max="6400" width="33.42578125" style="1" customWidth="1"/>
    <col min="6401" max="6401" width="10.85546875" style="1" customWidth="1"/>
    <col min="6402" max="6402" width="20.140625" style="1" bestFit="1" customWidth="1"/>
    <col min="6403" max="6403" width="8" style="1" bestFit="1" customWidth="1"/>
    <col min="6404" max="6648" width="9.140625" style="1"/>
    <col min="6649" max="6649" width="8" style="1" bestFit="1" customWidth="1"/>
    <col min="6650" max="6650" width="16.7109375" style="1" customWidth="1"/>
    <col min="6651" max="6651" width="16.42578125" style="1" customWidth="1"/>
    <col min="6652" max="6652" width="34" style="1" customWidth="1"/>
    <col min="6653" max="6653" width="15.28515625" style="1" customWidth="1"/>
    <col min="6654" max="6654" width="43" style="1" bestFit="1" customWidth="1"/>
    <col min="6655" max="6655" width="19.5703125" style="1" bestFit="1" customWidth="1"/>
    <col min="6656" max="6656" width="33.42578125" style="1" customWidth="1"/>
    <col min="6657" max="6657" width="10.85546875" style="1" customWidth="1"/>
    <col min="6658" max="6658" width="20.140625" style="1" bestFit="1" customWidth="1"/>
    <col min="6659" max="6659" width="8" style="1" bestFit="1" customWidth="1"/>
    <col min="6660" max="6904" width="9.140625" style="1"/>
    <col min="6905" max="6905" width="8" style="1" bestFit="1" customWidth="1"/>
    <col min="6906" max="6906" width="16.7109375" style="1" customWidth="1"/>
    <col min="6907" max="6907" width="16.42578125" style="1" customWidth="1"/>
    <col min="6908" max="6908" width="34" style="1" customWidth="1"/>
    <col min="6909" max="6909" width="15.28515625" style="1" customWidth="1"/>
    <col min="6910" max="6910" width="43" style="1" bestFit="1" customWidth="1"/>
    <col min="6911" max="6911" width="19.5703125" style="1" bestFit="1" customWidth="1"/>
    <col min="6912" max="6912" width="33.42578125" style="1" customWidth="1"/>
    <col min="6913" max="6913" width="10.85546875" style="1" customWidth="1"/>
    <col min="6914" max="6914" width="20.140625" style="1" bestFit="1" customWidth="1"/>
    <col min="6915" max="6915" width="8" style="1" bestFit="1" customWidth="1"/>
    <col min="6916" max="7160" width="9.140625" style="1"/>
    <col min="7161" max="7161" width="8" style="1" bestFit="1" customWidth="1"/>
    <col min="7162" max="7162" width="16.7109375" style="1" customWidth="1"/>
    <col min="7163" max="7163" width="16.42578125" style="1" customWidth="1"/>
    <col min="7164" max="7164" width="34" style="1" customWidth="1"/>
    <col min="7165" max="7165" width="15.28515625" style="1" customWidth="1"/>
    <col min="7166" max="7166" width="43" style="1" bestFit="1" customWidth="1"/>
    <col min="7167" max="7167" width="19.5703125" style="1" bestFit="1" customWidth="1"/>
    <col min="7168" max="7168" width="33.42578125" style="1" customWidth="1"/>
    <col min="7169" max="7169" width="10.85546875" style="1" customWidth="1"/>
    <col min="7170" max="7170" width="20.140625" style="1" bestFit="1" customWidth="1"/>
    <col min="7171" max="7171" width="8" style="1" bestFit="1" customWidth="1"/>
    <col min="7172" max="7416" width="9.140625" style="1"/>
    <col min="7417" max="7417" width="8" style="1" bestFit="1" customWidth="1"/>
    <col min="7418" max="7418" width="16.7109375" style="1" customWidth="1"/>
    <col min="7419" max="7419" width="16.42578125" style="1" customWidth="1"/>
    <col min="7420" max="7420" width="34" style="1" customWidth="1"/>
    <col min="7421" max="7421" width="15.28515625" style="1" customWidth="1"/>
    <col min="7422" max="7422" width="43" style="1" bestFit="1" customWidth="1"/>
    <col min="7423" max="7423" width="19.5703125" style="1" bestFit="1" customWidth="1"/>
    <col min="7424" max="7424" width="33.42578125" style="1" customWidth="1"/>
    <col min="7425" max="7425" width="10.85546875" style="1" customWidth="1"/>
    <col min="7426" max="7426" width="20.140625" style="1" bestFit="1" customWidth="1"/>
    <col min="7427" max="7427" width="8" style="1" bestFit="1" customWidth="1"/>
    <col min="7428" max="7672" width="9.140625" style="1"/>
    <col min="7673" max="7673" width="8" style="1" bestFit="1" customWidth="1"/>
    <col min="7674" max="7674" width="16.7109375" style="1" customWidth="1"/>
    <col min="7675" max="7675" width="16.42578125" style="1" customWidth="1"/>
    <col min="7676" max="7676" width="34" style="1" customWidth="1"/>
    <col min="7677" max="7677" width="15.28515625" style="1" customWidth="1"/>
    <col min="7678" max="7678" width="43" style="1" bestFit="1" customWidth="1"/>
    <col min="7679" max="7679" width="19.5703125" style="1" bestFit="1" customWidth="1"/>
    <col min="7680" max="7680" width="33.42578125" style="1" customWidth="1"/>
    <col min="7681" max="7681" width="10.85546875" style="1" customWidth="1"/>
    <col min="7682" max="7682" width="20.140625" style="1" bestFit="1" customWidth="1"/>
    <col min="7683" max="7683" width="8" style="1" bestFit="1" customWidth="1"/>
    <col min="7684" max="7928" width="9.140625" style="1"/>
    <col min="7929" max="7929" width="8" style="1" bestFit="1" customWidth="1"/>
    <col min="7930" max="7930" width="16.7109375" style="1" customWidth="1"/>
    <col min="7931" max="7931" width="16.42578125" style="1" customWidth="1"/>
    <col min="7932" max="7932" width="34" style="1" customWidth="1"/>
    <col min="7933" max="7933" width="15.28515625" style="1" customWidth="1"/>
    <col min="7934" max="7934" width="43" style="1" bestFit="1" customWidth="1"/>
    <col min="7935" max="7935" width="19.5703125" style="1" bestFit="1" customWidth="1"/>
    <col min="7936" max="7936" width="33.42578125" style="1" customWidth="1"/>
    <col min="7937" max="7937" width="10.85546875" style="1" customWidth="1"/>
    <col min="7938" max="7938" width="20.140625" style="1" bestFit="1" customWidth="1"/>
    <col min="7939" max="7939" width="8" style="1" bestFit="1" customWidth="1"/>
    <col min="7940" max="8184" width="9.140625" style="1"/>
    <col min="8185" max="8185" width="8" style="1" bestFit="1" customWidth="1"/>
    <col min="8186" max="8186" width="16.7109375" style="1" customWidth="1"/>
    <col min="8187" max="8187" width="16.42578125" style="1" customWidth="1"/>
    <col min="8188" max="8188" width="34" style="1" customWidth="1"/>
    <col min="8189" max="8189" width="15.28515625" style="1" customWidth="1"/>
    <col min="8190" max="8190" width="43" style="1" bestFit="1" customWidth="1"/>
    <col min="8191" max="8191" width="19.5703125" style="1" bestFit="1" customWidth="1"/>
    <col min="8192" max="8192" width="33.42578125" style="1" customWidth="1"/>
    <col min="8193" max="8193" width="10.85546875" style="1" customWidth="1"/>
    <col min="8194" max="8194" width="20.140625" style="1" bestFit="1" customWidth="1"/>
    <col min="8195" max="8195" width="8" style="1" bestFit="1" customWidth="1"/>
    <col min="8196" max="8440" width="9.140625" style="1"/>
    <col min="8441" max="8441" width="8" style="1" bestFit="1" customWidth="1"/>
    <col min="8442" max="8442" width="16.7109375" style="1" customWidth="1"/>
    <col min="8443" max="8443" width="16.42578125" style="1" customWidth="1"/>
    <col min="8444" max="8444" width="34" style="1" customWidth="1"/>
    <col min="8445" max="8445" width="15.28515625" style="1" customWidth="1"/>
    <col min="8446" max="8446" width="43" style="1" bestFit="1" customWidth="1"/>
    <col min="8447" max="8447" width="19.5703125" style="1" bestFit="1" customWidth="1"/>
    <col min="8448" max="8448" width="33.42578125" style="1" customWidth="1"/>
    <col min="8449" max="8449" width="10.85546875" style="1" customWidth="1"/>
    <col min="8450" max="8450" width="20.140625" style="1" bestFit="1" customWidth="1"/>
    <col min="8451" max="8451" width="8" style="1" bestFit="1" customWidth="1"/>
    <col min="8452" max="8696" width="9.140625" style="1"/>
    <col min="8697" max="8697" width="8" style="1" bestFit="1" customWidth="1"/>
    <col min="8698" max="8698" width="16.7109375" style="1" customWidth="1"/>
    <col min="8699" max="8699" width="16.42578125" style="1" customWidth="1"/>
    <col min="8700" max="8700" width="34" style="1" customWidth="1"/>
    <col min="8701" max="8701" width="15.28515625" style="1" customWidth="1"/>
    <col min="8702" max="8702" width="43" style="1" bestFit="1" customWidth="1"/>
    <col min="8703" max="8703" width="19.5703125" style="1" bestFit="1" customWidth="1"/>
    <col min="8704" max="8704" width="33.42578125" style="1" customWidth="1"/>
    <col min="8705" max="8705" width="10.85546875" style="1" customWidth="1"/>
    <col min="8706" max="8706" width="20.140625" style="1" bestFit="1" customWidth="1"/>
    <col min="8707" max="8707" width="8" style="1" bestFit="1" customWidth="1"/>
    <col min="8708" max="8952" width="9.140625" style="1"/>
    <col min="8953" max="8953" width="8" style="1" bestFit="1" customWidth="1"/>
    <col min="8954" max="8954" width="16.7109375" style="1" customWidth="1"/>
    <col min="8955" max="8955" width="16.42578125" style="1" customWidth="1"/>
    <col min="8956" max="8956" width="34" style="1" customWidth="1"/>
    <col min="8957" max="8957" width="15.28515625" style="1" customWidth="1"/>
    <col min="8958" max="8958" width="43" style="1" bestFit="1" customWidth="1"/>
    <col min="8959" max="8959" width="19.5703125" style="1" bestFit="1" customWidth="1"/>
    <col min="8960" max="8960" width="33.42578125" style="1" customWidth="1"/>
    <col min="8961" max="8961" width="10.85546875" style="1" customWidth="1"/>
    <col min="8962" max="8962" width="20.140625" style="1" bestFit="1" customWidth="1"/>
    <col min="8963" max="8963" width="8" style="1" bestFit="1" customWidth="1"/>
    <col min="8964" max="9208" width="9.140625" style="1"/>
    <col min="9209" max="9209" width="8" style="1" bestFit="1" customWidth="1"/>
    <col min="9210" max="9210" width="16.7109375" style="1" customWidth="1"/>
    <col min="9211" max="9211" width="16.42578125" style="1" customWidth="1"/>
    <col min="9212" max="9212" width="34" style="1" customWidth="1"/>
    <col min="9213" max="9213" width="15.28515625" style="1" customWidth="1"/>
    <col min="9214" max="9214" width="43" style="1" bestFit="1" customWidth="1"/>
    <col min="9215" max="9215" width="19.5703125" style="1" bestFit="1" customWidth="1"/>
    <col min="9216" max="9216" width="33.42578125" style="1" customWidth="1"/>
    <col min="9217" max="9217" width="10.85546875" style="1" customWidth="1"/>
    <col min="9218" max="9218" width="20.140625" style="1" bestFit="1" customWidth="1"/>
    <col min="9219" max="9219" width="8" style="1" bestFit="1" customWidth="1"/>
    <col min="9220" max="9464" width="9.140625" style="1"/>
    <col min="9465" max="9465" width="8" style="1" bestFit="1" customWidth="1"/>
    <col min="9466" max="9466" width="16.7109375" style="1" customWidth="1"/>
    <col min="9467" max="9467" width="16.42578125" style="1" customWidth="1"/>
    <col min="9468" max="9468" width="34" style="1" customWidth="1"/>
    <col min="9469" max="9469" width="15.28515625" style="1" customWidth="1"/>
    <col min="9470" max="9470" width="43" style="1" bestFit="1" customWidth="1"/>
    <col min="9471" max="9471" width="19.5703125" style="1" bestFit="1" customWidth="1"/>
    <col min="9472" max="9472" width="33.42578125" style="1" customWidth="1"/>
    <col min="9473" max="9473" width="10.85546875" style="1" customWidth="1"/>
    <col min="9474" max="9474" width="20.140625" style="1" bestFit="1" customWidth="1"/>
    <col min="9475" max="9475" width="8" style="1" bestFit="1" customWidth="1"/>
    <col min="9476" max="9720" width="9.140625" style="1"/>
    <col min="9721" max="9721" width="8" style="1" bestFit="1" customWidth="1"/>
    <col min="9722" max="9722" width="16.7109375" style="1" customWidth="1"/>
    <col min="9723" max="9723" width="16.42578125" style="1" customWidth="1"/>
    <col min="9724" max="9724" width="34" style="1" customWidth="1"/>
    <col min="9725" max="9725" width="15.28515625" style="1" customWidth="1"/>
    <col min="9726" max="9726" width="43" style="1" bestFit="1" customWidth="1"/>
    <col min="9727" max="9727" width="19.5703125" style="1" bestFit="1" customWidth="1"/>
    <col min="9728" max="9728" width="33.42578125" style="1" customWidth="1"/>
    <col min="9729" max="9729" width="10.85546875" style="1" customWidth="1"/>
    <col min="9730" max="9730" width="20.140625" style="1" bestFit="1" customWidth="1"/>
    <col min="9731" max="9731" width="8" style="1" bestFit="1" customWidth="1"/>
    <col min="9732" max="9976" width="9.140625" style="1"/>
    <col min="9977" max="9977" width="8" style="1" bestFit="1" customWidth="1"/>
    <col min="9978" max="9978" width="16.7109375" style="1" customWidth="1"/>
    <col min="9979" max="9979" width="16.42578125" style="1" customWidth="1"/>
    <col min="9980" max="9980" width="34" style="1" customWidth="1"/>
    <col min="9981" max="9981" width="15.28515625" style="1" customWidth="1"/>
    <col min="9982" max="9982" width="43" style="1" bestFit="1" customWidth="1"/>
    <col min="9983" max="9983" width="19.5703125" style="1" bestFit="1" customWidth="1"/>
    <col min="9984" max="9984" width="33.42578125" style="1" customWidth="1"/>
    <col min="9985" max="9985" width="10.85546875" style="1" customWidth="1"/>
    <col min="9986" max="9986" width="20.140625" style="1" bestFit="1" customWidth="1"/>
    <col min="9987" max="9987" width="8" style="1" bestFit="1" customWidth="1"/>
    <col min="9988" max="10232" width="9.140625" style="1"/>
    <col min="10233" max="10233" width="8" style="1" bestFit="1" customWidth="1"/>
    <col min="10234" max="10234" width="16.7109375" style="1" customWidth="1"/>
    <col min="10235" max="10235" width="16.42578125" style="1" customWidth="1"/>
    <col min="10236" max="10236" width="34" style="1" customWidth="1"/>
    <col min="10237" max="10237" width="15.28515625" style="1" customWidth="1"/>
    <col min="10238" max="10238" width="43" style="1" bestFit="1" customWidth="1"/>
    <col min="10239" max="10239" width="19.5703125" style="1" bestFit="1" customWidth="1"/>
    <col min="10240" max="10240" width="33.42578125" style="1" customWidth="1"/>
    <col min="10241" max="10241" width="10.85546875" style="1" customWidth="1"/>
    <col min="10242" max="10242" width="20.140625" style="1" bestFit="1" customWidth="1"/>
    <col min="10243" max="10243" width="8" style="1" bestFit="1" customWidth="1"/>
    <col min="10244" max="10488" width="9.140625" style="1"/>
    <col min="10489" max="10489" width="8" style="1" bestFit="1" customWidth="1"/>
    <col min="10490" max="10490" width="16.7109375" style="1" customWidth="1"/>
    <col min="10491" max="10491" width="16.42578125" style="1" customWidth="1"/>
    <col min="10492" max="10492" width="34" style="1" customWidth="1"/>
    <col min="10493" max="10493" width="15.28515625" style="1" customWidth="1"/>
    <col min="10494" max="10494" width="43" style="1" bestFit="1" customWidth="1"/>
    <col min="10495" max="10495" width="19.5703125" style="1" bestFit="1" customWidth="1"/>
    <col min="10496" max="10496" width="33.42578125" style="1" customWidth="1"/>
    <col min="10497" max="10497" width="10.85546875" style="1" customWidth="1"/>
    <col min="10498" max="10498" width="20.140625" style="1" bestFit="1" customWidth="1"/>
    <col min="10499" max="10499" width="8" style="1" bestFit="1" customWidth="1"/>
    <col min="10500" max="10744" width="9.140625" style="1"/>
    <col min="10745" max="10745" width="8" style="1" bestFit="1" customWidth="1"/>
    <col min="10746" max="10746" width="16.7109375" style="1" customWidth="1"/>
    <col min="10747" max="10747" width="16.42578125" style="1" customWidth="1"/>
    <col min="10748" max="10748" width="34" style="1" customWidth="1"/>
    <col min="10749" max="10749" width="15.28515625" style="1" customWidth="1"/>
    <col min="10750" max="10750" width="43" style="1" bestFit="1" customWidth="1"/>
    <col min="10751" max="10751" width="19.5703125" style="1" bestFit="1" customWidth="1"/>
    <col min="10752" max="10752" width="33.42578125" style="1" customWidth="1"/>
    <col min="10753" max="10753" width="10.85546875" style="1" customWidth="1"/>
    <col min="10754" max="10754" width="20.140625" style="1" bestFit="1" customWidth="1"/>
    <col min="10755" max="10755" width="8" style="1" bestFit="1" customWidth="1"/>
    <col min="10756" max="11000" width="9.140625" style="1"/>
    <col min="11001" max="11001" width="8" style="1" bestFit="1" customWidth="1"/>
    <col min="11002" max="11002" width="16.7109375" style="1" customWidth="1"/>
    <col min="11003" max="11003" width="16.42578125" style="1" customWidth="1"/>
    <col min="11004" max="11004" width="34" style="1" customWidth="1"/>
    <col min="11005" max="11005" width="15.28515625" style="1" customWidth="1"/>
    <col min="11006" max="11006" width="43" style="1" bestFit="1" customWidth="1"/>
    <col min="11007" max="11007" width="19.5703125" style="1" bestFit="1" customWidth="1"/>
    <col min="11008" max="11008" width="33.42578125" style="1" customWidth="1"/>
    <col min="11009" max="11009" width="10.85546875" style="1" customWidth="1"/>
    <col min="11010" max="11010" width="20.140625" style="1" bestFit="1" customWidth="1"/>
    <col min="11011" max="11011" width="8" style="1" bestFit="1" customWidth="1"/>
    <col min="11012" max="11256" width="9.140625" style="1"/>
    <col min="11257" max="11257" width="8" style="1" bestFit="1" customWidth="1"/>
    <col min="11258" max="11258" width="16.7109375" style="1" customWidth="1"/>
    <col min="11259" max="11259" width="16.42578125" style="1" customWidth="1"/>
    <col min="11260" max="11260" width="34" style="1" customWidth="1"/>
    <col min="11261" max="11261" width="15.28515625" style="1" customWidth="1"/>
    <col min="11262" max="11262" width="43" style="1" bestFit="1" customWidth="1"/>
    <col min="11263" max="11263" width="19.5703125" style="1" bestFit="1" customWidth="1"/>
    <col min="11264" max="11264" width="33.42578125" style="1" customWidth="1"/>
    <col min="11265" max="11265" width="10.85546875" style="1" customWidth="1"/>
    <col min="11266" max="11266" width="20.140625" style="1" bestFit="1" customWidth="1"/>
    <col min="11267" max="11267" width="8" style="1" bestFit="1" customWidth="1"/>
    <col min="11268" max="11512" width="9.140625" style="1"/>
    <col min="11513" max="11513" width="8" style="1" bestFit="1" customWidth="1"/>
    <col min="11514" max="11514" width="16.7109375" style="1" customWidth="1"/>
    <col min="11515" max="11515" width="16.42578125" style="1" customWidth="1"/>
    <col min="11516" max="11516" width="34" style="1" customWidth="1"/>
    <col min="11517" max="11517" width="15.28515625" style="1" customWidth="1"/>
    <col min="11518" max="11518" width="43" style="1" bestFit="1" customWidth="1"/>
    <col min="11519" max="11519" width="19.5703125" style="1" bestFit="1" customWidth="1"/>
    <col min="11520" max="11520" width="33.42578125" style="1" customWidth="1"/>
    <col min="11521" max="11521" width="10.85546875" style="1" customWidth="1"/>
    <col min="11522" max="11522" width="20.140625" style="1" bestFit="1" customWidth="1"/>
    <col min="11523" max="11523" width="8" style="1" bestFit="1" customWidth="1"/>
    <col min="11524" max="11768" width="9.140625" style="1"/>
    <col min="11769" max="11769" width="8" style="1" bestFit="1" customWidth="1"/>
    <col min="11770" max="11770" width="16.7109375" style="1" customWidth="1"/>
    <col min="11771" max="11771" width="16.42578125" style="1" customWidth="1"/>
    <col min="11772" max="11772" width="34" style="1" customWidth="1"/>
    <col min="11773" max="11773" width="15.28515625" style="1" customWidth="1"/>
    <col min="11774" max="11774" width="43" style="1" bestFit="1" customWidth="1"/>
    <col min="11775" max="11775" width="19.5703125" style="1" bestFit="1" customWidth="1"/>
    <col min="11776" max="11776" width="33.42578125" style="1" customWidth="1"/>
    <col min="11777" max="11777" width="10.85546875" style="1" customWidth="1"/>
    <col min="11778" max="11778" width="20.140625" style="1" bestFit="1" customWidth="1"/>
    <col min="11779" max="11779" width="8" style="1" bestFit="1" customWidth="1"/>
    <col min="11780" max="12024" width="9.140625" style="1"/>
    <col min="12025" max="12025" width="8" style="1" bestFit="1" customWidth="1"/>
    <col min="12026" max="12026" width="16.7109375" style="1" customWidth="1"/>
    <col min="12027" max="12027" width="16.42578125" style="1" customWidth="1"/>
    <col min="12028" max="12028" width="34" style="1" customWidth="1"/>
    <col min="12029" max="12029" width="15.28515625" style="1" customWidth="1"/>
    <col min="12030" max="12030" width="43" style="1" bestFit="1" customWidth="1"/>
    <col min="12031" max="12031" width="19.5703125" style="1" bestFit="1" customWidth="1"/>
    <col min="12032" max="12032" width="33.42578125" style="1" customWidth="1"/>
    <col min="12033" max="12033" width="10.85546875" style="1" customWidth="1"/>
    <col min="12034" max="12034" width="20.140625" style="1" bestFit="1" customWidth="1"/>
    <col min="12035" max="12035" width="8" style="1" bestFit="1" customWidth="1"/>
    <col min="12036" max="12280" width="9.140625" style="1"/>
    <col min="12281" max="12281" width="8" style="1" bestFit="1" customWidth="1"/>
    <col min="12282" max="12282" width="16.7109375" style="1" customWidth="1"/>
    <col min="12283" max="12283" width="16.42578125" style="1" customWidth="1"/>
    <col min="12284" max="12284" width="34" style="1" customWidth="1"/>
    <col min="12285" max="12285" width="15.28515625" style="1" customWidth="1"/>
    <col min="12286" max="12286" width="43" style="1" bestFit="1" customWidth="1"/>
    <col min="12287" max="12287" width="19.5703125" style="1" bestFit="1" customWidth="1"/>
    <col min="12288" max="12288" width="33.42578125" style="1" customWidth="1"/>
    <col min="12289" max="12289" width="10.85546875" style="1" customWidth="1"/>
    <col min="12290" max="12290" width="20.140625" style="1" bestFit="1" customWidth="1"/>
    <col min="12291" max="12291" width="8" style="1" bestFit="1" customWidth="1"/>
    <col min="12292" max="12536" width="9.140625" style="1"/>
    <col min="12537" max="12537" width="8" style="1" bestFit="1" customWidth="1"/>
    <col min="12538" max="12538" width="16.7109375" style="1" customWidth="1"/>
    <col min="12539" max="12539" width="16.42578125" style="1" customWidth="1"/>
    <col min="12540" max="12540" width="34" style="1" customWidth="1"/>
    <col min="12541" max="12541" width="15.28515625" style="1" customWidth="1"/>
    <col min="12542" max="12542" width="43" style="1" bestFit="1" customWidth="1"/>
    <col min="12543" max="12543" width="19.5703125" style="1" bestFit="1" customWidth="1"/>
    <col min="12544" max="12544" width="33.42578125" style="1" customWidth="1"/>
    <col min="12545" max="12545" width="10.85546875" style="1" customWidth="1"/>
    <col min="12546" max="12546" width="20.140625" style="1" bestFit="1" customWidth="1"/>
    <col min="12547" max="12547" width="8" style="1" bestFit="1" customWidth="1"/>
    <col min="12548" max="12792" width="9.140625" style="1"/>
    <col min="12793" max="12793" width="8" style="1" bestFit="1" customWidth="1"/>
    <col min="12794" max="12794" width="16.7109375" style="1" customWidth="1"/>
    <col min="12795" max="12795" width="16.42578125" style="1" customWidth="1"/>
    <col min="12796" max="12796" width="34" style="1" customWidth="1"/>
    <col min="12797" max="12797" width="15.28515625" style="1" customWidth="1"/>
    <col min="12798" max="12798" width="43" style="1" bestFit="1" customWidth="1"/>
    <col min="12799" max="12799" width="19.5703125" style="1" bestFit="1" customWidth="1"/>
    <col min="12800" max="12800" width="33.42578125" style="1" customWidth="1"/>
    <col min="12801" max="12801" width="10.85546875" style="1" customWidth="1"/>
    <col min="12802" max="12802" width="20.140625" style="1" bestFit="1" customWidth="1"/>
    <col min="12803" max="12803" width="8" style="1" bestFit="1" customWidth="1"/>
    <col min="12804" max="13048" width="9.140625" style="1"/>
    <col min="13049" max="13049" width="8" style="1" bestFit="1" customWidth="1"/>
    <col min="13050" max="13050" width="16.7109375" style="1" customWidth="1"/>
    <col min="13051" max="13051" width="16.42578125" style="1" customWidth="1"/>
    <col min="13052" max="13052" width="34" style="1" customWidth="1"/>
    <col min="13053" max="13053" width="15.28515625" style="1" customWidth="1"/>
    <col min="13054" max="13054" width="43" style="1" bestFit="1" customWidth="1"/>
    <col min="13055" max="13055" width="19.5703125" style="1" bestFit="1" customWidth="1"/>
    <col min="13056" max="13056" width="33.42578125" style="1" customWidth="1"/>
    <col min="13057" max="13057" width="10.85546875" style="1" customWidth="1"/>
    <col min="13058" max="13058" width="20.140625" style="1" bestFit="1" customWidth="1"/>
    <col min="13059" max="13059" width="8" style="1" bestFit="1" customWidth="1"/>
    <col min="13060" max="13304" width="9.140625" style="1"/>
    <col min="13305" max="13305" width="8" style="1" bestFit="1" customWidth="1"/>
    <col min="13306" max="13306" width="16.7109375" style="1" customWidth="1"/>
    <col min="13307" max="13307" width="16.42578125" style="1" customWidth="1"/>
    <col min="13308" max="13308" width="34" style="1" customWidth="1"/>
    <col min="13309" max="13309" width="15.28515625" style="1" customWidth="1"/>
    <col min="13310" max="13310" width="43" style="1" bestFit="1" customWidth="1"/>
    <col min="13311" max="13311" width="19.5703125" style="1" bestFit="1" customWidth="1"/>
    <col min="13312" max="13312" width="33.42578125" style="1" customWidth="1"/>
    <col min="13313" max="13313" width="10.85546875" style="1" customWidth="1"/>
    <col min="13314" max="13314" width="20.140625" style="1" bestFit="1" customWidth="1"/>
    <col min="13315" max="13315" width="8" style="1" bestFit="1" customWidth="1"/>
    <col min="13316" max="13560" width="9.140625" style="1"/>
    <col min="13561" max="13561" width="8" style="1" bestFit="1" customWidth="1"/>
    <col min="13562" max="13562" width="16.7109375" style="1" customWidth="1"/>
    <col min="13563" max="13563" width="16.42578125" style="1" customWidth="1"/>
    <col min="13564" max="13564" width="34" style="1" customWidth="1"/>
    <col min="13565" max="13565" width="15.28515625" style="1" customWidth="1"/>
    <col min="13566" max="13566" width="43" style="1" bestFit="1" customWidth="1"/>
    <col min="13567" max="13567" width="19.5703125" style="1" bestFit="1" customWidth="1"/>
    <col min="13568" max="13568" width="33.42578125" style="1" customWidth="1"/>
    <col min="13569" max="13569" width="10.85546875" style="1" customWidth="1"/>
    <col min="13570" max="13570" width="20.140625" style="1" bestFit="1" customWidth="1"/>
    <col min="13571" max="13571" width="8" style="1" bestFit="1" customWidth="1"/>
    <col min="13572" max="13816" width="9.140625" style="1"/>
    <col min="13817" max="13817" width="8" style="1" bestFit="1" customWidth="1"/>
    <col min="13818" max="13818" width="16.7109375" style="1" customWidth="1"/>
    <col min="13819" max="13819" width="16.42578125" style="1" customWidth="1"/>
    <col min="13820" max="13820" width="34" style="1" customWidth="1"/>
    <col min="13821" max="13821" width="15.28515625" style="1" customWidth="1"/>
    <col min="13822" max="13822" width="43" style="1" bestFit="1" customWidth="1"/>
    <col min="13823" max="13823" width="19.5703125" style="1" bestFit="1" customWidth="1"/>
    <col min="13824" max="13824" width="33.42578125" style="1" customWidth="1"/>
    <col min="13825" max="13825" width="10.85546875" style="1" customWidth="1"/>
    <col min="13826" max="13826" width="20.140625" style="1" bestFit="1" customWidth="1"/>
    <col min="13827" max="13827" width="8" style="1" bestFit="1" customWidth="1"/>
    <col min="13828" max="14072" width="9.140625" style="1"/>
    <col min="14073" max="14073" width="8" style="1" bestFit="1" customWidth="1"/>
    <col min="14074" max="14074" width="16.7109375" style="1" customWidth="1"/>
    <col min="14075" max="14075" width="16.42578125" style="1" customWidth="1"/>
    <col min="14076" max="14076" width="34" style="1" customWidth="1"/>
    <col min="14077" max="14077" width="15.28515625" style="1" customWidth="1"/>
    <col min="14078" max="14078" width="43" style="1" bestFit="1" customWidth="1"/>
    <col min="14079" max="14079" width="19.5703125" style="1" bestFit="1" customWidth="1"/>
    <col min="14080" max="14080" width="33.42578125" style="1" customWidth="1"/>
    <col min="14081" max="14081" width="10.85546875" style="1" customWidth="1"/>
    <col min="14082" max="14082" width="20.140625" style="1" bestFit="1" customWidth="1"/>
    <col min="14083" max="14083" width="8" style="1" bestFit="1" customWidth="1"/>
    <col min="14084" max="14328" width="9.140625" style="1"/>
    <col min="14329" max="14329" width="8" style="1" bestFit="1" customWidth="1"/>
    <col min="14330" max="14330" width="16.7109375" style="1" customWidth="1"/>
    <col min="14331" max="14331" width="16.42578125" style="1" customWidth="1"/>
    <col min="14332" max="14332" width="34" style="1" customWidth="1"/>
    <col min="14333" max="14333" width="15.28515625" style="1" customWidth="1"/>
    <col min="14334" max="14334" width="43" style="1" bestFit="1" customWidth="1"/>
    <col min="14335" max="14335" width="19.5703125" style="1" bestFit="1" customWidth="1"/>
    <col min="14336" max="14336" width="33.42578125" style="1" customWidth="1"/>
    <col min="14337" max="14337" width="10.85546875" style="1" customWidth="1"/>
    <col min="14338" max="14338" width="20.140625" style="1" bestFit="1" customWidth="1"/>
    <col min="14339" max="14339" width="8" style="1" bestFit="1" customWidth="1"/>
    <col min="14340" max="14584" width="9.140625" style="1"/>
    <col min="14585" max="14585" width="8" style="1" bestFit="1" customWidth="1"/>
    <col min="14586" max="14586" width="16.7109375" style="1" customWidth="1"/>
    <col min="14587" max="14587" width="16.42578125" style="1" customWidth="1"/>
    <col min="14588" max="14588" width="34" style="1" customWidth="1"/>
    <col min="14589" max="14589" width="15.28515625" style="1" customWidth="1"/>
    <col min="14590" max="14590" width="43" style="1" bestFit="1" customWidth="1"/>
    <col min="14591" max="14591" width="19.5703125" style="1" bestFit="1" customWidth="1"/>
    <col min="14592" max="14592" width="33.42578125" style="1" customWidth="1"/>
    <col min="14593" max="14593" width="10.85546875" style="1" customWidth="1"/>
    <col min="14594" max="14594" width="20.140625" style="1" bestFit="1" customWidth="1"/>
    <col min="14595" max="14595" width="8" style="1" bestFit="1" customWidth="1"/>
    <col min="14596" max="14840" width="9.140625" style="1"/>
    <col min="14841" max="14841" width="8" style="1" bestFit="1" customWidth="1"/>
    <col min="14842" max="14842" width="16.7109375" style="1" customWidth="1"/>
    <col min="14843" max="14843" width="16.42578125" style="1" customWidth="1"/>
    <col min="14844" max="14844" width="34" style="1" customWidth="1"/>
    <col min="14845" max="14845" width="15.28515625" style="1" customWidth="1"/>
    <col min="14846" max="14846" width="43" style="1" bestFit="1" customWidth="1"/>
    <col min="14847" max="14847" width="19.5703125" style="1" bestFit="1" customWidth="1"/>
    <col min="14848" max="14848" width="33.42578125" style="1" customWidth="1"/>
    <col min="14849" max="14849" width="10.85546875" style="1" customWidth="1"/>
    <col min="14850" max="14850" width="20.140625" style="1" bestFit="1" customWidth="1"/>
    <col min="14851" max="14851" width="8" style="1" bestFit="1" customWidth="1"/>
    <col min="14852" max="15096" width="9.140625" style="1"/>
    <col min="15097" max="15097" width="8" style="1" bestFit="1" customWidth="1"/>
    <col min="15098" max="15098" width="16.7109375" style="1" customWidth="1"/>
    <col min="15099" max="15099" width="16.42578125" style="1" customWidth="1"/>
    <col min="15100" max="15100" width="34" style="1" customWidth="1"/>
    <col min="15101" max="15101" width="15.28515625" style="1" customWidth="1"/>
    <col min="15102" max="15102" width="43" style="1" bestFit="1" customWidth="1"/>
    <col min="15103" max="15103" width="19.5703125" style="1" bestFit="1" customWidth="1"/>
    <col min="15104" max="15104" width="33.42578125" style="1" customWidth="1"/>
    <col min="15105" max="15105" width="10.85546875" style="1" customWidth="1"/>
    <col min="15106" max="15106" width="20.140625" style="1" bestFit="1" customWidth="1"/>
    <col min="15107" max="15107" width="8" style="1" bestFit="1" customWidth="1"/>
    <col min="15108" max="15352" width="9.140625" style="1"/>
    <col min="15353" max="15353" width="8" style="1" bestFit="1" customWidth="1"/>
    <col min="15354" max="15354" width="16.7109375" style="1" customWidth="1"/>
    <col min="15355" max="15355" width="16.42578125" style="1" customWidth="1"/>
    <col min="15356" max="15356" width="34" style="1" customWidth="1"/>
    <col min="15357" max="15357" width="15.28515625" style="1" customWidth="1"/>
    <col min="15358" max="15358" width="43" style="1" bestFit="1" customWidth="1"/>
    <col min="15359" max="15359" width="19.5703125" style="1" bestFit="1" customWidth="1"/>
    <col min="15360" max="15360" width="33.42578125" style="1" customWidth="1"/>
    <col min="15361" max="15361" width="10.85546875" style="1" customWidth="1"/>
    <col min="15362" max="15362" width="20.140625" style="1" bestFit="1" customWidth="1"/>
    <col min="15363" max="15363" width="8" style="1" bestFit="1" customWidth="1"/>
    <col min="15364" max="15608" width="9.140625" style="1"/>
    <col min="15609" max="15609" width="8" style="1" bestFit="1" customWidth="1"/>
    <col min="15610" max="15610" width="16.7109375" style="1" customWidth="1"/>
    <col min="15611" max="15611" width="16.42578125" style="1" customWidth="1"/>
    <col min="15612" max="15612" width="34" style="1" customWidth="1"/>
    <col min="15613" max="15613" width="15.28515625" style="1" customWidth="1"/>
    <col min="15614" max="15614" width="43" style="1" bestFit="1" customWidth="1"/>
    <col min="15615" max="15615" width="19.5703125" style="1" bestFit="1" customWidth="1"/>
    <col min="15616" max="15616" width="33.42578125" style="1" customWidth="1"/>
    <col min="15617" max="15617" width="10.85546875" style="1" customWidth="1"/>
    <col min="15618" max="15618" width="20.140625" style="1" bestFit="1" customWidth="1"/>
    <col min="15619" max="15619" width="8" style="1" bestFit="1" customWidth="1"/>
    <col min="15620" max="15864" width="9.140625" style="1"/>
    <col min="15865" max="15865" width="8" style="1" bestFit="1" customWidth="1"/>
    <col min="15866" max="15866" width="16.7109375" style="1" customWidth="1"/>
    <col min="15867" max="15867" width="16.42578125" style="1" customWidth="1"/>
    <col min="15868" max="15868" width="34" style="1" customWidth="1"/>
    <col min="15869" max="15869" width="15.28515625" style="1" customWidth="1"/>
    <col min="15870" max="15870" width="43" style="1" bestFit="1" customWidth="1"/>
    <col min="15871" max="15871" width="19.5703125" style="1" bestFit="1" customWidth="1"/>
    <col min="15872" max="15872" width="33.42578125" style="1" customWidth="1"/>
    <col min="15873" max="15873" width="10.85546875" style="1" customWidth="1"/>
    <col min="15874" max="15874" width="20.140625" style="1" bestFit="1" customWidth="1"/>
    <col min="15875" max="15875" width="8" style="1" bestFit="1" customWidth="1"/>
    <col min="15876" max="16120" width="9.140625" style="1"/>
    <col min="16121" max="16121" width="8" style="1" bestFit="1" customWidth="1"/>
    <col min="16122" max="16122" width="16.7109375" style="1" customWidth="1"/>
    <col min="16123" max="16123" width="16.42578125" style="1" customWidth="1"/>
    <col min="16124" max="16124" width="34" style="1" customWidth="1"/>
    <col min="16125" max="16125" width="15.28515625" style="1" customWidth="1"/>
    <col min="16126" max="16126" width="43" style="1" bestFit="1" customWidth="1"/>
    <col min="16127" max="16127" width="19.5703125" style="1" bestFit="1" customWidth="1"/>
    <col min="16128" max="16128" width="33.42578125" style="1" customWidth="1"/>
    <col min="16129" max="16129" width="10.85546875" style="1" customWidth="1"/>
    <col min="16130" max="16130" width="20.140625" style="1" bestFit="1" customWidth="1"/>
    <col min="16131" max="16131" width="8" style="1" bestFit="1" customWidth="1"/>
    <col min="16132" max="16384" width="9.140625" style="1"/>
  </cols>
  <sheetData>
    <row r="1" spans="1:5" x14ac:dyDescent="0.2">
      <c r="A1" s="5" t="s">
        <v>0</v>
      </c>
      <c r="B1" s="5" t="s">
        <v>556</v>
      </c>
      <c r="C1" s="5" t="s">
        <v>557</v>
      </c>
      <c r="D1" s="5" t="s">
        <v>558</v>
      </c>
      <c r="E1" s="5" t="s">
        <v>559</v>
      </c>
    </row>
    <row r="2" spans="1:5" x14ac:dyDescent="0.2">
      <c r="A2" s="2" t="s">
        <v>224</v>
      </c>
      <c r="B2" s="3">
        <v>45519</v>
      </c>
      <c r="C2" t="s">
        <v>25</v>
      </c>
      <c r="D2" s="4">
        <v>1941.8</v>
      </c>
    </row>
    <row r="3" spans="1:5" x14ac:dyDescent="0.2">
      <c r="A3" s="2" t="s">
        <v>431</v>
      </c>
      <c r="B3" s="3">
        <v>45532</v>
      </c>
      <c r="C3" s="2" t="s">
        <v>122</v>
      </c>
      <c r="D3" s="4">
        <v>7650</v>
      </c>
    </row>
    <row r="4" spans="1:5" x14ac:dyDescent="0.2">
      <c r="A4" s="2" t="s">
        <v>245</v>
      </c>
      <c r="B4" s="3">
        <v>45524</v>
      </c>
      <c r="C4" s="2" t="s">
        <v>8</v>
      </c>
      <c r="D4" s="4">
        <v>495.4</v>
      </c>
    </row>
    <row r="5" spans="1:5" x14ac:dyDescent="0.2">
      <c r="A5" s="2" t="s">
        <v>245</v>
      </c>
      <c r="B5" s="3">
        <v>45525</v>
      </c>
      <c r="C5" s="2" t="s">
        <v>102</v>
      </c>
      <c r="D5" s="4">
        <v>1054</v>
      </c>
    </row>
    <row r="6" spans="1:5" x14ac:dyDescent="0.2">
      <c r="A6" s="2" t="s">
        <v>46</v>
      </c>
      <c r="B6" s="3">
        <v>45509</v>
      </c>
      <c r="C6" s="2" t="s">
        <v>47</v>
      </c>
      <c r="D6" s="4">
        <v>12760</v>
      </c>
    </row>
    <row r="7" spans="1:5" x14ac:dyDescent="0.2">
      <c r="A7" s="2" t="s">
        <v>134</v>
      </c>
      <c r="B7" s="3">
        <v>45517</v>
      </c>
      <c r="C7" s="2" t="s">
        <v>6</v>
      </c>
      <c r="D7" s="4">
        <v>17745.16</v>
      </c>
    </row>
    <row r="8" spans="1:5" x14ac:dyDescent="0.2">
      <c r="A8" s="2" t="s">
        <v>267</v>
      </c>
      <c r="B8" s="3">
        <v>45525</v>
      </c>
      <c r="C8" s="2" t="s">
        <v>6</v>
      </c>
      <c r="D8" s="4">
        <v>17826.439999999999</v>
      </c>
    </row>
    <row r="9" spans="1:5" x14ac:dyDescent="0.2">
      <c r="A9" s="2" t="s">
        <v>432</v>
      </c>
      <c r="B9" s="3">
        <v>45532</v>
      </c>
      <c r="C9" s="2" t="s">
        <v>112</v>
      </c>
      <c r="D9" s="4">
        <v>15147</v>
      </c>
    </row>
    <row r="10" spans="1:5" x14ac:dyDescent="0.2">
      <c r="A10" s="2" t="s">
        <v>400</v>
      </c>
      <c r="B10" s="3">
        <v>45527</v>
      </c>
      <c r="C10" t="s">
        <v>401</v>
      </c>
      <c r="D10" s="4">
        <v>5000</v>
      </c>
    </row>
    <row r="11" spans="1:5" x14ac:dyDescent="0.2">
      <c r="A11" s="2" t="s">
        <v>433</v>
      </c>
      <c r="B11" s="3">
        <v>45532</v>
      </c>
      <c r="C11" s="7" t="s">
        <v>434</v>
      </c>
      <c r="D11" s="4">
        <v>750</v>
      </c>
    </row>
    <row r="12" spans="1:5" x14ac:dyDescent="0.2">
      <c r="A12" s="2" t="s">
        <v>435</v>
      </c>
      <c r="B12" s="3">
        <v>45532</v>
      </c>
      <c r="C12" s="2" t="s">
        <v>203</v>
      </c>
      <c r="D12" s="4">
        <v>600</v>
      </c>
    </row>
    <row r="13" spans="1:5" x14ac:dyDescent="0.2">
      <c r="A13" s="2" t="s">
        <v>5</v>
      </c>
      <c r="B13" s="3">
        <v>45506</v>
      </c>
      <c r="C13" s="2" t="s">
        <v>6</v>
      </c>
      <c r="D13" s="4">
        <v>26242.19</v>
      </c>
    </row>
    <row r="14" spans="1:5" x14ac:dyDescent="0.2">
      <c r="A14" s="2" t="s">
        <v>135</v>
      </c>
      <c r="B14" s="3">
        <v>45517</v>
      </c>
      <c r="C14" s="2" t="s">
        <v>107</v>
      </c>
      <c r="D14" s="4">
        <v>100000</v>
      </c>
    </row>
    <row r="15" spans="1:5" x14ac:dyDescent="0.2">
      <c r="A15" s="2" t="s">
        <v>135</v>
      </c>
      <c r="B15" s="3">
        <v>45525</v>
      </c>
      <c r="C15" s="2" t="s">
        <v>107</v>
      </c>
      <c r="D15" s="4">
        <v>50000</v>
      </c>
    </row>
    <row r="16" spans="1:5" x14ac:dyDescent="0.2">
      <c r="A16" s="2" t="s">
        <v>135</v>
      </c>
      <c r="B16" s="3">
        <v>45532</v>
      </c>
      <c r="C16" s="2" t="s">
        <v>107</v>
      </c>
      <c r="D16" s="4">
        <v>69240</v>
      </c>
    </row>
    <row r="17" spans="1:4" x14ac:dyDescent="0.2">
      <c r="A17" s="2" t="s">
        <v>363</v>
      </c>
      <c r="B17" s="3">
        <v>45526</v>
      </c>
      <c r="C17" s="2" t="s">
        <v>364</v>
      </c>
      <c r="D17" s="4">
        <v>100000</v>
      </c>
    </row>
    <row r="18" spans="1:4" x14ac:dyDescent="0.2">
      <c r="A18" s="2" t="s">
        <v>363</v>
      </c>
      <c r="B18" s="3">
        <v>45526</v>
      </c>
      <c r="C18" s="2" t="s">
        <v>6</v>
      </c>
      <c r="D18" s="4">
        <v>20000</v>
      </c>
    </row>
    <row r="19" spans="1:4" x14ac:dyDescent="0.2">
      <c r="A19" s="2" t="s">
        <v>268</v>
      </c>
      <c r="B19" s="3">
        <v>45525</v>
      </c>
      <c r="C19" s="2" t="s">
        <v>6</v>
      </c>
      <c r="D19" s="4">
        <v>3250</v>
      </c>
    </row>
    <row r="20" spans="1:4" x14ac:dyDescent="0.2">
      <c r="A20" s="2" t="s">
        <v>136</v>
      </c>
      <c r="B20" s="3">
        <v>45517</v>
      </c>
      <c r="C20" s="2" t="s">
        <v>107</v>
      </c>
      <c r="D20" s="4">
        <v>21810</v>
      </c>
    </row>
    <row r="21" spans="1:4" x14ac:dyDescent="0.2">
      <c r="A21" s="2" t="s">
        <v>136</v>
      </c>
      <c r="B21" s="3">
        <v>45525</v>
      </c>
      <c r="C21" s="2" t="s">
        <v>107</v>
      </c>
      <c r="D21" s="4">
        <v>21810</v>
      </c>
    </row>
    <row r="22" spans="1:4" x14ac:dyDescent="0.2">
      <c r="A22" s="2" t="s">
        <v>436</v>
      </c>
      <c r="B22" s="3">
        <v>45532</v>
      </c>
      <c r="C22" t="s">
        <v>434</v>
      </c>
      <c r="D22" s="4">
        <v>1500</v>
      </c>
    </row>
    <row r="23" spans="1:4" x14ac:dyDescent="0.2">
      <c r="A23" s="2" t="s">
        <v>56</v>
      </c>
      <c r="B23" s="3">
        <v>45510</v>
      </c>
      <c r="C23" s="2" t="s">
        <v>57</v>
      </c>
      <c r="D23" s="4">
        <v>58000</v>
      </c>
    </row>
    <row r="24" spans="1:4" x14ac:dyDescent="0.2">
      <c r="A24" s="2" t="s">
        <v>437</v>
      </c>
      <c r="B24" s="3">
        <v>45532</v>
      </c>
      <c r="C24" t="s">
        <v>434</v>
      </c>
      <c r="D24" s="4">
        <v>1250</v>
      </c>
    </row>
    <row r="25" spans="1:4" x14ac:dyDescent="0.2">
      <c r="A25" s="2" t="s">
        <v>246</v>
      </c>
      <c r="B25" s="3">
        <v>45524</v>
      </c>
      <c r="C25" s="2" t="s">
        <v>20</v>
      </c>
      <c r="D25" s="4">
        <v>600</v>
      </c>
    </row>
    <row r="26" spans="1:4" x14ac:dyDescent="0.2">
      <c r="A26" s="2" t="s">
        <v>44</v>
      </c>
      <c r="B26" s="3">
        <v>45507</v>
      </c>
      <c r="C26" t="s">
        <v>45</v>
      </c>
      <c r="D26" s="4">
        <v>100000</v>
      </c>
    </row>
    <row r="27" spans="1:4" x14ac:dyDescent="0.2">
      <c r="A27" s="2" t="s">
        <v>44</v>
      </c>
      <c r="B27" s="3">
        <v>45517</v>
      </c>
      <c r="C27" t="s">
        <v>45</v>
      </c>
      <c r="D27" s="4">
        <v>200000</v>
      </c>
    </row>
    <row r="28" spans="1:4" x14ac:dyDescent="0.2">
      <c r="A28" s="2" t="s">
        <v>44</v>
      </c>
      <c r="B28" s="3">
        <v>45525</v>
      </c>
      <c r="C28" t="s">
        <v>269</v>
      </c>
      <c r="D28" s="4">
        <v>251782.66</v>
      </c>
    </row>
    <row r="29" spans="1:4" x14ac:dyDescent="0.2">
      <c r="A29" s="2" t="s">
        <v>44</v>
      </c>
      <c r="B29" s="3">
        <v>45532</v>
      </c>
      <c r="C29" t="s">
        <v>45</v>
      </c>
      <c r="D29" s="4">
        <v>104844.53</v>
      </c>
    </row>
    <row r="30" spans="1:4" x14ac:dyDescent="0.2">
      <c r="A30" s="2" t="s">
        <v>7</v>
      </c>
      <c r="B30" s="3">
        <v>45506</v>
      </c>
      <c r="C30" s="2" t="s">
        <v>8</v>
      </c>
      <c r="D30" s="4">
        <v>8000</v>
      </c>
    </row>
    <row r="31" spans="1:4" x14ac:dyDescent="0.2">
      <c r="A31" s="2" t="s">
        <v>7</v>
      </c>
      <c r="B31" s="3">
        <v>45525</v>
      </c>
      <c r="C31" t="s">
        <v>270</v>
      </c>
      <c r="D31" s="4">
        <v>30000</v>
      </c>
    </row>
    <row r="32" spans="1:4" x14ac:dyDescent="0.2">
      <c r="A32" s="2" t="s">
        <v>239</v>
      </c>
      <c r="B32" s="3">
        <v>45521</v>
      </c>
      <c r="C32" s="2" t="s">
        <v>112</v>
      </c>
      <c r="D32" s="4">
        <v>20000</v>
      </c>
    </row>
    <row r="33" spans="1:4" x14ac:dyDescent="0.2">
      <c r="A33" s="2" t="s">
        <v>271</v>
      </c>
      <c r="B33" s="3">
        <v>45525</v>
      </c>
      <c r="C33" s="2" t="s">
        <v>107</v>
      </c>
      <c r="D33" s="4">
        <v>11475</v>
      </c>
    </row>
    <row r="34" spans="1:4" x14ac:dyDescent="0.2">
      <c r="A34" s="2" t="s">
        <v>536</v>
      </c>
      <c r="B34" s="3">
        <v>45534</v>
      </c>
      <c r="C34" s="2" t="s">
        <v>240</v>
      </c>
      <c r="D34" s="4">
        <v>14880.95</v>
      </c>
    </row>
    <row r="35" spans="1:4" x14ac:dyDescent="0.2">
      <c r="A35" s="2" t="s">
        <v>272</v>
      </c>
      <c r="B35" s="3">
        <v>45525</v>
      </c>
      <c r="C35" s="2" t="s">
        <v>188</v>
      </c>
      <c r="D35" s="4">
        <v>16356</v>
      </c>
    </row>
    <row r="36" spans="1:4" x14ac:dyDescent="0.2">
      <c r="A36" s="2" t="s">
        <v>365</v>
      </c>
      <c r="B36" s="3">
        <v>45526</v>
      </c>
      <c r="C36" s="2" t="s">
        <v>366</v>
      </c>
      <c r="D36" s="4">
        <v>22752.16</v>
      </c>
    </row>
    <row r="37" spans="1:4" x14ac:dyDescent="0.2">
      <c r="A37" s="2" t="s">
        <v>537</v>
      </c>
      <c r="B37" s="3">
        <v>45534</v>
      </c>
      <c r="C37" s="2" t="s">
        <v>240</v>
      </c>
      <c r="D37" s="4">
        <v>35714.28</v>
      </c>
    </row>
    <row r="38" spans="1:4" x14ac:dyDescent="0.2">
      <c r="A38" s="2" t="s">
        <v>137</v>
      </c>
      <c r="B38" s="3">
        <v>45517</v>
      </c>
      <c r="C38" s="2" t="s">
        <v>109</v>
      </c>
      <c r="D38" s="4">
        <v>8978.9699999999993</v>
      </c>
    </row>
    <row r="39" spans="1:4" x14ac:dyDescent="0.2">
      <c r="A39" s="2" t="s">
        <v>273</v>
      </c>
      <c r="B39" s="3">
        <v>45525</v>
      </c>
      <c r="C39" s="2" t="s">
        <v>274</v>
      </c>
      <c r="D39" s="4">
        <v>25911.55</v>
      </c>
    </row>
    <row r="40" spans="1:4" x14ac:dyDescent="0.2">
      <c r="A40" s="2" t="s">
        <v>273</v>
      </c>
      <c r="B40" s="3">
        <v>45532</v>
      </c>
      <c r="C40" s="2" t="s">
        <v>274</v>
      </c>
      <c r="D40" s="4">
        <v>12920.33</v>
      </c>
    </row>
    <row r="41" spans="1:4" x14ac:dyDescent="0.2">
      <c r="A41" s="2" t="s">
        <v>438</v>
      </c>
      <c r="B41" s="3">
        <v>45532</v>
      </c>
      <c r="C41" s="2" t="s">
        <v>6</v>
      </c>
      <c r="D41" s="4">
        <v>17745.16</v>
      </c>
    </row>
    <row r="42" spans="1:4" x14ac:dyDescent="0.2">
      <c r="A42" s="2" t="s">
        <v>275</v>
      </c>
      <c r="B42" s="3">
        <v>45525</v>
      </c>
      <c r="C42" s="2" t="s">
        <v>112</v>
      </c>
      <c r="D42" s="4">
        <v>67280</v>
      </c>
    </row>
    <row r="43" spans="1:4" x14ac:dyDescent="0.2">
      <c r="A43" s="2" t="s">
        <v>275</v>
      </c>
      <c r="B43" s="3">
        <v>45532</v>
      </c>
      <c r="C43" s="2" t="s">
        <v>112</v>
      </c>
      <c r="D43" s="4">
        <v>67280</v>
      </c>
    </row>
    <row r="44" spans="1:4" x14ac:dyDescent="0.2">
      <c r="A44" s="2" t="s">
        <v>538</v>
      </c>
      <c r="B44" s="3">
        <v>45534</v>
      </c>
      <c r="C44" s="2" t="s">
        <v>240</v>
      </c>
      <c r="D44" s="4">
        <v>41666.660000000003</v>
      </c>
    </row>
    <row r="45" spans="1:4" x14ac:dyDescent="0.2">
      <c r="A45" s="2" t="s">
        <v>439</v>
      </c>
      <c r="B45" s="3">
        <v>45532</v>
      </c>
      <c r="C45" t="s">
        <v>434</v>
      </c>
      <c r="D45" s="4">
        <v>750</v>
      </c>
    </row>
    <row r="46" spans="1:4" x14ac:dyDescent="0.2">
      <c r="A46" s="2" t="s">
        <v>276</v>
      </c>
      <c r="B46" s="3">
        <v>45525</v>
      </c>
      <c r="C46" s="2" t="s">
        <v>274</v>
      </c>
      <c r="D46" s="4">
        <v>37631.019999999997</v>
      </c>
    </row>
    <row r="47" spans="1:4" x14ac:dyDescent="0.2">
      <c r="A47" s="2" t="s">
        <v>276</v>
      </c>
      <c r="B47" s="3">
        <v>45532</v>
      </c>
      <c r="C47" s="2" t="s">
        <v>274</v>
      </c>
      <c r="D47" s="4">
        <v>33550</v>
      </c>
    </row>
    <row r="48" spans="1:4" x14ac:dyDescent="0.2">
      <c r="A48" s="2" t="s">
        <v>138</v>
      </c>
      <c r="B48" s="3">
        <v>45517</v>
      </c>
      <c r="C48" s="2" t="s">
        <v>6</v>
      </c>
      <c r="D48" s="4">
        <v>24696.17</v>
      </c>
    </row>
    <row r="49" spans="1:4" x14ac:dyDescent="0.2">
      <c r="A49" s="2" t="s">
        <v>113</v>
      </c>
      <c r="B49" s="3">
        <v>45513</v>
      </c>
      <c r="C49" t="s">
        <v>25</v>
      </c>
      <c r="D49" s="4">
        <v>7733.19</v>
      </c>
    </row>
    <row r="50" spans="1:4" x14ac:dyDescent="0.2">
      <c r="A50" s="2" t="s">
        <v>440</v>
      </c>
      <c r="B50" s="3">
        <v>45532</v>
      </c>
      <c r="C50" s="2" t="s">
        <v>6</v>
      </c>
      <c r="D50" s="4">
        <v>17745.16</v>
      </c>
    </row>
    <row r="51" spans="1:4" x14ac:dyDescent="0.2">
      <c r="A51" s="2" t="s">
        <v>362</v>
      </c>
      <c r="B51" s="3">
        <v>45525</v>
      </c>
      <c r="C51" s="2" t="s">
        <v>240</v>
      </c>
      <c r="D51" s="4">
        <v>2000</v>
      </c>
    </row>
    <row r="52" spans="1:4" x14ac:dyDescent="0.2">
      <c r="A52" s="2" t="s">
        <v>247</v>
      </c>
      <c r="B52" s="3">
        <v>45524</v>
      </c>
      <c r="C52" s="2" t="s">
        <v>96</v>
      </c>
      <c r="D52" s="4">
        <v>9000</v>
      </c>
    </row>
    <row r="53" spans="1:4" x14ac:dyDescent="0.2">
      <c r="A53" s="2" t="s">
        <v>247</v>
      </c>
      <c r="B53" s="3">
        <v>45525</v>
      </c>
      <c r="C53" t="s">
        <v>41</v>
      </c>
      <c r="D53" s="4">
        <v>51500</v>
      </c>
    </row>
    <row r="54" spans="1:4" x14ac:dyDescent="0.2">
      <c r="A54" s="2" t="s">
        <v>441</v>
      </c>
      <c r="B54" s="3">
        <v>45532</v>
      </c>
      <c r="C54" s="2" t="s">
        <v>6</v>
      </c>
      <c r="D54" s="4">
        <v>17745.16</v>
      </c>
    </row>
    <row r="55" spans="1:4" x14ac:dyDescent="0.2">
      <c r="A55" s="2" t="s">
        <v>367</v>
      </c>
      <c r="B55" s="3">
        <v>45526</v>
      </c>
      <c r="C55" s="2" t="s">
        <v>203</v>
      </c>
      <c r="D55" s="4">
        <v>5000</v>
      </c>
    </row>
    <row r="56" spans="1:4" x14ac:dyDescent="0.2">
      <c r="A56" s="2" t="s">
        <v>442</v>
      </c>
      <c r="B56" s="3">
        <v>45532</v>
      </c>
      <c r="C56" t="s">
        <v>434</v>
      </c>
      <c r="D56" s="4">
        <v>750</v>
      </c>
    </row>
    <row r="57" spans="1:4" x14ac:dyDescent="0.2">
      <c r="A57" s="2" t="s">
        <v>443</v>
      </c>
      <c r="B57" s="3">
        <v>45532</v>
      </c>
      <c r="C57" s="2" t="s">
        <v>339</v>
      </c>
      <c r="D57" s="4">
        <v>33752.519999999997</v>
      </c>
    </row>
    <row r="58" spans="1:4" x14ac:dyDescent="0.2">
      <c r="A58" s="2" t="s">
        <v>444</v>
      </c>
      <c r="B58" s="3">
        <v>45532</v>
      </c>
      <c r="C58" t="s">
        <v>434</v>
      </c>
      <c r="D58" s="4">
        <v>1500</v>
      </c>
    </row>
    <row r="59" spans="1:4" x14ac:dyDescent="0.2">
      <c r="A59" s="2" t="s">
        <v>139</v>
      </c>
      <c r="B59" s="3">
        <v>45517</v>
      </c>
      <c r="C59" s="2" t="s">
        <v>6</v>
      </c>
      <c r="D59" s="4">
        <v>26617.73</v>
      </c>
    </row>
    <row r="60" spans="1:4" x14ac:dyDescent="0.2">
      <c r="A60" s="2" t="s">
        <v>277</v>
      </c>
      <c r="B60" s="3">
        <v>45525</v>
      </c>
      <c r="C60" s="2" t="s">
        <v>6</v>
      </c>
      <c r="D60" s="4">
        <v>657</v>
      </c>
    </row>
    <row r="61" spans="1:4" x14ac:dyDescent="0.2">
      <c r="A61" s="2" t="s">
        <v>277</v>
      </c>
      <c r="B61" s="3">
        <v>45532</v>
      </c>
      <c r="C61" s="2" t="s">
        <v>6</v>
      </c>
      <c r="D61" s="4">
        <v>17494.79</v>
      </c>
    </row>
    <row r="62" spans="1:4" x14ac:dyDescent="0.2">
      <c r="A62" s="2" t="s">
        <v>368</v>
      </c>
      <c r="B62" s="3">
        <v>45526</v>
      </c>
      <c r="C62" s="2" t="s">
        <v>203</v>
      </c>
      <c r="D62" s="4">
        <v>600</v>
      </c>
    </row>
    <row r="63" spans="1:4" x14ac:dyDescent="0.2">
      <c r="A63" s="2" t="s">
        <v>243</v>
      </c>
      <c r="B63" s="3">
        <v>45523</v>
      </c>
      <c r="C63" s="2" t="s">
        <v>218</v>
      </c>
      <c r="D63" s="4">
        <v>421187.39</v>
      </c>
    </row>
    <row r="64" spans="1:4" x14ac:dyDescent="0.2">
      <c r="A64" s="2" t="s">
        <v>140</v>
      </c>
      <c r="B64" s="3">
        <v>45517</v>
      </c>
      <c r="C64" s="2" t="s">
        <v>6</v>
      </c>
      <c r="D64" s="4">
        <v>3250</v>
      </c>
    </row>
    <row r="65" spans="1:4" x14ac:dyDescent="0.2">
      <c r="A65" s="2" t="s">
        <v>445</v>
      </c>
      <c r="B65" s="3">
        <v>45532</v>
      </c>
      <c r="C65" t="s">
        <v>434</v>
      </c>
      <c r="D65" s="4">
        <v>1500</v>
      </c>
    </row>
    <row r="66" spans="1:4" x14ac:dyDescent="0.2">
      <c r="A66" s="2" t="s">
        <v>89</v>
      </c>
      <c r="B66" s="3">
        <v>45511</v>
      </c>
      <c r="C66" s="2" t="s">
        <v>90</v>
      </c>
      <c r="D66" s="4">
        <v>10000</v>
      </c>
    </row>
    <row r="67" spans="1:4" x14ac:dyDescent="0.2">
      <c r="A67" s="2" t="s">
        <v>58</v>
      </c>
      <c r="B67" s="3">
        <v>45510</v>
      </c>
      <c r="C67" s="2" t="s">
        <v>57</v>
      </c>
      <c r="D67" s="4">
        <v>23200</v>
      </c>
    </row>
    <row r="68" spans="1:4" x14ac:dyDescent="0.2">
      <c r="A68" s="2" t="s">
        <v>369</v>
      </c>
      <c r="B68" s="3">
        <v>45526</v>
      </c>
      <c r="C68" s="2" t="s">
        <v>366</v>
      </c>
      <c r="D68" s="4">
        <v>22752.16</v>
      </c>
    </row>
    <row r="69" spans="1:4" x14ac:dyDescent="0.2">
      <c r="A69" s="2" t="s">
        <v>59</v>
      </c>
      <c r="B69" s="3">
        <v>45510</v>
      </c>
      <c r="C69" s="2" t="s">
        <v>57</v>
      </c>
      <c r="D69" s="4">
        <v>11600</v>
      </c>
    </row>
    <row r="70" spans="1:4" x14ac:dyDescent="0.2">
      <c r="A70" s="2" t="s">
        <v>278</v>
      </c>
      <c r="B70" s="3">
        <v>45525</v>
      </c>
      <c r="C70" s="2" t="s">
        <v>109</v>
      </c>
      <c r="D70" s="4">
        <v>14616</v>
      </c>
    </row>
    <row r="71" spans="1:4" x14ac:dyDescent="0.2">
      <c r="A71" s="2" t="s">
        <v>278</v>
      </c>
      <c r="B71" s="3">
        <v>45525</v>
      </c>
      <c r="C71" s="2" t="s">
        <v>109</v>
      </c>
      <c r="D71" s="4">
        <v>4756</v>
      </c>
    </row>
    <row r="72" spans="1:4" x14ac:dyDescent="0.2">
      <c r="A72" s="2" t="s">
        <v>141</v>
      </c>
      <c r="B72" s="3">
        <v>45517</v>
      </c>
      <c r="C72" s="2" t="s">
        <v>47</v>
      </c>
      <c r="D72" s="4">
        <v>37229.040000000001</v>
      </c>
    </row>
    <row r="73" spans="1:4" x14ac:dyDescent="0.2">
      <c r="A73" s="2" t="s">
        <v>141</v>
      </c>
      <c r="B73" s="3">
        <v>45532</v>
      </c>
      <c r="C73" s="2" t="s">
        <v>47</v>
      </c>
      <c r="D73" s="4">
        <v>57501.2</v>
      </c>
    </row>
    <row r="74" spans="1:4" x14ac:dyDescent="0.2">
      <c r="A74" s="2" t="s">
        <v>142</v>
      </c>
      <c r="B74" s="3">
        <v>45517</v>
      </c>
      <c r="C74" s="2" t="s">
        <v>143</v>
      </c>
      <c r="D74" s="4">
        <v>34800</v>
      </c>
    </row>
    <row r="75" spans="1:4" x14ac:dyDescent="0.2">
      <c r="A75" s="2" t="s">
        <v>446</v>
      </c>
      <c r="B75" s="3">
        <v>45532</v>
      </c>
      <c r="C75" t="s">
        <v>434</v>
      </c>
      <c r="D75" s="4">
        <v>1500</v>
      </c>
    </row>
    <row r="76" spans="1:4" x14ac:dyDescent="0.2">
      <c r="A76" s="2" t="s">
        <v>279</v>
      </c>
      <c r="B76" s="3">
        <v>45525</v>
      </c>
      <c r="C76" s="2" t="s">
        <v>122</v>
      </c>
      <c r="D76" s="4">
        <v>23475</v>
      </c>
    </row>
    <row r="77" spans="1:4" x14ac:dyDescent="0.2">
      <c r="A77" s="2" t="s">
        <v>279</v>
      </c>
      <c r="B77" s="3">
        <v>45532</v>
      </c>
      <c r="C77" s="2" t="s">
        <v>122</v>
      </c>
      <c r="D77" s="4">
        <v>10875</v>
      </c>
    </row>
    <row r="78" spans="1:4" x14ac:dyDescent="0.2">
      <c r="A78" s="2" t="s">
        <v>447</v>
      </c>
      <c r="B78" s="3">
        <v>45532</v>
      </c>
      <c r="C78" t="s">
        <v>434</v>
      </c>
      <c r="D78" s="4">
        <v>750</v>
      </c>
    </row>
    <row r="79" spans="1:4" x14ac:dyDescent="0.2">
      <c r="A79" s="2" t="s">
        <v>280</v>
      </c>
      <c r="B79" s="3">
        <v>45525</v>
      </c>
      <c r="C79" s="2" t="s">
        <v>240</v>
      </c>
      <c r="D79" s="4">
        <v>2000</v>
      </c>
    </row>
    <row r="80" spans="1:4" x14ac:dyDescent="0.2">
      <c r="A80" s="2" t="s">
        <v>539</v>
      </c>
      <c r="B80" s="3">
        <v>45534</v>
      </c>
      <c r="C80" s="2" t="s">
        <v>240</v>
      </c>
      <c r="D80" s="4">
        <v>39495.599999999999</v>
      </c>
    </row>
    <row r="81" spans="1:4" x14ac:dyDescent="0.2">
      <c r="A81" s="2" t="s">
        <v>540</v>
      </c>
      <c r="B81" s="3">
        <v>45534</v>
      </c>
      <c r="C81" s="2" t="s">
        <v>240</v>
      </c>
      <c r="D81" s="4">
        <v>13888.88</v>
      </c>
    </row>
    <row r="82" spans="1:4" x14ac:dyDescent="0.2">
      <c r="A82" s="2" t="s">
        <v>541</v>
      </c>
      <c r="B82" s="3">
        <v>45534</v>
      </c>
      <c r="C82" s="2" t="s">
        <v>240</v>
      </c>
      <c r="D82" s="4">
        <v>30000</v>
      </c>
    </row>
    <row r="83" spans="1:4" x14ac:dyDescent="0.2">
      <c r="A83" s="2" t="s">
        <v>281</v>
      </c>
      <c r="B83" s="3">
        <v>45525</v>
      </c>
      <c r="C83" s="2" t="s">
        <v>6</v>
      </c>
      <c r="D83" s="4">
        <v>31545.91</v>
      </c>
    </row>
    <row r="84" spans="1:4" x14ac:dyDescent="0.2">
      <c r="A84" s="2" t="s">
        <v>282</v>
      </c>
      <c r="B84" s="3">
        <v>45525</v>
      </c>
      <c r="C84" s="2" t="s">
        <v>240</v>
      </c>
      <c r="D84" s="4">
        <v>2000</v>
      </c>
    </row>
    <row r="85" spans="1:4" x14ac:dyDescent="0.2">
      <c r="A85" s="2" t="s">
        <v>283</v>
      </c>
      <c r="B85" s="3">
        <v>45525</v>
      </c>
      <c r="C85" s="2" t="s">
        <v>240</v>
      </c>
      <c r="D85" s="4">
        <v>2000</v>
      </c>
    </row>
    <row r="86" spans="1:4" x14ac:dyDescent="0.2">
      <c r="A86" s="2" t="s">
        <v>60</v>
      </c>
      <c r="B86" s="3">
        <v>45510</v>
      </c>
      <c r="C86" s="2" t="s">
        <v>57</v>
      </c>
      <c r="D86" s="4">
        <v>11600</v>
      </c>
    </row>
    <row r="87" spans="1:4" x14ac:dyDescent="0.2">
      <c r="A87" s="2" t="s">
        <v>284</v>
      </c>
      <c r="B87" s="3">
        <v>45525</v>
      </c>
      <c r="C87" s="2" t="s">
        <v>240</v>
      </c>
      <c r="D87" s="4">
        <v>2000</v>
      </c>
    </row>
    <row r="88" spans="1:4" x14ac:dyDescent="0.2">
      <c r="A88" s="2" t="s">
        <v>448</v>
      </c>
      <c r="B88" s="3">
        <v>45532</v>
      </c>
      <c r="C88" t="s">
        <v>434</v>
      </c>
      <c r="D88" s="4">
        <v>750</v>
      </c>
    </row>
    <row r="89" spans="1:4" x14ac:dyDescent="0.2">
      <c r="A89" s="2" t="s">
        <v>9</v>
      </c>
      <c r="B89" s="3">
        <v>45506</v>
      </c>
      <c r="C89" s="2" t="s">
        <v>6</v>
      </c>
      <c r="D89" s="4">
        <v>17494.79</v>
      </c>
    </row>
    <row r="90" spans="1:4" x14ac:dyDescent="0.2">
      <c r="A90" s="2" t="s">
        <v>144</v>
      </c>
      <c r="B90" s="3">
        <v>45517</v>
      </c>
      <c r="C90" s="2" t="s">
        <v>145</v>
      </c>
      <c r="D90" s="4">
        <v>10000</v>
      </c>
    </row>
    <row r="91" spans="1:4" x14ac:dyDescent="0.2">
      <c r="A91" s="2" t="s">
        <v>542</v>
      </c>
      <c r="B91" s="3">
        <v>45534</v>
      </c>
      <c r="C91" s="2" t="s">
        <v>240</v>
      </c>
      <c r="D91" s="4">
        <v>13888.88</v>
      </c>
    </row>
    <row r="92" spans="1:4" x14ac:dyDescent="0.2">
      <c r="A92" s="2" t="s">
        <v>285</v>
      </c>
      <c r="B92" s="3">
        <v>45525</v>
      </c>
      <c r="C92" s="2" t="s">
        <v>109</v>
      </c>
      <c r="D92" s="4">
        <v>41644</v>
      </c>
    </row>
    <row r="93" spans="1:4" x14ac:dyDescent="0.2">
      <c r="A93" s="2" t="s">
        <v>285</v>
      </c>
      <c r="B93" s="3">
        <v>45532</v>
      </c>
      <c r="C93" s="2" t="s">
        <v>109</v>
      </c>
      <c r="D93" s="4">
        <v>20996</v>
      </c>
    </row>
    <row r="94" spans="1:4" x14ac:dyDescent="0.2">
      <c r="A94" s="2" t="s">
        <v>235</v>
      </c>
      <c r="B94" s="3">
        <v>45520</v>
      </c>
      <c r="C94" s="2" t="s">
        <v>236</v>
      </c>
      <c r="D94" s="4">
        <v>5353383</v>
      </c>
    </row>
    <row r="95" spans="1:4" x14ac:dyDescent="0.2">
      <c r="A95" s="2" t="s">
        <v>235</v>
      </c>
      <c r="B95" s="3">
        <v>45521</v>
      </c>
      <c r="C95" s="2" t="s">
        <v>240</v>
      </c>
      <c r="D95" s="4">
        <v>35890</v>
      </c>
    </row>
    <row r="96" spans="1:4" x14ac:dyDescent="0.2">
      <c r="A96" s="2" t="s">
        <v>235</v>
      </c>
      <c r="B96" s="3">
        <v>45521</v>
      </c>
      <c r="C96" s="2" t="s">
        <v>240</v>
      </c>
      <c r="D96" s="4">
        <v>39087.74</v>
      </c>
    </row>
    <row r="97" spans="1:4" x14ac:dyDescent="0.2">
      <c r="A97" s="2" t="s">
        <v>235</v>
      </c>
      <c r="B97" s="3">
        <v>45527</v>
      </c>
      <c r="C97" s="2" t="s">
        <v>236</v>
      </c>
      <c r="D97" s="4">
        <v>4515</v>
      </c>
    </row>
    <row r="98" spans="1:4" x14ac:dyDescent="0.2">
      <c r="A98" s="2" t="s">
        <v>235</v>
      </c>
      <c r="B98" s="3">
        <v>45527</v>
      </c>
      <c r="C98" s="2" t="s">
        <v>236</v>
      </c>
      <c r="D98" s="4">
        <v>39043</v>
      </c>
    </row>
    <row r="99" spans="1:4" x14ac:dyDescent="0.2">
      <c r="A99" s="2" t="s">
        <v>235</v>
      </c>
      <c r="B99" s="3">
        <v>45527</v>
      </c>
      <c r="C99" s="2" t="s">
        <v>236</v>
      </c>
      <c r="D99" s="4">
        <v>6882</v>
      </c>
    </row>
    <row r="100" spans="1:4" x14ac:dyDescent="0.2">
      <c r="A100" s="2" t="s">
        <v>235</v>
      </c>
      <c r="B100" s="3">
        <v>45527</v>
      </c>
      <c r="C100" s="2" t="s">
        <v>236</v>
      </c>
      <c r="D100" s="4">
        <v>14748</v>
      </c>
    </row>
    <row r="101" spans="1:4" x14ac:dyDescent="0.2">
      <c r="A101" s="2" t="s">
        <v>235</v>
      </c>
      <c r="B101" s="3">
        <v>45527</v>
      </c>
      <c r="C101" s="2" t="s">
        <v>236</v>
      </c>
      <c r="D101" s="4">
        <v>352788</v>
      </c>
    </row>
    <row r="102" spans="1:4" x14ac:dyDescent="0.2">
      <c r="A102" s="2" t="s">
        <v>235</v>
      </c>
      <c r="B102" s="3">
        <v>45527</v>
      </c>
      <c r="C102" s="2" t="s">
        <v>236</v>
      </c>
      <c r="D102" s="4">
        <v>83233</v>
      </c>
    </row>
    <row r="103" spans="1:4" x14ac:dyDescent="0.2">
      <c r="A103" s="2" t="s">
        <v>235</v>
      </c>
      <c r="B103" s="3">
        <v>45527</v>
      </c>
      <c r="C103" s="2" t="s">
        <v>236</v>
      </c>
      <c r="D103" s="4">
        <v>9240</v>
      </c>
    </row>
    <row r="104" spans="1:4" x14ac:dyDescent="0.2">
      <c r="A104" s="2" t="s">
        <v>235</v>
      </c>
      <c r="B104" s="3">
        <v>45533</v>
      </c>
      <c r="C104" s="2" t="s">
        <v>236</v>
      </c>
      <c r="D104" s="4">
        <v>50225</v>
      </c>
    </row>
    <row r="105" spans="1:4" x14ac:dyDescent="0.2">
      <c r="A105" s="2" t="s">
        <v>129</v>
      </c>
      <c r="B105" s="3">
        <v>45516</v>
      </c>
      <c r="C105" s="2" t="s">
        <v>109</v>
      </c>
      <c r="D105" s="4">
        <v>29000</v>
      </c>
    </row>
    <row r="106" spans="1:4" x14ac:dyDescent="0.2">
      <c r="A106" s="2" t="s">
        <v>129</v>
      </c>
      <c r="B106" s="3">
        <v>45517</v>
      </c>
      <c r="C106" s="2" t="s">
        <v>109</v>
      </c>
      <c r="D106" s="4">
        <v>34104</v>
      </c>
    </row>
    <row r="107" spans="1:4" x14ac:dyDescent="0.2">
      <c r="A107" s="2" t="s">
        <v>449</v>
      </c>
      <c r="B107" s="3">
        <v>45532</v>
      </c>
      <c r="C107" t="s">
        <v>434</v>
      </c>
      <c r="D107" s="4">
        <v>1500</v>
      </c>
    </row>
    <row r="108" spans="1:4" x14ac:dyDescent="0.2">
      <c r="A108" s="2" t="s">
        <v>370</v>
      </c>
      <c r="B108" s="3">
        <v>45526</v>
      </c>
      <c r="C108" s="2" t="s">
        <v>203</v>
      </c>
      <c r="D108" s="4">
        <v>600</v>
      </c>
    </row>
    <row r="109" spans="1:4" x14ac:dyDescent="0.2">
      <c r="A109" s="2" t="s">
        <v>543</v>
      </c>
      <c r="B109" s="3">
        <v>45534</v>
      </c>
      <c r="C109" s="2" t="s">
        <v>240</v>
      </c>
      <c r="D109" s="4">
        <v>8333.33</v>
      </c>
    </row>
    <row r="110" spans="1:4" x14ac:dyDescent="0.2">
      <c r="A110" s="2" t="s">
        <v>544</v>
      </c>
      <c r="B110" s="3">
        <v>45534</v>
      </c>
      <c r="C110" s="2" t="s">
        <v>240</v>
      </c>
      <c r="D110" s="4">
        <v>8333.33</v>
      </c>
    </row>
    <row r="111" spans="1:4" x14ac:dyDescent="0.2">
      <c r="A111" s="2" t="s">
        <v>545</v>
      </c>
      <c r="B111" s="3">
        <v>45534</v>
      </c>
      <c r="C111" s="2" t="s">
        <v>240</v>
      </c>
      <c r="D111" s="4">
        <v>13888.88</v>
      </c>
    </row>
    <row r="112" spans="1:4" x14ac:dyDescent="0.2">
      <c r="A112" s="2" t="s">
        <v>286</v>
      </c>
      <c r="B112" s="3">
        <v>45525</v>
      </c>
      <c r="C112" s="2" t="s">
        <v>68</v>
      </c>
      <c r="D112" s="4">
        <v>10549.8</v>
      </c>
    </row>
    <row r="113" spans="1:4" x14ac:dyDescent="0.2">
      <c r="A113" s="2" t="s">
        <v>450</v>
      </c>
      <c r="B113" s="3">
        <v>45532</v>
      </c>
      <c r="C113" s="2" t="s">
        <v>161</v>
      </c>
      <c r="D113" s="4">
        <v>5707.2</v>
      </c>
    </row>
    <row r="114" spans="1:4" x14ac:dyDescent="0.2">
      <c r="A114" s="2" t="s">
        <v>402</v>
      </c>
      <c r="B114" s="3">
        <v>45527</v>
      </c>
      <c r="C114" t="s">
        <v>30</v>
      </c>
      <c r="D114" s="4">
        <v>119925</v>
      </c>
    </row>
    <row r="115" spans="1:4" x14ac:dyDescent="0.2">
      <c r="A115" s="2" t="s">
        <v>402</v>
      </c>
      <c r="B115" s="3">
        <v>45534</v>
      </c>
      <c r="C115" t="s">
        <v>30</v>
      </c>
      <c r="D115" s="4">
        <v>121275</v>
      </c>
    </row>
    <row r="116" spans="1:4" x14ac:dyDescent="0.2">
      <c r="A116" s="2" t="s">
        <v>146</v>
      </c>
      <c r="B116" s="3">
        <v>45517</v>
      </c>
      <c r="C116" t="s">
        <v>147</v>
      </c>
      <c r="D116" s="4">
        <v>700000</v>
      </c>
    </row>
    <row r="117" spans="1:4" x14ac:dyDescent="0.2">
      <c r="A117" s="2" t="s">
        <v>146</v>
      </c>
      <c r="B117" s="3">
        <v>45525</v>
      </c>
      <c r="C117" t="s">
        <v>147</v>
      </c>
      <c r="D117" s="4">
        <v>442575.2</v>
      </c>
    </row>
    <row r="118" spans="1:4" x14ac:dyDescent="0.2">
      <c r="A118" s="2" t="s">
        <v>146</v>
      </c>
      <c r="B118" s="3">
        <v>45532</v>
      </c>
      <c r="C118" t="s">
        <v>451</v>
      </c>
      <c r="D118" s="4">
        <v>700000</v>
      </c>
    </row>
    <row r="119" spans="1:4" x14ac:dyDescent="0.2">
      <c r="A119" s="2" t="s">
        <v>1</v>
      </c>
      <c r="B119" s="3">
        <v>45505</v>
      </c>
      <c r="C119" s="2" t="s">
        <v>2</v>
      </c>
      <c r="D119" s="4">
        <v>1459560.16</v>
      </c>
    </row>
    <row r="120" spans="1:4" x14ac:dyDescent="0.2">
      <c r="A120" s="2" t="s">
        <v>1</v>
      </c>
      <c r="B120" s="3">
        <v>45511</v>
      </c>
      <c r="C120" s="2" t="s">
        <v>2</v>
      </c>
      <c r="D120" s="4">
        <v>1204455.56</v>
      </c>
    </row>
    <row r="121" spans="1:4" x14ac:dyDescent="0.2">
      <c r="A121" s="2" t="s">
        <v>1</v>
      </c>
      <c r="B121" s="3">
        <v>45513</v>
      </c>
      <c r="C121" s="2" t="s">
        <v>114</v>
      </c>
      <c r="D121" s="4">
        <v>73817.87</v>
      </c>
    </row>
    <row r="122" spans="1:4" x14ac:dyDescent="0.2">
      <c r="A122" s="2" t="s">
        <v>1</v>
      </c>
      <c r="B122" s="3">
        <v>45519</v>
      </c>
      <c r="C122" s="2" t="s">
        <v>2</v>
      </c>
      <c r="D122" s="4">
        <v>1138649.7</v>
      </c>
    </row>
    <row r="123" spans="1:4" x14ac:dyDescent="0.2">
      <c r="A123" s="2" t="s">
        <v>1</v>
      </c>
      <c r="B123" s="3">
        <v>45526</v>
      </c>
      <c r="C123" s="2" t="s">
        <v>371</v>
      </c>
      <c r="D123" s="4">
        <v>3916121.8</v>
      </c>
    </row>
    <row r="124" spans="1:4" x14ac:dyDescent="0.2">
      <c r="A124" s="2" t="s">
        <v>1</v>
      </c>
      <c r="B124" s="3">
        <v>45527</v>
      </c>
      <c r="C124" s="2" t="s">
        <v>11</v>
      </c>
      <c r="D124" s="4">
        <v>632605.78</v>
      </c>
    </row>
    <row r="125" spans="1:4" x14ac:dyDescent="0.2">
      <c r="A125" s="2" t="s">
        <v>1</v>
      </c>
      <c r="B125" s="3">
        <v>45530</v>
      </c>
      <c r="C125" s="2" t="s">
        <v>2</v>
      </c>
      <c r="D125" s="4">
        <v>715136.36</v>
      </c>
    </row>
    <row r="126" spans="1:4" x14ac:dyDescent="0.2">
      <c r="A126" s="2" t="s">
        <v>546</v>
      </c>
      <c r="B126" s="3">
        <v>45534</v>
      </c>
      <c r="C126" s="2" t="s">
        <v>240</v>
      </c>
      <c r="D126" s="4">
        <v>13888.88</v>
      </c>
    </row>
    <row r="127" spans="1:4" x14ac:dyDescent="0.2">
      <c r="A127" s="2" t="s">
        <v>287</v>
      </c>
      <c r="B127" s="3">
        <v>45525</v>
      </c>
      <c r="C127" s="2" t="s">
        <v>57</v>
      </c>
      <c r="D127" s="4">
        <v>58000</v>
      </c>
    </row>
    <row r="128" spans="1:4" x14ac:dyDescent="0.2">
      <c r="A128" s="2" t="s">
        <v>10</v>
      </c>
      <c r="B128" s="3">
        <v>45506</v>
      </c>
      <c r="C128" s="2" t="s">
        <v>11</v>
      </c>
      <c r="D128" s="4">
        <v>3164801.96</v>
      </c>
    </row>
    <row r="129" spans="1:4" x14ac:dyDescent="0.2">
      <c r="A129" s="2" t="s">
        <v>10</v>
      </c>
      <c r="B129" s="3">
        <v>45517</v>
      </c>
      <c r="C129" s="2" t="s">
        <v>6</v>
      </c>
      <c r="D129" s="4">
        <v>82174.399999999994</v>
      </c>
    </row>
    <row r="130" spans="1:4" x14ac:dyDescent="0.2">
      <c r="A130" s="2" t="s">
        <v>10</v>
      </c>
      <c r="B130" s="3">
        <v>45525</v>
      </c>
      <c r="C130" s="2" t="s">
        <v>6</v>
      </c>
      <c r="D130" s="4">
        <v>17864</v>
      </c>
    </row>
    <row r="131" spans="1:4" x14ac:dyDescent="0.2">
      <c r="A131" s="2" t="s">
        <v>10</v>
      </c>
      <c r="B131" s="3">
        <v>45532</v>
      </c>
      <c r="C131" s="2" t="s">
        <v>6</v>
      </c>
      <c r="D131" s="4">
        <v>10718.4</v>
      </c>
    </row>
    <row r="132" spans="1:4" x14ac:dyDescent="0.2">
      <c r="A132" s="2" t="s">
        <v>61</v>
      </c>
      <c r="B132" s="3">
        <v>45510</v>
      </c>
      <c r="C132" s="2" t="s">
        <v>57</v>
      </c>
      <c r="D132" s="4">
        <v>34800</v>
      </c>
    </row>
    <row r="133" spans="1:4" x14ac:dyDescent="0.2">
      <c r="A133" s="2" t="s">
        <v>452</v>
      </c>
      <c r="B133" s="3">
        <v>45532</v>
      </c>
      <c r="C133" s="2" t="s">
        <v>260</v>
      </c>
      <c r="D133" s="4">
        <v>11080</v>
      </c>
    </row>
    <row r="134" spans="1:4" x14ac:dyDescent="0.2">
      <c r="A134" s="2" t="s">
        <v>453</v>
      </c>
      <c r="B134" s="3">
        <v>45532</v>
      </c>
      <c r="C134" t="s">
        <v>454</v>
      </c>
      <c r="D134" s="4">
        <v>1500</v>
      </c>
    </row>
    <row r="135" spans="1:4" x14ac:dyDescent="0.2">
      <c r="A135" s="2" t="s">
        <v>225</v>
      </c>
      <c r="B135" s="3">
        <v>45519</v>
      </c>
      <c r="C135" s="2" t="s">
        <v>4</v>
      </c>
      <c r="D135" s="4">
        <v>469</v>
      </c>
    </row>
    <row r="136" spans="1:4" x14ac:dyDescent="0.2">
      <c r="A136" s="2" t="s">
        <v>288</v>
      </c>
      <c r="B136" s="3">
        <v>45525</v>
      </c>
      <c r="C136" s="2" t="s">
        <v>112</v>
      </c>
      <c r="D136" s="4">
        <v>21200</v>
      </c>
    </row>
    <row r="137" spans="1:4" x14ac:dyDescent="0.2">
      <c r="A137" s="2" t="s">
        <v>455</v>
      </c>
      <c r="B137" s="3">
        <v>45532</v>
      </c>
      <c r="C137" s="2" t="s">
        <v>6</v>
      </c>
      <c r="D137" s="4">
        <v>17494.79</v>
      </c>
    </row>
    <row r="138" spans="1:4" x14ac:dyDescent="0.2">
      <c r="A138" s="2" t="s">
        <v>106</v>
      </c>
      <c r="B138" s="3">
        <v>45512</v>
      </c>
      <c r="C138" s="2" t="s">
        <v>107</v>
      </c>
      <c r="D138" s="4">
        <v>51254</v>
      </c>
    </row>
    <row r="139" spans="1:4" x14ac:dyDescent="0.2">
      <c r="A139" s="2" t="s">
        <v>372</v>
      </c>
      <c r="B139" s="3">
        <v>45526</v>
      </c>
      <c r="C139" s="2" t="s">
        <v>203</v>
      </c>
      <c r="D139" s="4">
        <v>4000</v>
      </c>
    </row>
    <row r="140" spans="1:4" x14ac:dyDescent="0.2">
      <c r="A140" s="2" t="s">
        <v>456</v>
      </c>
      <c r="B140" s="3">
        <v>45532</v>
      </c>
      <c r="C140" s="2" t="s">
        <v>203</v>
      </c>
      <c r="D140" s="4">
        <v>800</v>
      </c>
    </row>
    <row r="141" spans="1:4" x14ac:dyDescent="0.2">
      <c r="A141" s="2" t="s">
        <v>457</v>
      </c>
      <c r="B141" s="3">
        <v>45532</v>
      </c>
      <c r="C141" s="2" t="s">
        <v>203</v>
      </c>
      <c r="D141" s="4">
        <v>800</v>
      </c>
    </row>
    <row r="142" spans="1:4" x14ac:dyDescent="0.2">
      <c r="A142" s="2" t="s">
        <v>289</v>
      </c>
      <c r="B142" s="3">
        <v>45525</v>
      </c>
      <c r="C142" s="2" t="s">
        <v>240</v>
      </c>
      <c r="D142" s="4">
        <v>2000</v>
      </c>
    </row>
    <row r="143" spans="1:4" x14ac:dyDescent="0.2">
      <c r="A143" s="2" t="s">
        <v>535</v>
      </c>
      <c r="B143" s="3">
        <v>45534</v>
      </c>
      <c r="C143" t="s">
        <v>41</v>
      </c>
      <c r="D143" s="4">
        <v>10200</v>
      </c>
    </row>
    <row r="144" spans="1:4" x14ac:dyDescent="0.2">
      <c r="A144" s="2" t="s">
        <v>535</v>
      </c>
      <c r="B144" s="3">
        <v>45534</v>
      </c>
      <c r="C144" t="s">
        <v>41</v>
      </c>
      <c r="D144" s="4">
        <v>10200</v>
      </c>
    </row>
    <row r="145" spans="1:4" x14ac:dyDescent="0.2">
      <c r="A145" s="2" t="s">
        <v>373</v>
      </c>
      <c r="B145" s="3">
        <v>45526</v>
      </c>
      <c r="C145" s="2" t="s">
        <v>366</v>
      </c>
      <c r="D145" s="4">
        <v>23000</v>
      </c>
    </row>
    <row r="146" spans="1:4" x14ac:dyDescent="0.2">
      <c r="A146" s="2" t="s">
        <v>374</v>
      </c>
      <c r="B146" s="3">
        <v>45526</v>
      </c>
      <c r="C146" t="s">
        <v>375</v>
      </c>
      <c r="D146" s="4">
        <v>2000</v>
      </c>
    </row>
    <row r="147" spans="1:4" x14ac:dyDescent="0.2">
      <c r="A147" s="2" t="s">
        <v>248</v>
      </c>
      <c r="B147" s="3">
        <v>45524</v>
      </c>
      <c r="C147" s="2" t="s">
        <v>8</v>
      </c>
      <c r="D147" s="4">
        <v>1000</v>
      </c>
    </row>
    <row r="148" spans="1:4" x14ac:dyDescent="0.2">
      <c r="A148" s="2" t="s">
        <v>458</v>
      </c>
      <c r="B148" s="3">
        <v>45532</v>
      </c>
      <c r="C148" t="s">
        <v>434</v>
      </c>
      <c r="D148" s="4">
        <v>1250</v>
      </c>
    </row>
    <row r="149" spans="1:4" x14ac:dyDescent="0.2">
      <c r="A149" s="2" t="s">
        <v>148</v>
      </c>
      <c r="B149" s="3">
        <v>45517</v>
      </c>
      <c r="C149" s="2" t="s">
        <v>107</v>
      </c>
      <c r="D149" s="4">
        <v>180264</v>
      </c>
    </row>
    <row r="150" spans="1:4" x14ac:dyDescent="0.2">
      <c r="A150" s="2" t="s">
        <v>148</v>
      </c>
      <c r="B150" s="3">
        <v>45532</v>
      </c>
      <c r="C150" s="2" t="s">
        <v>107</v>
      </c>
      <c r="D150" s="4">
        <v>180264</v>
      </c>
    </row>
    <row r="151" spans="1:4" x14ac:dyDescent="0.2">
      <c r="A151" s="2" t="s">
        <v>547</v>
      </c>
      <c r="B151" s="3">
        <v>45534</v>
      </c>
      <c r="C151" s="2" t="s">
        <v>240</v>
      </c>
      <c r="D151" s="4">
        <v>200000</v>
      </c>
    </row>
    <row r="152" spans="1:4" x14ac:dyDescent="0.2">
      <c r="A152" s="2" t="s">
        <v>226</v>
      </c>
      <c r="B152" s="3">
        <v>45519</v>
      </c>
      <c r="C152" s="2" t="s">
        <v>6</v>
      </c>
      <c r="D152" s="4">
        <v>700000</v>
      </c>
    </row>
    <row r="153" spans="1:4" x14ac:dyDescent="0.2">
      <c r="A153" s="2" t="s">
        <v>226</v>
      </c>
      <c r="B153" s="3">
        <v>45530</v>
      </c>
      <c r="C153" s="2" t="s">
        <v>6</v>
      </c>
      <c r="D153" s="4">
        <v>500000</v>
      </c>
    </row>
    <row r="154" spans="1:4" x14ac:dyDescent="0.2">
      <c r="A154" s="2" t="s">
        <v>459</v>
      </c>
      <c r="B154" s="3">
        <v>45532</v>
      </c>
      <c r="C154" s="2" t="s">
        <v>6</v>
      </c>
      <c r="D154" s="4">
        <v>22780.639999999999</v>
      </c>
    </row>
    <row r="155" spans="1:4" x14ac:dyDescent="0.2">
      <c r="A155" s="2" t="s">
        <v>149</v>
      </c>
      <c r="B155" s="3">
        <v>45517</v>
      </c>
      <c r="C155" s="2" t="s">
        <v>8</v>
      </c>
      <c r="D155" s="4">
        <v>2275.5</v>
      </c>
    </row>
    <row r="156" spans="1:4" x14ac:dyDescent="0.2">
      <c r="A156" s="2" t="s">
        <v>150</v>
      </c>
      <c r="B156" s="3">
        <v>45517</v>
      </c>
      <c r="C156" t="s">
        <v>8</v>
      </c>
      <c r="D156" s="4">
        <v>102153.09</v>
      </c>
    </row>
    <row r="157" spans="1:4" x14ac:dyDescent="0.2">
      <c r="A157" s="2" t="s">
        <v>150</v>
      </c>
      <c r="B157" s="3">
        <v>45525</v>
      </c>
      <c r="C157" t="s">
        <v>8</v>
      </c>
      <c r="D157" s="4">
        <v>40162.5</v>
      </c>
    </row>
    <row r="158" spans="1:4" x14ac:dyDescent="0.2">
      <c r="A158" s="2" t="s">
        <v>150</v>
      </c>
      <c r="B158" s="3">
        <v>45532</v>
      </c>
      <c r="C158" t="s">
        <v>8</v>
      </c>
      <c r="D158" s="4">
        <v>30000</v>
      </c>
    </row>
    <row r="159" spans="1:4" x14ac:dyDescent="0.2">
      <c r="A159" s="2" t="s">
        <v>290</v>
      </c>
      <c r="B159" s="3">
        <v>45525</v>
      </c>
      <c r="C159" s="2" t="s">
        <v>109</v>
      </c>
      <c r="D159" s="4">
        <v>20000</v>
      </c>
    </row>
    <row r="160" spans="1:4" x14ac:dyDescent="0.2">
      <c r="A160" s="2" t="s">
        <v>290</v>
      </c>
      <c r="B160" s="3">
        <v>45532</v>
      </c>
      <c r="C160" s="2" t="s">
        <v>109</v>
      </c>
      <c r="D160" s="4">
        <v>11552</v>
      </c>
    </row>
    <row r="161" spans="1:4" x14ac:dyDescent="0.2">
      <c r="A161" s="2" t="s">
        <v>291</v>
      </c>
      <c r="B161" s="3">
        <v>45525</v>
      </c>
      <c r="C161" s="2" t="s">
        <v>109</v>
      </c>
      <c r="D161" s="4">
        <v>25390</v>
      </c>
    </row>
    <row r="162" spans="1:4" x14ac:dyDescent="0.2">
      <c r="A162" s="2" t="s">
        <v>291</v>
      </c>
      <c r="B162" s="3">
        <v>45532</v>
      </c>
      <c r="C162" s="2" t="s">
        <v>109</v>
      </c>
      <c r="D162" s="4">
        <v>33095</v>
      </c>
    </row>
    <row r="163" spans="1:4" x14ac:dyDescent="0.2">
      <c r="A163" s="2" t="s">
        <v>460</v>
      </c>
      <c r="B163" s="3">
        <v>45532</v>
      </c>
      <c r="C163" t="s">
        <v>434</v>
      </c>
      <c r="D163" s="4">
        <v>1250</v>
      </c>
    </row>
    <row r="164" spans="1:4" x14ac:dyDescent="0.2">
      <c r="A164" s="2" t="s">
        <v>429</v>
      </c>
      <c r="B164" s="3">
        <v>45531</v>
      </c>
      <c r="C164" s="2" t="s">
        <v>404</v>
      </c>
      <c r="D164" s="4">
        <v>1849851</v>
      </c>
    </row>
    <row r="165" spans="1:4" x14ac:dyDescent="0.2">
      <c r="A165" s="2" t="s">
        <v>62</v>
      </c>
      <c r="B165" s="3">
        <v>45510</v>
      </c>
      <c r="C165" s="2" t="s">
        <v>53</v>
      </c>
      <c r="D165" s="4">
        <v>69600</v>
      </c>
    </row>
    <row r="166" spans="1:4" x14ac:dyDescent="0.2">
      <c r="A166" s="2" t="s">
        <v>461</v>
      </c>
      <c r="B166" s="3">
        <v>45532</v>
      </c>
      <c r="C166" s="2" t="s">
        <v>6</v>
      </c>
      <c r="D166" s="4">
        <v>15375.19</v>
      </c>
    </row>
    <row r="167" spans="1:4" x14ac:dyDescent="0.2">
      <c r="A167" s="2" t="s">
        <v>151</v>
      </c>
      <c r="B167" s="3">
        <v>45517</v>
      </c>
      <c r="C167" s="2" t="s">
        <v>112</v>
      </c>
      <c r="D167" s="4">
        <v>49675.839999999997</v>
      </c>
    </row>
    <row r="168" spans="1:4" x14ac:dyDescent="0.2">
      <c r="A168" s="2" t="s">
        <v>151</v>
      </c>
      <c r="B168" s="3">
        <v>45517</v>
      </c>
      <c r="C168" s="2" t="s">
        <v>112</v>
      </c>
      <c r="D168" s="4">
        <v>49675.839999999997</v>
      </c>
    </row>
    <row r="169" spans="1:4" x14ac:dyDescent="0.2">
      <c r="A169" s="2" t="s">
        <v>151</v>
      </c>
      <c r="B169" s="3">
        <v>45525</v>
      </c>
      <c r="C169" s="2" t="s">
        <v>112</v>
      </c>
      <c r="D169" s="4">
        <v>99351.679999999993</v>
      </c>
    </row>
    <row r="170" spans="1:4" x14ac:dyDescent="0.2">
      <c r="A170" s="2" t="s">
        <v>151</v>
      </c>
      <c r="B170" s="3">
        <v>45532</v>
      </c>
      <c r="C170" s="2" t="s">
        <v>112</v>
      </c>
      <c r="D170" s="4">
        <v>99351.679999999993</v>
      </c>
    </row>
    <row r="171" spans="1:4" x14ac:dyDescent="0.2">
      <c r="A171" s="2" t="s">
        <v>152</v>
      </c>
      <c r="B171" s="3">
        <v>45517</v>
      </c>
      <c r="C171" s="2" t="s">
        <v>6</v>
      </c>
      <c r="D171" s="4">
        <v>22780.639999999999</v>
      </c>
    </row>
    <row r="172" spans="1:4" x14ac:dyDescent="0.2">
      <c r="A172" s="2" t="s">
        <v>292</v>
      </c>
      <c r="B172" s="3">
        <v>45525</v>
      </c>
      <c r="C172" s="2" t="s">
        <v>57</v>
      </c>
      <c r="D172" s="4">
        <v>343641.88</v>
      </c>
    </row>
    <row r="173" spans="1:4" x14ac:dyDescent="0.2">
      <c r="A173" s="2" t="s">
        <v>153</v>
      </c>
      <c r="B173" s="3">
        <v>45517</v>
      </c>
      <c r="C173" s="2" t="s">
        <v>154</v>
      </c>
      <c r="D173" s="4">
        <v>11381.33</v>
      </c>
    </row>
    <row r="174" spans="1:4" x14ac:dyDescent="0.2">
      <c r="A174" s="2" t="s">
        <v>153</v>
      </c>
      <c r="B174" s="3">
        <v>45525</v>
      </c>
      <c r="C174" s="2" t="s">
        <v>157</v>
      </c>
      <c r="D174" s="4">
        <v>4332.6000000000004</v>
      </c>
    </row>
    <row r="175" spans="1:4" x14ac:dyDescent="0.2">
      <c r="A175" s="2" t="s">
        <v>293</v>
      </c>
      <c r="B175" s="3">
        <v>45525</v>
      </c>
      <c r="C175" s="2" t="s">
        <v>294</v>
      </c>
      <c r="D175" s="4">
        <v>22827.02</v>
      </c>
    </row>
    <row r="176" spans="1:4" x14ac:dyDescent="0.2">
      <c r="A176" s="2" t="s">
        <v>293</v>
      </c>
      <c r="B176" s="3">
        <v>45532</v>
      </c>
      <c r="C176" t="s">
        <v>462</v>
      </c>
      <c r="D176" s="4">
        <v>3178.4</v>
      </c>
    </row>
    <row r="177" spans="1:4" x14ac:dyDescent="0.2">
      <c r="A177" s="2" t="s">
        <v>103</v>
      </c>
      <c r="B177" s="3">
        <v>45511</v>
      </c>
      <c r="C177" s="2" t="s">
        <v>41</v>
      </c>
      <c r="D177" s="4">
        <v>238</v>
      </c>
    </row>
    <row r="178" spans="1:4" x14ac:dyDescent="0.2">
      <c r="A178" s="2" t="s">
        <v>155</v>
      </c>
      <c r="B178" s="3">
        <v>45517</v>
      </c>
      <c r="C178" s="2" t="s">
        <v>8</v>
      </c>
      <c r="D178" s="4">
        <v>3317.6</v>
      </c>
    </row>
    <row r="179" spans="1:4" x14ac:dyDescent="0.2">
      <c r="A179" s="2" t="s">
        <v>155</v>
      </c>
      <c r="B179" s="3">
        <v>45525</v>
      </c>
      <c r="C179" t="s">
        <v>8</v>
      </c>
      <c r="D179" s="4">
        <v>28571.38</v>
      </c>
    </row>
    <row r="180" spans="1:4" x14ac:dyDescent="0.2">
      <c r="A180" s="2" t="s">
        <v>155</v>
      </c>
      <c r="B180" s="3">
        <v>45532</v>
      </c>
      <c r="C180" t="s">
        <v>8</v>
      </c>
      <c r="D180" s="4">
        <v>12760</v>
      </c>
    </row>
    <row r="181" spans="1:4" x14ac:dyDescent="0.2">
      <c r="A181" s="2" t="s">
        <v>295</v>
      </c>
      <c r="B181" s="3">
        <v>45525</v>
      </c>
      <c r="C181" s="2" t="s">
        <v>161</v>
      </c>
      <c r="D181" s="4">
        <v>5904.4</v>
      </c>
    </row>
    <row r="182" spans="1:4" x14ac:dyDescent="0.2">
      <c r="A182" s="2" t="s">
        <v>156</v>
      </c>
      <c r="B182" s="3">
        <v>45517</v>
      </c>
      <c r="C182" s="2" t="s">
        <v>157</v>
      </c>
      <c r="D182" s="4">
        <v>51637.5</v>
      </c>
    </row>
    <row r="183" spans="1:4" x14ac:dyDescent="0.2">
      <c r="A183" s="2" t="s">
        <v>156</v>
      </c>
      <c r="B183" s="3">
        <v>45525</v>
      </c>
      <c r="C183" s="2" t="s">
        <v>296</v>
      </c>
      <c r="D183" s="4">
        <v>22950</v>
      </c>
    </row>
    <row r="184" spans="1:4" x14ac:dyDescent="0.2">
      <c r="A184" s="2" t="s">
        <v>156</v>
      </c>
      <c r="B184" s="3">
        <v>45532</v>
      </c>
      <c r="C184" s="2" t="s">
        <v>296</v>
      </c>
      <c r="D184" s="4">
        <v>22950</v>
      </c>
    </row>
    <row r="185" spans="1:4" x14ac:dyDescent="0.2">
      <c r="A185" s="2" t="s">
        <v>463</v>
      </c>
      <c r="B185" s="3">
        <v>45532</v>
      </c>
      <c r="C185" s="2" t="s">
        <v>6</v>
      </c>
      <c r="D185" s="4">
        <v>17745.16</v>
      </c>
    </row>
    <row r="186" spans="1:4" x14ac:dyDescent="0.2">
      <c r="A186" s="2" t="s">
        <v>464</v>
      </c>
      <c r="B186" s="3">
        <v>45532</v>
      </c>
      <c r="C186" s="2" t="s">
        <v>30</v>
      </c>
      <c r="D186" s="4">
        <v>14524.17</v>
      </c>
    </row>
    <row r="187" spans="1:4" x14ac:dyDescent="0.2">
      <c r="A187" s="2" t="s">
        <v>63</v>
      </c>
      <c r="B187" s="3">
        <v>45510</v>
      </c>
      <c r="C187" s="2" t="s">
        <v>57</v>
      </c>
      <c r="D187" s="4">
        <v>11600</v>
      </c>
    </row>
    <row r="188" spans="1:4" x14ac:dyDescent="0.2">
      <c r="A188" s="2" t="s">
        <v>376</v>
      </c>
      <c r="B188" s="3">
        <v>45526</v>
      </c>
      <c r="C188" s="2" t="s">
        <v>203</v>
      </c>
      <c r="D188" s="4">
        <v>1722</v>
      </c>
    </row>
    <row r="189" spans="1:4" x14ac:dyDescent="0.2">
      <c r="A189" s="2" t="s">
        <v>12</v>
      </c>
      <c r="B189" s="3">
        <v>45506</v>
      </c>
      <c r="C189" s="2" t="s">
        <v>6</v>
      </c>
      <c r="D189" s="4">
        <v>22780.639999999999</v>
      </c>
    </row>
    <row r="190" spans="1:4" x14ac:dyDescent="0.2">
      <c r="A190" s="2" t="s">
        <v>465</v>
      </c>
      <c r="B190" s="3">
        <v>45532</v>
      </c>
      <c r="C190" s="2" t="s">
        <v>203</v>
      </c>
      <c r="D190" s="4">
        <v>1650</v>
      </c>
    </row>
    <row r="191" spans="1:4" x14ac:dyDescent="0.2">
      <c r="A191" s="2" t="s">
        <v>158</v>
      </c>
      <c r="B191" s="3">
        <v>45517</v>
      </c>
      <c r="C191" s="2" t="s">
        <v>159</v>
      </c>
      <c r="D191" s="4">
        <v>63054.53</v>
      </c>
    </row>
    <row r="192" spans="1:4" x14ac:dyDescent="0.2">
      <c r="A192" s="2" t="s">
        <v>158</v>
      </c>
      <c r="B192" s="3">
        <v>45525</v>
      </c>
      <c r="C192" s="2" t="s">
        <v>274</v>
      </c>
      <c r="D192" s="4">
        <v>90157.63</v>
      </c>
    </row>
    <row r="193" spans="1:4" x14ac:dyDescent="0.2">
      <c r="A193" s="2" t="s">
        <v>297</v>
      </c>
      <c r="B193" s="3">
        <v>45525</v>
      </c>
      <c r="C193" s="2" t="s">
        <v>107</v>
      </c>
      <c r="D193" s="4">
        <v>5275</v>
      </c>
    </row>
    <row r="194" spans="1:4" x14ac:dyDescent="0.2">
      <c r="A194" s="2" t="s">
        <v>298</v>
      </c>
      <c r="B194" s="3">
        <v>45525</v>
      </c>
      <c r="C194" s="2" t="s">
        <v>112</v>
      </c>
      <c r="D194" s="4">
        <v>69600</v>
      </c>
    </row>
    <row r="195" spans="1:4" x14ac:dyDescent="0.2">
      <c r="A195" s="2" t="s">
        <v>108</v>
      </c>
      <c r="B195" s="3">
        <v>45512</v>
      </c>
      <c r="C195" s="2" t="s">
        <v>109</v>
      </c>
      <c r="D195" s="4">
        <v>15736.34</v>
      </c>
    </row>
    <row r="196" spans="1:4" x14ac:dyDescent="0.2">
      <c r="A196" s="2" t="s">
        <v>108</v>
      </c>
      <c r="B196" s="3">
        <v>45517</v>
      </c>
      <c r="C196" s="2" t="s">
        <v>109</v>
      </c>
      <c r="D196" s="4">
        <v>3899.06</v>
      </c>
    </row>
    <row r="197" spans="1:4" x14ac:dyDescent="0.2">
      <c r="A197" s="2" t="s">
        <v>108</v>
      </c>
      <c r="B197" s="3">
        <v>45525</v>
      </c>
      <c r="C197" s="2" t="s">
        <v>109</v>
      </c>
      <c r="D197" s="4">
        <v>4138.13</v>
      </c>
    </row>
    <row r="198" spans="1:4" x14ac:dyDescent="0.2">
      <c r="A198" s="2" t="s">
        <v>108</v>
      </c>
      <c r="B198" s="3">
        <v>45525</v>
      </c>
      <c r="C198" s="2" t="s">
        <v>109</v>
      </c>
      <c r="D198" s="4">
        <v>6535.03</v>
      </c>
    </row>
    <row r="199" spans="1:4" x14ac:dyDescent="0.2">
      <c r="A199" s="2" t="s">
        <v>108</v>
      </c>
      <c r="B199" s="3">
        <v>45525</v>
      </c>
      <c r="C199" s="2" t="s">
        <v>109</v>
      </c>
      <c r="D199" s="4">
        <v>4191.5600000000004</v>
      </c>
    </row>
    <row r="200" spans="1:4" x14ac:dyDescent="0.2">
      <c r="A200" s="2" t="s">
        <v>108</v>
      </c>
      <c r="B200" s="3">
        <v>45525</v>
      </c>
      <c r="C200" s="2" t="s">
        <v>109</v>
      </c>
      <c r="D200" s="4">
        <v>4191.5600000000004</v>
      </c>
    </row>
    <row r="201" spans="1:4" x14ac:dyDescent="0.2">
      <c r="A201" s="2" t="s">
        <v>249</v>
      </c>
      <c r="B201" s="3">
        <v>45524</v>
      </c>
      <c r="C201" s="2" t="s">
        <v>8</v>
      </c>
      <c r="D201" s="4">
        <v>1000</v>
      </c>
    </row>
    <row r="202" spans="1:4" x14ac:dyDescent="0.2">
      <c r="A202" s="2" t="s">
        <v>377</v>
      </c>
      <c r="B202" s="3">
        <v>45526</v>
      </c>
      <c r="C202" s="2" t="s">
        <v>203</v>
      </c>
      <c r="D202" s="4">
        <v>600</v>
      </c>
    </row>
    <row r="203" spans="1:4" x14ac:dyDescent="0.2">
      <c r="A203" s="2" t="s">
        <v>160</v>
      </c>
      <c r="B203" s="3">
        <v>45517</v>
      </c>
      <c r="C203" s="2" t="s">
        <v>161</v>
      </c>
      <c r="D203" s="4">
        <v>22404.240000000002</v>
      </c>
    </row>
    <row r="204" spans="1:4" x14ac:dyDescent="0.2">
      <c r="A204" s="2" t="s">
        <v>160</v>
      </c>
      <c r="B204" s="3">
        <v>45525</v>
      </c>
      <c r="C204" s="2" t="s">
        <v>154</v>
      </c>
      <c r="D204" s="4">
        <v>20000</v>
      </c>
    </row>
    <row r="205" spans="1:4" x14ac:dyDescent="0.2">
      <c r="A205" s="2" t="s">
        <v>160</v>
      </c>
      <c r="B205" s="3">
        <v>45532</v>
      </c>
      <c r="C205" s="2" t="s">
        <v>154</v>
      </c>
      <c r="D205" s="4">
        <v>37747.699999999997</v>
      </c>
    </row>
    <row r="206" spans="1:4" x14ac:dyDescent="0.2">
      <c r="A206" s="2" t="s">
        <v>403</v>
      </c>
      <c r="B206" s="3">
        <v>45527</v>
      </c>
      <c r="C206" s="2" t="s">
        <v>404</v>
      </c>
      <c r="D206" s="4">
        <v>1836948.2</v>
      </c>
    </row>
    <row r="207" spans="1:4" x14ac:dyDescent="0.2">
      <c r="A207" s="2" t="s">
        <v>299</v>
      </c>
      <c r="B207" s="3">
        <v>45525</v>
      </c>
      <c r="C207" s="2" t="s">
        <v>107</v>
      </c>
      <c r="D207" s="4">
        <v>20453.7</v>
      </c>
    </row>
    <row r="208" spans="1:4" x14ac:dyDescent="0.2">
      <c r="A208" s="2" t="s">
        <v>300</v>
      </c>
      <c r="B208" s="3">
        <v>45525</v>
      </c>
      <c r="C208" s="2" t="s">
        <v>274</v>
      </c>
      <c r="D208" s="4">
        <v>20000</v>
      </c>
    </row>
    <row r="209" spans="1:4" x14ac:dyDescent="0.2">
      <c r="A209" s="2" t="s">
        <v>300</v>
      </c>
      <c r="B209" s="3">
        <v>45525</v>
      </c>
      <c r="C209" s="2" t="s">
        <v>274</v>
      </c>
      <c r="D209" s="4">
        <v>80989.2</v>
      </c>
    </row>
    <row r="210" spans="1:4" x14ac:dyDescent="0.2">
      <c r="A210" s="2" t="s">
        <v>300</v>
      </c>
      <c r="B210" s="3">
        <v>45532</v>
      </c>
      <c r="C210" s="2" t="s">
        <v>274</v>
      </c>
      <c r="D210" s="4">
        <v>21360</v>
      </c>
    </row>
    <row r="211" spans="1:4" x14ac:dyDescent="0.2">
      <c r="A211" s="2" t="s">
        <v>466</v>
      </c>
      <c r="B211" s="3">
        <v>45532</v>
      </c>
      <c r="C211" t="s">
        <v>467</v>
      </c>
      <c r="D211" s="4">
        <v>1500</v>
      </c>
    </row>
    <row r="212" spans="1:4" x14ac:dyDescent="0.2">
      <c r="A212" s="2" t="s">
        <v>301</v>
      </c>
      <c r="B212" s="3">
        <v>45525</v>
      </c>
      <c r="C212" s="2" t="s">
        <v>240</v>
      </c>
      <c r="D212" s="4">
        <v>2000</v>
      </c>
    </row>
    <row r="213" spans="1:4" x14ac:dyDescent="0.2">
      <c r="A213" s="2" t="s">
        <v>302</v>
      </c>
      <c r="B213" s="3">
        <v>45525</v>
      </c>
      <c r="C213" s="2" t="s">
        <v>240</v>
      </c>
      <c r="D213" s="4">
        <v>2000</v>
      </c>
    </row>
    <row r="214" spans="1:4" x14ac:dyDescent="0.2">
      <c r="A214" s="2" t="s">
        <v>527</v>
      </c>
      <c r="B214" s="3">
        <v>45534</v>
      </c>
      <c r="C214" s="2" t="s">
        <v>240</v>
      </c>
      <c r="D214" s="4">
        <v>41666.67</v>
      </c>
    </row>
    <row r="215" spans="1:4" x14ac:dyDescent="0.2">
      <c r="A215" s="2" t="s">
        <v>468</v>
      </c>
      <c r="B215" s="3">
        <v>45532</v>
      </c>
      <c r="C215" s="2" t="s">
        <v>6</v>
      </c>
      <c r="D215" s="4">
        <v>22780.639999999999</v>
      </c>
    </row>
    <row r="216" spans="1:4" x14ac:dyDescent="0.2">
      <c r="A216" s="2" t="s">
        <v>162</v>
      </c>
      <c r="B216" s="3">
        <v>45517</v>
      </c>
      <c r="C216" s="2" t="s">
        <v>107</v>
      </c>
      <c r="D216" s="4">
        <v>68310</v>
      </c>
    </row>
    <row r="217" spans="1:4" x14ac:dyDescent="0.2">
      <c r="A217" s="2" t="s">
        <v>162</v>
      </c>
      <c r="B217" s="3">
        <v>45525</v>
      </c>
      <c r="C217" s="2" t="s">
        <v>107</v>
      </c>
      <c r="D217" s="4">
        <v>30000</v>
      </c>
    </row>
    <row r="218" spans="1:4" x14ac:dyDescent="0.2">
      <c r="A218" s="2" t="s">
        <v>162</v>
      </c>
      <c r="B218" s="3">
        <v>45532</v>
      </c>
      <c r="C218" s="2" t="s">
        <v>107</v>
      </c>
      <c r="D218" s="4">
        <v>38310</v>
      </c>
    </row>
    <row r="219" spans="1:4" x14ac:dyDescent="0.2">
      <c r="A219" s="2" t="s">
        <v>548</v>
      </c>
      <c r="B219" s="3">
        <v>45534</v>
      </c>
      <c r="C219" s="2" t="s">
        <v>240</v>
      </c>
      <c r="D219" s="4">
        <v>85714</v>
      </c>
    </row>
    <row r="220" spans="1:4" x14ac:dyDescent="0.2">
      <c r="A220" s="2" t="s">
        <v>469</v>
      </c>
      <c r="B220" s="3">
        <v>45532</v>
      </c>
      <c r="C220" s="2" t="s">
        <v>470</v>
      </c>
      <c r="D220" s="4">
        <v>600000</v>
      </c>
    </row>
    <row r="221" spans="1:4" x14ac:dyDescent="0.2">
      <c r="A221" s="2" t="s">
        <v>471</v>
      </c>
      <c r="B221" s="3">
        <v>45532</v>
      </c>
      <c r="C221" t="s">
        <v>434</v>
      </c>
      <c r="D221" s="4">
        <v>1500</v>
      </c>
    </row>
    <row r="222" spans="1:4" x14ac:dyDescent="0.2">
      <c r="A222" s="2" t="s">
        <v>13</v>
      </c>
      <c r="B222" s="3">
        <v>45506</v>
      </c>
      <c r="C222" s="2" t="s">
        <v>6</v>
      </c>
      <c r="D222" s="4">
        <v>22780.639999999999</v>
      </c>
    </row>
    <row r="223" spans="1:4" x14ac:dyDescent="0.2">
      <c r="A223" s="2" t="s">
        <v>64</v>
      </c>
      <c r="B223" s="3">
        <v>45510</v>
      </c>
      <c r="C223" s="2" t="s">
        <v>57</v>
      </c>
      <c r="D223" s="4">
        <v>11600</v>
      </c>
    </row>
    <row r="224" spans="1:4" x14ac:dyDescent="0.2">
      <c r="A224" s="2" t="s">
        <v>378</v>
      </c>
      <c r="B224" s="3">
        <v>45526</v>
      </c>
      <c r="C224" s="2" t="s">
        <v>203</v>
      </c>
      <c r="D224" s="4">
        <v>5000</v>
      </c>
    </row>
    <row r="225" spans="1:4" x14ac:dyDescent="0.2">
      <c r="A225" s="2" t="s">
        <v>250</v>
      </c>
      <c r="B225" s="3">
        <v>45524</v>
      </c>
      <c r="C225" s="2" t="s">
        <v>203</v>
      </c>
      <c r="D225" s="4">
        <v>4000</v>
      </c>
    </row>
    <row r="226" spans="1:4" x14ac:dyDescent="0.2">
      <c r="A226" s="2" t="s">
        <v>91</v>
      </c>
      <c r="B226" s="3">
        <v>45511</v>
      </c>
      <c r="C226" s="2" t="s">
        <v>53</v>
      </c>
      <c r="D226" s="4">
        <v>130500</v>
      </c>
    </row>
    <row r="227" spans="1:4" x14ac:dyDescent="0.2">
      <c r="A227" s="2" t="s">
        <v>472</v>
      </c>
      <c r="B227" s="3">
        <v>45532</v>
      </c>
      <c r="C227" s="2" t="s">
        <v>265</v>
      </c>
      <c r="D227" s="4">
        <v>790.39</v>
      </c>
    </row>
    <row r="228" spans="1:4" x14ac:dyDescent="0.2">
      <c r="A228" s="2" t="s">
        <v>251</v>
      </c>
      <c r="B228" s="3">
        <v>45524</v>
      </c>
      <c r="C228" s="2" t="s">
        <v>96</v>
      </c>
      <c r="D228" s="4">
        <v>1474.72</v>
      </c>
    </row>
    <row r="229" spans="1:4" x14ac:dyDescent="0.2">
      <c r="A229" s="2" t="s">
        <v>251</v>
      </c>
      <c r="B229" s="3">
        <v>45525</v>
      </c>
      <c r="C229" s="2" t="s">
        <v>41</v>
      </c>
      <c r="D229" s="4">
        <v>512.5</v>
      </c>
    </row>
    <row r="230" spans="1:4" x14ac:dyDescent="0.2">
      <c r="A230" s="2" t="s">
        <v>163</v>
      </c>
      <c r="B230" s="3">
        <v>45517</v>
      </c>
      <c r="C230" s="2" t="s">
        <v>6</v>
      </c>
      <c r="D230" s="4">
        <v>26788.89</v>
      </c>
    </row>
    <row r="231" spans="1:4" x14ac:dyDescent="0.2">
      <c r="A231" s="2" t="s">
        <v>92</v>
      </c>
      <c r="B231" s="3">
        <v>45511</v>
      </c>
      <c r="C231" s="2" t="s">
        <v>33</v>
      </c>
      <c r="D231" s="4">
        <v>8000</v>
      </c>
    </row>
    <row r="232" spans="1:4" x14ac:dyDescent="0.2">
      <c r="A232" s="2" t="s">
        <v>92</v>
      </c>
      <c r="B232" s="3">
        <v>45516</v>
      </c>
      <c r="C232" t="s">
        <v>130</v>
      </c>
      <c r="D232" s="4">
        <v>50000</v>
      </c>
    </row>
    <row r="233" spans="1:4" x14ac:dyDescent="0.2">
      <c r="A233" s="2" t="s">
        <v>92</v>
      </c>
      <c r="B233" s="3">
        <v>45525</v>
      </c>
      <c r="C233" t="s">
        <v>303</v>
      </c>
      <c r="D233" s="4">
        <v>30000</v>
      </c>
    </row>
    <row r="234" spans="1:4" x14ac:dyDescent="0.2">
      <c r="A234" s="2" t="s">
        <v>405</v>
      </c>
      <c r="B234" s="3">
        <v>45527</v>
      </c>
      <c r="C234" t="s">
        <v>406</v>
      </c>
      <c r="D234" s="4">
        <v>5000</v>
      </c>
    </row>
    <row r="235" spans="1:4" x14ac:dyDescent="0.2">
      <c r="A235" s="2" t="s">
        <v>304</v>
      </c>
      <c r="B235" s="3">
        <v>45525</v>
      </c>
      <c r="C235" s="2" t="s">
        <v>109</v>
      </c>
      <c r="D235" s="4">
        <v>15718</v>
      </c>
    </row>
    <row r="236" spans="1:4" x14ac:dyDescent="0.2">
      <c r="A236" s="2" t="s">
        <v>252</v>
      </c>
      <c r="B236" s="3">
        <v>45524</v>
      </c>
      <c r="C236" s="2" t="s">
        <v>20</v>
      </c>
      <c r="D236" s="4">
        <v>1516</v>
      </c>
    </row>
    <row r="237" spans="1:4" x14ac:dyDescent="0.2">
      <c r="A237" s="2" t="s">
        <v>252</v>
      </c>
      <c r="B237" s="3">
        <v>45525</v>
      </c>
      <c r="C237" s="2" t="s">
        <v>41</v>
      </c>
      <c r="D237" s="4">
        <v>192</v>
      </c>
    </row>
    <row r="238" spans="1:4" x14ac:dyDescent="0.2">
      <c r="A238" s="2" t="s">
        <v>237</v>
      </c>
      <c r="B238" s="3">
        <v>45520</v>
      </c>
      <c r="C238" t="s">
        <v>30</v>
      </c>
      <c r="D238" s="4">
        <v>33660</v>
      </c>
    </row>
    <row r="239" spans="1:4" x14ac:dyDescent="0.2">
      <c r="A239" s="2" t="s">
        <v>237</v>
      </c>
      <c r="B239" s="3">
        <v>45526</v>
      </c>
      <c r="C239" t="s">
        <v>30</v>
      </c>
      <c r="D239" s="4">
        <v>34170</v>
      </c>
    </row>
    <row r="240" spans="1:4" x14ac:dyDescent="0.2">
      <c r="A240" s="2" t="s">
        <v>473</v>
      </c>
      <c r="B240" s="3">
        <v>45532</v>
      </c>
      <c r="C240" t="s">
        <v>434</v>
      </c>
      <c r="D240" s="4">
        <v>750</v>
      </c>
    </row>
    <row r="241" spans="1:4" x14ac:dyDescent="0.2">
      <c r="A241" s="2" t="s">
        <v>474</v>
      </c>
      <c r="B241" s="3">
        <v>45532</v>
      </c>
      <c r="C241" s="2" t="s">
        <v>6</v>
      </c>
      <c r="D241" s="4">
        <v>17494.79</v>
      </c>
    </row>
    <row r="242" spans="1:4" x14ac:dyDescent="0.2">
      <c r="A242" s="2" t="s">
        <v>475</v>
      </c>
      <c r="B242" s="3">
        <v>45532</v>
      </c>
      <c r="C242" s="2" t="s">
        <v>6</v>
      </c>
      <c r="D242" s="4">
        <v>11390.32</v>
      </c>
    </row>
    <row r="243" spans="1:4" x14ac:dyDescent="0.2">
      <c r="A243" s="2" t="s">
        <v>476</v>
      </c>
      <c r="B243" s="3">
        <v>45532</v>
      </c>
      <c r="C243" t="s">
        <v>477</v>
      </c>
      <c r="D243" s="4">
        <v>25000</v>
      </c>
    </row>
    <row r="244" spans="1:4" x14ac:dyDescent="0.2">
      <c r="A244" s="2" t="s">
        <v>379</v>
      </c>
      <c r="B244" s="3">
        <v>45526</v>
      </c>
      <c r="C244" s="2" t="s">
        <v>6</v>
      </c>
      <c r="D244" s="4">
        <v>5000</v>
      </c>
    </row>
    <row r="245" spans="1:4" x14ac:dyDescent="0.2">
      <c r="A245" s="2" t="s">
        <v>305</v>
      </c>
      <c r="B245" s="3">
        <v>45525</v>
      </c>
      <c r="C245" s="2" t="s">
        <v>6</v>
      </c>
      <c r="D245" s="4">
        <v>5000</v>
      </c>
    </row>
    <row r="246" spans="1:4" x14ac:dyDescent="0.2">
      <c r="A246" s="2" t="s">
        <v>306</v>
      </c>
      <c r="B246" s="3">
        <v>45525</v>
      </c>
      <c r="C246" s="2" t="s">
        <v>188</v>
      </c>
      <c r="D246" s="4">
        <v>23252.6</v>
      </c>
    </row>
    <row r="247" spans="1:4" x14ac:dyDescent="0.2">
      <c r="A247" s="2" t="s">
        <v>306</v>
      </c>
      <c r="B247" s="3">
        <v>45532</v>
      </c>
      <c r="C247" s="2" t="s">
        <v>20</v>
      </c>
      <c r="D247" s="4">
        <v>2909.55</v>
      </c>
    </row>
    <row r="248" spans="1:4" x14ac:dyDescent="0.2">
      <c r="A248" s="2" t="s">
        <v>359</v>
      </c>
      <c r="B248" s="3">
        <v>45525</v>
      </c>
      <c r="C248" s="2" t="s">
        <v>41</v>
      </c>
      <c r="D248" s="4">
        <v>20873</v>
      </c>
    </row>
    <row r="249" spans="1:4" x14ac:dyDescent="0.2">
      <c r="A249" s="2" t="s">
        <v>359</v>
      </c>
      <c r="B249" s="3">
        <v>45532</v>
      </c>
      <c r="C249" s="2" t="s">
        <v>41</v>
      </c>
      <c r="D249" s="4">
        <v>51558.01</v>
      </c>
    </row>
    <row r="250" spans="1:4" x14ac:dyDescent="0.2">
      <c r="A250" s="2" t="s">
        <v>307</v>
      </c>
      <c r="B250" s="3">
        <v>45525</v>
      </c>
      <c r="C250" s="2" t="s">
        <v>308</v>
      </c>
      <c r="D250" s="4">
        <v>200000</v>
      </c>
    </row>
    <row r="251" spans="1:4" x14ac:dyDescent="0.2">
      <c r="A251" s="2" t="s">
        <v>307</v>
      </c>
      <c r="B251" s="3">
        <v>45532</v>
      </c>
      <c r="C251" s="2" t="s">
        <v>308</v>
      </c>
      <c r="D251" s="4">
        <v>200000</v>
      </c>
    </row>
    <row r="252" spans="1:4" x14ac:dyDescent="0.2">
      <c r="A252" s="2" t="s">
        <v>380</v>
      </c>
      <c r="B252" s="3">
        <v>45526</v>
      </c>
      <c r="C252" s="2" t="s">
        <v>366</v>
      </c>
      <c r="D252" s="4">
        <v>22752.16</v>
      </c>
    </row>
    <row r="253" spans="1:4" x14ac:dyDescent="0.2">
      <c r="A253" s="2" t="s">
        <v>309</v>
      </c>
      <c r="B253" s="3">
        <v>45525</v>
      </c>
      <c r="C253" s="2" t="s">
        <v>240</v>
      </c>
      <c r="D253" s="4">
        <v>2000</v>
      </c>
    </row>
    <row r="254" spans="1:4" x14ac:dyDescent="0.2">
      <c r="A254" s="2" t="s">
        <v>164</v>
      </c>
      <c r="B254" s="3">
        <v>45517</v>
      </c>
      <c r="C254" s="2" t="s">
        <v>6</v>
      </c>
      <c r="D254" s="4">
        <v>103735</v>
      </c>
    </row>
    <row r="255" spans="1:4" x14ac:dyDescent="0.2">
      <c r="A255" s="2" t="s">
        <v>164</v>
      </c>
      <c r="B255" s="3">
        <v>45525</v>
      </c>
      <c r="C255" t="s">
        <v>310</v>
      </c>
      <c r="D255" s="4">
        <v>1699</v>
      </c>
    </row>
    <row r="256" spans="1:4" x14ac:dyDescent="0.2">
      <c r="A256" s="2" t="s">
        <v>425</v>
      </c>
      <c r="B256" s="3">
        <v>45530</v>
      </c>
      <c r="C256" s="2" t="s">
        <v>6</v>
      </c>
      <c r="D256" s="4">
        <v>17494.79</v>
      </c>
    </row>
    <row r="257" spans="1:4" x14ac:dyDescent="0.2">
      <c r="A257" s="2" t="s">
        <v>110</v>
      </c>
      <c r="B257" s="3">
        <v>45512</v>
      </c>
      <c r="C257" t="s">
        <v>25</v>
      </c>
      <c r="D257" s="4">
        <v>3819.3</v>
      </c>
    </row>
    <row r="258" spans="1:4" x14ac:dyDescent="0.2">
      <c r="A258" s="2" t="s">
        <v>65</v>
      </c>
      <c r="B258" s="3">
        <v>45510</v>
      </c>
      <c r="C258" s="2" t="s">
        <v>57</v>
      </c>
      <c r="D258" s="4">
        <v>104400</v>
      </c>
    </row>
    <row r="259" spans="1:4" x14ac:dyDescent="0.2">
      <c r="A259" s="2" t="s">
        <v>165</v>
      </c>
      <c r="B259" s="3">
        <v>45517</v>
      </c>
      <c r="C259" s="2" t="s">
        <v>166</v>
      </c>
      <c r="D259" s="4">
        <v>30267.7</v>
      </c>
    </row>
    <row r="260" spans="1:4" x14ac:dyDescent="0.2">
      <c r="A260" s="2" t="s">
        <v>165</v>
      </c>
      <c r="B260" s="3">
        <v>45532</v>
      </c>
      <c r="C260" s="2" t="s">
        <v>126</v>
      </c>
      <c r="D260" s="4">
        <v>12307.87</v>
      </c>
    </row>
    <row r="261" spans="1:4" x14ac:dyDescent="0.2">
      <c r="A261" s="2" t="s">
        <v>115</v>
      </c>
      <c r="B261" s="3">
        <v>45513</v>
      </c>
      <c r="C261" s="2" t="s">
        <v>116</v>
      </c>
      <c r="D261" s="4">
        <v>583170.69999999995</v>
      </c>
    </row>
    <row r="262" spans="1:4" x14ac:dyDescent="0.2">
      <c r="A262" s="2" t="s">
        <v>528</v>
      </c>
      <c r="B262" s="3">
        <v>45534</v>
      </c>
      <c r="C262" s="2" t="s">
        <v>529</v>
      </c>
      <c r="D262" s="4">
        <v>1611383.84</v>
      </c>
    </row>
    <row r="263" spans="1:4" x14ac:dyDescent="0.2">
      <c r="A263" s="2" t="s">
        <v>528</v>
      </c>
      <c r="B263" s="3">
        <v>45534</v>
      </c>
      <c r="C263" s="2" t="s">
        <v>530</v>
      </c>
      <c r="D263" s="4">
        <v>3128152.28</v>
      </c>
    </row>
    <row r="264" spans="1:4" x14ac:dyDescent="0.2">
      <c r="A264" s="2" t="s">
        <v>311</v>
      </c>
      <c r="B264" s="3">
        <v>45525</v>
      </c>
      <c r="C264" s="2" t="s">
        <v>312</v>
      </c>
      <c r="D264" s="4">
        <v>2436</v>
      </c>
    </row>
    <row r="265" spans="1:4" x14ac:dyDescent="0.2">
      <c r="A265" s="2" t="s">
        <v>66</v>
      </c>
      <c r="B265" s="3">
        <v>45510</v>
      </c>
      <c r="C265" s="2" t="s">
        <v>57</v>
      </c>
      <c r="D265" s="4">
        <v>116000</v>
      </c>
    </row>
    <row r="266" spans="1:4" x14ac:dyDescent="0.2">
      <c r="A266" s="2" t="s">
        <v>67</v>
      </c>
      <c r="B266" s="3">
        <v>45510</v>
      </c>
      <c r="C266" s="2" t="s">
        <v>68</v>
      </c>
      <c r="D266" s="4">
        <v>30500</v>
      </c>
    </row>
    <row r="267" spans="1:4" x14ac:dyDescent="0.2">
      <c r="A267" s="2" t="s">
        <v>67</v>
      </c>
      <c r="B267" s="3">
        <v>45525</v>
      </c>
      <c r="C267" s="2" t="s">
        <v>68</v>
      </c>
      <c r="D267" s="4">
        <v>26735.8</v>
      </c>
    </row>
    <row r="268" spans="1:4" x14ac:dyDescent="0.2">
      <c r="A268" s="2" t="s">
        <v>67</v>
      </c>
      <c r="B268" s="3">
        <v>45535</v>
      </c>
      <c r="C268" s="2" t="s">
        <v>68</v>
      </c>
      <c r="D268" s="4">
        <v>44955</v>
      </c>
    </row>
    <row r="269" spans="1:4" x14ac:dyDescent="0.2">
      <c r="A269" s="2" t="s">
        <v>549</v>
      </c>
      <c r="B269" s="3">
        <v>45534</v>
      </c>
      <c r="C269" s="2" t="s">
        <v>240</v>
      </c>
      <c r="D269" s="4">
        <v>33333.33</v>
      </c>
    </row>
    <row r="270" spans="1:4" x14ac:dyDescent="0.2">
      <c r="A270" s="2" t="s">
        <v>313</v>
      </c>
      <c r="B270" s="3">
        <v>45525</v>
      </c>
      <c r="C270" s="2" t="s">
        <v>107</v>
      </c>
      <c r="D270" s="4">
        <v>22650</v>
      </c>
    </row>
    <row r="271" spans="1:4" x14ac:dyDescent="0.2">
      <c r="A271" s="2" t="s">
        <v>381</v>
      </c>
      <c r="B271" s="3">
        <v>45526</v>
      </c>
      <c r="C271" s="2" t="s">
        <v>203</v>
      </c>
      <c r="D271" s="4">
        <v>1486</v>
      </c>
    </row>
    <row r="272" spans="1:4" x14ac:dyDescent="0.2">
      <c r="A272" s="2" t="s">
        <v>125</v>
      </c>
      <c r="B272" s="3">
        <v>45514</v>
      </c>
      <c r="C272" s="2" t="s">
        <v>126</v>
      </c>
      <c r="D272" s="4">
        <v>2320</v>
      </c>
    </row>
    <row r="273" spans="1:4" x14ac:dyDescent="0.2">
      <c r="A273" s="2" t="s">
        <v>125</v>
      </c>
      <c r="B273" s="3">
        <v>45525</v>
      </c>
      <c r="C273" s="2" t="s">
        <v>126</v>
      </c>
      <c r="D273" s="4">
        <v>1914</v>
      </c>
    </row>
    <row r="274" spans="1:4" x14ac:dyDescent="0.2">
      <c r="A274" s="2" t="s">
        <v>125</v>
      </c>
      <c r="B274" s="3">
        <v>45532</v>
      </c>
      <c r="C274" s="2" t="s">
        <v>126</v>
      </c>
      <c r="D274" s="4">
        <v>17864</v>
      </c>
    </row>
    <row r="275" spans="1:4" x14ac:dyDescent="0.2">
      <c r="A275" s="2" t="s">
        <v>478</v>
      </c>
      <c r="B275" s="3">
        <v>45532</v>
      </c>
      <c r="C275" t="s">
        <v>454</v>
      </c>
      <c r="D275" s="4">
        <v>1500</v>
      </c>
    </row>
    <row r="276" spans="1:4" x14ac:dyDescent="0.2">
      <c r="A276" s="2" t="s">
        <v>479</v>
      </c>
      <c r="B276" s="3">
        <v>45532</v>
      </c>
      <c r="C276" s="2" t="s">
        <v>203</v>
      </c>
      <c r="D276" s="4">
        <v>650</v>
      </c>
    </row>
    <row r="277" spans="1:4" x14ac:dyDescent="0.2">
      <c r="A277" s="2" t="s">
        <v>167</v>
      </c>
      <c r="B277" s="3">
        <v>45517</v>
      </c>
      <c r="C277" s="2" t="s">
        <v>145</v>
      </c>
      <c r="D277" s="4">
        <v>10000</v>
      </c>
    </row>
    <row r="278" spans="1:4" x14ac:dyDescent="0.2">
      <c r="A278" s="2" t="s">
        <v>93</v>
      </c>
      <c r="B278" s="3">
        <v>45511</v>
      </c>
      <c r="C278" s="2" t="s">
        <v>94</v>
      </c>
      <c r="D278" s="4">
        <v>10000</v>
      </c>
    </row>
    <row r="279" spans="1:4" x14ac:dyDescent="0.2">
      <c r="A279" s="2" t="s">
        <v>93</v>
      </c>
      <c r="B279" s="3">
        <v>45511</v>
      </c>
      <c r="C279" s="2" t="s">
        <v>41</v>
      </c>
      <c r="D279" s="4">
        <v>1302</v>
      </c>
    </row>
    <row r="280" spans="1:4" x14ac:dyDescent="0.2">
      <c r="A280" s="2" t="s">
        <v>93</v>
      </c>
      <c r="B280" s="3">
        <v>45517</v>
      </c>
      <c r="C280" s="2" t="s">
        <v>96</v>
      </c>
      <c r="D280" s="4">
        <v>2000</v>
      </c>
    </row>
    <row r="281" spans="1:4" x14ac:dyDescent="0.2">
      <c r="A281" s="2" t="s">
        <v>93</v>
      </c>
      <c r="B281" s="3">
        <v>45525</v>
      </c>
      <c r="C281" s="2" t="s">
        <v>294</v>
      </c>
      <c r="D281" s="4">
        <v>1499</v>
      </c>
    </row>
    <row r="282" spans="1:4" x14ac:dyDescent="0.2">
      <c r="A282" s="2" t="s">
        <v>93</v>
      </c>
      <c r="B282" s="3">
        <v>45525</v>
      </c>
      <c r="C282" s="2" t="s">
        <v>294</v>
      </c>
      <c r="D282" s="4">
        <v>1315</v>
      </c>
    </row>
    <row r="283" spans="1:4" x14ac:dyDescent="0.2">
      <c r="A283" s="2" t="s">
        <v>480</v>
      </c>
      <c r="B283" s="3">
        <v>45532</v>
      </c>
      <c r="C283" t="s">
        <v>434</v>
      </c>
      <c r="D283" s="4">
        <v>750</v>
      </c>
    </row>
    <row r="284" spans="1:4" x14ac:dyDescent="0.2">
      <c r="A284" s="2" t="s">
        <v>69</v>
      </c>
      <c r="B284" s="3">
        <v>45510</v>
      </c>
      <c r="C284" s="2" t="s">
        <v>57</v>
      </c>
      <c r="D284" s="4">
        <v>17212.5</v>
      </c>
    </row>
    <row r="285" spans="1:4" x14ac:dyDescent="0.2">
      <c r="A285" s="2" t="s">
        <v>382</v>
      </c>
      <c r="B285" s="3">
        <v>45526</v>
      </c>
      <c r="C285" s="2" t="s">
        <v>203</v>
      </c>
      <c r="D285" s="4">
        <v>600</v>
      </c>
    </row>
    <row r="286" spans="1:4" x14ac:dyDescent="0.2">
      <c r="A286" s="2" t="s">
        <v>168</v>
      </c>
      <c r="B286" s="3">
        <v>45517</v>
      </c>
      <c r="C286" t="s">
        <v>169</v>
      </c>
      <c r="D286" s="4">
        <v>2000</v>
      </c>
    </row>
    <row r="287" spans="1:4" x14ac:dyDescent="0.2">
      <c r="A287" s="2" t="s">
        <v>131</v>
      </c>
      <c r="B287" s="3">
        <v>45516</v>
      </c>
      <c r="C287" s="2" t="s">
        <v>132</v>
      </c>
      <c r="D287" s="4">
        <v>2180250</v>
      </c>
    </row>
    <row r="288" spans="1:4" x14ac:dyDescent="0.2">
      <c r="A288" s="2" t="s">
        <v>407</v>
      </c>
      <c r="B288" s="3">
        <v>45527</v>
      </c>
      <c r="C288" t="s">
        <v>408</v>
      </c>
      <c r="D288" s="4">
        <v>5000</v>
      </c>
    </row>
    <row r="289" spans="1:4" x14ac:dyDescent="0.2">
      <c r="A289" s="2" t="s">
        <v>95</v>
      </c>
      <c r="B289" s="3">
        <v>45511</v>
      </c>
      <c r="C289" s="2" t="s">
        <v>96</v>
      </c>
      <c r="D289" s="4">
        <v>2081</v>
      </c>
    </row>
    <row r="290" spans="1:4" x14ac:dyDescent="0.2">
      <c r="A290" s="2" t="s">
        <v>95</v>
      </c>
      <c r="B290" s="3">
        <v>45525</v>
      </c>
      <c r="C290" s="2" t="s">
        <v>96</v>
      </c>
      <c r="D290" s="4">
        <v>5891.79</v>
      </c>
    </row>
    <row r="291" spans="1:4" x14ac:dyDescent="0.2">
      <c r="A291" s="2" t="s">
        <v>95</v>
      </c>
      <c r="B291" s="3">
        <v>45525</v>
      </c>
      <c r="C291" s="2" t="s">
        <v>41</v>
      </c>
      <c r="D291" s="4">
        <v>431.01</v>
      </c>
    </row>
    <row r="292" spans="1:4" x14ac:dyDescent="0.2">
      <c r="A292" s="2" t="s">
        <v>70</v>
      </c>
      <c r="B292" s="3">
        <v>45510</v>
      </c>
      <c r="C292" s="2" t="s">
        <v>57</v>
      </c>
      <c r="D292" s="4">
        <v>17400</v>
      </c>
    </row>
    <row r="293" spans="1:4" x14ac:dyDescent="0.2">
      <c r="A293" s="2" t="s">
        <v>550</v>
      </c>
      <c r="B293" s="3">
        <v>45534</v>
      </c>
      <c r="C293" s="2" t="s">
        <v>240</v>
      </c>
      <c r="D293" s="4">
        <v>233333.33</v>
      </c>
    </row>
    <row r="294" spans="1:4" x14ac:dyDescent="0.2">
      <c r="A294" s="2" t="s">
        <v>170</v>
      </c>
      <c r="B294" s="3">
        <v>45517</v>
      </c>
      <c r="C294" s="2" t="s">
        <v>112</v>
      </c>
      <c r="D294" s="4">
        <v>64359.87</v>
      </c>
    </row>
    <row r="295" spans="1:4" x14ac:dyDescent="0.2">
      <c r="A295" s="2" t="s">
        <v>170</v>
      </c>
      <c r="B295" s="3">
        <v>45517</v>
      </c>
      <c r="C295" s="2" t="s">
        <v>112</v>
      </c>
      <c r="D295" s="4">
        <v>64359.87</v>
      </c>
    </row>
    <row r="296" spans="1:4" x14ac:dyDescent="0.2">
      <c r="A296" s="2" t="s">
        <v>170</v>
      </c>
      <c r="B296" s="3">
        <v>45532</v>
      </c>
      <c r="C296" s="2" t="s">
        <v>112</v>
      </c>
      <c r="D296" s="4">
        <v>64359.87</v>
      </c>
    </row>
    <row r="297" spans="1:4" x14ac:dyDescent="0.2">
      <c r="A297" s="2" t="s">
        <v>314</v>
      </c>
      <c r="B297" s="3">
        <v>45525</v>
      </c>
      <c r="C297" s="2" t="s">
        <v>107</v>
      </c>
      <c r="D297" s="4">
        <v>19100</v>
      </c>
    </row>
    <row r="298" spans="1:4" x14ac:dyDescent="0.2">
      <c r="A298" s="2" t="s">
        <v>315</v>
      </c>
      <c r="B298" s="3">
        <v>45525</v>
      </c>
      <c r="C298" s="2" t="s">
        <v>107</v>
      </c>
      <c r="D298" s="4">
        <v>7770</v>
      </c>
    </row>
    <row r="299" spans="1:4" x14ac:dyDescent="0.2">
      <c r="A299" s="2" t="s">
        <v>551</v>
      </c>
      <c r="B299" s="3">
        <v>45534</v>
      </c>
      <c r="C299" s="2" t="s">
        <v>240</v>
      </c>
      <c r="D299" s="4">
        <v>25000</v>
      </c>
    </row>
    <row r="300" spans="1:4" x14ac:dyDescent="0.2">
      <c r="A300" s="2" t="s">
        <v>117</v>
      </c>
      <c r="B300" s="3">
        <v>45513</v>
      </c>
      <c r="C300" s="2" t="s">
        <v>118</v>
      </c>
      <c r="D300" s="4">
        <v>6670180.2599999998</v>
      </c>
    </row>
    <row r="301" spans="1:4" x14ac:dyDescent="0.2">
      <c r="A301" s="2" t="s">
        <v>14</v>
      </c>
      <c r="B301" s="3">
        <v>45506</v>
      </c>
      <c r="C301" s="2" t="s">
        <v>15</v>
      </c>
      <c r="D301" s="4">
        <v>37693.599999999999</v>
      </c>
    </row>
    <row r="302" spans="1:4" x14ac:dyDescent="0.2">
      <c r="A302" s="2" t="s">
        <v>14</v>
      </c>
      <c r="B302" s="3">
        <v>45506</v>
      </c>
      <c r="C302" s="2" t="s">
        <v>15</v>
      </c>
      <c r="D302" s="4">
        <v>90000</v>
      </c>
    </row>
    <row r="303" spans="1:4" x14ac:dyDescent="0.2">
      <c r="A303" s="2" t="s">
        <v>14</v>
      </c>
      <c r="B303" s="3">
        <v>45506</v>
      </c>
      <c r="C303" s="2" t="s">
        <v>15</v>
      </c>
      <c r="D303" s="4">
        <v>350000</v>
      </c>
    </row>
    <row r="304" spans="1:4" x14ac:dyDescent="0.2">
      <c r="A304" s="2" t="s">
        <v>14</v>
      </c>
      <c r="B304" s="3">
        <v>45519</v>
      </c>
      <c r="C304" s="2" t="s">
        <v>15</v>
      </c>
      <c r="D304" s="4">
        <v>766000</v>
      </c>
    </row>
    <row r="305" spans="1:4" x14ac:dyDescent="0.2">
      <c r="A305" s="2" t="s">
        <v>14</v>
      </c>
      <c r="B305" s="3">
        <v>45534</v>
      </c>
      <c r="C305" s="2" t="s">
        <v>15</v>
      </c>
      <c r="D305" s="4">
        <v>471746.94</v>
      </c>
    </row>
    <row r="306" spans="1:4" x14ac:dyDescent="0.2">
      <c r="A306" s="2" t="s">
        <v>227</v>
      </c>
      <c r="B306" s="3">
        <v>45519</v>
      </c>
      <c r="C306" s="2" t="s">
        <v>228</v>
      </c>
      <c r="D306" s="4">
        <v>33000</v>
      </c>
    </row>
    <row r="307" spans="1:4" x14ac:dyDescent="0.2">
      <c r="A307" s="2" t="s">
        <v>227</v>
      </c>
      <c r="B307" s="3">
        <v>45526</v>
      </c>
      <c r="C307" s="2" t="s">
        <v>228</v>
      </c>
      <c r="D307" s="4">
        <v>110000</v>
      </c>
    </row>
    <row r="308" spans="1:4" x14ac:dyDescent="0.2">
      <c r="A308" s="2" t="s">
        <v>229</v>
      </c>
      <c r="B308" s="3">
        <v>45519</v>
      </c>
      <c r="C308" s="2" t="s">
        <v>230</v>
      </c>
      <c r="D308" s="4">
        <v>197000</v>
      </c>
    </row>
    <row r="309" spans="1:4" x14ac:dyDescent="0.2">
      <c r="A309" s="2" t="s">
        <v>229</v>
      </c>
      <c r="B309" s="3">
        <v>45534</v>
      </c>
      <c r="C309" s="2" t="s">
        <v>230</v>
      </c>
      <c r="D309" s="4">
        <v>130087.55</v>
      </c>
    </row>
    <row r="310" spans="1:4" x14ac:dyDescent="0.2">
      <c r="A310" s="2" t="s">
        <v>16</v>
      </c>
      <c r="B310" s="3">
        <v>45506</v>
      </c>
      <c r="C310" s="2" t="s">
        <v>17</v>
      </c>
      <c r="D310" s="4">
        <v>157123.97</v>
      </c>
    </row>
    <row r="311" spans="1:4" x14ac:dyDescent="0.2">
      <c r="A311" s="2" t="s">
        <v>16</v>
      </c>
      <c r="B311" s="3">
        <v>45519</v>
      </c>
      <c r="C311" s="2" t="s">
        <v>17</v>
      </c>
      <c r="D311" s="4">
        <v>920000</v>
      </c>
    </row>
    <row r="312" spans="1:4" x14ac:dyDescent="0.2">
      <c r="A312" s="2" t="s">
        <v>16</v>
      </c>
      <c r="B312" s="3">
        <v>45534</v>
      </c>
      <c r="C312" s="2" t="s">
        <v>17</v>
      </c>
      <c r="D312" s="4">
        <v>110200</v>
      </c>
    </row>
    <row r="313" spans="1:4" x14ac:dyDescent="0.2">
      <c r="A313" s="2" t="s">
        <v>16</v>
      </c>
      <c r="B313" s="3">
        <v>45534</v>
      </c>
      <c r="C313" s="2" t="s">
        <v>17</v>
      </c>
      <c r="D313" s="4">
        <v>774267.37</v>
      </c>
    </row>
    <row r="314" spans="1:4" x14ac:dyDescent="0.2">
      <c r="A314" s="2" t="s">
        <v>16</v>
      </c>
      <c r="B314" s="3">
        <v>45534</v>
      </c>
      <c r="C314" s="2" t="s">
        <v>17</v>
      </c>
      <c r="D314" s="4">
        <v>51000</v>
      </c>
    </row>
    <row r="315" spans="1:4" x14ac:dyDescent="0.2">
      <c r="A315" s="2" t="s">
        <v>531</v>
      </c>
      <c r="B315" s="3">
        <v>45534</v>
      </c>
      <c r="C315" s="2" t="s">
        <v>532</v>
      </c>
      <c r="D315" s="4">
        <v>20400</v>
      </c>
    </row>
    <row r="316" spans="1:4" x14ac:dyDescent="0.2">
      <c r="A316" s="2" t="s">
        <v>231</v>
      </c>
      <c r="B316" s="3">
        <v>45519</v>
      </c>
      <c r="C316" s="2" t="s">
        <v>232</v>
      </c>
      <c r="D316" s="4">
        <v>100000</v>
      </c>
    </row>
    <row r="317" spans="1:4" x14ac:dyDescent="0.2">
      <c r="A317" s="2" t="s">
        <v>231</v>
      </c>
      <c r="B317" s="3">
        <v>45534</v>
      </c>
      <c r="C317" s="2" t="s">
        <v>232</v>
      </c>
      <c r="D317" s="4">
        <v>100700</v>
      </c>
    </row>
    <row r="318" spans="1:4" x14ac:dyDescent="0.2">
      <c r="A318" s="2" t="s">
        <v>71</v>
      </c>
      <c r="B318" s="3">
        <v>45510</v>
      </c>
      <c r="C318" s="2" t="s">
        <v>57</v>
      </c>
      <c r="D318" s="4">
        <v>34800</v>
      </c>
    </row>
    <row r="319" spans="1:4" x14ac:dyDescent="0.2">
      <c r="A319" s="2" t="s">
        <v>316</v>
      </c>
      <c r="B319" s="3">
        <v>45525</v>
      </c>
      <c r="C319" s="2" t="s">
        <v>6</v>
      </c>
      <c r="D319" s="4">
        <v>1629</v>
      </c>
    </row>
    <row r="320" spans="1:4" x14ac:dyDescent="0.2">
      <c r="A320" s="2" t="s">
        <v>317</v>
      </c>
      <c r="B320" s="3">
        <v>45525</v>
      </c>
      <c r="C320" s="2" t="s">
        <v>107</v>
      </c>
      <c r="D320" s="4">
        <v>20000</v>
      </c>
    </row>
    <row r="321" spans="1:4" x14ac:dyDescent="0.2">
      <c r="A321" s="2" t="s">
        <v>317</v>
      </c>
      <c r="B321" s="3">
        <v>45532</v>
      </c>
      <c r="C321" s="2" t="s">
        <v>107</v>
      </c>
      <c r="D321" s="4">
        <v>13390</v>
      </c>
    </row>
    <row r="322" spans="1:4" x14ac:dyDescent="0.2">
      <c r="A322" s="2" t="s">
        <v>481</v>
      </c>
      <c r="B322" s="3">
        <v>45532</v>
      </c>
      <c r="C322" s="2" t="s">
        <v>6</v>
      </c>
      <c r="D322" s="4">
        <v>26739.67</v>
      </c>
    </row>
    <row r="323" spans="1:4" x14ac:dyDescent="0.2">
      <c r="A323" s="2" t="s">
        <v>318</v>
      </c>
      <c r="B323" s="3">
        <v>45525</v>
      </c>
      <c r="C323" t="s">
        <v>319</v>
      </c>
      <c r="D323" s="4">
        <v>3000</v>
      </c>
    </row>
    <row r="324" spans="1:4" x14ac:dyDescent="0.2">
      <c r="A324" s="2" t="s">
        <v>320</v>
      </c>
      <c r="B324" s="3">
        <v>45525</v>
      </c>
      <c r="C324" s="2" t="s">
        <v>6</v>
      </c>
      <c r="D324" s="4">
        <v>22780.639999999999</v>
      </c>
    </row>
    <row r="325" spans="1:4" x14ac:dyDescent="0.2">
      <c r="A325" s="2" t="s">
        <v>48</v>
      </c>
      <c r="B325" s="3">
        <v>45509</v>
      </c>
      <c r="C325" s="2" t="s">
        <v>49</v>
      </c>
      <c r="D325" s="4">
        <v>1500</v>
      </c>
    </row>
    <row r="326" spans="1:4" x14ac:dyDescent="0.2">
      <c r="A326" s="2" t="s">
        <v>50</v>
      </c>
      <c r="B326" s="3">
        <v>45509</v>
      </c>
      <c r="C326" s="2" t="s">
        <v>51</v>
      </c>
      <c r="D326" s="4">
        <v>501469.25</v>
      </c>
    </row>
    <row r="327" spans="1:4" x14ac:dyDescent="0.2">
      <c r="A327" s="2" t="s">
        <v>50</v>
      </c>
      <c r="B327" s="3">
        <v>45509</v>
      </c>
      <c r="C327" s="2" t="s">
        <v>51</v>
      </c>
      <c r="D327" s="4">
        <v>813318.7</v>
      </c>
    </row>
    <row r="328" spans="1:4" x14ac:dyDescent="0.2">
      <c r="A328" s="2" t="s">
        <v>50</v>
      </c>
      <c r="B328" s="3">
        <v>45512</v>
      </c>
      <c r="C328" s="2" t="s">
        <v>51</v>
      </c>
      <c r="D328" s="4">
        <v>1036287.94</v>
      </c>
    </row>
    <row r="329" spans="1:4" x14ac:dyDescent="0.2">
      <c r="A329" s="2" t="s">
        <v>50</v>
      </c>
      <c r="B329" s="3">
        <v>45513</v>
      </c>
      <c r="C329" s="2" t="s">
        <v>51</v>
      </c>
      <c r="D329" s="4">
        <v>754187.07</v>
      </c>
    </row>
    <row r="330" spans="1:4" x14ac:dyDescent="0.2">
      <c r="A330" s="2" t="s">
        <v>50</v>
      </c>
      <c r="B330" s="3">
        <v>45513</v>
      </c>
      <c r="C330" s="2" t="s">
        <v>51</v>
      </c>
      <c r="D330" s="4">
        <v>901958.12</v>
      </c>
    </row>
    <row r="331" spans="1:4" x14ac:dyDescent="0.2">
      <c r="A331" s="2" t="s">
        <v>50</v>
      </c>
      <c r="B331" s="3">
        <v>45516</v>
      </c>
      <c r="C331" s="2" t="s">
        <v>133</v>
      </c>
      <c r="D331" s="4">
        <v>369779.24</v>
      </c>
    </row>
    <row r="332" spans="1:4" x14ac:dyDescent="0.2">
      <c r="A332" s="2" t="s">
        <v>50</v>
      </c>
      <c r="B332" s="3">
        <v>45518</v>
      </c>
      <c r="C332" s="2" t="s">
        <v>222</v>
      </c>
      <c r="D332" s="4">
        <v>81635.62</v>
      </c>
    </row>
    <row r="333" spans="1:4" x14ac:dyDescent="0.2">
      <c r="A333" s="2" t="s">
        <v>50</v>
      </c>
      <c r="B333" s="3">
        <v>45520</v>
      </c>
      <c r="C333" s="2" t="s">
        <v>51</v>
      </c>
      <c r="D333" s="4">
        <v>749161.76</v>
      </c>
    </row>
    <row r="334" spans="1:4" x14ac:dyDescent="0.2">
      <c r="A334" s="2" t="s">
        <v>50</v>
      </c>
      <c r="B334" s="3">
        <v>45525</v>
      </c>
      <c r="C334" s="2" t="s">
        <v>51</v>
      </c>
      <c r="D334" s="4">
        <v>940854.15</v>
      </c>
    </row>
    <row r="335" spans="1:4" x14ac:dyDescent="0.2">
      <c r="A335" s="2" t="s">
        <v>50</v>
      </c>
      <c r="B335" s="3">
        <v>45527</v>
      </c>
      <c r="C335" s="2" t="s">
        <v>133</v>
      </c>
      <c r="D335" s="4">
        <v>516164.1</v>
      </c>
    </row>
    <row r="336" spans="1:4" x14ac:dyDescent="0.2">
      <c r="A336" s="2" t="s">
        <v>50</v>
      </c>
      <c r="B336" s="3">
        <v>45527</v>
      </c>
      <c r="C336" s="2" t="s">
        <v>51</v>
      </c>
      <c r="D336" s="4">
        <v>973912.14</v>
      </c>
    </row>
    <row r="337" spans="1:4" x14ac:dyDescent="0.2">
      <c r="A337" s="2" t="s">
        <v>97</v>
      </c>
      <c r="B337" s="3">
        <v>45511</v>
      </c>
      <c r="C337" s="2" t="s">
        <v>53</v>
      </c>
      <c r="D337" s="4">
        <v>69600</v>
      </c>
    </row>
    <row r="338" spans="1:4" x14ac:dyDescent="0.2">
      <c r="A338" s="2" t="s">
        <v>72</v>
      </c>
      <c r="B338" s="3">
        <v>45510</v>
      </c>
      <c r="C338" s="2" t="s">
        <v>57</v>
      </c>
      <c r="D338" s="4">
        <v>174000</v>
      </c>
    </row>
    <row r="339" spans="1:4" x14ac:dyDescent="0.2">
      <c r="A339" s="2" t="s">
        <v>171</v>
      </c>
      <c r="B339" s="3">
        <v>45517</v>
      </c>
      <c r="C339" t="s">
        <v>172</v>
      </c>
      <c r="D339" s="4">
        <v>21000</v>
      </c>
    </row>
    <row r="340" spans="1:4" x14ac:dyDescent="0.2">
      <c r="A340" s="2" t="s">
        <v>321</v>
      </c>
      <c r="B340" s="3">
        <v>45525</v>
      </c>
      <c r="C340" t="s">
        <v>310</v>
      </c>
      <c r="D340" s="4">
        <v>13453.48</v>
      </c>
    </row>
    <row r="341" spans="1:4" x14ac:dyDescent="0.2">
      <c r="A341" s="2" t="s">
        <v>18</v>
      </c>
      <c r="B341" s="3">
        <v>45506</v>
      </c>
      <c r="C341" s="2" t="s">
        <v>6</v>
      </c>
      <c r="D341" s="4">
        <v>17494.79</v>
      </c>
    </row>
    <row r="342" spans="1:4" x14ac:dyDescent="0.2">
      <c r="A342" s="2" t="s">
        <v>173</v>
      </c>
      <c r="B342" s="3">
        <v>45517</v>
      </c>
      <c r="C342" s="2" t="s">
        <v>6</v>
      </c>
      <c r="D342" s="4">
        <v>20163.330000000002</v>
      </c>
    </row>
    <row r="343" spans="1:4" x14ac:dyDescent="0.2">
      <c r="A343" s="2" t="s">
        <v>322</v>
      </c>
      <c r="B343" s="3">
        <v>45525</v>
      </c>
      <c r="C343" s="2" t="s">
        <v>57</v>
      </c>
      <c r="D343" s="4">
        <v>58000</v>
      </c>
    </row>
    <row r="344" spans="1:4" x14ac:dyDescent="0.2">
      <c r="A344" s="2" t="s">
        <v>253</v>
      </c>
      <c r="B344" s="3">
        <v>45524</v>
      </c>
      <c r="C344" s="2" t="s">
        <v>96</v>
      </c>
      <c r="D344" s="4">
        <v>1070</v>
      </c>
    </row>
    <row r="345" spans="1:4" x14ac:dyDescent="0.2">
      <c r="A345" s="2" t="s">
        <v>409</v>
      </c>
      <c r="B345" s="3">
        <v>45527</v>
      </c>
      <c r="C345" t="s">
        <v>410</v>
      </c>
      <c r="D345" s="4">
        <v>5000</v>
      </c>
    </row>
    <row r="346" spans="1:4" x14ac:dyDescent="0.2">
      <c r="A346" s="2" t="s">
        <v>174</v>
      </c>
      <c r="B346" s="3">
        <v>45517</v>
      </c>
      <c r="C346" t="s">
        <v>175</v>
      </c>
      <c r="D346" s="4">
        <v>16575</v>
      </c>
    </row>
    <row r="347" spans="1:4" x14ac:dyDescent="0.2">
      <c r="A347" s="2" t="s">
        <v>174</v>
      </c>
      <c r="B347" s="3">
        <v>45525</v>
      </c>
      <c r="C347" s="2" t="s">
        <v>323</v>
      </c>
      <c r="D347" s="4">
        <v>50000</v>
      </c>
    </row>
    <row r="348" spans="1:4" x14ac:dyDescent="0.2">
      <c r="A348" s="2" t="s">
        <v>174</v>
      </c>
      <c r="B348" s="3">
        <v>45532</v>
      </c>
      <c r="C348" t="s">
        <v>175</v>
      </c>
      <c r="D348" s="4">
        <v>30000</v>
      </c>
    </row>
    <row r="349" spans="1:4" x14ac:dyDescent="0.2">
      <c r="A349" s="2" t="s">
        <v>482</v>
      </c>
      <c r="B349" s="3">
        <v>45532</v>
      </c>
      <c r="C349" s="2" t="s">
        <v>203</v>
      </c>
      <c r="D349" s="4">
        <v>600</v>
      </c>
    </row>
    <row r="350" spans="1:4" x14ac:dyDescent="0.2">
      <c r="A350" s="2" t="s">
        <v>19</v>
      </c>
      <c r="B350" s="3">
        <v>45506</v>
      </c>
      <c r="C350" s="2" t="s">
        <v>20</v>
      </c>
      <c r="D350" s="4">
        <v>8000</v>
      </c>
    </row>
    <row r="351" spans="1:4" x14ac:dyDescent="0.2">
      <c r="A351" s="2" t="s">
        <v>19</v>
      </c>
      <c r="B351" s="3">
        <v>45525</v>
      </c>
      <c r="C351" t="s">
        <v>303</v>
      </c>
      <c r="D351" s="4">
        <v>30000</v>
      </c>
    </row>
    <row r="352" spans="1:4" x14ac:dyDescent="0.2">
      <c r="A352" s="2" t="s">
        <v>383</v>
      </c>
      <c r="B352" s="3">
        <v>45526</v>
      </c>
      <c r="C352" t="s">
        <v>384</v>
      </c>
      <c r="D352" s="4">
        <v>2000</v>
      </c>
    </row>
    <row r="353" spans="1:4" x14ac:dyDescent="0.2">
      <c r="A353" s="2" t="s">
        <v>119</v>
      </c>
      <c r="B353" s="3">
        <v>45513</v>
      </c>
      <c r="C353" s="2" t="s">
        <v>120</v>
      </c>
      <c r="D353" s="4">
        <v>106236</v>
      </c>
    </row>
    <row r="354" spans="1:4" x14ac:dyDescent="0.2">
      <c r="A354" s="2" t="s">
        <v>73</v>
      </c>
      <c r="B354" s="3">
        <v>45510</v>
      </c>
      <c r="C354" s="2" t="s">
        <v>57</v>
      </c>
      <c r="D354" s="4">
        <v>232000</v>
      </c>
    </row>
    <row r="355" spans="1:4" x14ac:dyDescent="0.2">
      <c r="A355" s="2" t="s">
        <v>324</v>
      </c>
      <c r="B355" s="3">
        <v>45525</v>
      </c>
      <c r="C355" s="2" t="s">
        <v>325</v>
      </c>
      <c r="D355" s="4">
        <v>20000</v>
      </c>
    </row>
    <row r="356" spans="1:4" x14ac:dyDescent="0.2">
      <c r="A356" s="2" t="s">
        <v>324</v>
      </c>
      <c r="B356" s="3">
        <v>45532</v>
      </c>
      <c r="C356" s="2" t="s">
        <v>325</v>
      </c>
      <c r="D356" s="4">
        <v>25008</v>
      </c>
    </row>
    <row r="357" spans="1:4" x14ac:dyDescent="0.2">
      <c r="A357" s="2" t="s">
        <v>74</v>
      </c>
      <c r="B357" s="3">
        <v>45510</v>
      </c>
      <c r="C357" s="2" t="s">
        <v>57</v>
      </c>
      <c r="D357" s="4">
        <v>17400</v>
      </c>
    </row>
    <row r="358" spans="1:4" x14ac:dyDescent="0.2">
      <c r="A358" s="2" t="s">
        <v>176</v>
      </c>
      <c r="B358" s="3">
        <v>45517</v>
      </c>
      <c r="C358" s="2" t="s">
        <v>109</v>
      </c>
      <c r="D358" s="4">
        <v>27769.5</v>
      </c>
    </row>
    <row r="359" spans="1:4" x14ac:dyDescent="0.2">
      <c r="A359" s="2" t="s">
        <v>176</v>
      </c>
      <c r="B359" s="3">
        <v>45525</v>
      </c>
      <c r="C359" s="2" t="s">
        <v>109</v>
      </c>
      <c r="D359" s="4">
        <v>39433.839999999997</v>
      </c>
    </row>
    <row r="360" spans="1:4" x14ac:dyDescent="0.2">
      <c r="A360" s="2" t="s">
        <v>176</v>
      </c>
      <c r="B360" s="3">
        <v>45525</v>
      </c>
      <c r="C360" s="2" t="s">
        <v>109</v>
      </c>
      <c r="D360" s="4">
        <v>32359.5</v>
      </c>
    </row>
    <row r="361" spans="1:4" x14ac:dyDescent="0.2">
      <c r="A361" s="2" t="s">
        <v>483</v>
      </c>
      <c r="B361" s="3">
        <v>45532</v>
      </c>
      <c r="C361" s="2" t="s">
        <v>6</v>
      </c>
      <c r="D361" s="4">
        <v>17494.79</v>
      </c>
    </row>
    <row r="362" spans="1:4" x14ac:dyDescent="0.2">
      <c r="A362" s="2" t="s">
        <v>177</v>
      </c>
      <c r="B362" s="3">
        <v>45517</v>
      </c>
      <c r="C362" t="s">
        <v>178</v>
      </c>
      <c r="D362" s="4">
        <v>3400</v>
      </c>
    </row>
    <row r="363" spans="1:4" x14ac:dyDescent="0.2">
      <c r="A363" s="2" t="s">
        <v>326</v>
      </c>
      <c r="B363" s="3">
        <v>45525</v>
      </c>
      <c r="C363" s="2" t="s">
        <v>107</v>
      </c>
      <c r="D363" s="4">
        <v>18270</v>
      </c>
    </row>
    <row r="364" spans="1:4" x14ac:dyDescent="0.2">
      <c r="A364" s="2" t="s">
        <v>411</v>
      </c>
      <c r="B364" s="3">
        <v>45527</v>
      </c>
      <c r="C364" t="s">
        <v>412</v>
      </c>
      <c r="D364" s="4">
        <v>5000</v>
      </c>
    </row>
    <row r="365" spans="1:4" x14ac:dyDescent="0.2">
      <c r="A365" s="2" t="s">
        <v>327</v>
      </c>
      <c r="B365" s="3">
        <v>45525</v>
      </c>
      <c r="C365" s="2" t="s">
        <v>6</v>
      </c>
      <c r="D365" s="4">
        <v>22780.639999999999</v>
      </c>
    </row>
    <row r="366" spans="1:4" x14ac:dyDescent="0.2">
      <c r="A366" s="2" t="s">
        <v>385</v>
      </c>
      <c r="B366" s="3">
        <v>45526</v>
      </c>
      <c r="C366" s="2" t="s">
        <v>366</v>
      </c>
      <c r="D366" s="4">
        <v>21948.91</v>
      </c>
    </row>
    <row r="367" spans="1:4" x14ac:dyDescent="0.2">
      <c r="A367" s="2" t="s">
        <v>484</v>
      </c>
      <c r="B367" s="3">
        <v>45532</v>
      </c>
      <c r="C367" s="2" t="s">
        <v>6</v>
      </c>
      <c r="D367" s="4">
        <v>15018.62</v>
      </c>
    </row>
    <row r="368" spans="1:4" x14ac:dyDescent="0.2">
      <c r="A368" s="2" t="s">
        <v>485</v>
      </c>
      <c r="B368" s="3">
        <v>45532</v>
      </c>
      <c r="C368" s="2" t="s">
        <v>6</v>
      </c>
      <c r="D368" s="4">
        <v>17085.48</v>
      </c>
    </row>
    <row r="369" spans="1:4" x14ac:dyDescent="0.2">
      <c r="A369" s="2" t="s">
        <v>98</v>
      </c>
      <c r="B369" s="3">
        <v>45511</v>
      </c>
      <c r="C369" s="2" t="s">
        <v>53</v>
      </c>
      <c r="D369" s="4">
        <v>130500</v>
      </c>
    </row>
    <row r="370" spans="1:4" x14ac:dyDescent="0.2">
      <c r="A370" s="2" t="s">
        <v>254</v>
      </c>
      <c r="B370" s="3">
        <v>45524</v>
      </c>
      <c r="C370" s="2" t="s">
        <v>8</v>
      </c>
      <c r="D370" s="4">
        <v>968</v>
      </c>
    </row>
    <row r="371" spans="1:4" x14ac:dyDescent="0.2">
      <c r="A371" s="2" t="s">
        <v>486</v>
      </c>
      <c r="B371" s="3">
        <v>45532</v>
      </c>
      <c r="C371" t="s">
        <v>454</v>
      </c>
      <c r="D371" s="4">
        <v>1250</v>
      </c>
    </row>
    <row r="372" spans="1:4" x14ac:dyDescent="0.2">
      <c r="A372" s="2" t="s">
        <v>328</v>
      </c>
      <c r="B372" s="3">
        <v>45525</v>
      </c>
      <c r="C372" s="2" t="s">
        <v>109</v>
      </c>
      <c r="D372" s="4">
        <v>7890</v>
      </c>
    </row>
    <row r="373" spans="1:4" x14ac:dyDescent="0.2">
      <c r="A373" s="2" t="s">
        <v>487</v>
      </c>
      <c r="B373" s="3">
        <v>45532</v>
      </c>
      <c r="C373" s="2" t="s">
        <v>6</v>
      </c>
      <c r="D373" s="4">
        <v>17745.16</v>
      </c>
    </row>
    <row r="374" spans="1:4" x14ac:dyDescent="0.2">
      <c r="A374" s="2" t="s">
        <v>360</v>
      </c>
      <c r="B374" s="3">
        <v>45525</v>
      </c>
      <c r="C374" s="2" t="s">
        <v>41</v>
      </c>
      <c r="D374" s="4">
        <v>726</v>
      </c>
    </row>
    <row r="375" spans="1:4" x14ac:dyDescent="0.2">
      <c r="A375" s="2" t="s">
        <v>179</v>
      </c>
      <c r="B375" s="3">
        <v>45517</v>
      </c>
      <c r="C375" s="2" t="s">
        <v>145</v>
      </c>
      <c r="D375" s="4">
        <v>10000</v>
      </c>
    </row>
    <row r="376" spans="1:4" x14ac:dyDescent="0.2">
      <c r="A376" s="2" t="s">
        <v>413</v>
      </c>
      <c r="B376" s="3">
        <v>45527</v>
      </c>
      <c r="C376" t="s">
        <v>414</v>
      </c>
      <c r="D376" s="4">
        <v>5000</v>
      </c>
    </row>
    <row r="377" spans="1:4" x14ac:dyDescent="0.2">
      <c r="A377" s="2" t="s">
        <v>488</v>
      </c>
      <c r="B377" s="3">
        <v>45532</v>
      </c>
      <c r="C377" s="2" t="s">
        <v>6</v>
      </c>
      <c r="D377" s="4">
        <v>26242.19</v>
      </c>
    </row>
    <row r="378" spans="1:4" x14ac:dyDescent="0.2">
      <c r="A378" s="2" t="s">
        <v>489</v>
      </c>
      <c r="B378" s="3">
        <v>45532</v>
      </c>
      <c r="C378" s="2" t="s">
        <v>6</v>
      </c>
      <c r="D378" s="4">
        <v>26617.73</v>
      </c>
    </row>
    <row r="379" spans="1:4" x14ac:dyDescent="0.2">
      <c r="A379" s="2" t="s">
        <v>329</v>
      </c>
      <c r="B379" s="3">
        <v>45525</v>
      </c>
      <c r="C379" s="2" t="s">
        <v>33</v>
      </c>
      <c r="D379" s="4">
        <v>20000</v>
      </c>
    </row>
    <row r="380" spans="1:4" x14ac:dyDescent="0.2">
      <c r="A380" s="2" t="s">
        <v>329</v>
      </c>
      <c r="B380" s="3">
        <v>45532</v>
      </c>
      <c r="C380" s="2" t="s">
        <v>33</v>
      </c>
      <c r="D380" s="4">
        <v>14104</v>
      </c>
    </row>
    <row r="381" spans="1:4" x14ac:dyDescent="0.2">
      <c r="A381" s="2" t="s">
        <v>490</v>
      </c>
      <c r="B381" s="3">
        <v>45532</v>
      </c>
      <c r="C381" t="s">
        <v>434</v>
      </c>
      <c r="D381" s="4">
        <v>1500</v>
      </c>
    </row>
    <row r="382" spans="1:4" x14ac:dyDescent="0.2">
      <c r="A382" s="2" t="s">
        <v>238</v>
      </c>
      <c r="B382" s="3">
        <v>45520</v>
      </c>
      <c r="C382" t="s">
        <v>41</v>
      </c>
      <c r="D382" s="4">
        <v>12000</v>
      </c>
    </row>
    <row r="383" spans="1:4" x14ac:dyDescent="0.2">
      <c r="A383" s="2" t="s">
        <v>491</v>
      </c>
      <c r="B383" s="3">
        <v>45532</v>
      </c>
      <c r="C383" t="s">
        <v>454</v>
      </c>
      <c r="D383" s="4">
        <v>1250</v>
      </c>
    </row>
    <row r="384" spans="1:4" x14ac:dyDescent="0.2">
      <c r="A384" s="2" t="s">
        <v>21</v>
      </c>
      <c r="B384" s="3">
        <v>45506</v>
      </c>
      <c r="C384" s="2" t="s">
        <v>6</v>
      </c>
      <c r="D384" s="4">
        <v>26242.19</v>
      </c>
    </row>
    <row r="385" spans="1:4" x14ac:dyDescent="0.2">
      <c r="A385" s="2" t="s">
        <v>75</v>
      </c>
      <c r="B385" s="3">
        <v>45510</v>
      </c>
      <c r="C385" s="2" t="s">
        <v>57</v>
      </c>
      <c r="D385" s="4">
        <v>58000</v>
      </c>
    </row>
    <row r="386" spans="1:4" x14ac:dyDescent="0.2">
      <c r="A386" s="2" t="s">
        <v>492</v>
      </c>
      <c r="B386" s="3">
        <v>45532</v>
      </c>
      <c r="C386" t="s">
        <v>434</v>
      </c>
      <c r="D386" s="4">
        <v>1500</v>
      </c>
    </row>
    <row r="387" spans="1:4" x14ac:dyDescent="0.2">
      <c r="A387" s="2" t="s">
        <v>330</v>
      </c>
      <c r="B387" s="3">
        <v>45525</v>
      </c>
      <c r="C387" s="2" t="s">
        <v>107</v>
      </c>
      <c r="D387" s="4">
        <v>4500.01</v>
      </c>
    </row>
    <row r="388" spans="1:4" x14ac:dyDescent="0.2">
      <c r="A388" s="2" t="s">
        <v>180</v>
      </c>
      <c r="B388" s="3">
        <v>45517</v>
      </c>
      <c r="C388" s="2" t="s">
        <v>8</v>
      </c>
      <c r="D388" s="4">
        <v>170415.6</v>
      </c>
    </row>
    <row r="389" spans="1:4" x14ac:dyDescent="0.2">
      <c r="A389" s="2" t="s">
        <v>22</v>
      </c>
      <c r="B389" s="3">
        <v>45506</v>
      </c>
      <c r="C389" t="s">
        <v>23</v>
      </c>
      <c r="D389" s="4">
        <v>10000</v>
      </c>
    </row>
    <row r="390" spans="1:4" x14ac:dyDescent="0.2">
      <c r="A390" s="2" t="s">
        <v>22</v>
      </c>
      <c r="B390" s="3">
        <v>45524</v>
      </c>
      <c r="C390" s="2" t="s">
        <v>8</v>
      </c>
      <c r="D390" s="4">
        <v>2000</v>
      </c>
    </row>
    <row r="391" spans="1:4" x14ac:dyDescent="0.2">
      <c r="A391" s="2" t="s">
        <v>22</v>
      </c>
      <c r="B391" s="3">
        <v>45532</v>
      </c>
      <c r="C391" s="2" t="s">
        <v>274</v>
      </c>
      <c r="D391" s="4">
        <v>1502.2</v>
      </c>
    </row>
    <row r="392" spans="1:4" x14ac:dyDescent="0.2">
      <c r="A392" s="2" t="s">
        <v>52</v>
      </c>
      <c r="B392" s="3">
        <v>45509</v>
      </c>
      <c r="C392" s="2" t="s">
        <v>53</v>
      </c>
      <c r="D392" s="4">
        <v>30500</v>
      </c>
    </row>
    <row r="393" spans="1:4" x14ac:dyDescent="0.2">
      <c r="A393" s="2" t="s">
        <v>52</v>
      </c>
      <c r="B393" s="3">
        <v>45525</v>
      </c>
      <c r="C393" s="2" t="s">
        <v>53</v>
      </c>
      <c r="D393" s="4">
        <v>722100</v>
      </c>
    </row>
    <row r="394" spans="1:4" x14ac:dyDescent="0.2">
      <c r="A394" s="2" t="s">
        <v>52</v>
      </c>
      <c r="B394" s="3">
        <v>45532</v>
      </c>
      <c r="C394" s="2" t="s">
        <v>53</v>
      </c>
      <c r="D394" s="4">
        <v>180844</v>
      </c>
    </row>
    <row r="395" spans="1:4" x14ac:dyDescent="0.2">
      <c r="A395" s="2" t="s">
        <v>76</v>
      </c>
      <c r="B395" s="3">
        <v>45510</v>
      </c>
      <c r="C395" s="2" t="s">
        <v>57</v>
      </c>
      <c r="D395" s="4">
        <v>69600</v>
      </c>
    </row>
    <row r="396" spans="1:4" x14ac:dyDescent="0.2">
      <c r="A396" s="2" t="s">
        <v>493</v>
      </c>
      <c r="B396" s="3">
        <v>45532</v>
      </c>
      <c r="C396" s="2" t="s">
        <v>203</v>
      </c>
      <c r="D396" s="4">
        <v>1000</v>
      </c>
    </row>
    <row r="397" spans="1:4" x14ac:dyDescent="0.2">
      <c r="A397" s="2" t="s">
        <v>181</v>
      </c>
      <c r="B397" s="3">
        <v>45517</v>
      </c>
      <c r="C397" s="2" t="s">
        <v>182</v>
      </c>
      <c r="D397" s="4">
        <v>105094.88</v>
      </c>
    </row>
    <row r="398" spans="1:4" x14ac:dyDescent="0.2">
      <c r="A398" s="2" t="s">
        <v>181</v>
      </c>
      <c r="B398" s="3">
        <v>45532</v>
      </c>
      <c r="C398" s="2" t="s">
        <v>182</v>
      </c>
      <c r="D398" s="4">
        <v>52547.44</v>
      </c>
    </row>
    <row r="399" spans="1:4" x14ac:dyDescent="0.2">
      <c r="A399" s="2" t="s">
        <v>183</v>
      </c>
      <c r="B399" s="3">
        <v>45517</v>
      </c>
      <c r="C399" t="s">
        <v>184</v>
      </c>
      <c r="D399" s="4">
        <v>8032.5</v>
      </c>
    </row>
    <row r="400" spans="1:4" x14ac:dyDescent="0.2">
      <c r="A400" s="2" t="s">
        <v>183</v>
      </c>
      <c r="B400" s="3">
        <v>45525</v>
      </c>
      <c r="C400" s="2" t="s">
        <v>188</v>
      </c>
      <c r="D400" s="4">
        <v>20000</v>
      </c>
    </row>
    <row r="401" spans="1:4" x14ac:dyDescent="0.2">
      <c r="A401" s="2" t="s">
        <v>183</v>
      </c>
      <c r="B401" s="3">
        <v>45532</v>
      </c>
      <c r="C401" s="2" t="s">
        <v>188</v>
      </c>
      <c r="D401" s="4">
        <v>18441.25</v>
      </c>
    </row>
    <row r="402" spans="1:4" x14ac:dyDescent="0.2">
      <c r="A402" s="2" t="s">
        <v>494</v>
      </c>
      <c r="B402" s="3">
        <v>45532</v>
      </c>
      <c r="C402" t="s">
        <v>434</v>
      </c>
      <c r="D402" s="4">
        <v>1500</v>
      </c>
    </row>
    <row r="403" spans="1:4" x14ac:dyDescent="0.2">
      <c r="A403" s="2" t="s">
        <v>255</v>
      </c>
      <c r="B403" s="3">
        <v>45524</v>
      </c>
      <c r="C403" s="2" t="s">
        <v>109</v>
      </c>
      <c r="D403" s="4">
        <v>4376</v>
      </c>
    </row>
    <row r="404" spans="1:4" x14ac:dyDescent="0.2">
      <c r="A404" s="2" t="s">
        <v>255</v>
      </c>
      <c r="B404" s="3">
        <v>45525</v>
      </c>
      <c r="C404" s="2" t="s">
        <v>109</v>
      </c>
      <c r="D404" s="4">
        <v>5289.72</v>
      </c>
    </row>
    <row r="405" spans="1:4" x14ac:dyDescent="0.2">
      <c r="A405" s="2" t="s">
        <v>533</v>
      </c>
      <c r="B405" s="3">
        <v>45534</v>
      </c>
      <c r="C405" s="2" t="s">
        <v>404</v>
      </c>
      <c r="D405" s="4">
        <v>1836951.07</v>
      </c>
    </row>
    <row r="406" spans="1:4" x14ac:dyDescent="0.2">
      <c r="A406" s="2" t="s">
        <v>386</v>
      </c>
      <c r="B406" s="3">
        <v>45526</v>
      </c>
      <c r="C406" s="2" t="s">
        <v>366</v>
      </c>
      <c r="D406" s="4">
        <v>22752.16</v>
      </c>
    </row>
    <row r="407" spans="1:4" x14ac:dyDescent="0.2">
      <c r="A407" s="2" t="s">
        <v>495</v>
      </c>
      <c r="B407" s="3">
        <v>45532</v>
      </c>
      <c r="C407" s="2" t="s">
        <v>47</v>
      </c>
      <c r="D407" s="4">
        <v>60000</v>
      </c>
    </row>
    <row r="408" spans="1:4" x14ac:dyDescent="0.2">
      <c r="A408" s="2" t="s">
        <v>24</v>
      </c>
      <c r="B408" s="3">
        <v>45506</v>
      </c>
      <c r="C408" t="s">
        <v>25</v>
      </c>
      <c r="D408" s="4">
        <v>2500</v>
      </c>
    </row>
    <row r="409" spans="1:4" x14ac:dyDescent="0.2">
      <c r="A409" s="2" t="s">
        <v>24</v>
      </c>
      <c r="B409" s="3">
        <v>45525</v>
      </c>
      <c r="C409" t="s">
        <v>25</v>
      </c>
      <c r="D409" s="4">
        <v>3223.01</v>
      </c>
    </row>
    <row r="410" spans="1:4" x14ac:dyDescent="0.2">
      <c r="A410" s="2" t="s">
        <v>24</v>
      </c>
      <c r="B410" s="3">
        <v>45532</v>
      </c>
      <c r="C410" t="s">
        <v>25</v>
      </c>
      <c r="D410" s="4">
        <v>3502.95</v>
      </c>
    </row>
    <row r="411" spans="1:4" x14ac:dyDescent="0.2">
      <c r="A411" s="2" t="s">
        <v>331</v>
      </c>
      <c r="B411" s="3">
        <v>45525</v>
      </c>
      <c r="C411" s="2" t="s">
        <v>47</v>
      </c>
      <c r="D411" s="4">
        <v>22875.200000000001</v>
      </c>
    </row>
    <row r="412" spans="1:4" x14ac:dyDescent="0.2">
      <c r="A412" s="2" t="s">
        <v>331</v>
      </c>
      <c r="B412" s="3">
        <v>45532</v>
      </c>
      <c r="C412" s="2" t="s">
        <v>47</v>
      </c>
      <c r="D412" s="4">
        <v>5892.8</v>
      </c>
    </row>
    <row r="413" spans="1:4" x14ac:dyDescent="0.2">
      <c r="A413" s="2" t="s">
        <v>496</v>
      </c>
      <c r="B413" s="3">
        <v>45532</v>
      </c>
      <c r="C413" s="2" t="s">
        <v>6</v>
      </c>
      <c r="D413" s="4">
        <v>13442.22</v>
      </c>
    </row>
    <row r="414" spans="1:4" x14ac:dyDescent="0.2">
      <c r="A414" s="2" t="s">
        <v>361</v>
      </c>
      <c r="B414" s="3">
        <v>45525</v>
      </c>
      <c r="C414" s="2" t="s">
        <v>41</v>
      </c>
      <c r="D414" s="4">
        <v>288</v>
      </c>
    </row>
    <row r="415" spans="1:4" x14ac:dyDescent="0.2">
      <c r="A415" s="2" t="s">
        <v>185</v>
      </c>
      <c r="B415" s="3">
        <v>45517</v>
      </c>
      <c r="C415" s="2" t="s">
        <v>145</v>
      </c>
      <c r="D415" s="4">
        <v>10000</v>
      </c>
    </row>
    <row r="416" spans="1:4" x14ac:dyDescent="0.2">
      <c r="A416" s="2" t="s">
        <v>185</v>
      </c>
      <c r="B416" s="3">
        <v>45524</v>
      </c>
      <c r="C416" s="2" t="s">
        <v>8</v>
      </c>
      <c r="D416" s="4">
        <v>5000</v>
      </c>
    </row>
    <row r="417" spans="1:4" x14ac:dyDescent="0.2">
      <c r="A417" s="2" t="s">
        <v>332</v>
      </c>
      <c r="B417" s="3">
        <v>45525</v>
      </c>
      <c r="C417" s="2" t="s">
        <v>109</v>
      </c>
      <c r="D417" s="4">
        <v>23750.21</v>
      </c>
    </row>
    <row r="418" spans="1:4" x14ac:dyDescent="0.2">
      <c r="A418" s="2" t="s">
        <v>26</v>
      </c>
      <c r="B418" s="3">
        <v>45506</v>
      </c>
      <c r="C418" s="2" t="s">
        <v>6</v>
      </c>
      <c r="D418" s="4">
        <v>17494.79</v>
      </c>
    </row>
    <row r="419" spans="1:4" x14ac:dyDescent="0.2">
      <c r="A419" s="2" t="s">
        <v>497</v>
      </c>
      <c r="B419" s="3">
        <v>45532</v>
      </c>
      <c r="C419" s="2" t="s">
        <v>6</v>
      </c>
      <c r="D419" s="4">
        <v>32607.55</v>
      </c>
    </row>
    <row r="420" spans="1:4" x14ac:dyDescent="0.2">
      <c r="A420" s="2" t="s">
        <v>426</v>
      </c>
      <c r="B420" s="3">
        <v>45530</v>
      </c>
      <c r="C420" s="2" t="s">
        <v>6</v>
      </c>
      <c r="D420" s="4">
        <v>22780.639999999999</v>
      </c>
    </row>
    <row r="421" spans="1:4" x14ac:dyDescent="0.2">
      <c r="A421" s="2" t="s">
        <v>498</v>
      </c>
      <c r="B421" s="3">
        <v>45532</v>
      </c>
      <c r="C421" t="s">
        <v>434</v>
      </c>
      <c r="D421" s="4">
        <v>750</v>
      </c>
    </row>
    <row r="422" spans="1:4" x14ac:dyDescent="0.2">
      <c r="A422" s="2" t="s">
        <v>387</v>
      </c>
      <c r="B422" s="3">
        <v>45526</v>
      </c>
      <c r="C422" s="2" t="s">
        <v>109</v>
      </c>
      <c r="D422" s="4">
        <v>97459.99</v>
      </c>
    </row>
    <row r="423" spans="1:4" x14ac:dyDescent="0.2">
      <c r="A423" s="2" t="s">
        <v>387</v>
      </c>
      <c r="B423" s="3">
        <v>45532</v>
      </c>
      <c r="C423" s="2" t="s">
        <v>109</v>
      </c>
      <c r="D423" s="4">
        <v>38730</v>
      </c>
    </row>
    <row r="424" spans="1:4" x14ac:dyDescent="0.2">
      <c r="A424" s="2" t="s">
        <v>415</v>
      </c>
      <c r="B424" s="3">
        <v>45527</v>
      </c>
      <c r="C424" t="s">
        <v>416</v>
      </c>
      <c r="D424" s="4">
        <v>5000</v>
      </c>
    </row>
    <row r="425" spans="1:4" x14ac:dyDescent="0.2">
      <c r="A425" s="2" t="s">
        <v>256</v>
      </c>
      <c r="B425" s="3">
        <v>45524</v>
      </c>
      <c r="C425" s="2" t="s">
        <v>257</v>
      </c>
      <c r="D425" s="4">
        <v>3125</v>
      </c>
    </row>
    <row r="426" spans="1:4" x14ac:dyDescent="0.2">
      <c r="A426" s="2" t="s">
        <v>499</v>
      </c>
      <c r="B426" s="3">
        <v>45532</v>
      </c>
      <c r="C426" t="s">
        <v>434</v>
      </c>
      <c r="D426" s="4">
        <v>1500</v>
      </c>
    </row>
    <row r="427" spans="1:4" x14ac:dyDescent="0.2">
      <c r="A427" s="2" t="s">
        <v>258</v>
      </c>
      <c r="B427" s="3">
        <v>45524</v>
      </c>
      <c r="C427" s="2" t="s">
        <v>122</v>
      </c>
      <c r="D427" s="4">
        <v>3406</v>
      </c>
    </row>
    <row r="428" spans="1:4" x14ac:dyDescent="0.2">
      <c r="A428" s="2" t="s">
        <v>258</v>
      </c>
      <c r="B428" s="3">
        <v>45532</v>
      </c>
      <c r="C428" s="2" t="s">
        <v>8</v>
      </c>
      <c r="D428" s="4">
        <v>6476.22</v>
      </c>
    </row>
    <row r="429" spans="1:4" x14ac:dyDescent="0.2">
      <c r="A429" s="2" t="s">
        <v>333</v>
      </c>
      <c r="B429" s="3">
        <v>45525</v>
      </c>
      <c r="C429" s="2" t="s">
        <v>109</v>
      </c>
      <c r="D429" s="4">
        <v>20566.8</v>
      </c>
    </row>
    <row r="430" spans="1:4" x14ac:dyDescent="0.2">
      <c r="A430" s="2" t="s">
        <v>552</v>
      </c>
      <c r="B430" s="3">
        <v>45534</v>
      </c>
      <c r="C430" s="2" t="s">
        <v>240</v>
      </c>
      <c r="D430" s="4">
        <v>100000</v>
      </c>
    </row>
    <row r="431" spans="1:4" x14ac:dyDescent="0.2">
      <c r="A431" s="2" t="s">
        <v>552</v>
      </c>
      <c r="B431" s="3">
        <v>45534</v>
      </c>
      <c r="C431" s="2" t="s">
        <v>240</v>
      </c>
      <c r="D431" s="4">
        <v>100000</v>
      </c>
    </row>
    <row r="432" spans="1:4" x14ac:dyDescent="0.2">
      <c r="A432" s="2" t="s">
        <v>500</v>
      </c>
      <c r="B432" s="3">
        <v>45532</v>
      </c>
      <c r="C432" s="2" t="s">
        <v>6</v>
      </c>
      <c r="D432" s="4">
        <v>15018.62</v>
      </c>
    </row>
    <row r="433" spans="1:4" x14ac:dyDescent="0.2">
      <c r="A433" s="2" t="s">
        <v>501</v>
      </c>
      <c r="B433" s="3">
        <v>45532</v>
      </c>
      <c r="C433" t="s">
        <v>434</v>
      </c>
      <c r="D433" s="4">
        <v>750</v>
      </c>
    </row>
    <row r="434" spans="1:4" x14ac:dyDescent="0.2">
      <c r="A434" s="2" t="s">
        <v>186</v>
      </c>
      <c r="B434" s="3">
        <v>45517</v>
      </c>
      <c r="C434" s="2" t="s">
        <v>112</v>
      </c>
      <c r="D434" s="4">
        <v>34800</v>
      </c>
    </row>
    <row r="435" spans="1:4" x14ac:dyDescent="0.2">
      <c r="A435" s="2" t="s">
        <v>186</v>
      </c>
      <c r="B435" s="3">
        <v>45532</v>
      </c>
      <c r="C435" s="2" t="s">
        <v>112</v>
      </c>
      <c r="D435" s="4">
        <v>34800</v>
      </c>
    </row>
    <row r="436" spans="1:4" x14ac:dyDescent="0.2">
      <c r="A436" s="2" t="s">
        <v>54</v>
      </c>
      <c r="B436" s="3">
        <v>45509</v>
      </c>
      <c r="C436" s="2" t="s">
        <v>55</v>
      </c>
      <c r="D436" s="4">
        <v>3658643.41</v>
      </c>
    </row>
    <row r="437" spans="1:4" x14ac:dyDescent="0.2">
      <c r="A437" s="2" t="s">
        <v>54</v>
      </c>
      <c r="B437" s="3">
        <v>45519</v>
      </c>
      <c r="C437" s="2" t="s">
        <v>55</v>
      </c>
      <c r="D437" s="4">
        <v>2411145.83</v>
      </c>
    </row>
    <row r="438" spans="1:4" x14ac:dyDescent="0.2">
      <c r="A438" s="2" t="s">
        <v>54</v>
      </c>
      <c r="B438" s="3">
        <v>45534</v>
      </c>
      <c r="C438" s="2" t="s">
        <v>55</v>
      </c>
      <c r="D438" s="4">
        <v>9419227.3699999992</v>
      </c>
    </row>
    <row r="439" spans="1:4" x14ac:dyDescent="0.2">
      <c r="A439" s="2" t="s">
        <v>502</v>
      </c>
      <c r="B439" s="3">
        <v>45532</v>
      </c>
      <c r="C439" s="2" t="s">
        <v>166</v>
      </c>
      <c r="D439" s="4">
        <v>2436</v>
      </c>
    </row>
    <row r="440" spans="1:4" x14ac:dyDescent="0.2">
      <c r="A440" s="2" t="s">
        <v>503</v>
      </c>
      <c r="B440" s="3">
        <v>45532</v>
      </c>
      <c r="C440" t="s">
        <v>434</v>
      </c>
      <c r="D440" s="4">
        <v>750</v>
      </c>
    </row>
    <row r="441" spans="1:4" x14ac:dyDescent="0.2">
      <c r="A441" s="2" t="s">
        <v>334</v>
      </c>
      <c r="B441" s="3">
        <v>45525</v>
      </c>
      <c r="C441" s="2" t="s">
        <v>47</v>
      </c>
      <c r="D441" s="4">
        <v>20920.79</v>
      </c>
    </row>
    <row r="442" spans="1:4" x14ac:dyDescent="0.2">
      <c r="A442" s="2" t="s">
        <v>334</v>
      </c>
      <c r="B442" s="3">
        <v>45532</v>
      </c>
      <c r="C442" s="2" t="s">
        <v>47</v>
      </c>
      <c r="D442" s="4">
        <v>36370.01</v>
      </c>
    </row>
    <row r="443" spans="1:4" x14ac:dyDescent="0.2">
      <c r="A443" s="2" t="s">
        <v>504</v>
      </c>
      <c r="B443" s="3">
        <v>45532</v>
      </c>
      <c r="C443" t="s">
        <v>434</v>
      </c>
      <c r="D443" s="4">
        <v>1250</v>
      </c>
    </row>
    <row r="444" spans="1:4" x14ac:dyDescent="0.2">
      <c r="A444" s="2" t="s">
        <v>505</v>
      </c>
      <c r="B444" s="3">
        <v>45532</v>
      </c>
      <c r="C444" t="s">
        <v>434</v>
      </c>
      <c r="D444" s="4">
        <v>1500</v>
      </c>
    </row>
    <row r="445" spans="1:4" x14ac:dyDescent="0.2">
      <c r="A445" s="2" t="s">
        <v>388</v>
      </c>
      <c r="B445" s="3">
        <v>45526</v>
      </c>
      <c r="C445" s="2" t="s">
        <v>6</v>
      </c>
      <c r="D445" s="4">
        <v>3250</v>
      </c>
    </row>
    <row r="446" spans="1:4" x14ac:dyDescent="0.2">
      <c r="A446" s="2" t="s">
        <v>111</v>
      </c>
      <c r="B446" s="3">
        <v>45512</v>
      </c>
      <c r="C446" s="2" t="s">
        <v>112</v>
      </c>
      <c r="D446" s="4">
        <v>46400</v>
      </c>
    </row>
    <row r="447" spans="1:4" x14ac:dyDescent="0.2">
      <c r="A447" s="2" t="s">
        <v>111</v>
      </c>
      <c r="B447" s="3">
        <v>45532</v>
      </c>
      <c r="C447" s="2" t="s">
        <v>112</v>
      </c>
      <c r="D447" s="4">
        <v>20000</v>
      </c>
    </row>
    <row r="448" spans="1:4" x14ac:dyDescent="0.2">
      <c r="A448" s="2" t="s">
        <v>187</v>
      </c>
      <c r="B448" s="3">
        <v>45517</v>
      </c>
      <c r="C448" t="s">
        <v>109</v>
      </c>
      <c r="D448" s="4">
        <v>37898.1</v>
      </c>
    </row>
    <row r="449" spans="1:4" x14ac:dyDescent="0.2">
      <c r="A449" s="2" t="s">
        <v>187</v>
      </c>
      <c r="B449" s="3">
        <v>45525</v>
      </c>
      <c r="C449" t="s">
        <v>109</v>
      </c>
      <c r="D449" s="4">
        <v>22120.400000000001</v>
      </c>
    </row>
    <row r="450" spans="1:4" x14ac:dyDescent="0.2">
      <c r="A450" s="2" t="s">
        <v>77</v>
      </c>
      <c r="B450" s="3">
        <v>45510</v>
      </c>
      <c r="C450" s="2" t="s">
        <v>57</v>
      </c>
      <c r="D450" s="4">
        <v>15000</v>
      </c>
    </row>
    <row r="451" spans="1:4" x14ac:dyDescent="0.2">
      <c r="A451" s="2" t="s">
        <v>389</v>
      </c>
      <c r="B451" s="3">
        <v>45526</v>
      </c>
      <c r="C451" s="2" t="s">
        <v>203</v>
      </c>
      <c r="D451" s="4">
        <v>3150</v>
      </c>
    </row>
    <row r="452" spans="1:4" x14ac:dyDescent="0.2">
      <c r="A452" s="2" t="s">
        <v>244</v>
      </c>
      <c r="B452" s="3">
        <v>45523</v>
      </c>
      <c r="C452" s="2" t="s">
        <v>122</v>
      </c>
      <c r="D452" s="4">
        <v>13000</v>
      </c>
    </row>
    <row r="453" spans="1:4" x14ac:dyDescent="0.2">
      <c r="A453" s="2" t="s">
        <v>121</v>
      </c>
      <c r="B453" s="3">
        <v>45513</v>
      </c>
      <c r="C453" s="2" t="s">
        <v>122</v>
      </c>
      <c r="D453" s="4">
        <v>76813.289999999994</v>
      </c>
    </row>
    <row r="454" spans="1:4" x14ac:dyDescent="0.2">
      <c r="A454" s="2" t="s">
        <v>121</v>
      </c>
      <c r="B454" s="3">
        <v>45517</v>
      </c>
      <c r="C454" s="2" t="s">
        <v>188</v>
      </c>
      <c r="D454" s="4">
        <v>34690.120000000003</v>
      </c>
    </row>
    <row r="455" spans="1:4" x14ac:dyDescent="0.2">
      <c r="A455" s="2" t="s">
        <v>121</v>
      </c>
      <c r="B455" s="3">
        <v>45532</v>
      </c>
      <c r="C455" s="2" t="s">
        <v>188</v>
      </c>
      <c r="D455" s="4">
        <v>15670.27</v>
      </c>
    </row>
    <row r="456" spans="1:4" x14ac:dyDescent="0.2">
      <c r="A456" s="2" t="s">
        <v>42</v>
      </c>
      <c r="B456" s="3">
        <v>45506</v>
      </c>
      <c r="C456" s="2" t="s">
        <v>43</v>
      </c>
      <c r="D456" s="4">
        <v>200000</v>
      </c>
    </row>
    <row r="457" spans="1:4" x14ac:dyDescent="0.2">
      <c r="A457" s="2" t="s">
        <v>42</v>
      </c>
      <c r="B457" s="3">
        <v>45511</v>
      </c>
      <c r="C457" s="2" t="s">
        <v>43</v>
      </c>
      <c r="D457" s="4">
        <v>200000</v>
      </c>
    </row>
    <row r="458" spans="1:4" x14ac:dyDescent="0.2">
      <c r="A458" s="2" t="s">
        <v>42</v>
      </c>
      <c r="B458" s="3">
        <v>45517</v>
      </c>
      <c r="C458" s="2" t="s">
        <v>43</v>
      </c>
      <c r="D458" s="4">
        <v>200000</v>
      </c>
    </row>
    <row r="459" spans="1:4" x14ac:dyDescent="0.2">
      <c r="A459" s="2" t="s">
        <v>42</v>
      </c>
      <c r="B459" s="3">
        <v>45534</v>
      </c>
      <c r="C459" s="2" t="s">
        <v>43</v>
      </c>
      <c r="D459" s="4">
        <v>180000</v>
      </c>
    </row>
    <row r="460" spans="1:4" x14ac:dyDescent="0.2">
      <c r="A460" s="2" t="s">
        <v>553</v>
      </c>
      <c r="B460" s="3">
        <v>45534</v>
      </c>
      <c r="C460" s="2" t="s">
        <v>240</v>
      </c>
      <c r="D460" s="4">
        <v>142850</v>
      </c>
    </row>
    <row r="461" spans="1:4" x14ac:dyDescent="0.2">
      <c r="A461" s="2" t="s">
        <v>220</v>
      </c>
      <c r="B461" s="3">
        <v>45517</v>
      </c>
      <c r="C461" s="2" t="s">
        <v>221</v>
      </c>
      <c r="D461" s="4">
        <v>500000</v>
      </c>
    </row>
    <row r="462" spans="1:4" x14ac:dyDescent="0.2">
      <c r="A462" s="2" t="s">
        <v>220</v>
      </c>
      <c r="B462" s="3">
        <v>45525</v>
      </c>
      <c r="C462" s="2" t="s">
        <v>221</v>
      </c>
      <c r="D462" s="4">
        <v>197464.42</v>
      </c>
    </row>
    <row r="463" spans="1:4" x14ac:dyDescent="0.2">
      <c r="A463" s="2" t="s">
        <v>220</v>
      </c>
      <c r="B463" s="3">
        <v>45525</v>
      </c>
      <c r="C463" s="2" t="s">
        <v>221</v>
      </c>
      <c r="D463" s="4">
        <v>215529</v>
      </c>
    </row>
    <row r="464" spans="1:4" x14ac:dyDescent="0.2">
      <c r="A464" s="2" t="s">
        <v>506</v>
      </c>
      <c r="B464" s="3">
        <v>45532</v>
      </c>
      <c r="C464" s="2" t="s">
        <v>6</v>
      </c>
      <c r="D464" s="4">
        <v>22780.639999999999</v>
      </c>
    </row>
    <row r="465" spans="1:4" x14ac:dyDescent="0.2">
      <c r="A465" s="2" t="s">
        <v>189</v>
      </c>
      <c r="B465" s="3">
        <v>45517</v>
      </c>
      <c r="C465" t="s">
        <v>190</v>
      </c>
      <c r="D465" s="4">
        <v>10410</v>
      </c>
    </row>
    <row r="466" spans="1:4" x14ac:dyDescent="0.2">
      <c r="A466" s="2" t="s">
        <v>40</v>
      </c>
      <c r="B466" s="3">
        <v>45506</v>
      </c>
      <c r="C466" t="s">
        <v>41</v>
      </c>
      <c r="D466" s="4">
        <v>5000</v>
      </c>
    </row>
    <row r="467" spans="1:4" x14ac:dyDescent="0.2">
      <c r="A467" s="2" t="s">
        <v>507</v>
      </c>
      <c r="B467" s="3">
        <v>45532</v>
      </c>
      <c r="C467" t="s">
        <v>434</v>
      </c>
      <c r="D467" s="4">
        <v>750</v>
      </c>
    </row>
    <row r="468" spans="1:4" x14ac:dyDescent="0.2">
      <c r="A468" s="2" t="s">
        <v>104</v>
      </c>
      <c r="B468" s="3">
        <v>45511</v>
      </c>
      <c r="C468" s="2" t="s">
        <v>41</v>
      </c>
      <c r="D468" s="4">
        <v>1105.5999999999999</v>
      </c>
    </row>
    <row r="469" spans="1:4" x14ac:dyDescent="0.2">
      <c r="A469" s="2" t="s">
        <v>99</v>
      </c>
      <c r="B469" s="3">
        <v>45511</v>
      </c>
      <c r="C469" s="2" t="s">
        <v>8</v>
      </c>
      <c r="D469" s="4">
        <v>8000</v>
      </c>
    </row>
    <row r="470" spans="1:4" x14ac:dyDescent="0.2">
      <c r="A470" s="2" t="s">
        <v>99</v>
      </c>
      <c r="B470" s="3">
        <v>45525</v>
      </c>
      <c r="C470" t="s">
        <v>270</v>
      </c>
      <c r="D470" s="4">
        <v>30000</v>
      </c>
    </row>
    <row r="471" spans="1:4" x14ac:dyDescent="0.2">
      <c r="A471" s="2" t="s">
        <v>123</v>
      </c>
      <c r="B471" s="3">
        <v>45513</v>
      </c>
      <c r="C471" t="s">
        <v>25</v>
      </c>
      <c r="D471" s="4">
        <v>9089.4699999999993</v>
      </c>
    </row>
    <row r="472" spans="1:4" x14ac:dyDescent="0.2">
      <c r="A472" s="2" t="s">
        <v>259</v>
      </c>
      <c r="B472" s="3">
        <v>45524</v>
      </c>
      <c r="C472" s="2" t="s">
        <v>260</v>
      </c>
      <c r="D472" s="4">
        <v>1945.43</v>
      </c>
    </row>
    <row r="473" spans="1:4" x14ac:dyDescent="0.2">
      <c r="A473" s="2" t="s">
        <v>124</v>
      </c>
      <c r="B473" s="3">
        <v>45513</v>
      </c>
      <c r="C473" s="2" t="s">
        <v>109</v>
      </c>
      <c r="D473" s="4">
        <v>2808</v>
      </c>
    </row>
    <row r="474" spans="1:4" x14ac:dyDescent="0.2">
      <c r="A474" s="2" t="s">
        <v>335</v>
      </c>
      <c r="B474" s="3">
        <v>45525</v>
      </c>
      <c r="C474" s="2" t="s">
        <v>107</v>
      </c>
      <c r="D474" s="4">
        <v>48720</v>
      </c>
    </row>
    <row r="475" spans="1:4" x14ac:dyDescent="0.2">
      <c r="A475" s="2" t="s">
        <v>554</v>
      </c>
      <c r="B475" s="3">
        <v>45534</v>
      </c>
      <c r="C475" s="2" t="s">
        <v>240</v>
      </c>
      <c r="D475" s="4">
        <v>66666.66</v>
      </c>
    </row>
    <row r="476" spans="1:4" x14ac:dyDescent="0.2">
      <c r="A476" s="2" t="s">
        <v>526</v>
      </c>
      <c r="B476" s="3">
        <v>45533</v>
      </c>
      <c r="C476" s="2" t="s">
        <v>188</v>
      </c>
      <c r="D476" s="4">
        <v>64960</v>
      </c>
    </row>
    <row r="477" spans="1:4" x14ac:dyDescent="0.2">
      <c r="A477" s="2" t="s">
        <v>191</v>
      </c>
      <c r="B477" s="3">
        <v>45517</v>
      </c>
      <c r="C477" s="2" t="s">
        <v>6</v>
      </c>
      <c r="D477" s="4">
        <v>3250</v>
      </c>
    </row>
    <row r="478" spans="1:4" x14ac:dyDescent="0.2">
      <c r="A478" s="2" t="s">
        <v>192</v>
      </c>
      <c r="B478" s="3">
        <v>45517</v>
      </c>
      <c r="C478" s="2" t="s">
        <v>6</v>
      </c>
      <c r="D478" s="4">
        <v>5000</v>
      </c>
    </row>
    <row r="479" spans="1:4" x14ac:dyDescent="0.2">
      <c r="A479" s="2" t="s">
        <v>192</v>
      </c>
      <c r="B479" s="3">
        <v>45532</v>
      </c>
      <c r="C479" s="2" t="s">
        <v>6</v>
      </c>
      <c r="D479" s="4">
        <v>13442.22</v>
      </c>
    </row>
    <row r="480" spans="1:4" x14ac:dyDescent="0.2">
      <c r="A480" s="2" t="s">
        <v>193</v>
      </c>
      <c r="B480" s="3">
        <v>45517</v>
      </c>
      <c r="C480" s="2" t="s">
        <v>6</v>
      </c>
      <c r="D480" s="4">
        <v>5000</v>
      </c>
    </row>
    <row r="481" spans="1:4" x14ac:dyDescent="0.2">
      <c r="A481" s="2" t="s">
        <v>194</v>
      </c>
      <c r="B481" s="3">
        <v>45517</v>
      </c>
      <c r="C481" s="2" t="s">
        <v>57</v>
      </c>
      <c r="D481" s="4">
        <v>58000</v>
      </c>
    </row>
    <row r="482" spans="1:4" x14ac:dyDescent="0.2">
      <c r="A482" s="2" t="s">
        <v>78</v>
      </c>
      <c r="B482" s="3">
        <v>45510</v>
      </c>
      <c r="C482" s="2" t="s">
        <v>57</v>
      </c>
      <c r="D482" s="4">
        <v>34800</v>
      </c>
    </row>
    <row r="483" spans="1:4" x14ac:dyDescent="0.2">
      <c r="A483" s="2" t="s">
        <v>79</v>
      </c>
      <c r="B483" s="3">
        <v>45510</v>
      </c>
      <c r="C483" s="2" t="s">
        <v>57</v>
      </c>
      <c r="D483" s="4">
        <v>104400</v>
      </c>
    </row>
    <row r="484" spans="1:4" x14ac:dyDescent="0.2">
      <c r="A484" s="2" t="s">
        <v>80</v>
      </c>
      <c r="B484" s="3">
        <v>45510</v>
      </c>
      <c r="C484" s="2" t="s">
        <v>57</v>
      </c>
      <c r="D484" s="4">
        <v>174000</v>
      </c>
    </row>
    <row r="485" spans="1:4" x14ac:dyDescent="0.2">
      <c r="A485" s="2" t="s">
        <v>195</v>
      </c>
      <c r="B485" s="3">
        <v>45517</v>
      </c>
      <c r="C485" s="2" t="s">
        <v>4</v>
      </c>
      <c r="D485" s="4">
        <v>11664</v>
      </c>
    </row>
    <row r="486" spans="1:4" x14ac:dyDescent="0.2">
      <c r="A486" s="2" t="s">
        <v>336</v>
      </c>
      <c r="B486" s="3">
        <v>45525</v>
      </c>
      <c r="C486" s="2" t="s">
        <v>240</v>
      </c>
      <c r="D486" s="4">
        <v>2000</v>
      </c>
    </row>
    <row r="487" spans="1:4" x14ac:dyDescent="0.2">
      <c r="A487" s="2" t="s">
        <v>534</v>
      </c>
      <c r="B487" s="3">
        <v>45534</v>
      </c>
      <c r="C487" s="2" t="s">
        <v>240</v>
      </c>
      <c r="D487" s="4">
        <v>13888.88</v>
      </c>
    </row>
    <row r="488" spans="1:4" x14ac:dyDescent="0.2">
      <c r="A488" s="2" t="s">
        <v>81</v>
      </c>
      <c r="B488" s="3">
        <v>45510</v>
      </c>
      <c r="C488" s="2" t="s">
        <v>57</v>
      </c>
      <c r="D488" s="4">
        <v>23200</v>
      </c>
    </row>
    <row r="489" spans="1:4" x14ac:dyDescent="0.2">
      <c r="A489" s="2" t="s">
        <v>261</v>
      </c>
      <c r="B489" s="3">
        <v>45524</v>
      </c>
      <c r="C489" s="2" t="s">
        <v>20</v>
      </c>
      <c r="D489" s="4">
        <v>3842.57</v>
      </c>
    </row>
    <row r="490" spans="1:4" x14ac:dyDescent="0.2">
      <c r="A490" s="2" t="s">
        <v>390</v>
      </c>
      <c r="B490" s="3">
        <v>45526</v>
      </c>
      <c r="C490" s="2" t="s">
        <v>203</v>
      </c>
      <c r="D490" s="4">
        <v>5000</v>
      </c>
    </row>
    <row r="491" spans="1:4" x14ac:dyDescent="0.2">
      <c r="A491" s="2" t="s">
        <v>337</v>
      </c>
      <c r="B491" s="3">
        <v>45525</v>
      </c>
      <c r="C491" s="2" t="s">
        <v>240</v>
      </c>
      <c r="D491" s="4">
        <v>2000</v>
      </c>
    </row>
    <row r="492" spans="1:4" x14ac:dyDescent="0.2">
      <c r="A492" s="2" t="s">
        <v>338</v>
      </c>
      <c r="B492" s="3">
        <v>45525</v>
      </c>
      <c r="C492" s="2" t="s">
        <v>240</v>
      </c>
      <c r="D492" s="4">
        <v>2000</v>
      </c>
    </row>
    <row r="493" spans="1:4" x14ac:dyDescent="0.2">
      <c r="A493" s="2" t="s">
        <v>196</v>
      </c>
      <c r="B493" s="3">
        <v>45517</v>
      </c>
      <c r="C493" s="2" t="s">
        <v>122</v>
      </c>
      <c r="D493" s="4">
        <v>46400</v>
      </c>
    </row>
    <row r="494" spans="1:4" x14ac:dyDescent="0.2">
      <c r="A494" s="2" t="s">
        <v>197</v>
      </c>
      <c r="B494" s="3">
        <v>45517</v>
      </c>
      <c r="C494" s="2" t="s">
        <v>8</v>
      </c>
      <c r="D494" s="4">
        <v>2391.67</v>
      </c>
    </row>
    <row r="495" spans="1:4" x14ac:dyDescent="0.2">
      <c r="A495" s="2" t="s">
        <v>508</v>
      </c>
      <c r="B495" s="3">
        <v>45532</v>
      </c>
      <c r="C495" s="2" t="s">
        <v>6</v>
      </c>
      <c r="D495" s="4">
        <v>17745.16</v>
      </c>
    </row>
    <row r="496" spans="1:4" x14ac:dyDescent="0.2">
      <c r="A496" s="2" t="s">
        <v>198</v>
      </c>
      <c r="B496" s="3">
        <v>45517</v>
      </c>
      <c r="C496" s="2" t="s">
        <v>68</v>
      </c>
      <c r="D496" s="4">
        <v>27981.58</v>
      </c>
    </row>
    <row r="497" spans="1:4" x14ac:dyDescent="0.2">
      <c r="A497" s="2" t="s">
        <v>198</v>
      </c>
      <c r="B497" s="3">
        <v>45525</v>
      </c>
      <c r="C497" s="2" t="s">
        <v>339</v>
      </c>
      <c r="D497" s="4">
        <v>12534.96</v>
      </c>
    </row>
    <row r="498" spans="1:4" x14ac:dyDescent="0.2">
      <c r="A498" s="2" t="s">
        <v>198</v>
      </c>
      <c r="B498" s="3">
        <v>45532</v>
      </c>
      <c r="C498" s="2" t="s">
        <v>68</v>
      </c>
      <c r="D498" s="4">
        <v>30292.18</v>
      </c>
    </row>
    <row r="499" spans="1:4" x14ac:dyDescent="0.2">
      <c r="A499" s="2" t="s">
        <v>340</v>
      </c>
      <c r="B499" s="3">
        <v>45525</v>
      </c>
      <c r="C499" s="2" t="s">
        <v>6</v>
      </c>
      <c r="D499" s="4">
        <v>17745.16</v>
      </c>
    </row>
    <row r="500" spans="1:4" x14ac:dyDescent="0.2">
      <c r="A500" s="2" t="s">
        <v>199</v>
      </c>
      <c r="B500" s="3">
        <v>45517</v>
      </c>
      <c r="C500" t="s">
        <v>200</v>
      </c>
      <c r="D500" s="4">
        <v>592680</v>
      </c>
    </row>
    <row r="501" spans="1:4" x14ac:dyDescent="0.2">
      <c r="A501" s="2" t="s">
        <v>199</v>
      </c>
      <c r="B501" s="3">
        <v>45532</v>
      </c>
      <c r="C501" t="s">
        <v>509</v>
      </c>
      <c r="D501" s="4">
        <v>500000</v>
      </c>
    </row>
    <row r="502" spans="1:4" x14ac:dyDescent="0.2">
      <c r="A502" s="2" t="s">
        <v>100</v>
      </c>
      <c r="B502" s="3">
        <v>45511</v>
      </c>
      <c r="C502" s="2" t="s">
        <v>90</v>
      </c>
      <c r="D502" s="4">
        <v>10000</v>
      </c>
    </row>
    <row r="503" spans="1:4" x14ac:dyDescent="0.2">
      <c r="A503" s="2" t="s">
        <v>391</v>
      </c>
      <c r="B503" s="3">
        <v>45526</v>
      </c>
      <c r="C503" s="2" t="s">
        <v>203</v>
      </c>
      <c r="D503" s="4">
        <v>600</v>
      </c>
    </row>
    <row r="504" spans="1:4" x14ac:dyDescent="0.2">
      <c r="A504" s="2" t="s">
        <v>510</v>
      </c>
      <c r="B504" s="3">
        <v>45532</v>
      </c>
      <c r="C504" t="s">
        <v>434</v>
      </c>
      <c r="D504" s="4">
        <v>750</v>
      </c>
    </row>
    <row r="505" spans="1:4" x14ac:dyDescent="0.2">
      <c r="A505" s="2" t="s">
        <v>341</v>
      </c>
      <c r="B505" s="3">
        <v>45525</v>
      </c>
      <c r="C505" s="2" t="s">
        <v>107</v>
      </c>
      <c r="D505" s="4">
        <v>12000</v>
      </c>
    </row>
    <row r="506" spans="1:4" x14ac:dyDescent="0.2">
      <c r="A506" s="2" t="s">
        <v>511</v>
      </c>
      <c r="B506" s="3">
        <v>45532</v>
      </c>
      <c r="C506" t="s">
        <v>434</v>
      </c>
      <c r="D506" s="4">
        <v>1500</v>
      </c>
    </row>
    <row r="507" spans="1:4" x14ac:dyDescent="0.2">
      <c r="A507" s="2" t="s">
        <v>262</v>
      </c>
      <c r="B507" s="3">
        <v>45524</v>
      </c>
      <c r="C507" s="2" t="s">
        <v>96</v>
      </c>
      <c r="D507" s="4">
        <v>9994.83</v>
      </c>
    </row>
    <row r="508" spans="1:4" x14ac:dyDescent="0.2">
      <c r="A508" s="2" t="s">
        <v>263</v>
      </c>
      <c r="B508" s="3">
        <v>45524</v>
      </c>
      <c r="C508" s="2" t="s">
        <v>96</v>
      </c>
      <c r="D508" s="4">
        <v>4746.5200000000004</v>
      </c>
    </row>
    <row r="509" spans="1:4" x14ac:dyDescent="0.2">
      <c r="A509" s="2" t="s">
        <v>263</v>
      </c>
      <c r="B509" s="3">
        <v>45526</v>
      </c>
      <c r="C509" s="2" t="s">
        <v>41</v>
      </c>
      <c r="D509" s="4">
        <v>923</v>
      </c>
    </row>
    <row r="510" spans="1:4" x14ac:dyDescent="0.2">
      <c r="A510" s="2" t="s">
        <v>263</v>
      </c>
      <c r="B510" s="3">
        <v>45532</v>
      </c>
      <c r="C510" s="2" t="s">
        <v>41</v>
      </c>
      <c r="D510" s="4">
        <v>704</v>
      </c>
    </row>
    <row r="511" spans="1:4" x14ac:dyDescent="0.2">
      <c r="A511" s="2" t="s">
        <v>27</v>
      </c>
      <c r="B511" s="3">
        <v>45506</v>
      </c>
      <c r="C511" s="2" t="s">
        <v>6</v>
      </c>
      <c r="D511" s="4">
        <v>11263.97</v>
      </c>
    </row>
    <row r="512" spans="1:4" x14ac:dyDescent="0.2">
      <c r="A512" s="2" t="s">
        <v>101</v>
      </c>
      <c r="B512" s="3">
        <v>45511</v>
      </c>
      <c r="C512" s="2" t="s">
        <v>102</v>
      </c>
      <c r="D512" s="4">
        <v>756</v>
      </c>
    </row>
    <row r="513" spans="1:4" x14ac:dyDescent="0.2">
      <c r="A513" s="2" t="s">
        <v>101</v>
      </c>
      <c r="B513" s="3">
        <v>45524</v>
      </c>
      <c r="C513" s="2" t="s">
        <v>96</v>
      </c>
      <c r="D513" s="4">
        <v>1879.04</v>
      </c>
    </row>
    <row r="514" spans="1:4" x14ac:dyDescent="0.2">
      <c r="A514" s="2" t="s">
        <v>82</v>
      </c>
      <c r="B514" s="3">
        <v>45510</v>
      </c>
      <c r="C514" s="2" t="s">
        <v>57</v>
      </c>
      <c r="D514" s="4">
        <v>23200</v>
      </c>
    </row>
    <row r="515" spans="1:4" x14ac:dyDescent="0.2">
      <c r="A515" s="2" t="s">
        <v>512</v>
      </c>
      <c r="B515" s="3">
        <v>45532</v>
      </c>
      <c r="C515" s="2" t="s">
        <v>112</v>
      </c>
      <c r="D515" s="4">
        <v>22260</v>
      </c>
    </row>
    <row r="516" spans="1:4" x14ac:dyDescent="0.2">
      <c r="A516" s="2" t="s">
        <v>264</v>
      </c>
      <c r="B516" s="3">
        <v>45524</v>
      </c>
      <c r="C516" s="2" t="s">
        <v>265</v>
      </c>
      <c r="D516" s="4">
        <v>24722.66</v>
      </c>
    </row>
    <row r="517" spans="1:4" x14ac:dyDescent="0.2">
      <c r="A517" s="2" t="s">
        <v>201</v>
      </c>
      <c r="B517" s="3">
        <v>45517</v>
      </c>
      <c r="C517" s="2" t="s">
        <v>6</v>
      </c>
      <c r="D517" s="4">
        <v>26242.19</v>
      </c>
    </row>
    <row r="518" spans="1:4" x14ac:dyDescent="0.2">
      <c r="A518" s="2" t="s">
        <v>392</v>
      </c>
      <c r="B518" s="3">
        <v>45526</v>
      </c>
      <c r="C518" s="2" t="s">
        <v>203</v>
      </c>
      <c r="D518" s="4">
        <v>3200</v>
      </c>
    </row>
    <row r="519" spans="1:4" x14ac:dyDescent="0.2">
      <c r="A519" s="2" t="s">
        <v>28</v>
      </c>
      <c r="B519" s="3">
        <v>45506</v>
      </c>
      <c r="C519" s="2" t="s">
        <v>6</v>
      </c>
      <c r="D519" s="4">
        <v>34170.959999999999</v>
      </c>
    </row>
    <row r="520" spans="1:4" x14ac:dyDescent="0.2">
      <c r="A520" s="2" t="s">
        <v>513</v>
      </c>
      <c r="B520" s="3">
        <v>45532</v>
      </c>
      <c r="C520" t="s">
        <v>434</v>
      </c>
      <c r="D520" s="4">
        <v>1250</v>
      </c>
    </row>
    <row r="521" spans="1:4" x14ac:dyDescent="0.2">
      <c r="A521" s="2" t="s">
        <v>202</v>
      </c>
      <c r="B521" s="3">
        <v>45517</v>
      </c>
      <c r="C521" s="2" t="s">
        <v>203</v>
      </c>
      <c r="D521" s="4">
        <v>23942.400000000001</v>
      </c>
    </row>
    <row r="522" spans="1:4" x14ac:dyDescent="0.2">
      <c r="A522" s="2" t="s">
        <v>202</v>
      </c>
      <c r="B522" s="3">
        <v>45532</v>
      </c>
      <c r="C522" s="2" t="s">
        <v>514</v>
      </c>
      <c r="D522" s="4">
        <v>117252.8</v>
      </c>
    </row>
    <row r="523" spans="1:4" x14ac:dyDescent="0.2">
      <c r="A523" s="2" t="s">
        <v>342</v>
      </c>
      <c r="B523" s="3">
        <v>45525</v>
      </c>
      <c r="C523" s="2" t="s">
        <v>6</v>
      </c>
      <c r="D523" s="4">
        <v>27122.34</v>
      </c>
    </row>
    <row r="524" spans="1:4" x14ac:dyDescent="0.2">
      <c r="A524" s="2" t="s">
        <v>417</v>
      </c>
      <c r="B524" s="3">
        <v>45527</v>
      </c>
      <c r="C524" s="2" t="s">
        <v>418</v>
      </c>
      <c r="D524" s="4">
        <v>310526.15999999997</v>
      </c>
    </row>
    <row r="525" spans="1:4" x14ac:dyDescent="0.2">
      <c r="A525" s="2" t="s">
        <v>419</v>
      </c>
      <c r="B525" s="3">
        <v>45527</v>
      </c>
      <c r="C525" s="2" t="s">
        <v>420</v>
      </c>
      <c r="D525" s="4">
        <v>372254.47</v>
      </c>
    </row>
    <row r="526" spans="1:4" x14ac:dyDescent="0.2">
      <c r="A526" s="2" t="s">
        <v>204</v>
      </c>
      <c r="B526" s="3">
        <v>45517</v>
      </c>
      <c r="C526" s="2" t="s">
        <v>145</v>
      </c>
      <c r="D526" s="4">
        <v>10000</v>
      </c>
    </row>
    <row r="527" spans="1:4" x14ac:dyDescent="0.2">
      <c r="A527" s="2" t="s">
        <v>343</v>
      </c>
      <c r="B527" s="3">
        <v>45525</v>
      </c>
      <c r="C527" s="2" t="s">
        <v>20</v>
      </c>
      <c r="D527" s="4">
        <v>498</v>
      </c>
    </row>
    <row r="528" spans="1:4" x14ac:dyDescent="0.2">
      <c r="A528" s="2" t="s">
        <v>205</v>
      </c>
      <c r="B528" s="3">
        <v>45517</v>
      </c>
      <c r="C528" s="2" t="s">
        <v>109</v>
      </c>
      <c r="D528" s="4">
        <v>2111</v>
      </c>
    </row>
    <row r="529" spans="1:4" x14ac:dyDescent="0.2">
      <c r="A529" s="2" t="s">
        <v>205</v>
      </c>
      <c r="B529" s="3">
        <v>45525</v>
      </c>
      <c r="C529" s="2" t="s">
        <v>109</v>
      </c>
      <c r="D529" s="4">
        <v>53224</v>
      </c>
    </row>
    <row r="530" spans="1:4" x14ac:dyDescent="0.2">
      <c r="A530" s="2" t="s">
        <v>205</v>
      </c>
      <c r="B530" s="3">
        <v>45532</v>
      </c>
      <c r="C530" s="2" t="s">
        <v>109</v>
      </c>
      <c r="D530" s="4">
        <v>28246</v>
      </c>
    </row>
    <row r="531" spans="1:4" x14ac:dyDescent="0.2">
      <c r="A531" s="2" t="s">
        <v>515</v>
      </c>
      <c r="B531" s="3">
        <v>45532</v>
      </c>
      <c r="C531" t="s">
        <v>434</v>
      </c>
      <c r="D531" s="4">
        <v>1500</v>
      </c>
    </row>
    <row r="532" spans="1:4" x14ac:dyDescent="0.2">
      <c r="A532" s="2" t="s">
        <v>206</v>
      </c>
      <c r="B532" s="3">
        <v>45517</v>
      </c>
      <c r="C532" s="2" t="s">
        <v>6</v>
      </c>
      <c r="D532" s="4">
        <v>34170.959999999999</v>
      </c>
    </row>
    <row r="533" spans="1:4" x14ac:dyDescent="0.2">
      <c r="A533" s="2" t="s">
        <v>344</v>
      </c>
      <c r="B533" s="3">
        <v>45525</v>
      </c>
      <c r="C533" s="2" t="s">
        <v>109</v>
      </c>
      <c r="D533" s="4">
        <v>13920</v>
      </c>
    </row>
    <row r="534" spans="1:4" x14ac:dyDescent="0.2">
      <c r="A534" s="2" t="s">
        <v>344</v>
      </c>
      <c r="B534" s="3">
        <v>45532</v>
      </c>
      <c r="C534" s="2" t="s">
        <v>47</v>
      </c>
      <c r="D534" s="4">
        <v>5475.2</v>
      </c>
    </row>
    <row r="535" spans="1:4" x14ac:dyDescent="0.2">
      <c r="A535" s="2" t="s">
        <v>427</v>
      </c>
      <c r="B535" s="3">
        <v>45530</v>
      </c>
      <c r="C535" s="2" t="s">
        <v>6</v>
      </c>
      <c r="D535" s="4">
        <v>22780.639999999999</v>
      </c>
    </row>
    <row r="536" spans="1:4" x14ac:dyDescent="0.2">
      <c r="A536" s="2" t="s">
        <v>345</v>
      </c>
      <c r="B536" s="3">
        <v>45525</v>
      </c>
      <c r="C536" t="s">
        <v>346</v>
      </c>
      <c r="D536" s="4">
        <v>7409</v>
      </c>
    </row>
    <row r="537" spans="1:4" x14ac:dyDescent="0.2">
      <c r="A537" s="2" t="s">
        <v>233</v>
      </c>
      <c r="B537" s="3">
        <v>45519</v>
      </c>
      <c r="C537" s="2" t="s">
        <v>234</v>
      </c>
      <c r="D537" s="4">
        <v>760481</v>
      </c>
    </row>
    <row r="538" spans="1:4" x14ac:dyDescent="0.2">
      <c r="A538" s="2" t="s">
        <v>207</v>
      </c>
      <c r="B538" s="3">
        <v>45517</v>
      </c>
      <c r="C538" s="2" t="s">
        <v>6</v>
      </c>
      <c r="D538" s="4">
        <v>22780.639999999999</v>
      </c>
    </row>
    <row r="539" spans="1:4" x14ac:dyDescent="0.2">
      <c r="A539" s="2" t="s">
        <v>208</v>
      </c>
      <c r="B539" s="3">
        <v>45517</v>
      </c>
      <c r="C539" s="2" t="s">
        <v>209</v>
      </c>
      <c r="D539" s="4">
        <v>86420</v>
      </c>
    </row>
    <row r="540" spans="1:4" x14ac:dyDescent="0.2">
      <c r="A540" s="2" t="s">
        <v>347</v>
      </c>
      <c r="B540" s="3">
        <v>45525</v>
      </c>
      <c r="C540" s="2" t="s">
        <v>6</v>
      </c>
      <c r="D540" s="4">
        <v>171050</v>
      </c>
    </row>
    <row r="541" spans="1:4" x14ac:dyDescent="0.2">
      <c r="A541" s="2" t="s">
        <v>347</v>
      </c>
      <c r="B541" s="3">
        <v>45525</v>
      </c>
      <c r="C541" s="2" t="s">
        <v>6</v>
      </c>
      <c r="D541" s="4">
        <v>22500</v>
      </c>
    </row>
    <row r="542" spans="1:4" x14ac:dyDescent="0.2">
      <c r="A542" s="2" t="s">
        <v>347</v>
      </c>
      <c r="B542" s="3">
        <v>45532</v>
      </c>
      <c r="C542" s="2" t="s">
        <v>6</v>
      </c>
      <c r="D542" s="4">
        <v>27400</v>
      </c>
    </row>
    <row r="543" spans="1:4" x14ac:dyDescent="0.2">
      <c r="A543" s="2" t="s">
        <v>347</v>
      </c>
      <c r="B543" s="3">
        <v>45532</v>
      </c>
      <c r="C543" s="2" t="s">
        <v>6</v>
      </c>
      <c r="D543" s="4">
        <v>4500</v>
      </c>
    </row>
    <row r="544" spans="1:4" x14ac:dyDescent="0.2">
      <c r="A544" s="2" t="s">
        <v>347</v>
      </c>
      <c r="B544" s="3">
        <v>45532</v>
      </c>
      <c r="C544" s="2" t="s">
        <v>6</v>
      </c>
      <c r="D544" s="4">
        <v>2700</v>
      </c>
    </row>
    <row r="545" spans="1:4" x14ac:dyDescent="0.2">
      <c r="A545" s="2" t="s">
        <v>29</v>
      </c>
      <c r="B545" s="3">
        <v>45506</v>
      </c>
      <c r="C545" s="2" t="s">
        <v>30</v>
      </c>
      <c r="D545" s="4">
        <v>110000</v>
      </c>
    </row>
    <row r="546" spans="1:4" x14ac:dyDescent="0.2">
      <c r="A546" s="2" t="s">
        <v>29</v>
      </c>
      <c r="B546" s="3">
        <v>45512</v>
      </c>
      <c r="C546" s="2" t="s">
        <v>30</v>
      </c>
      <c r="D546" s="4">
        <v>110000</v>
      </c>
    </row>
    <row r="547" spans="1:4" x14ac:dyDescent="0.2">
      <c r="A547" s="2" t="s">
        <v>29</v>
      </c>
      <c r="B547" s="3">
        <v>45520</v>
      </c>
      <c r="C547" s="2" t="s">
        <v>30</v>
      </c>
      <c r="D547" s="4">
        <v>110000</v>
      </c>
    </row>
    <row r="548" spans="1:4" x14ac:dyDescent="0.2">
      <c r="A548" s="2" t="s">
        <v>29</v>
      </c>
      <c r="B548" s="3">
        <v>45526</v>
      </c>
      <c r="C548" s="2" t="s">
        <v>30</v>
      </c>
      <c r="D548" s="4">
        <v>110000</v>
      </c>
    </row>
    <row r="549" spans="1:4" x14ac:dyDescent="0.2">
      <c r="A549" s="2" t="s">
        <v>29</v>
      </c>
      <c r="B549" s="3">
        <v>45534</v>
      </c>
      <c r="C549" s="2" t="s">
        <v>30</v>
      </c>
      <c r="D549" s="4">
        <v>110000</v>
      </c>
    </row>
    <row r="550" spans="1:4" x14ac:dyDescent="0.2">
      <c r="A550" s="2" t="s">
        <v>31</v>
      </c>
      <c r="B550" s="3">
        <v>45506</v>
      </c>
      <c r="C550" s="2" t="s">
        <v>30</v>
      </c>
      <c r="D550" s="4">
        <v>1832487.01</v>
      </c>
    </row>
    <row r="551" spans="1:4" x14ac:dyDescent="0.2">
      <c r="A551" s="2" t="s">
        <v>31</v>
      </c>
      <c r="B551" s="3">
        <v>45506</v>
      </c>
      <c r="C551" s="2" t="s">
        <v>30</v>
      </c>
      <c r="D551" s="4">
        <v>338988</v>
      </c>
    </row>
    <row r="552" spans="1:4" x14ac:dyDescent="0.2">
      <c r="A552" s="2" t="s">
        <v>31</v>
      </c>
      <c r="B552" s="3">
        <v>45511</v>
      </c>
      <c r="C552" s="2" t="s">
        <v>30</v>
      </c>
      <c r="D552" s="4">
        <v>2507921.81</v>
      </c>
    </row>
    <row r="553" spans="1:4" x14ac:dyDescent="0.2">
      <c r="A553" s="2" t="s">
        <v>31</v>
      </c>
      <c r="B553" s="3">
        <v>45511</v>
      </c>
      <c r="C553" s="2" t="s">
        <v>30</v>
      </c>
      <c r="D553" s="4">
        <v>353185.45</v>
      </c>
    </row>
    <row r="554" spans="1:4" x14ac:dyDescent="0.2">
      <c r="A554" s="2" t="s">
        <v>31</v>
      </c>
      <c r="B554" s="3">
        <v>45520</v>
      </c>
      <c r="C554" s="2" t="s">
        <v>30</v>
      </c>
      <c r="D554" s="4">
        <v>1998513.91</v>
      </c>
    </row>
    <row r="555" spans="1:4" x14ac:dyDescent="0.2">
      <c r="A555" s="2" t="s">
        <v>31</v>
      </c>
      <c r="B555" s="3">
        <v>45520</v>
      </c>
      <c r="C555" s="2" t="s">
        <v>30</v>
      </c>
      <c r="D555" s="4">
        <v>378914</v>
      </c>
    </row>
    <row r="556" spans="1:4" x14ac:dyDescent="0.2">
      <c r="A556" s="2" t="s">
        <v>31</v>
      </c>
      <c r="B556" s="3">
        <v>45526</v>
      </c>
      <c r="C556" s="2" t="s">
        <v>30</v>
      </c>
      <c r="D556" s="4">
        <v>2269658.4700000002</v>
      </c>
    </row>
    <row r="557" spans="1:4" x14ac:dyDescent="0.2">
      <c r="A557" s="2" t="s">
        <v>31</v>
      </c>
      <c r="B557" s="3">
        <v>45526</v>
      </c>
      <c r="C557" s="2" t="s">
        <v>30</v>
      </c>
      <c r="D557" s="4">
        <v>367845</v>
      </c>
    </row>
    <row r="558" spans="1:4" x14ac:dyDescent="0.2">
      <c r="A558" s="2" t="s">
        <v>31</v>
      </c>
      <c r="B558" s="3">
        <v>45534</v>
      </c>
      <c r="C558" s="2" t="s">
        <v>30</v>
      </c>
      <c r="D558" s="4">
        <v>2724775.54</v>
      </c>
    </row>
    <row r="559" spans="1:4" x14ac:dyDescent="0.2">
      <c r="A559" s="2" t="s">
        <v>31</v>
      </c>
      <c r="B559" s="3">
        <v>45534</v>
      </c>
      <c r="C559" s="2" t="s">
        <v>30</v>
      </c>
      <c r="D559" s="4">
        <v>8045495.1799999997</v>
      </c>
    </row>
    <row r="560" spans="1:4" x14ac:dyDescent="0.2">
      <c r="A560" s="2" t="s">
        <v>241</v>
      </c>
      <c r="B560" s="3">
        <v>45521</v>
      </c>
      <c r="C560" t="s">
        <v>242</v>
      </c>
      <c r="D560" s="4">
        <v>26500</v>
      </c>
    </row>
    <row r="561" spans="1:4" x14ac:dyDescent="0.2">
      <c r="A561" s="2" t="s">
        <v>555</v>
      </c>
      <c r="B561" s="3">
        <v>45534</v>
      </c>
      <c r="C561" s="2" t="s">
        <v>240</v>
      </c>
      <c r="D561" s="4">
        <v>16666.66</v>
      </c>
    </row>
    <row r="562" spans="1:4" x14ac:dyDescent="0.2">
      <c r="A562" s="2" t="s">
        <v>83</v>
      </c>
      <c r="B562" s="3">
        <v>45510</v>
      </c>
      <c r="C562" s="2" t="s">
        <v>57</v>
      </c>
      <c r="D562" s="4">
        <v>17400</v>
      </c>
    </row>
    <row r="563" spans="1:4" x14ac:dyDescent="0.2">
      <c r="A563" s="2" t="s">
        <v>348</v>
      </c>
      <c r="B563" s="3">
        <v>45525</v>
      </c>
      <c r="C563" s="2" t="s">
        <v>6</v>
      </c>
      <c r="D563" s="4">
        <v>120000</v>
      </c>
    </row>
    <row r="564" spans="1:4" x14ac:dyDescent="0.2">
      <c r="A564" s="2" t="s">
        <v>348</v>
      </c>
      <c r="B564" s="3">
        <v>45525</v>
      </c>
      <c r="C564" s="2" t="s">
        <v>6</v>
      </c>
      <c r="D564" s="4">
        <v>40000</v>
      </c>
    </row>
    <row r="565" spans="1:4" x14ac:dyDescent="0.2">
      <c r="A565" s="2" t="s">
        <v>348</v>
      </c>
      <c r="B565" s="3">
        <v>45525</v>
      </c>
      <c r="C565" s="2" t="s">
        <v>6</v>
      </c>
      <c r="D565" s="4">
        <v>150000</v>
      </c>
    </row>
    <row r="566" spans="1:4" x14ac:dyDescent="0.2">
      <c r="A566" s="2" t="s">
        <v>348</v>
      </c>
      <c r="B566" s="3">
        <v>45532</v>
      </c>
      <c r="C566" s="2" t="s">
        <v>6</v>
      </c>
      <c r="D566" s="4">
        <v>40000</v>
      </c>
    </row>
    <row r="567" spans="1:4" x14ac:dyDescent="0.2">
      <c r="A567" s="2" t="s">
        <v>84</v>
      </c>
      <c r="B567" s="3">
        <v>45510</v>
      </c>
      <c r="C567" s="2" t="s">
        <v>85</v>
      </c>
      <c r="D567" s="4">
        <v>2140000</v>
      </c>
    </row>
    <row r="568" spans="1:4" x14ac:dyDescent="0.2">
      <c r="A568" s="2" t="s">
        <v>84</v>
      </c>
      <c r="B568" s="3">
        <v>45534</v>
      </c>
      <c r="C568" s="2" t="s">
        <v>85</v>
      </c>
      <c r="D568" s="4">
        <v>1000000</v>
      </c>
    </row>
    <row r="569" spans="1:4" x14ac:dyDescent="0.2">
      <c r="A569" s="2" t="s">
        <v>349</v>
      </c>
      <c r="B569" s="3">
        <v>45525</v>
      </c>
      <c r="C569" s="2" t="s">
        <v>6</v>
      </c>
      <c r="D569" s="4">
        <v>34170.959999999999</v>
      </c>
    </row>
    <row r="570" spans="1:4" x14ac:dyDescent="0.2">
      <c r="A570" s="2" t="s">
        <v>210</v>
      </c>
      <c r="B570" s="3">
        <v>45517</v>
      </c>
      <c r="C570" s="2" t="s">
        <v>109</v>
      </c>
      <c r="D570" s="4">
        <v>4640</v>
      </c>
    </row>
    <row r="571" spans="1:4" x14ac:dyDescent="0.2">
      <c r="A571" s="2" t="s">
        <v>421</v>
      </c>
      <c r="B571" s="3">
        <v>45527</v>
      </c>
      <c r="C571" s="2" t="s">
        <v>418</v>
      </c>
      <c r="D571" s="4">
        <v>310557.55</v>
      </c>
    </row>
    <row r="572" spans="1:4" x14ac:dyDescent="0.2">
      <c r="A572" s="2" t="s">
        <v>421</v>
      </c>
      <c r="B572" s="3">
        <v>45527</v>
      </c>
      <c r="C572" s="2" t="s">
        <v>420</v>
      </c>
      <c r="D572" s="4">
        <v>372221.73</v>
      </c>
    </row>
    <row r="573" spans="1:4" x14ac:dyDescent="0.2">
      <c r="A573" s="2" t="s">
        <v>422</v>
      </c>
      <c r="B573" s="3">
        <v>45527</v>
      </c>
      <c r="C573" t="s">
        <v>423</v>
      </c>
      <c r="D573" s="4">
        <v>5000</v>
      </c>
    </row>
    <row r="574" spans="1:4" x14ac:dyDescent="0.2">
      <c r="A574" s="2" t="s">
        <v>393</v>
      </c>
      <c r="B574" s="3">
        <v>45526</v>
      </c>
      <c r="C574" s="2" t="s">
        <v>203</v>
      </c>
      <c r="D574" s="4">
        <v>1595</v>
      </c>
    </row>
    <row r="575" spans="1:4" x14ac:dyDescent="0.2">
      <c r="A575" s="2" t="s">
        <v>105</v>
      </c>
      <c r="B575" s="3">
        <v>45511</v>
      </c>
      <c r="C575" s="2" t="s">
        <v>41</v>
      </c>
      <c r="D575" s="4">
        <v>1434</v>
      </c>
    </row>
    <row r="576" spans="1:4" x14ac:dyDescent="0.2">
      <c r="A576" s="2" t="s">
        <v>516</v>
      </c>
      <c r="B576" s="3">
        <v>45532</v>
      </c>
      <c r="C576" s="2" t="s">
        <v>6</v>
      </c>
      <c r="D576" s="4">
        <v>26788.89</v>
      </c>
    </row>
    <row r="577" spans="1:4" x14ac:dyDescent="0.2">
      <c r="A577" s="2" t="s">
        <v>127</v>
      </c>
      <c r="B577" s="3">
        <v>45514</v>
      </c>
      <c r="C577" s="2" t="s">
        <v>128</v>
      </c>
      <c r="D577" s="4">
        <v>8500</v>
      </c>
    </row>
    <row r="578" spans="1:4" x14ac:dyDescent="0.2">
      <c r="A578" s="2" t="s">
        <v>127</v>
      </c>
      <c r="B578" s="3">
        <v>45525</v>
      </c>
      <c r="C578" s="2" t="s">
        <v>128</v>
      </c>
      <c r="D578" s="4">
        <v>8400</v>
      </c>
    </row>
    <row r="579" spans="1:4" x14ac:dyDescent="0.2">
      <c r="A579" s="2" t="s">
        <v>127</v>
      </c>
      <c r="B579" s="3">
        <v>45532</v>
      </c>
      <c r="C579" s="2" t="s">
        <v>128</v>
      </c>
      <c r="D579" s="4">
        <v>900</v>
      </c>
    </row>
    <row r="580" spans="1:4" x14ac:dyDescent="0.2">
      <c r="A580" s="2" t="s">
        <v>211</v>
      </c>
      <c r="B580" s="3">
        <v>45517</v>
      </c>
      <c r="C580" s="2" t="s">
        <v>188</v>
      </c>
      <c r="D580" s="4">
        <v>119787.95</v>
      </c>
    </row>
    <row r="581" spans="1:4" x14ac:dyDescent="0.2">
      <c r="A581" s="2" t="s">
        <v>517</v>
      </c>
      <c r="B581" s="3">
        <v>45532</v>
      </c>
      <c r="C581" s="2" t="s">
        <v>6</v>
      </c>
      <c r="D581" s="4">
        <v>23517</v>
      </c>
    </row>
    <row r="582" spans="1:4" x14ac:dyDescent="0.2">
      <c r="A582" s="2" t="s">
        <v>518</v>
      </c>
      <c r="B582" s="3">
        <v>45532</v>
      </c>
      <c r="C582" s="2" t="s">
        <v>6</v>
      </c>
      <c r="D582" s="4">
        <v>22955.02</v>
      </c>
    </row>
    <row r="583" spans="1:4" x14ac:dyDescent="0.2">
      <c r="A583" s="2" t="s">
        <v>3</v>
      </c>
      <c r="B583" s="3">
        <v>45505</v>
      </c>
      <c r="C583" s="2" t="s">
        <v>4</v>
      </c>
      <c r="D583" s="4">
        <v>7817</v>
      </c>
    </row>
    <row r="584" spans="1:4" x14ac:dyDescent="0.2">
      <c r="A584" s="2" t="s">
        <v>350</v>
      </c>
      <c r="B584" s="3">
        <v>45525</v>
      </c>
      <c r="C584" s="2" t="s">
        <v>4</v>
      </c>
      <c r="D584" s="4">
        <v>29350.69</v>
      </c>
    </row>
    <row r="585" spans="1:4" x14ac:dyDescent="0.2">
      <c r="A585" s="2" t="s">
        <v>519</v>
      </c>
      <c r="B585" s="3">
        <v>45532</v>
      </c>
      <c r="C585" s="2" t="s">
        <v>6</v>
      </c>
      <c r="D585" s="4">
        <v>16776.23</v>
      </c>
    </row>
    <row r="586" spans="1:4" x14ac:dyDescent="0.2">
      <c r="A586" s="2" t="s">
        <v>351</v>
      </c>
      <c r="B586" s="3">
        <v>45525</v>
      </c>
      <c r="C586" s="2" t="s">
        <v>240</v>
      </c>
      <c r="D586" s="4">
        <v>2000</v>
      </c>
    </row>
    <row r="587" spans="1:4" x14ac:dyDescent="0.2">
      <c r="A587" s="2" t="s">
        <v>394</v>
      </c>
      <c r="B587" s="3">
        <v>45526</v>
      </c>
      <c r="C587" s="2" t="s">
        <v>395</v>
      </c>
      <c r="D587" s="4">
        <v>360000</v>
      </c>
    </row>
    <row r="588" spans="1:4" x14ac:dyDescent="0.2">
      <c r="A588" s="2" t="s">
        <v>352</v>
      </c>
      <c r="B588" s="3">
        <v>45525</v>
      </c>
      <c r="C588" s="2" t="s">
        <v>188</v>
      </c>
      <c r="D588" s="4">
        <v>23200</v>
      </c>
    </row>
    <row r="589" spans="1:4" x14ac:dyDescent="0.2">
      <c r="A589" s="2" t="s">
        <v>212</v>
      </c>
      <c r="B589" s="3">
        <v>45517</v>
      </c>
      <c r="C589" s="2" t="s">
        <v>213</v>
      </c>
      <c r="D589" s="4">
        <v>2349</v>
      </c>
    </row>
    <row r="590" spans="1:4" x14ac:dyDescent="0.2">
      <c r="A590" s="2" t="s">
        <v>32</v>
      </c>
      <c r="B590" s="3">
        <v>45506</v>
      </c>
      <c r="C590" s="2" t="s">
        <v>33</v>
      </c>
      <c r="D590" s="4">
        <v>8000</v>
      </c>
    </row>
    <row r="591" spans="1:4" x14ac:dyDescent="0.2">
      <c r="A591" s="2" t="s">
        <v>32</v>
      </c>
      <c r="B591" s="3">
        <v>45525</v>
      </c>
      <c r="C591" t="s">
        <v>303</v>
      </c>
      <c r="D591" s="4">
        <v>30000</v>
      </c>
    </row>
    <row r="592" spans="1:4" x14ac:dyDescent="0.2">
      <c r="A592" s="2" t="s">
        <v>353</v>
      </c>
      <c r="B592" s="3">
        <v>45525</v>
      </c>
      <c r="C592" s="2" t="s">
        <v>6</v>
      </c>
      <c r="D592" s="4">
        <v>3250</v>
      </c>
    </row>
    <row r="593" spans="1:4" x14ac:dyDescent="0.2">
      <c r="A593" s="2" t="s">
        <v>396</v>
      </c>
      <c r="B593" s="3">
        <v>45526</v>
      </c>
      <c r="C593" t="s">
        <v>397</v>
      </c>
      <c r="D593" s="4">
        <v>2000</v>
      </c>
    </row>
    <row r="594" spans="1:4" x14ac:dyDescent="0.2">
      <c r="A594" s="2" t="s">
        <v>520</v>
      </c>
      <c r="B594" s="3">
        <v>45532</v>
      </c>
      <c r="C594" t="s">
        <v>434</v>
      </c>
      <c r="D594" s="4">
        <v>1500</v>
      </c>
    </row>
    <row r="595" spans="1:4" x14ac:dyDescent="0.2">
      <c r="A595" s="2" t="s">
        <v>354</v>
      </c>
      <c r="B595" s="3">
        <v>45525</v>
      </c>
      <c r="C595" s="2" t="s">
        <v>240</v>
      </c>
      <c r="D595" s="4">
        <v>2000</v>
      </c>
    </row>
    <row r="596" spans="1:4" x14ac:dyDescent="0.2">
      <c r="A596" s="2" t="s">
        <v>428</v>
      </c>
      <c r="B596" s="3">
        <v>45530</v>
      </c>
      <c r="C596" s="2" t="s">
        <v>145</v>
      </c>
      <c r="D596" s="4">
        <v>10000</v>
      </c>
    </row>
    <row r="597" spans="1:4" x14ac:dyDescent="0.2">
      <c r="A597" s="2" t="s">
        <v>223</v>
      </c>
      <c r="B597" s="3">
        <v>45518</v>
      </c>
      <c r="C597" s="2" t="s">
        <v>145</v>
      </c>
      <c r="D597" s="4">
        <v>10000</v>
      </c>
    </row>
    <row r="598" spans="1:4" x14ac:dyDescent="0.2">
      <c r="A598" s="2" t="s">
        <v>34</v>
      </c>
      <c r="B598" s="3">
        <v>45506</v>
      </c>
      <c r="C598" s="2" t="s">
        <v>8</v>
      </c>
      <c r="D598" s="4">
        <v>8000</v>
      </c>
    </row>
    <row r="599" spans="1:4" x14ac:dyDescent="0.2">
      <c r="A599" s="2" t="s">
        <v>34</v>
      </c>
      <c r="B599" s="3">
        <v>45525</v>
      </c>
      <c r="C599" t="s">
        <v>270</v>
      </c>
      <c r="D599" s="4">
        <v>30000</v>
      </c>
    </row>
    <row r="600" spans="1:4" x14ac:dyDescent="0.2">
      <c r="A600" s="2" t="s">
        <v>398</v>
      </c>
      <c r="B600" s="3">
        <v>45526</v>
      </c>
      <c r="C600" s="2" t="s">
        <v>366</v>
      </c>
      <c r="D600" s="4">
        <v>22752.16</v>
      </c>
    </row>
    <row r="601" spans="1:4" x14ac:dyDescent="0.2">
      <c r="A601" s="2" t="s">
        <v>266</v>
      </c>
      <c r="B601" s="3">
        <v>45524</v>
      </c>
      <c r="C601" s="2" t="s">
        <v>260</v>
      </c>
      <c r="D601" s="4">
        <v>9992.57</v>
      </c>
    </row>
    <row r="602" spans="1:4" x14ac:dyDescent="0.2">
      <c r="A602" s="2" t="s">
        <v>266</v>
      </c>
      <c r="B602" s="3">
        <v>45525</v>
      </c>
      <c r="C602" s="2" t="s">
        <v>41</v>
      </c>
      <c r="D602" s="4">
        <v>13403.19</v>
      </c>
    </row>
    <row r="603" spans="1:4" x14ac:dyDescent="0.2">
      <c r="A603" s="2" t="s">
        <v>266</v>
      </c>
      <c r="B603" s="3">
        <v>45532</v>
      </c>
      <c r="C603" s="2" t="s">
        <v>122</v>
      </c>
      <c r="D603" s="4">
        <v>2598.1</v>
      </c>
    </row>
    <row r="604" spans="1:4" x14ac:dyDescent="0.2">
      <c r="A604" s="2" t="s">
        <v>355</v>
      </c>
      <c r="B604" s="3">
        <v>45525</v>
      </c>
      <c r="C604" s="2" t="s">
        <v>6</v>
      </c>
      <c r="D604" s="4">
        <v>24696.17</v>
      </c>
    </row>
    <row r="605" spans="1:4" x14ac:dyDescent="0.2">
      <c r="A605" s="2" t="s">
        <v>356</v>
      </c>
      <c r="B605" s="3">
        <v>45525</v>
      </c>
      <c r="C605" s="2" t="s">
        <v>109</v>
      </c>
      <c r="D605" s="4">
        <v>9280</v>
      </c>
    </row>
    <row r="606" spans="1:4" x14ac:dyDescent="0.2">
      <c r="A606" s="2" t="s">
        <v>35</v>
      </c>
      <c r="B606" s="3">
        <v>45506</v>
      </c>
      <c r="C606" s="2" t="s">
        <v>36</v>
      </c>
      <c r="D606" s="4">
        <v>10000</v>
      </c>
    </row>
    <row r="607" spans="1:4" x14ac:dyDescent="0.2">
      <c r="A607" s="2" t="s">
        <v>214</v>
      </c>
      <c r="B607" s="3">
        <v>45517</v>
      </c>
      <c r="C607" s="2" t="s">
        <v>126</v>
      </c>
      <c r="D607" s="4">
        <v>2765.48</v>
      </c>
    </row>
    <row r="608" spans="1:4" x14ac:dyDescent="0.2">
      <c r="A608" s="2" t="s">
        <v>214</v>
      </c>
      <c r="B608" s="3">
        <v>45525</v>
      </c>
      <c r="C608" s="2" t="s">
        <v>126</v>
      </c>
      <c r="D608" s="4">
        <v>13540.5</v>
      </c>
    </row>
    <row r="609" spans="1:4" x14ac:dyDescent="0.2">
      <c r="A609" s="2" t="s">
        <v>37</v>
      </c>
      <c r="B609" s="3">
        <v>45506</v>
      </c>
      <c r="C609" s="2" t="s">
        <v>6</v>
      </c>
      <c r="D609" s="4">
        <v>34170.959999999999</v>
      </c>
    </row>
    <row r="610" spans="1:4" x14ac:dyDescent="0.2">
      <c r="A610" s="2" t="s">
        <v>521</v>
      </c>
      <c r="B610" s="3">
        <v>45532</v>
      </c>
      <c r="C610" t="s">
        <v>434</v>
      </c>
      <c r="D610" s="4">
        <v>750</v>
      </c>
    </row>
    <row r="611" spans="1:4" x14ac:dyDescent="0.2">
      <c r="A611" s="2" t="s">
        <v>86</v>
      </c>
      <c r="B611" s="3">
        <v>45510</v>
      </c>
      <c r="C611" s="2" t="s">
        <v>57</v>
      </c>
      <c r="D611" s="4">
        <v>34800</v>
      </c>
    </row>
    <row r="612" spans="1:4" x14ac:dyDescent="0.2">
      <c r="A612" s="2" t="s">
        <v>215</v>
      </c>
      <c r="B612" s="3">
        <v>45517</v>
      </c>
      <c r="C612" s="2" t="s">
        <v>145</v>
      </c>
      <c r="D612" s="4">
        <v>10000</v>
      </c>
    </row>
    <row r="613" spans="1:4" x14ac:dyDescent="0.2">
      <c r="A613" s="2" t="s">
        <v>522</v>
      </c>
      <c r="B613" s="3">
        <v>45532</v>
      </c>
      <c r="C613" s="2" t="s">
        <v>6</v>
      </c>
      <c r="D613" s="4">
        <v>26617.73</v>
      </c>
    </row>
    <row r="614" spans="1:4" x14ac:dyDescent="0.2">
      <c r="A614" s="2" t="s">
        <v>523</v>
      </c>
      <c r="B614" s="3">
        <v>45532</v>
      </c>
      <c r="C614" s="2" t="s">
        <v>6</v>
      </c>
      <c r="D614" s="4">
        <v>17745.16</v>
      </c>
    </row>
    <row r="615" spans="1:4" x14ac:dyDescent="0.2">
      <c r="A615" s="2" t="s">
        <v>357</v>
      </c>
      <c r="B615" s="3">
        <v>45525</v>
      </c>
      <c r="C615" s="2" t="s">
        <v>240</v>
      </c>
      <c r="D615" s="4">
        <v>2000</v>
      </c>
    </row>
    <row r="616" spans="1:4" x14ac:dyDescent="0.2">
      <c r="A616" s="2" t="s">
        <v>38</v>
      </c>
      <c r="B616" s="3">
        <v>45506</v>
      </c>
      <c r="C616" s="2" t="s">
        <v>8</v>
      </c>
      <c r="D616" s="4">
        <v>7990.46</v>
      </c>
    </row>
    <row r="617" spans="1:4" x14ac:dyDescent="0.2">
      <c r="A617" s="2" t="s">
        <v>38</v>
      </c>
      <c r="B617" s="3">
        <v>45525</v>
      </c>
      <c r="C617" t="s">
        <v>270</v>
      </c>
      <c r="D617" s="4">
        <v>30000</v>
      </c>
    </row>
    <row r="618" spans="1:4" x14ac:dyDescent="0.2">
      <c r="A618" s="2" t="s">
        <v>87</v>
      </c>
      <c r="B618" s="3">
        <v>45510</v>
      </c>
      <c r="C618" s="2" t="s">
        <v>53</v>
      </c>
      <c r="D618" s="4">
        <v>81200</v>
      </c>
    </row>
    <row r="619" spans="1:4" x14ac:dyDescent="0.2">
      <c r="A619" s="2" t="s">
        <v>430</v>
      </c>
      <c r="B619" s="3">
        <v>45531</v>
      </c>
      <c r="C619" s="2" t="s">
        <v>404</v>
      </c>
      <c r="D619" s="4">
        <v>2694980.5</v>
      </c>
    </row>
    <row r="620" spans="1:4" x14ac:dyDescent="0.2">
      <c r="A620" s="2" t="s">
        <v>358</v>
      </c>
      <c r="B620" s="3">
        <v>45525</v>
      </c>
      <c r="C620" s="2" t="s">
        <v>161</v>
      </c>
      <c r="D620" s="4">
        <v>9990</v>
      </c>
    </row>
    <row r="621" spans="1:4" x14ac:dyDescent="0.2">
      <c r="A621" s="2" t="s">
        <v>39</v>
      </c>
      <c r="B621" s="3">
        <v>45506</v>
      </c>
      <c r="C621" s="2" t="s">
        <v>6</v>
      </c>
      <c r="D621" s="4">
        <v>34170.959999999999</v>
      </c>
    </row>
    <row r="622" spans="1:4" x14ac:dyDescent="0.2">
      <c r="A622" s="2" t="s">
        <v>524</v>
      </c>
      <c r="B622" s="3">
        <v>45532</v>
      </c>
      <c r="C622" s="2" t="s">
        <v>109</v>
      </c>
      <c r="D622" s="4">
        <v>17951</v>
      </c>
    </row>
    <row r="623" spans="1:4" x14ac:dyDescent="0.2">
      <c r="A623" s="2" t="s">
        <v>399</v>
      </c>
      <c r="B623" s="3">
        <v>45526</v>
      </c>
      <c r="C623" s="2" t="s">
        <v>366</v>
      </c>
      <c r="D623" s="4">
        <v>23000</v>
      </c>
    </row>
    <row r="624" spans="1:4" x14ac:dyDescent="0.2">
      <c r="A624" s="2" t="s">
        <v>525</v>
      </c>
      <c r="B624" s="3">
        <v>45532</v>
      </c>
      <c r="C624" s="2" t="s">
        <v>203</v>
      </c>
      <c r="D624" s="4">
        <v>800</v>
      </c>
    </row>
    <row r="625" spans="1:4" x14ac:dyDescent="0.2">
      <c r="A625" s="2" t="s">
        <v>88</v>
      </c>
      <c r="B625" s="3">
        <v>45510</v>
      </c>
      <c r="C625" s="2" t="s">
        <v>57</v>
      </c>
      <c r="D625" s="4">
        <v>92800</v>
      </c>
    </row>
    <row r="626" spans="1:4" x14ac:dyDescent="0.2">
      <c r="A626" s="2" t="s">
        <v>216</v>
      </c>
      <c r="B626" s="3">
        <v>45517</v>
      </c>
      <c r="C626" s="2" t="s">
        <v>182</v>
      </c>
      <c r="D626" s="4">
        <v>120407.98</v>
      </c>
    </row>
    <row r="627" spans="1:4" x14ac:dyDescent="0.2">
      <c r="A627" s="2" t="s">
        <v>216</v>
      </c>
      <c r="B627" s="3">
        <v>45532</v>
      </c>
      <c r="C627" s="2" t="s">
        <v>182</v>
      </c>
      <c r="D627" s="4">
        <v>60203.99</v>
      </c>
    </row>
    <row r="628" spans="1:4" x14ac:dyDescent="0.2">
      <c r="A628" s="2" t="s">
        <v>424</v>
      </c>
      <c r="B628" s="3">
        <v>45528</v>
      </c>
      <c r="C628" s="2" t="s">
        <v>366</v>
      </c>
      <c r="D628" s="4">
        <v>22752.16</v>
      </c>
    </row>
    <row r="629" spans="1:4" x14ac:dyDescent="0.2">
      <c r="A629" s="2" t="s">
        <v>217</v>
      </c>
      <c r="B629" s="3">
        <v>45517</v>
      </c>
      <c r="C629" s="2" t="s">
        <v>218</v>
      </c>
      <c r="D629" s="4">
        <v>324722.81</v>
      </c>
    </row>
    <row r="630" spans="1:4" x14ac:dyDescent="0.2">
      <c r="A630" s="2" t="s">
        <v>217</v>
      </c>
      <c r="B630" s="3">
        <v>45531</v>
      </c>
      <c r="C630" s="2" t="s">
        <v>404</v>
      </c>
      <c r="D630" s="4">
        <v>1836925.27</v>
      </c>
    </row>
    <row r="631" spans="1:4" x14ac:dyDescent="0.2">
      <c r="A631" s="2" t="s">
        <v>219</v>
      </c>
      <c r="B631" s="3">
        <v>45517</v>
      </c>
      <c r="C631" s="2" t="s">
        <v>166</v>
      </c>
      <c r="D631" s="4">
        <v>5568</v>
      </c>
    </row>
    <row r="632" spans="1:4" x14ac:dyDescent="0.2">
      <c r="A632"/>
      <c r="D632" s="6">
        <f>SUM(D2:D631)</f>
        <v>119704534.49999988</v>
      </c>
    </row>
  </sheetData>
  <autoFilter ref="A1:E632" xr:uid="{372B3835-9B28-49FB-BAC8-370712908E0C}"/>
  <sortState xmlns:xlrd2="http://schemas.microsoft.com/office/spreadsheetml/2017/richdata2" ref="A2:D631">
    <sortCondition ref="A2:A63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452BD-F041-43CC-B890-1ECE33A6DF5E}">
  <sheetPr filterMode="1"/>
  <dimension ref="A1:E88"/>
  <sheetViews>
    <sheetView topLeftCell="A19" workbookViewId="0">
      <selection activeCell="F85" sqref="F85"/>
    </sheetView>
  </sheetViews>
  <sheetFormatPr baseColWidth="10" defaultRowHeight="12.75" x14ac:dyDescent="0.2"/>
  <cols>
    <col min="1" max="1" width="42.85546875" customWidth="1"/>
    <col min="2" max="2" width="16.140625" customWidth="1"/>
    <col min="3" max="3" width="64" customWidth="1"/>
    <col min="4" max="4" width="19.5703125" bestFit="1" customWidth="1"/>
    <col min="5" max="5" width="18.140625" customWidth="1"/>
  </cols>
  <sheetData>
    <row r="1" spans="1:5" x14ac:dyDescent="0.2">
      <c r="A1" s="5" t="s">
        <v>0</v>
      </c>
      <c r="B1" s="5" t="s">
        <v>556</v>
      </c>
      <c r="C1" s="5" t="s">
        <v>557</v>
      </c>
      <c r="D1" s="5" t="s">
        <v>558</v>
      </c>
      <c r="E1" s="5" t="s">
        <v>559</v>
      </c>
    </row>
    <row r="2" spans="1:5" s="40" customFormat="1" x14ac:dyDescent="0.2">
      <c r="A2" s="38" t="s">
        <v>432</v>
      </c>
      <c r="B2" s="39">
        <v>45532</v>
      </c>
      <c r="C2" s="38" t="s">
        <v>112</v>
      </c>
      <c r="D2" s="41">
        <v>15147</v>
      </c>
      <c r="E2" s="41">
        <v>15147</v>
      </c>
    </row>
    <row r="3" spans="1:5" x14ac:dyDescent="0.2">
      <c r="A3" s="2" t="s">
        <v>239</v>
      </c>
      <c r="B3" s="3">
        <v>45521</v>
      </c>
      <c r="C3" s="2" t="s">
        <v>112</v>
      </c>
      <c r="D3" s="4">
        <v>20000</v>
      </c>
      <c r="E3" s="4">
        <v>20000</v>
      </c>
    </row>
    <row r="4" spans="1:5" s="40" customFormat="1" x14ac:dyDescent="0.2">
      <c r="A4" s="38" t="s">
        <v>275</v>
      </c>
      <c r="B4" s="39">
        <v>45525</v>
      </c>
      <c r="C4" s="38" t="s">
        <v>112</v>
      </c>
      <c r="D4" s="41">
        <v>67280</v>
      </c>
      <c r="E4" s="44">
        <f>SUM(D4:D5 )</f>
        <v>134560</v>
      </c>
    </row>
    <row r="5" spans="1:5" s="40" customFormat="1" hidden="1" x14ac:dyDescent="0.2">
      <c r="A5" s="38" t="s">
        <v>275</v>
      </c>
      <c r="B5" s="39">
        <v>45532</v>
      </c>
      <c r="C5" s="38" t="s">
        <v>112</v>
      </c>
      <c r="D5" s="41">
        <v>67280</v>
      </c>
    </row>
    <row r="6" spans="1:5" x14ac:dyDescent="0.2">
      <c r="A6" s="2" t="s">
        <v>288</v>
      </c>
      <c r="B6" s="3">
        <v>45525</v>
      </c>
      <c r="C6" s="2" t="s">
        <v>112</v>
      </c>
      <c r="D6" s="4">
        <v>21200</v>
      </c>
      <c r="E6" s="4">
        <v>21200</v>
      </c>
    </row>
    <row r="7" spans="1:5" s="40" customFormat="1" x14ac:dyDescent="0.2">
      <c r="A7" s="38" t="s">
        <v>151</v>
      </c>
      <c r="B7" s="39">
        <v>45517</v>
      </c>
      <c r="C7" s="38" t="s">
        <v>112</v>
      </c>
      <c r="D7" s="41">
        <v>49675.839999999997</v>
      </c>
      <c r="E7" s="44">
        <f>SUM(D7:D10 )</f>
        <v>298055.03999999998</v>
      </c>
    </row>
    <row r="8" spans="1:5" s="40" customFormat="1" hidden="1" x14ac:dyDescent="0.2">
      <c r="A8" s="38" t="s">
        <v>151</v>
      </c>
      <c r="B8" s="39">
        <v>45517</v>
      </c>
      <c r="C8" s="38" t="s">
        <v>112</v>
      </c>
      <c r="D8" s="41">
        <v>49675.839999999997</v>
      </c>
    </row>
    <row r="9" spans="1:5" s="40" customFormat="1" hidden="1" x14ac:dyDescent="0.2">
      <c r="A9" s="38" t="s">
        <v>151</v>
      </c>
      <c r="B9" s="39">
        <v>45525</v>
      </c>
      <c r="C9" s="38" t="s">
        <v>112</v>
      </c>
      <c r="D9" s="41">
        <v>99351.679999999993</v>
      </c>
    </row>
    <row r="10" spans="1:5" s="40" customFormat="1" hidden="1" x14ac:dyDescent="0.2">
      <c r="A10" s="38" t="s">
        <v>151</v>
      </c>
      <c r="B10" s="39">
        <v>45532</v>
      </c>
      <c r="C10" s="38" t="s">
        <v>112</v>
      </c>
      <c r="D10" s="41">
        <v>99351.679999999993</v>
      </c>
    </row>
    <row r="11" spans="1:5" x14ac:dyDescent="0.2">
      <c r="A11" s="2" t="s">
        <v>298</v>
      </c>
      <c r="B11" s="3">
        <v>45525</v>
      </c>
      <c r="C11" s="2" t="s">
        <v>112</v>
      </c>
      <c r="D11" s="4">
        <v>69600</v>
      </c>
      <c r="E11" s="4">
        <v>69600</v>
      </c>
    </row>
    <row r="12" spans="1:5" s="40" customFormat="1" x14ac:dyDescent="0.2">
      <c r="A12" s="38" t="s">
        <v>170</v>
      </c>
      <c r="B12" s="39">
        <v>45517</v>
      </c>
      <c r="C12" s="38" t="s">
        <v>112</v>
      </c>
      <c r="D12" s="41">
        <v>64359.87</v>
      </c>
      <c r="E12" s="44">
        <f>SUM(D12:D14 )</f>
        <v>193079.61000000002</v>
      </c>
    </row>
    <row r="13" spans="1:5" s="40" customFormat="1" hidden="1" x14ac:dyDescent="0.2">
      <c r="A13" s="38" t="s">
        <v>170</v>
      </c>
      <c r="B13" s="39">
        <v>45517</v>
      </c>
      <c r="C13" s="38" t="s">
        <v>112</v>
      </c>
      <c r="D13" s="41">
        <v>64359.87</v>
      </c>
    </row>
    <row r="14" spans="1:5" s="40" customFormat="1" hidden="1" x14ac:dyDescent="0.2">
      <c r="A14" s="38" t="s">
        <v>170</v>
      </c>
      <c r="B14" s="39">
        <v>45532</v>
      </c>
      <c r="C14" s="38" t="s">
        <v>112</v>
      </c>
      <c r="D14" s="41">
        <v>64359.87</v>
      </c>
    </row>
    <row r="15" spans="1:5" x14ac:dyDescent="0.2">
      <c r="A15" s="2" t="s">
        <v>186</v>
      </c>
      <c r="B15" s="3">
        <v>45517</v>
      </c>
      <c r="C15" s="2" t="s">
        <v>112</v>
      </c>
      <c r="D15" s="4">
        <v>34800</v>
      </c>
      <c r="E15" s="8">
        <f>SUM( D15:D16)</f>
        <v>69600</v>
      </c>
    </row>
    <row r="16" spans="1:5" hidden="1" x14ac:dyDescent="0.2">
      <c r="A16" s="2" t="s">
        <v>186</v>
      </c>
      <c r="B16" s="3">
        <v>45532</v>
      </c>
      <c r="C16" s="2" t="s">
        <v>112</v>
      </c>
      <c r="D16" s="4">
        <v>34800</v>
      </c>
    </row>
    <row r="17" spans="1:5" s="40" customFormat="1" x14ac:dyDescent="0.2">
      <c r="A17" s="38" t="s">
        <v>111</v>
      </c>
      <c r="B17" s="39">
        <v>45512</v>
      </c>
      <c r="C17" s="38" t="s">
        <v>112</v>
      </c>
      <c r="D17" s="41">
        <v>46400</v>
      </c>
      <c r="E17" s="44">
        <f>SUM(D17:D18 )</f>
        <v>66400</v>
      </c>
    </row>
    <row r="18" spans="1:5" s="40" customFormat="1" hidden="1" x14ac:dyDescent="0.2">
      <c r="A18" s="38" t="s">
        <v>111</v>
      </c>
      <c r="B18" s="39">
        <v>45532</v>
      </c>
      <c r="C18" s="38" t="s">
        <v>112</v>
      </c>
      <c r="D18" s="41">
        <v>20000</v>
      </c>
    </row>
    <row r="19" spans="1:5" x14ac:dyDescent="0.2">
      <c r="A19" s="2" t="s">
        <v>512</v>
      </c>
      <c r="B19" s="3">
        <v>45532</v>
      </c>
      <c r="C19" s="2" t="s">
        <v>112</v>
      </c>
      <c r="D19" s="4">
        <v>22260</v>
      </c>
      <c r="E19" s="4">
        <v>22260</v>
      </c>
    </row>
    <row r="30" spans="1:5" x14ac:dyDescent="0.2">
      <c r="A30" s="15" t="s">
        <v>0</v>
      </c>
      <c r="B30" s="15" t="s">
        <v>559</v>
      </c>
    </row>
    <row r="31" spans="1:5" x14ac:dyDescent="0.2">
      <c r="A31" s="16" t="s">
        <v>432</v>
      </c>
      <c r="B31" s="18">
        <v>15147</v>
      </c>
    </row>
    <row r="32" spans="1:5" x14ac:dyDescent="0.2">
      <c r="A32" s="16" t="s">
        <v>239</v>
      </c>
      <c r="B32" s="18">
        <v>20000</v>
      </c>
    </row>
    <row r="33" spans="1:2" x14ac:dyDescent="0.2">
      <c r="A33" s="16" t="s">
        <v>288</v>
      </c>
      <c r="B33" s="18">
        <v>21200</v>
      </c>
    </row>
    <row r="34" spans="1:2" x14ac:dyDescent="0.2">
      <c r="A34" s="16" t="s">
        <v>512</v>
      </c>
      <c r="B34" s="18">
        <v>22260</v>
      </c>
    </row>
    <row r="35" spans="1:2" x14ac:dyDescent="0.2">
      <c r="A35" s="16" t="s">
        <v>111</v>
      </c>
      <c r="B35" s="17">
        <v>66400</v>
      </c>
    </row>
    <row r="36" spans="1:2" x14ac:dyDescent="0.2">
      <c r="A36" s="16" t="s">
        <v>298</v>
      </c>
      <c r="B36" s="18">
        <v>69600</v>
      </c>
    </row>
    <row r="37" spans="1:2" x14ac:dyDescent="0.2">
      <c r="A37" s="16" t="s">
        <v>186</v>
      </c>
      <c r="B37" s="17">
        <v>69600</v>
      </c>
    </row>
    <row r="38" spans="1:2" x14ac:dyDescent="0.2">
      <c r="A38" s="16" t="s">
        <v>275</v>
      </c>
      <c r="B38" s="17">
        <v>134560</v>
      </c>
    </row>
    <row r="39" spans="1:2" x14ac:dyDescent="0.2">
      <c r="A39" s="16" t="s">
        <v>170</v>
      </c>
      <c r="B39" s="17">
        <v>193079.61000000002</v>
      </c>
    </row>
    <row r="40" spans="1:2" x14ac:dyDescent="0.2">
      <c r="A40" s="16" t="s">
        <v>151</v>
      </c>
      <c r="B40" s="17">
        <v>298055.03999999998</v>
      </c>
    </row>
    <row r="41" spans="1:2" x14ac:dyDescent="0.2">
      <c r="A41" s="19"/>
      <c r="B41" s="17">
        <f>SUBTOTAL(9,B31:B40)</f>
        <v>909901.64999999991</v>
      </c>
    </row>
    <row r="60" spans="1:2" ht="15" x14ac:dyDescent="0.25">
      <c r="A60" s="20" t="s">
        <v>560</v>
      </c>
      <c r="B60" s="21" t="s">
        <v>561</v>
      </c>
    </row>
    <row r="61" spans="1:2" x14ac:dyDescent="0.2">
      <c r="A61" s="22" t="s">
        <v>562</v>
      </c>
      <c r="B61" s="27">
        <v>1773368.6300000001</v>
      </c>
    </row>
    <row r="62" spans="1:2" x14ac:dyDescent="0.2">
      <c r="A62" s="22" t="s">
        <v>563</v>
      </c>
      <c r="B62" s="27">
        <v>260400</v>
      </c>
    </row>
    <row r="63" spans="1:2" x14ac:dyDescent="0.2">
      <c r="A63" s="22" t="s">
        <v>564</v>
      </c>
      <c r="B63" s="27">
        <v>734194.62</v>
      </c>
    </row>
    <row r="64" spans="1:2" x14ac:dyDescent="0.2">
      <c r="A64" s="26" t="s">
        <v>565</v>
      </c>
      <c r="B64" s="27">
        <v>535168</v>
      </c>
    </row>
    <row r="65" spans="1:2" x14ac:dyDescent="0.2">
      <c r="A65" s="26" t="s">
        <v>566</v>
      </c>
      <c r="B65" s="27">
        <v>546359.74</v>
      </c>
    </row>
    <row r="66" spans="1:2" x14ac:dyDescent="0.2">
      <c r="A66" s="26" t="s">
        <v>567</v>
      </c>
      <c r="B66" s="27">
        <v>204180.01</v>
      </c>
    </row>
    <row r="67" spans="1:2" x14ac:dyDescent="0.2">
      <c r="A67" s="26" t="s">
        <v>568</v>
      </c>
      <c r="B67" s="27">
        <v>435537</v>
      </c>
    </row>
    <row r="68" spans="1:2" x14ac:dyDescent="0.2">
      <c r="A68" s="26" t="s">
        <v>569</v>
      </c>
      <c r="B68" s="27">
        <v>909901.64999999991</v>
      </c>
    </row>
    <row r="69" spans="1:2" x14ac:dyDescent="0.2">
      <c r="A69" s="26" t="s">
        <v>570</v>
      </c>
      <c r="B69" s="27"/>
    </row>
    <row r="70" spans="1:2" x14ac:dyDescent="0.2">
      <c r="A70" s="26" t="s">
        <v>571</v>
      </c>
      <c r="B70" s="27"/>
    </row>
    <row r="71" spans="1:2" x14ac:dyDescent="0.2">
      <c r="A71" s="26" t="s">
        <v>572</v>
      </c>
      <c r="B71" s="27"/>
    </row>
    <row r="72" spans="1:2" x14ac:dyDescent="0.2">
      <c r="A72" s="26" t="s">
        <v>573</v>
      </c>
      <c r="B72" s="27"/>
    </row>
    <row r="73" spans="1:2" ht="15" x14ac:dyDescent="0.25">
      <c r="A73" s="28" t="s">
        <v>574</v>
      </c>
      <c r="B73" s="29">
        <f>SUBTOTAL(9,B61:B72)</f>
        <v>5399109.6500000004</v>
      </c>
    </row>
    <row r="74" spans="1:2" x14ac:dyDescent="0.2">
      <c r="A74" s="1"/>
      <c r="B74" s="1"/>
    </row>
    <row r="75" spans="1:2" x14ac:dyDescent="0.2">
      <c r="A75" s="1"/>
      <c r="B75" s="1"/>
    </row>
    <row r="76" spans="1:2" x14ac:dyDescent="0.2">
      <c r="A76" s="1"/>
      <c r="B76" s="1"/>
    </row>
    <row r="77" spans="1:2" x14ac:dyDescent="0.2">
      <c r="A77" s="1"/>
      <c r="B77" s="1"/>
    </row>
    <row r="78" spans="1:2" x14ac:dyDescent="0.2">
      <c r="A78" s="1"/>
      <c r="B78" s="1"/>
    </row>
    <row r="79" spans="1:2" x14ac:dyDescent="0.2">
      <c r="A79" s="1"/>
      <c r="B79" s="1"/>
    </row>
    <row r="80" spans="1:2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ht="15" x14ac:dyDescent="0.25">
      <c r="A85" s="30" t="s">
        <v>575</v>
      </c>
      <c r="B85" s="30" t="s">
        <v>561</v>
      </c>
    </row>
    <row r="86" spans="1:2" ht="15" x14ac:dyDescent="0.25">
      <c r="A86" s="32" t="s">
        <v>585</v>
      </c>
      <c r="B86" s="23">
        <v>7842868.9700000007</v>
      </c>
    </row>
    <row r="87" spans="1:2" ht="15" x14ac:dyDescent="0.25">
      <c r="A87" s="32" t="s">
        <v>586</v>
      </c>
      <c r="B87" s="23">
        <v>5399109.6500000004</v>
      </c>
    </row>
    <row r="88" spans="1:2" ht="15" x14ac:dyDescent="0.25">
      <c r="A88" s="33" t="s">
        <v>574</v>
      </c>
      <c r="B88" s="29">
        <f>SUM(B86:B87)</f>
        <v>13241978.620000001</v>
      </c>
    </row>
  </sheetData>
  <autoFilter ref="A1:E19" xr:uid="{1EA452BD-F041-43CC-B890-1ECE33A6DF5E}">
    <filterColumn colId="4">
      <customFilters>
        <customFilter operator="notEqual" val=" "/>
      </customFilters>
    </filterColumn>
  </autoFilter>
  <sortState xmlns:xlrd2="http://schemas.microsoft.com/office/spreadsheetml/2017/richdata2" ref="A31:B41">
    <sortCondition ref="B41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FB956-7506-4FC9-A020-23BCAA9BC2C6}">
  <sheetPr filterMode="1"/>
  <dimension ref="A1:K78"/>
  <sheetViews>
    <sheetView topLeftCell="A19" workbookViewId="0">
      <selection activeCell="G26" sqref="G26"/>
    </sheetView>
  </sheetViews>
  <sheetFormatPr baseColWidth="10" defaultRowHeight="12.75" x14ac:dyDescent="0.2"/>
  <cols>
    <col min="1" max="1" width="42.28515625" customWidth="1"/>
    <col min="2" max="2" width="16.140625" customWidth="1"/>
    <col min="3" max="3" width="64" customWidth="1"/>
    <col min="4" max="4" width="19.5703125" bestFit="1" customWidth="1"/>
    <col min="5" max="5" width="18.140625" customWidth="1"/>
    <col min="7" max="7" width="55" customWidth="1"/>
    <col min="8" max="8" width="16.140625" customWidth="1"/>
    <col min="9" max="9" width="64" customWidth="1"/>
    <col min="10" max="10" width="19.5703125" bestFit="1" customWidth="1"/>
    <col min="11" max="11" width="18.140625" customWidth="1"/>
  </cols>
  <sheetData>
    <row r="1" spans="1:11" x14ac:dyDescent="0.2">
      <c r="A1" s="5" t="s">
        <v>0</v>
      </c>
      <c r="B1" s="5" t="s">
        <v>556</v>
      </c>
      <c r="C1" s="5" t="s">
        <v>557</v>
      </c>
      <c r="D1" s="5" t="s">
        <v>558</v>
      </c>
      <c r="E1" s="5" t="s">
        <v>559</v>
      </c>
      <c r="G1" s="5" t="s">
        <v>0</v>
      </c>
      <c r="H1" s="5" t="s">
        <v>556</v>
      </c>
      <c r="I1" s="5" t="s">
        <v>557</v>
      </c>
      <c r="J1" s="5" t="s">
        <v>558</v>
      </c>
      <c r="K1" s="5" t="s">
        <v>559</v>
      </c>
    </row>
    <row r="2" spans="1:11" x14ac:dyDescent="0.2">
      <c r="A2" s="2" t="s">
        <v>243</v>
      </c>
      <c r="B2" s="3">
        <v>45523</v>
      </c>
      <c r="C2" s="2" t="s">
        <v>218</v>
      </c>
      <c r="D2" s="4">
        <v>421187.39</v>
      </c>
      <c r="E2" s="4">
        <v>421187.39</v>
      </c>
      <c r="G2" s="2" t="s">
        <v>365</v>
      </c>
      <c r="H2" s="3">
        <v>45526</v>
      </c>
      <c r="I2" s="2" t="s">
        <v>366</v>
      </c>
      <c r="J2" s="4">
        <v>22752.16</v>
      </c>
      <c r="K2" s="1"/>
    </row>
    <row r="3" spans="1:11" x14ac:dyDescent="0.2">
      <c r="A3" s="2" t="s">
        <v>10</v>
      </c>
      <c r="B3" s="3">
        <v>45506</v>
      </c>
      <c r="C3" s="2" t="s">
        <v>11</v>
      </c>
      <c r="D3" s="4">
        <v>3164801.96</v>
      </c>
      <c r="E3" s="4">
        <v>3164801.96</v>
      </c>
      <c r="G3" s="2" t="s">
        <v>369</v>
      </c>
      <c r="H3" s="3">
        <v>45526</v>
      </c>
      <c r="I3" s="2" t="s">
        <v>366</v>
      </c>
      <c r="J3" s="4">
        <v>22752.16</v>
      </c>
      <c r="K3" s="1"/>
    </row>
    <row r="4" spans="1:11" x14ac:dyDescent="0.2">
      <c r="A4" s="2" t="s">
        <v>429</v>
      </c>
      <c r="B4" s="3">
        <v>45531</v>
      </c>
      <c r="C4" s="2" t="s">
        <v>404</v>
      </c>
      <c r="D4" s="4">
        <v>1849851</v>
      </c>
      <c r="E4" s="4">
        <v>1849851</v>
      </c>
      <c r="G4" s="2" t="s">
        <v>373</v>
      </c>
      <c r="H4" s="3">
        <v>45526</v>
      </c>
      <c r="I4" s="2" t="s">
        <v>366</v>
      </c>
      <c r="J4" s="4">
        <v>23000</v>
      </c>
      <c r="K4" s="1"/>
    </row>
    <row r="5" spans="1:11" x14ac:dyDescent="0.2">
      <c r="A5" s="2" t="s">
        <v>403</v>
      </c>
      <c r="B5" s="3">
        <v>45527</v>
      </c>
      <c r="C5" s="2" t="s">
        <v>404</v>
      </c>
      <c r="D5" s="4">
        <v>1836948.2</v>
      </c>
      <c r="E5" s="4">
        <v>1836948.2</v>
      </c>
      <c r="G5" s="2" t="s">
        <v>380</v>
      </c>
      <c r="H5" s="3">
        <v>45526</v>
      </c>
      <c r="I5" s="2" t="s">
        <v>366</v>
      </c>
      <c r="J5" s="4">
        <v>22752.16</v>
      </c>
      <c r="K5" s="1"/>
    </row>
    <row r="6" spans="1:11" x14ac:dyDescent="0.2">
      <c r="A6" s="2" t="s">
        <v>115</v>
      </c>
      <c r="B6" s="3">
        <v>45513</v>
      </c>
      <c r="C6" s="2" t="s">
        <v>116</v>
      </c>
      <c r="D6" s="4">
        <v>583170.69999999995</v>
      </c>
      <c r="E6" s="4">
        <v>583170.69999999995</v>
      </c>
      <c r="G6" s="2" t="s">
        <v>385</v>
      </c>
      <c r="H6" s="3">
        <v>45526</v>
      </c>
      <c r="I6" s="2" t="s">
        <v>366</v>
      </c>
      <c r="J6" s="4">
        <v>21948.91</v>
      </c>
      <c r="K6" s="1"/>
    </row>
    <row r="7" spans="1:11" x14ac:dyDescent="0.2">
      <c r="A7" s="2" t="s">
        <v>533</v>
      </c>
      <c r="B7" s="3">
        <v>45534</v>
      </c>
      <c r="C7" s="2" t="s">
        <v>404</v>
      </c>
      <c r="D7" s="4">
        <v>1836951.07</v>
      </c>
      <c r="E7" s="4">
        <v>1836951.07</v>
      </c>
      <c r="G7" s="2" t="s">
        <v>386</v>
      </c>
      <c r="H7" s="3">
        <v>45526</v>
      </c>
      <c r="I7" s="2" t="s">
        <v>366</v>
      </c>
      <c r="J7" s="4">
        <v>22752.16</v>
      </c>
      <c r="K7" s="1"/>
    </row>
    <row r="8" spans="1:11" x14ac:dyDescent="0.2">
      <c r="A8" s="2" t="s">
        <v>417</v>
      </c>
      <c r="B8" s="3">
        <v>45527</v>
      </c>
      <c r="C8" s="2" t="s">
        <v>418</v>
      </c>
      <c r="D8" s="4">
        <v>310526.15999999997</v>
      </c>
      <c r="E8" s="4">
        <v>310526.15999999997</v>
      </c>
      <c r="G8" s="2" t="s">
        <v>398</v>
      </c>
      <c r="H8" s="3">
        <v>45526</v>
      </c>
      <c r="I8" s="2" t="s">
        <v>366</v>
      </c>
      <c r="J8" s="4">
        <v>22752.16</v>
      </c>
      <c r="K8" s="1"/>
    </row>
    <row r="9" spans="1:11" x14ac:dyDescent="0.2">
      <c r="A9" s="2" t="s">
        <v>419</v>
      </c>
      <c r="B9" s="3">
        <v>45527</v>
      </c>
      <c r="C9" s="2" t="s">
        <v>420</v>
      </c>
      <c r="D9" s="4">
        <v>372254.47</v>
      </c>
      <c r="E9" s="4">
        <v>372254.47</v>
      </c>
      <c r="G9" s="2" t="s">
        <v>399</v>
      </c>
      <c r="H9" s="3">
        <v>45526</v>
      </c>
      <c r="I9" s="2" t="s">
        <v>366</v>
      </c>
      <c r="J9" s="4">
        <v>23000</v>
      </c>
      <c r="K9" s="1"/>
    </row>
    <row r="10" spans="1:11" s="40" customFormat="1" x14ac:dyDescent="0.2">
      <c r="A10" s="38" t="s">
        <v>421</v>
      </c>
      <c r="B10" s="39">
        <v>45527</v>
      </c>
      <c r="C10" s="38" t="s">
        <v>418</v>
      </c>
      <c r="D10" s="41">
        <v>310557.55</v>
      </c>
      <c r="E10" s="44">
        <f>SUM(D10:D11 )</f>
        <v>682779.28</v>
      </c>
      <c r="G10" s="38" t="s">
        <v>424</v>
      </c>
      <c r="H10" s="39">
        <v>45528</v>
      </c>
      <c r="I10" s="38" t="s">
        <v>366</v>
      </c>
      <c r="J10" s="41">
        <v>22752.16</v>
      </c>
      <c r="K10" s="42"/>
    </row>
    <row r="11" spans="1:11" s="40" customFormat="1" hidden="1" x14ac:dyDescent="0.2">
      <c r="A11" s="38" t="s">
        <v>421</v>
      </c>
      <c r="B11" s="39">
        <v>45527</v>
      </c>
      <c r="C11" s="38" t="s">
        <v>420</v>
      </c>
      <c r="D11" s="41">
        <v>372221.73</v>
      </c>
      <c r="J11" s="43">
        <f>SUM(J2:J10)</f>
        <v>204461.87000000002</v>
      </c>
    </row>
    <row r="12" spans="1:11" x14ac:dyDescent="0.2">
      <c r="A12" s="2" t="s">
        <v>430</v>
      </c>
      <c r="B12" s="3">
        <v>45531</v>
      </c>
      <c r="C12" s="2" t="s">
        <v>404</v>
      </c>
      <c r="D12" s="4">
        <v>2694980.5</v>
      </c>
      <c r="E12" s="4">
        <v>2694980.5</v>
      </c>
    </row>
    <row r="13" spans="1:11" s="40" customFormat="1" x14ac:dyDescent="0.2">
      <c r="A13" s="38" t="s">
        <v>217</v>
      </c>
      <c r="B13" s="39">
        <v>45517</v>
      </c>
      <c r="C13" s="38" t="s">
        <v>218</v>
      </c>
      <c r="D13" s="41">
        <v>324722.81</v>
      </c>
      <c r="E13" s="44">
        <f>SUM(D13:D14 )</f>
        <v>2161648.08</v>
      </c>
    </row>
    <row r="14" spans="1:11" s="40" customFormat="1" hidden="1" x14ac:dyDescent="0.2">
      <c r="A14" s="38" t="s">
        <v>217</v>
      </c>
      <c r="B14" s="39">
        <v>45531</v>
      </c>
      <c r="C14" s="38" t="s">
        <v>404</v>
      </c>
      <c r="D14" s="41">
        <v>1836925.27</v>
      </c>
    </row>
    <row r="15" spans="1:11" hidden="1" x14ac:dyDescent="0.2">
      <c r="D15" s="9">
        <f>SUM(D2:D14)</f>
        <v>15915098.810000002</v>
      </c>
    </row>
    <row r="25" spans="1:2" x14ac:dyDescent="0.2">
      <c r="A25" s="15" t="s">
        <v>0</v>
      </c>
      <c r="B25" s="15" t="s">
        <v>559</v>
      </c>
    </row>
    <row r="26" spans="1:2" x14ac:dyDescent="0.2">
      <c r="A26" s="16" t="s">
        <v>417</v>
      </c>
      <c r="B26" s="18">
        <v>310526.15999999997</v>
      </c>
    </row>
    <row r="27" spans="1:2" x14ac:dyDescent="0.2">
      <c r="A27" s="16" t="s">
        <v>419</v>
      </c>
      <c r="B27" s="18">
        <v>372254.47</v>
      </c>
    </row>
    <row r="28" spans="1:2" x14ac:dyDescent="0.2">
      <c r="A28" s="16" t="s">
        <v>243</v>
      </c>
      <c r="B28" s="18">
        <v>421187.39</v>
      </c>
    </row>
    <row r="29" spans="1:2" x14ac:dyDescent="0.2">
      <c r="A29" s="16" t="s">
        <v>115</v>
      </c>
      <c r="B29" s="18">
        <v>583170.69999999995</v>
      </c>
    </row>
    <row r="30" spans="1:2" x14ac:dyDescent="0.2">
      <c r="A30" s="16" t="s">
        <v>421</v>
      </c>
      <c r="B30" s="17">
        <v>682779.28</v>
      </c>
    </row>
    <row r="31" spans="1:2" x14ac:dyDescent="0.2">
      <c r="A31" s="16" t="s">
        <v>403</v>
      </c>
      <c r="B31" s="18">
        <v>1836948.2</v>
      </c>
    </row>
    <row r="32" spans="1:2" x14ac:dyDescent="0.2">
      <c r="A32" s="16" t="s">
        <v>533</v>
      </c>
      <c r="B32" s="18">
        <v>1836951.07</v>
      </c>
    </row>
    <row r="33" spans="1:2" x14ac:dyDescent="0.2">
      <c r="A33" s="50" t="s">
        <v>623</v>
      </c>
      <c r="B33" s="18">
        <v>1849851</v>
      </c>
    </row>
    <row r="34" spans="1:2" x14ac:dyDescent="0.2">
      <c r="A34" s="16" t="s">
        <v>217</v>
      </c>
      <c r="B34" s="17">
        <v>2161648.08</v>
      </c>
    </row>
    <row r="35" spans="1:2" x14ac:dyDescent="0.2">
      <c r="A35" s="16" t="s">
        <v>430</v>
      </c>
      <c r="B35" s="18">
        <v>2694980.5</v>
      </c>
    </row>
    <row r="36" spans="1:2" x14ac:dyDescent="0.2">
      <c r="A36" s="50" t="s">
        <v>624</v>
      </c>
      <c r="B36" s="18">
        <v>3164801.96</v>
      </c>
    </row>
    <row r="37" spans="1:2" x14ac:dyDescent="0.2">
      <c r="A37" s="19"/>
      <c r="B37" s="17">
        <f>SUBTOTAL(9,B26:B36)</f>
        <v>15915098.810000002</v>
      </c>
    </row>
    <row r="50" spans="1:2" ht="15" x14ac:dyDescent="0.25">
      <c r="A50" s="20" t="s">
        <v>560</v>
      </c>
      <c r="B50" s="21" t="s">
        <v>561</v>
      </c>
    </row>
    <row r="51" spans="1:2" x14ac:dyDescent="0.2">
      <c r="A51" s="22" t="s">
        <v>562</v>
      </c>
      <c r="B51" s="27">
        <v>2771622.89</v>
      </c>
    </row>
    <row r="52" spans="1:2" x14ac:dyDescent="0.2">
      <c r="A52" s="22" t="s">
        <v>563</v>
      </c>
      <c r="B52" s="27">
        <v>2297249.8199999998</v>
      </c>
    </row>
    <row r="53" spans="1:2" x14ac:dyDescent="0.2">
      <c r="A53" s="22" t="s">
        <v>564</v>
      </c>
      <c r="B53" s="27">
        <v>2938865.7199999997</v>
      </c>
    </row>
    <row r="54" spans="1:2" x14ac:dyDescent="0.2">
      <c r="A54" s="26" t="s">
        <v>565</v>
      </c>
      <c r="B54" s="27">
        <v>12925291.710000001</v>
      </c>
    </row>
    <row r="55" spans="1:2" x14ac:dyDescent="0.2">
      <c r="A55" s="26" t="s">
        <v>566</v>
      </c>
      <c r="B55" s="27">
        <v>5781191.8200000003</v>
      </c>
    </row>
    <row r="56" spans="1:2" x14ac:dyDescent="0.2">
      <c r="A56" s="26" t="s">
        <v>567</v>
      </c>
      <c r="B56" s="27">
        <v>15325066.560000001</v>
      </c>
    </row>
    <row r="57" spans="1:2" x14ac:dyDescent="0.2">
      <c r="A57" s="26" t="s">
        <v>568</v>
      </c>
      <c r="B57" s="27">
        <v>4418883.75</v>
      </c>
    </row>
    <row r="58" spans="1:2" x14ac:dyDescent="0.2">
      <c r="A58" s="26" t="s">
        <v>569</v>
      </c>
      <c r="B58" s="27">
        <v>15915098.810000002</v>
      </c>
    </row>
    <row r="59" spans="1:2" x14ac:dyDescent="0.2">
      <c r="A59" s="26" t="s">
        <v>570</v>
      </c>
      <c r="B59" s="27"/>
    </row>
    <row r="60" spans="1:2" x14ac:dyDescent="0.2">
      <c r="A60" s="26" t="s">
        <v>571</v>
      </c>
      <c r="B60" s="27"/>
    </row>
    <row r="61" spans="1:2" x14ac:dyDescent="0.2">
      <c r="A61" s="26" t="s">
        <v>572</v>
      </c>
      <c r="B61" s="27"/>
    </row>
    <row r="62" spans="1:2" x14ac:dyDescent="0.2">
      <c r="A62" s="26" t="s">
        <v>573</v>
      </c>
      <c r="B62" s="27"/>
    </row>
    <row r="63" spans="1:2" ht="15" x14ac:dyDescent="0.25">
      <c r="A63" s="28" t="s">
        <v>574</v>
      </c>
      <c r="B63" s="29">
        <f>SUBTOTAL(9,B51:B62)</f>
        <v>62373271.080000006</v>
      </c>
    </row>
    <row r="64" spans="1:2" x14ac:dyDescent="0.2">
      <c r="A64" s="1"/>
      <c r="B64" s="1"/>
    </row>
    <row r="65" spans="1:2" x14ac:dyDescent="0.2">
      <c r="A65" s="1"/>
      <c r="B65" s="1"/>
    </row>
    <row r="66" spans="1:2" x14ac:dyDescent="0.2">
      <c r="A66" s="1"/>
      <c r="B66" s="1"/>
    </row>
    <row r="67" spans="1:2" x14ac:dyDescent="0.2">
      <c r="A67" s="1"/>
      <c r="B67" s="1"/>
    </row>
    <row r="68" spans="1:2" x14ac:dyDescent="0.2">
      <c r="A68" s="1"/>
      <c r="B68" s="1"/>
    </row>
    <row r="69" spans="1:2" x14ac:dyDescent="0.2">
      <c r="A69" s="1"/>
      <c r="B69" s="1"/>
    </row>
    <row r="70" spans="1:2" x14ac:dyDescent="0.2">
      <c r="A70" s="1"/>
      <c r="B70" s="1"/>
    </row>
    <row r="71" spans="1:2" x14ac:dyDescent="0.2">
      <c r="A71" s="1"/>
      <c r="B71" s="1"/>
    </row>
    <row r="72" spans="1:2" x14ac:dyDescent="0.2">
      <c r="A72" s="1"/>
      <c r="B72" s="1"/>
    </row>
    <row r="73" spans="1:2" x14ac:dyDescent="0.2">
      <c r="A73" s="1"/>
      <c r="B73" s="1"/>
    </row>
    <row r="74" spans="1:2" x14ac:dyDescent="0.2">
      <c r="A74" s="1"/>
      <c r="B74" s="1"/>
    </row>
    <row r="75" spans="1:2" ht="15" x14ac:dyDescent="0.25">
      <c r="A75" s="30" t="s">
        <v>575</v>
      </c>
      <c r="B75" s="30" t="s">
        <v>561</v>
      </c>
    </row>
    <row r="76" spans="1:2" ht="15" x14ac:dyDescent="0.25">
      <c r="A76" s="32" t="s">
        <v>585</v>
      </c>
      <c r="B76" s="23">
        <v>109726444.04000001</v>
      </c>
    </row>
    <row r="77" spans="1:2" ht="15" x14ac:dyDescent="0.25">
      <c r="A77" s="32" t="s">
        <v>586</v>
      </c>
      <c r="B77" s="23">
        <v>62373271.080000006</v>
      </c>
    </row>
    <row r="78" spans="1:2" ht="15" x14ac:dyDescent="0.25">
      <c r="A78" s="33" t="s">
        <v>574</v>
      </c>
      <c r="B78" s="29">
        <f>SUM(B76:B77)</f>
        <v>172099715.12</v>
      </c>
    </row>
  </sheetData>
  <autoFilter ref="A1:E15" xr:uid="{6DBFB956-7506-4FC9-A020-23BCAA9BC2C6}">
    <filterColumn colId="4">
      <customFilters>
        <customFilter operator="notEqual" val=" "/>
      </customFilters>
    </filterColumn>
  </autoFilter>
  <sortState xmlns:xlrd2="http://schemas.microsoft.com/office/spreadsheetml/2017/richdata2" ref="A26:B37">
    <sortCondition ref="B37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44679-5C07-430A-A9EC-848B924A546F}">
  <dimension ref="A1:E1"/>
  <sheetViews>
    <sheetView workbookViewId="0">
      <selection sqref="A1:E1"/>
    </sheetView>
  </sheetViews>
  <sheetFormatPr baseColWidth="10" defaultRowHeight="12.75" x14ac:dyDescent="0.2"/>
  <cols>
    <col min="1" max="1" width="55" customWidth="1"/>
    <col min="2" max="2" width="16.140625" customWidth="1"/>
    <col min="3" max="3" width="64" customWidth="1"/>
    <col min="4" max="4" width="19.5703125" bestFit="1" customWidth="1"/>
    <col min="5" max="5" width="18.140625" customWidth="1"/>
  </cols>
  <sheetData>
    <row r="1" spans="1:5" x14ac:dyDescent="0.2">
      <c r="A1" s="5" t="s">
        <v>0</v>
      </c>
      <c r="B1" s="5" t="s">
        <v>556</v>
      </c>
      <c r="C1" s="5" t="s">
        <v>557</v>
      </c>
      <c r="D1" s="5" t="s">
        <v>558</v>
      </c>
      <c r="E1" s="5" t="s">
        <v>559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FFFD7-6ED4-40B9-BBF8-E3E17CDEDD5E}">
  <dimension ref="A1:E147"/>
  <sheetViews>
    <sheetView topLeftCell="A46" workbookViewId="0">
      <selection activeCell="B151" sqref="B151"/>
    </sheetView>
  </sheetViews>
  <sheetFormatPr baseColWidth="10" defaultRowHeight="12.75" x14ac:dyDescent="0.2"/>
  <cols>
    <col min="1" max="1" width="54.5703125" customWidth="1"/>
    <col min="2" max="2" width="16.140625" customWidth="1"/>
    <col min="3" max="3" width="48.140625" customWidth="1"/>
    <col min="4" max="4" width="19.5703125" bestFit="1" customWidth="1"/>
    <col min="5" max="5" width="18.140625" customWidth="1"/>
  </cols>
  <sheetData>
    <row r="1" spans="1:5" x14ac:dyDescent="0.2">
      <c r="A1" s="5" t="s">
        <v>0</v>
      </c>
      <c r="B1" s="5" t="s">
        <v>556</v>
      </c>
      <c r="C1" s="5" t="s">
        <v>557</v>
      </c>
      <c r="D1" s="5" t="s">
        <v>558</v>
      </c>
      <c r="E1" s="5" t="s">
        <v>559</v>
      </c>
    </row>
    <row r="2" spans="1:5" s="13" customFormat="1" x14ac:dyDescent="0.2">
      <c r="A2" s="10" t="s">
        <v>135</v>
      </c>
      <c r="B2" s="11">
        <v>45517</v>
      </c>
      <c r="C2" s="10" t="s">
        <v>107</v>
      </c>
      <c r="D2" s="12">
        <v>100000</v>
      </c>
      <c r="E2" s="14">
        <f>SUM(D2:D4 )</f>
        <v>219240</v>
      </c>
    </row>
    <row r="3" spans="1:5" s="13" customFormat="1" x14ac:dyDescent="0.2">
      <c r="A3" s="10" t="s">
        <v>135</v>
      </c>
      <c r="B3" s="11">
        <v>45525</v>
      </c>
      <c r="C3" s="10" t="s">
        <v>107</v>
      </c>
      <c r="D3" s="12">
        <v>50000</v>
      </c>
    </row>
    <row r="4" spans="1:5" s="13" customFormat="1" x14ac:dyDescent="0.2">
      <c r="A4" s="10" t="s">
        <v>135</v>
      </c>
      <c r="B4" s="11">
        <v>45532</v>
      </c>
      <c r="C4" s="10" t="s">
        <v>107</v>
      </c>
      <c r="D4" s="12">
        <v>69240</v>
      </c>
    </row>
    <row r="5" spans="1:5" x14ac:dyDescent="0.2">
      <c r="A5" s="2" t="s">
        <v>136</v>
      </c>
      <c r="B5" s="3">
        <v>45517</v>
      </c>
      <c r="C5" s="2" t="s">
        <v>107</v>
      </c>
      <c r="D5" s="4">
        <v>21810</v>
      </c>
      <c r="E5" s="8">
        <f>SUM(D5:D6 )</f>
        <v>43620</v>
      </c>
    </row>
    <row r="6" spans="1:5" x14ac:dyDescent="0.2">
      <c r="A6" s="2" t="s">
        <v>136</v>
      </c>
      <c r="B6" s="3">
        <v>45525</v>
      </c>
      <c r="C6" s="2" t="s">
        <v>107</v>
      </c>
      <c r="D6" s="4">
        <v>21810</v>
      </c>
    </row>
    <row r="7" spans="1:5" s="13" customFormat="1" x14ac:dyDescent="0.2">
      <c r="A7" s="10" t="s">
        <v>271</v>
      </c>
      <c r="B7" s="11">
        <v>45525</v>
      </c>
      <c r="C7" s="10" t="s">
        <v>107</v>
      </c>
      <c r="D7" s="12">
        <v>11475</v>
      </c>
      <c r="E7" s="12">
        <v>11475</v>
      </c>
    </row>
    <row r="8" spans="1:5" x14ac:dyDescent="0.2">
      <c r="A8" s="2" t="s">
        <v>142</v>
      </c>
      <c r="B8" s="3">
        <v>45517</v>
      </c>
      <c r="C8" s="2" t="s">
        <v>143</v>
      </c>
      <c r="D8" s="4">
        <v>34800</v>
      </c>
      <c r="E8" s="4">
        <v>34800</v>
      </c>
    </row>
    <row r="9" spans="1:5" s="13" customFormat="1" x14ac:dyDescent="0.2">
      <c r="A9" s="10" t="s">
        <v>106</v>
      </c>
      <c r="B9" s="11">
        <v>45512</v>
      </c>
      <c r="C9" s="10" t="s">
        <v>107</v>
      </c>
      <c r="D9" s="12">
        <v>51254</v>
      </c>
      <c r="E9" s="12">
        <v>51254</v>
      </c>
    </row>
    <row r="10" spans="1:5" x14ac:dyDescent="0.2">
      <c r="A10" s="2" t="s">
        <v>148</v>
      </c>
      <c r="B10" s="3">
        <v>45517</v>
      </c>
      <c r="C10" s="2" t="s">
        <v>107</v>
      </c>
      <c r="D10" s="4">
        <v>180264</v>
      </c>
      <c r="E10" s="8">
        <f>SUM( D10:D11)</f>
        <v>360528</v>
      </c>
    </row>
    <row r="11" spans="1:5" x14ac:dyDescent="0.2">
      <c r="A11" s="2" t="s">
        <v>148</v>
      </c>
      <c r="B11" s="3">
        <v>45532</v>
      </c>
      <c r="C11" s="2" t="s">
        <v>107</v>
      </c>
      <c r="D11" s="4">
        <v>180264</v>
      </c>
    </row>
    <row r="12" spans="1:5" s="13" customFormat="1" x14ac:dyDescent="0.2">
      <c r="A12" s="10" t="s">
        <v>62</v>
      </c>
      <c r="B12" s="11">
        <v>45510</v>
      </c>
      <c r="C12" s="10" t="s">
        <v>53</v>
      </c>
      <c r="D12" s="12">
        <v>69600</v>
      </c>
      <c r="E12" s="12">
        <v>69600</v>
      </c>
    </row>
    <row r="13" spans="1:5" x14ac:dyDescent="0.2">
      <c r="A13" s="2" t="s">
        <v>297</v>
      </c>
      <c r="B13" s="3">
        <v>45525</v>
      </c>
      <c r="C13" s="2" t="s">
        <v>107</v>
      </c>
      <c r="D13" s="4">
        <v>5275</v>
      </c>
      <c r="E13" s="4">
        <v>5275</v>
      </c>
    </row>
    <row r="14" spans="1:5" s="13" customFormat="1" x14ac:dyDescent="0.2">
      <c r="A14" s="10" t="s">
        <v>299</v>
      </c>
      <c r="B14" s="11">
        <v>45525</v>
      </c>
      <c r="C14" s="10" t="s">
        <v>107</v>
      </c>
      <c r="D14" s="12">
        <v>20453.7</v>
      </c>
      <c r="E14" s="12">
        <v>20453.7</v>
      </c>
    </row>
    <row r="15" spans="1:5" x14ac:dyDescent="0.2">
      <c r="A15" s="2" t="s">
        <v>162</v>
      </c>
      <c r="B15" s="3">
        <v>45517</v>
      </c>
      <c r="C15" s="2" t="s">
        <v>107</v>
      </c>
      <c r="D15" s="4">
        <v>68310</v>
      </c>
      <c r="E15" s="8">
        <f>SUM(D15:D17 )</f>
        <v>136620</v>
      </c>
    </row>
    <row r="16" spans="1:5" x14ac:dyDescent="0.2">
      <c r="A16" s="2" t="s">
        <v>162</v>
      </c>
      <c r="B16" s="3">
        <v>45525</v>
      </c>
      <c r="C16" s="2" t="s">
        <v>107</v>
      </c>
      <c r="D16" s="4">
        <v>30000</v>
      </c>
    </row>
    <row r="17" spans="1:5" x14ac:dyDescent="0.2">
      <c r="A17" s="2" t="s">
        <v>162</v>
      </c>
      <c r="B17" s="3">
        <v>45532</v>
      </c>
      <c r="C17" s="2" t="s">
        <v>107</v>
      </c>
      <c r="D17" s="4">
        <v>38310</v>
      </c>
    </row>
    <row r="18" spans="1:5" s="13" customFormat="1" x14ac:dyDescent="0.2">
      <c r="A18" s="10" t="s">
        <v>91</v>
      </c>
      <c r="B18" s="11">
        <v>45511</v>
      </c>
      <c r="C18" s="10" t="s">
        <v>53</v>
      </c>
      <c r="D18" s="12">
        <v>130500</v>
      </c>
      <c r="E18" s="12">
        <v>130500</v>
      </c>
    </row>
    <row r="19" spans="1:5" x14ac:dyDescent="0.2">
      <c r="A19" s="2" t="s">
        <v>528</v>
      </c>
      <c r="B19" s="3">
        <v>45534</v>
      </c>
      <c r="C19" s="2" t="s">
        <v>529</v>
      </c>
      <c r="D19" s="4">
        <v>1611383.84</v>
      </c>
      <c r="E19" s="8">
        <f>SUM(D19:D20 )</f>
        <v>4739536.12</v>
      </c>
    </row>
    <row r="20" spans="1:5" x14ac:dyDescent="0.2">
      <c r="A20" s="2" t="s">
        <v>528</v>
      </c>
      <c r="B20" s="3">
        <v>45534</v>
      </c>
      <c r="C20" s="2" t="s">
        <v>530</v>
      </c>
      <c r="D20" s="4">
        <v>3128152.28</v>
      </c>
    </row>
    <row r="21" spans="1:5" s="13" customFormat="1" x14ac:dyDescent="0.2">
      <c r="A21" s="10" t="s">
        <v>313</v>
      </c>
      <c r="B21" s="11">
        <v>45525</v>
      </c>
      <c r="C21" s="10" t="s">
        <v>107</v>
      </c>
      <c r="D21" s="12">
        <v>22650</v>
      </c>
      <c r="E21" s="12">
        <v>22650</v>
      </c>
    </row>
    <row r="22" spans="1:5" x14ac:dyDescent="0.2">
      <c r="A22" s="2" t="s">
        <v>314</v>
      </c>
      <c r="B22" s="3">
        <v>45525</v>
      </c>
      <c r="C22" s="2" t="s">
        <v>107</v>
      </c>
      <c r="D22" s="4">
        <v>19100</v>
      </c>
      <c r="E22" s="4">
        <v>19100</v>
      </c>
    </row>
    <row r="23" spans="1:5" s="13" customFormat="1" x14ac:dyDescent="0.2">
      <c r="A23" s="10" t="s">
        <v>315</v>
      </c>
      <c r="B23" s="11">
        <v>45525</v>
      </c>
      <c r="C23" s="10" t="s">
        <v>107</v>
      </c>
      <c r="D23" s="12">
        <v>7770</v>
      </c>
      <c r="E23" s="12">
        <v>7770</v>
      </c>
    </row>
    <row r="24" spans="1:5" x14ac:dyDescent="0.2">
      <c r="A24" s="2" t="s">
        <v>317</v>
      </c>
      <c r="B24" s="3">
        <v>45525</v>
      </c>
      <c r="C24" s="2" t="s">
        <v>107</v>
      </c>
      <c r="D24" s="4">
        <v>20000</v>
      </c>
      <c r="E24" s="8">
        <f>SUM(D24:D25)</f>
        <v>33390</v>
      </c>
    </row>
    <row r="25" spans="1:5" x14ac:dyDescent="0.2">
      <c r="A25" s="2" t="s">
        <v>317</v>
      </c>
      <c r="B25" s="3">
        <v>45532</v>
      </c>
      <c r="C25" s="2" t="s">
        <v>107</v>
      </c>
      <c r="D25" s="4">
        <v>13390</v>
      </c>
    </row>
    <row r="26" spans="1:5" s="13" customFormat="1" x14ac:dyDescent="0.2">
      <c r="A26" s="10" t="s">
        <v>97</v>
      </c>
      <c r="B26" s="11">
        <v>45511</v>
      </c>
      <c r="C26" s="10" t="s">
        <v>53</v>
      </c>
      <c r="D26" s="12">
        <v>69600</v>
      </c>
      <c r="E26" s="12">
        <v>69600</v>
      </c>
    </row>
    <row r="27" spans="1:5" x14ac:dyDescent="0.2">
      <c r="A27" s="2" t="s">
        <v>177</v>
      </c>
      <c r="B27" s="3">
        <v>45517</v>
      </c>
      <c r="C27" t="s">
        <v>178</v>
      </c>
      <c r="D27" s="4">
        <v>3400</v>
      </c>
      <c r="E27" s="4">
        <v>3400</v>
      </c>
    </row>
    <row r="28" spans="1:5" s="13" customFormat="1" x14ac:dyDescent="0.2">
      <c r="A28" s="10" t="s">
        <v>326</v>
      </c>
      <c r="B28" s="11">
        <v>45525</v>
      </c>
      <c r="C28" s="10" t="s">
        <v>107</v>
      </c>
      <c r="D28" s="12">
        <v>18270</v>
      </c>
      <c r="E28" s="12">
        <v>18270</v>
      </c>
    </row>
    <row r="29" spans="1:5" x14ac:dyDescent="0.2">
      <c r="A29" s="2" t="s">
        <v>98</v>
      </c>
      <c r="B29" s="3">
        <v>45511</v>
      </c>
      <c r="C29" s="2" t="s">
        <v>53</v>
      </c>
      <c r="D29" s="4">
        <v>130500</v>
      </c>
      <c r="E29" s="4">
        <v>130500</v>
      </c>
    </row>
    <row r="30" spans="1:5" s="13" customFormat="1" x14ac:dyDescent="0.2">
      <c r="A30" s="10" t="s">
        <v>330</v>
      </c>
      <c r="B30" s="11">
        <v>45525</v>
      </c>
      <c r="C30" s="10" t="s">
        <v>107</v>
      </c>
      <c r="D30" s="12">
        <v>4500.01</v>
      </c>
      <c r="E30" s="12">
        <v>4500.01</v>
      </c>
    </row>
    <row r="31" spans="1:5" x14ac:dyDescent="0.2">
      <c r="A31" s="2" t="s">
        <v>52</v>
      </c>
      <c r="B31" s="3">
        <v>45509</v>
      </c>
      <c r="C31" s="2" t="s">
        <v>53</v>
      </c>
      <c r="D31" s="4">
        <v>30500</v>
      </c>
      <c r="E31" s="8">
        <f>SUM(D31:D33 )</f>
        <v>933444</v>
      </c>
    </row>
    <row r="32" spans="1:5" x14ac:dyDescent="0.2">
      <c r="A32" s="2" t="s">
        <v>52</v>
      </c>
      <c r="B32" s="3">
        <v>45525</v>
      </c>
      <c r="C32" s="2" t="s">
        <v>53</v>
      </c>
      <c r="D32" s="4">
        <v>722100</v>
      </c>
    </row>
    <row r="33" spans="1:5" x14ac:dyDescent="0.2">
      <c r="A33" s="2" t="s">
        <v>52</v>
      </c>
      <c r="B33" s="3">
        <v>45532</v>
      </c>
      <c r="C33" s="2" t="s">
        <v>53</v>
      </c>
      <c r="D33" s="4">
        <v>180844</v>
      </c>
    </row>
    <row r="34" spans="1:5" s="13" customFormat="1" x14ac:dyDescent="0.2">
      <c r="A34" s="10" t="s">
        <v>189</v>
      </c>
      <c r="B34" s="11">
        <v>45517</v>
      </c>
      <c r="C34" s="13" t="s">
        <v>190</v>
      </c>
      <c r="D34" s="12">
        <v>10410</v>
      </c>
      <c r="E34" s="12">
        <v>10410</v>
      </c>
    </row>
    <row r="35" spans="1:5" x14ac:dyDescent="0.2">
      <c r="A35" s="2" t="s">
        <v>335</v>
      </c>
      <c r="B35" s="3">
        <v>45525</v>
      </c>
      <c r="C35" s="2" t="s">
        <v>107</v>
      </c>
      <c r="D35" s="4">
        <v>48720</v>
      </c>
      <c r="E35" s="4">
        <v>48720</v>
      </c>
    </row>
    <row r="36" spans="1:5" s="13" customFormat="1" x14ac:dyDescent="0.2">
      <c r="A36" s="10" t="s">
        <v>341</v>
      </c>
      <c r="B36" s="11">
        <v>45525</v>
      </c>
      <c r="C36" s="10" t="s">
        <v>107</v>
      </c>
      <c r="D36" s="12">
        <v>12000</v>
      </c>
      <c r="E36" s="12">
        <v>12000</v>
      </c>
    </row>
    <row r="37" spans="1:5" x14ac:dyDescent="0.2">
      <c r="A37" s="2" t="s">
        <v>87</v>
      </c>
      <c r="B37" s="3">
        <v>45510</v>
      </c>
      <c r="C37" s="2" t="s">
        <v>53</v>
      </c>
      <c r="D37" s="4">
        <v>81200</v>
      </c>
      <c r="E37" s="4">
        <v>81200</v>
      </c>
    </row>
    <row r="38" spans="1:5" x14ac:dyDescent="0.2">
      <c r="D38" s="9">
        <f>SUM(D2:D37)</f>
        <v>7217855.8300000001</v>
      </c>
    </row>
    <row r="50" spans="1:2" x14ac:dyDescent="0.2">
      <c r="A50" s="15" t="s">
        <v>0</v>
      </c>
      <c r="B50" s="15" t="s">
        <v>559</v>
      </c>
    </row>
    <row r="51" spans="1:2" x14ac:dyDescent="0.2">
      <c r="A51" s="16" t="s">
        <v>177</v>
      </c>
      <c r="B51" s="18">
        <v>3400</v>
      </c>
    </row>
    <row r="52" spans="1:2" x14ac:dyDescent="0.2">
      <c r="A52" s="16" t="s">
        <v>330</v>
      </c>
      <c r="B52" s="18">
        <v>4500.01</v>
      </c>
    </row>
    <row r="53" spans="1:2" x14ac:dyDescent="0.2">
      <c r="A53" s="16" t="s">
        <v>297</v>
      </c>
      <c r="B53" s="18">
        <v>5275</v>
      </c>
    </row>
    <row r="54" spans="1:2" x14ac:dyDescent="0.2">
      <c r="A54" s="16" t="s">
        <v>315</v>
      </c>
      <c r="B54" s="18">
        <v>7770</v>
      </c>
    </row>
    <row r="55" spans="1:2" x14ac:dyDescent="0.2">
      <c r="A55" s="16" t="s">
        <v>189</v>
      </c>
      <c r="B55" s="18">
        <v>10410</v>
      </c>
    </row>
    <row r="56" spans="1:2" x14ac:dyDescent="0.2">
      <c r="A56" s="16" t="s">
        <v>271</v>
      </c>
      <c r="B56" s="18">
        <v>11475</v>
      </c>
    </row>
    <row r="57" spans="1:2" x14ac:dyDescent="0.2">
      <c r="A57" s="16" t="s">
        <v>341</v>
      </c>
      <c r="B57" s="18">
        <v>12000</v>
      </c>
    </row>
    <row r="58" spans="1:2" x14ac:dyDescent="0.2">
      <c r="A58" s="16" t="s">
        <v>326</v>
      </c>
      <c r="B58" s="18">
        <v>18270</v>
      </c>
    </row>
    <row r="59" spans="1:2" x14ac:dyDescent="0.2">
      <c r="A59" s="16" t="s">
        <v>314</v>
      </c>
      <c r="B59" s="18">
        <v>19100</v>
      </c>
    </row>
    <row r="60" spans="1:2" x14ac:dyDescent="0.2">
      <c r="A60" s="16" t="s">
        <v>299</v>
      </c>
      <c r="B60" s="18">
        <v>20453.7</v>
      </c>
    </row>
    <row r="61" spans="1:2" x14ac:dyDescent="0.2">
      <c r="A61" s="16" t="s">
        <v>313</v>
      </c>
      <c r="B61" s="18">
        <v>22650</v>
      </c>
    </row>
    <row r="62" spans="1:2" x14ac:dyDescent="0.2">
      <c r="A62" s="16" t="s">
        <v>317</v>
      </c>
      <c r="B62" s="17">
        <v>33390</v>
      </c>
    </row>
    <row r="63" spans="1:2" x14ac:dyDescent="0.2">
      <c r="A63" s="16" t="s">
        <v>142</v>
      </c>
      <c r="B63" s="18">
        <v>34800</v>
      </c>
    </row>
    <row r="64" spans="1:2" x14ac:dyDescent="0.2">
      <c r="A64" s="16" t="s">
        <v>136</v>
      </c>
      <c r="B64" s="17">
        <v>43620</v>
      </c>
    </row>
    <row r="65" spans="1:2" x14ac:dyDescent="0.2">
      <c r="A65" s="16" t="s">
        <v>335</v>
      </c>
      <c r="B65" s="18">
        <v>48720</v>
      </c>
    </row>
    <row r="66" spans="1:2" x14ac:dyDescent="0.2">
      <c r="A66" s="16" t="s">
        <v>106</v>
      </c>
      <c r="B66" s="18">
        <v>51254</v>
      </c>
    </row>
    <row r="67" spans="1:2" x14ac:dyDescent="0.2">
      <c r="A67" s="16" t="s">
        <v>62</v>
      </c>
      <c r="B67" s="18">
        <v>69600</v>
      </c>
    </row>
    <row r="68" spans="1:2" x14ac:dyDescent="0.2">
      <c r="A68" s="16" t="s">
        <v>97</v>
      </c>
      <c r="B68" s="18">
        <v>69600</v>
      </c>
    </row>
    <row r="69" spans="1:2" x14ac:dyDescent="0.2">
      <c r="A69" s="16" t="s">
        <v>87</v>
      </c>
      <c r="B69" s="18">
        <v>81200</v>
      </c>
    </row>
    <row r="70" spans="1:2" x14ac:dyDescent="0.2">
      <c r="A70" s="16" t="s">
        <v>91</v>
      </c>
      <c r="B70" s="18">
        <v>130500</v>
      </c>
    </row>
    <row r="71" spans="1:2" x14ac:dyDescent="0.2">
      <c r="A71" s="16" t="s">
        <v>98</v>
      </c>
      <c r="B71" s="18">
        <v>130500</v>
      </c>
    </row>
    <row r="72" spans="1:2" x14ac:dyDescent="0.2">
      <c r="A72" s="16" t="s">
        <v>162</v>
      </c>
      <c r="B72" s="17">
        <v>136620</v>
      </c>
    </row>
    <row r="73" spans="1:2" x14ac:dyDescent="0.2">
      <c r="A73" s="16" t="s">
        <v>135</v>
      </c>
      <c r="B73" s="17">
        <v>219240</v>
      </c>
    </row>
    <row r="74" spans="1:2" x14ac:dyDescent="0.2">
      <c r="A74" s="16" t="s">
        <v>148</v>
      </c>
      <c r="B74" s="17">
        <v>360528</v>
      </c>
    </row>
    <row r="75" spans="1:2" x14ac:dyDescent="0.2">
      <c r="A75" s="16" t="s">
        <v>52</v>
      </c>
      <c r="B75" s="17">
        <v>933444</v>
      </c>
    </row>
    <row r="76" spans="1:2" x14ac:dyDescent="0.2">
      <c r="A76" s="16" t="s">
        <v>528</v>
      </c>
      <c r="B76" s="17">
        <v>4739536.12</v>
      </c>
    </row>
    <row r="77" spans="1:2" x14ac:dyDescent="0.2">
      <c r="A77" s="19"/>
      <c r="B77" s="17">
        <f>SUBTOTAL(9,B51:B76)</f>
        <v>7217855.8300000001</v>
      </c>
    </row>
    <row r="90" spans="1:2" ht="15" x14ac:dyDescent="0.25">
      <c r="A90" s="20" t="s">
        <v>560</v>
      </c>
      <c r="B90" s="21" t="s">
        <v>561</v>
      </c>
    </row>
    <row r="91" spans="1:2" x14ac:dyDescent="0.2">
      <c r="A91" s="22" t="s">
        <v>562</v>
      </c>
      <c r="B91" s="27">
        <v>6289806.2699999996</v>
      </c>
    </row>
    <row r="92" spans="1:2" x14ac:dyDescent="0.2">
      <c r="A92" s="22" t="s">
        <v>563</v>
      </c>
      <c r="B92" s="27">
        <v>11362252.280000001</v>
      </c>
    </row>
    <row r="93" spans="1:2" x14ac:dyDescent="0.2">
      <c r="A93" s="22" t="s">
        <v>564</v>
      </c>
      <c r="B93" s="27">
        <v>6786711.1600000001</v>
      </c>
    </row>
    <row r="94" spans="1:2" x14ac:dyDescent="0.2">
      <c r="A94" s="26" t="s">
        <v>565</v>
      </c>
      <c r="B94" s="27">
        <v>6982433.0499999998</v>
      </c>
    </row>
    <row r="95" spans="1:2" x14ac:dyDescent="0.2">
      <c r="A95" s="26" t="s">
        <v>566</v>
      </c>
      <c r="B95" s="27">
        <v>7491237.9500000002</v>
      </c>
    </row>
    <row r="96" spans="1:2" x14ac:dyDescent="0.2">
      <c r="A96" s="26" t="s">
        <v>567</v>
      </c>
      <c r="B96" s="27">
        <v>6395786.4399999995</v>
      </c>
    </row>
    <row r="97" spans="1:2" x14ac:dyDescent="0.2">
      <c r="A97" s="26" t="s">
        <v>568</v>
      </c>
      <c r="B97" s="27">
        <v>6637609.0899999999</v>
      </c>
    </row>
    <row r="98" spans="1:2" x14ac:dyDescent="0.2">
      <c r="A98" s="26" t="s">
        <v>569</v>
      </c>
      <c r="B98" s="27">
        <v>7217855.8300000001</v>
      </c>
    </row>
    <row r="99" spans="1:2" x14ac:dyDescent="0.2">
      <c r="A99" s="26" t="s">
        <v>570</v>
      </c>
      <c r="B99" s="27"/>
    </row>
    <row r="100" spans="1:2" x14ac:dyDescent="0.2">
      <c r="A100" s="26" t="s">
        <v>571</v>
      </c>
      <c r="B100" s="27"/>
    </row>
    <row r="101" spans="1:2" x14ac:dyDescent="0.2">
      <c r="A101" s="26" t="s">
        <v>572</v>
      </c>
      <c r="B101" s="27"/>
    </row>
    <row r="102" spans="1:2" x14ac:dyDescent="0.2">
      <c r="A102" s="26" t="s">
        <v>573</v>
      </c>
      <c r="B102" s="27"/>
    </row>
    <row r="103" spans="1:2" ht="15" x14ac:dyDescent="0.25">
      <c r="A103" s="28" t="s">
        <v>574</v>
      </c>
      <c r="B103" s="29">
        <f>SUBTOTAL(9,B91:B102)</f>
        <v>59163692.069999993</v>
      </c>
    </row>
    <row r="104" spans="1:2" x14ac:dyDescent="0.2">
      <c r="A104" s="1"/>
      <c r="B104" s="1"/>
    </row>
    <row r="105" spans="1:2" x14ac:dyDescent="0.2">
      <c r="A105" s="1"/>
      <c r="B105" s="1"/>
    </row>
    <row r="106" spans="1:2" x14ac:dyDescent="0.2">
      <c r="A106" s="1"/>
      <c r="B106" s="1"/>
    </row>
    <row r="107" spans="1:2" x14ac:dyDescent="0.2">
      <c r="A107" s="1"/>
      <c r="B107" s="1"/>
    </row>
    <row r="108" spans="1:2" x14ac:dyDescent="0.2">
      <c r="A108" s="1"/>
      <c r="B108" s="1"/>
    </row>
    <row r="109" spans="1:2" x14ac:dyDescent="0.2">
      <c r="A109" s="1"/>
      <c r="B109" s="1"/>
    </row>
    <row r="110" spans="1:2" x14ac:dyDescent="0.2">
      <c r="A110" s="1"/>
      <c r="B110" s="1"/>
    </row>
    <row r="111" spans="1:2" x14ac:dyDescent="0.2">
      <c r="A111" s="1"/>
      <c r="B111" s="1"/>
    </row>
    <row r="112" spans="1:2" x14ac:dyDescent="0.2">
      <c r="A112" s="1"/>
      <c r="B112" s="1"/>
    </row>
    <row r="113" spans="1:2" x14ac:dyDescent="0.2">
      <c r="A113" s="1"/>
      <c r="B113" s="1"/>
    </row>
    <row r="114" spans="1:2" x14ac:dyDescent="0.2">
      <c r="A114" s="1"/>
      <c r="B114" s="1"/>
    </row>
    <row r="115" spans="1:2" ht="15" x14ac:dyDescent="0.25">
      <c r="A115" s="30" t="s">
        <v>575</v>
      </c>
      <c r="B115" s="30" t="s">
        <v>561</v>
      </c>
    </row>
    <row r="116" spans="1:2" ht="15" x14ac:dyDescent="0.2">
      <c r="A116" s="31" t="s">
        <v>587</v>
      </c>
      <c r="B116" s="47">
        <v>2349804.4900000002</v>
      </c>
    </row>
    <row r="117" spans="1:2" x14ac:dyDescent="0.2">
      <c r="A117" s="31" t="s">
        <v>576</v>
      </c>
      <c r="B117" s="27">
        <v>33219163.170000002</v>
      </c>
    </row>
    <row r="118" spans="1:2" x14ac:dyDescent="0.2">
      <c r="A118" s="31" t="s">
        <v>577</v>
      </c>
      <c r="B118" s="27">
        <v>41534727.170000002</v>
      </c>
    </row>
    <row r="119" spans="1:2" x14ac:dyDescent="0.2">
      <c r="A119" s="31" t="s">
        <v>578</v>
      </c>
      <c r="B119" s="27">
        <v>64623022.280000053</v>
      </c>
    </row>
    <row r="120" spans="1:2" x14ac:dyDescent="0.2">
      <c r="A120" s="31" t="s">
        <v>579</v>
      </c>
      <c r="B120" s="27">
        <v>36116924.529999986</v>
      </c>
    </row>
    <row r="121" spans="1:2" x14ac:dyDescent="0.2">
      <c r="A121" s="31" t="s">
        <v>580</v>
      </c>
      <c r="B121" s="27">
        <v>32613961.109999999</v>
      </c>
    </row>
    <row r="122" spans="1:2" x14ac:dyDescent="0.2">
      <c r="A122" s="31" t="s">
        <v>581</v>
      </c>
      <c r="B122" s="27">
        <v>39885673.149999999</v>
      </c>
    </row>
    <row r="123" spans="1:2" x14ac:dyDescent="0.2">
      <c r="A123" s="31" t="s">
        <v>582</v>
      </c>
      <c r="B123" s="27">
        <v>25196439.07</v>
      </c>
    </row>
    <row r="124" spans="1:2" ht="15" x14ac:dyDescent="0.25">
      <c r="A124" s="32" t="s">
        <v>583</v>
      </c>
      <c r="B124" s="23">
        <v>31832090.620000005</v>
      </c>
    </row>
    <row r="125" spans="1:2" ht="15" x14ac:dyDescent="0.25">
      <c r="A125" s="32" t="s">
        <v>584</v>
      </c>
      <c r="B125" s="23">
        <v>56112942.229999997</v>
      </c>
    </row>
    <row r="126" spans="1:2" ht="15" x14ac:dyDescent="0.25">
      <c r="A126" s="32" t="s">
        <v>585</v>
      </c>
      <c r="B126" s="23">
        <v>79861373.850000009</v>
      </c>
    </row>
    <row r="127" spans="1:2" ht="15" x14ac:dyDescent="0.25">
      <c r="A127" s="32" t="s">
        <v>586</v>
      </c>
      <c r="B127" s="23">
        <v>59163692.069999993</v>
      </c>
    </row>
    <row r="128" spans="1:2" ht="15" x14ac:dyDescent="0.25">
      <c r="A128" s="33" t="s">
        <v>574</v>
      </c>
      <c r="B128" s="29">
        <f>SUM(B116:B127)</f>
        <v>502509813.74000013</v>
      </c>
    </row>
    <row r="129" spans="1:2" x14ac:dyDescent="0.2">
      <c r="A129" s="1"/>
      <c r="B129" s="1"/>
    </row>
    <row r="130" spans="1:2" x14ac:dyDescent="0.2">
      <c r="A130" s="1"/>
      <c r="B130" s="1"/>
    </row>
    <row r="131" spans="1:2" x14ac:dyDescent="0.2">
      <c r="A131" s="1"/>
      <c r="B131" s="1"/>
    </row>
    <row r="132" spans="1:2" x14ac:dyDescent="0.2">
      <c r="A132" s="1"/>
      <c r="B132" s="1"/>
    </row>
    <row r="133" spans="1:2" x14ac:dyDescent="0.2">
      <c r="A133" s="1"/>
      <c r="B133" s="1"/>
    </row>
    <row r="134" spans="1:2" x14ac:dyDescent="0.2">
      <c r="A134" s="1"/>
      <c r="B134" s="1"/>
    </row>
    <row r="135" spans="1:2" x14ac:dyDescent="0.2">
      <c r="A135" s="1"/>
      <c r="B135" s="1"/>
    </row>
    <row r="136" spans="1:2" x14ac:dyDescent="0.2">
      <c r="A136" s="1"/>
      <c r="B136" s="1"/>
    </row>
    <row r="137" spans="1:2" x14ac:dyDescent="0.2">
      <c r="A137" s="1"/>
      <c r="B137" s="1"/>
    </row>
    <row r="138" spans="1:2" x14ac:dyDescent="0.2">
      <c r="A138" s="1"/>
      <c r="B138" s="1"/>
    </row>
    <row r="139" spans="1:2" x14ac:dyDescent="0.2">
      <c r="A139" s="1"/>
      <c r="B139" s="1"/>
    </row>
    <row r="140" spans="1:2" x14ac:dyDescent="0.2">
      <c r="A140" s="1"/>
      <c r="B140" s="1"/>
    </row>
    <row r="141" spans="1:2" x14ac:dyDescent="0.2">
      <c r="A141" s="1"/>
      <c r="B141" s="1"/>
    </row>
    <row r="142" spans="1:2" ht="15" x14ac:dyDescent="0.25">
      <c r="A142" s="21" t="s">
        <v>588</v>
      </c>
      <c r="B142" s="21" t="s">
        <v>559</v>
      </c>
    </row>
    <row r="143" spans="1:2" x14ac:dyDescent="0.2">
      <c r="A143" s="48">
        <v>2013</v>
      </c>
      <c r="B143" s="49">
        <v>2349804.4900000002</v>
      </c>
    </row>
    <row r="144" spans="1:2" x14ac:dyDescent="0.2">
      <c r="A144" s="31" t="s">
        <v>589</v>
      </c>
      <c r="B144" s="27">
        <v>139376912.62</v>
      </c>
    </row>
    <row r="145" spans="1:2" x14ac:dyDescent="0.2">
      <c r="A145" s="31" t="s">
        <v>590</v>
      </c>
      <c r="B145" s="27">
        <v>68730885.640000001</v>
      </c>
    </row>
    <row r="146" spans="1:2" x14ac:dyDescent="0.2">
      <c r="A146" s="31" t="s">
        <v>591</v>
      </c>
      <c r="B146" s="27">
        <v>96914202.840000004</v>
      </c>
    </row>
    <row r="147" spans="1:2" x14ac:dyDescent="0.2">
      <c r="A147" s="31" t="s">
        <v>592</v>
      </c>
      <c r="B147" s="27">
        <v>195138008.15000001</v>
      </c>
    </row>
  </sheetData>
  <autoFilter ref="A1:E38" xr:uid="{F4CFFFD7-6ED4-40B9-BBF8-E3E17CDEDD5E}"/>
  <sortState xmlns:xlrd2="http://schemas.microsoft.com/office/spreadsheetml/2017/richdata2" ref="A51:B77">
    <sortCondition ref="B77"/>
  </sortState>
  <pageMargins left="0.7" right="0.7" top="0.75" bottom="0.75" header="0.3" footer="0.3"/>
  <ignoredErrors>
    <ignoredError sqref="E2:E31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8DE3B-D90E-42FB-80D7-5B5863B95B83}">
  <dimension ref="A1:E59"/>
  <sheetViews>
    <sheetView topLeftCell="B4" workbookViewId="0">
      <selection activeCell="J33" sqref="J33"/>
    </sheetView>
  </sheetViews>
  <sheetFormatPr baseColWidth="10" defaultRowHeight="12.75" x14ac:dyDescent="0.2"/>
  <cols>
    <col min="1" max="1" width="55" customWidth="1"/>
    <col min="2" max="2" width="16.140625" customWidth="1"/>
    <col min="3" max="3" width="64" customWidth="1"/>
    <col min="4" max="4" width="19.5703125" bestFit="1" customWidth="1"/>
    <col min="5" max="5" width="18.140625" customWidth="1"/>
  </cols>
  <sheetData>
    <row r="1" spans="1:5" x14ac:dyDescent="0.2">
      <c r="A1" s="5" t="s">
        <v>0</v>
      </c>
      <c r="B1" s="5" t="s">
        <v>556</v>
      </c>
      <c r="C1" s="5" t="s">
        <v>557</v>
      </c>
      <c r="D1" s="5" t="s">
        <v>558</v>
      </c>
      <c r="E1" s="5" t="s">
        <v>559</v>
      </c>
    </row>
    <row r="2" spans="1:5" x14ac:dyDescent="0.2">
      <c r="A2" s="2" t="s">
        <v>54</v>
      </c>
      <c r="B2" s="3">
        <v>45509</v>
      </c>
      <c r="C2" s="2" t="s">
        <v>55</v>
      </c>
      <c r="D2" s="4">
        <v>3658643.41</v>
      </c>
    </row>
    <row r="3" spans="1:5" x14ac:dyDescent="0.2">
      <c r="A3" s="2" t="s">
        <v>54</v>
      </c>
      <c r="B3" s="3">
        <v>45519</v>
      </c>
      <c r="C3" s="2" t="s">
        <v>55</v>
      </c>
      <c r="D3" s="4">
        <v>2411145.83</v>
      </c>
    </row>
    <row r="4" spans="1:5" x14ac:dyDescent="0.2">
      <c r="A4" s="2" t="s">
        <v>54</v>
      </c>
      <c r="B4" s="3">
        <v>45534</v>
      </c>
      <c r="C4" s="2" t="s">
        <v>55</v>
      </c>
      <c r="D4" s="4">
        <v>9419227.3699999992</v>
      </c>
    </row>
    <row r="5" spans="1:5" x14ac:dyDescent="0.2">
      <c r="D5" s="9">
        <f>SUM(D2:D4)</f>
        <v>15489016.609999999</v>
      </c>
    </row>
    <row r="10" spans="1:5" ht="15" x14ac:dyDescent="0.25">
      <c r="A10" s="20" t="s">
        <v>560</v>
      </c>
      <c r="B10" s="21" t="s">
        <v>561</v>
      </c>
    </row>
    <row r="11" spans="1:5" ht="15" x14ac:dyDescent="0.25">
      <c r="A11" s="22" t="s">
        <v>562</v>
      </c>
      <c r="B11" s="23">
        <v>11580792.59</v>
      </c>
    </row>
    <row r="12" spans="1:5" x14ac:dyDescent="0.2">
      <c r="A12" s="22" t="s">
        <v>563</v>
      </c>
      <c r="B12" s="24">
        <v>11579200.119999999</v>
      </c>
    </row>
    <row r="13" spans="1:5" x14ac:dyDescent="0.2">
      <c r="A13" s="22" t="s">
        <v>564</v>
      </c>
      <c r="B13" s="25">
        <v>5912414.8900000006</v>
      </c>
    </row>
    <row r="14" spans="1:5" x14ac:dyDescent="0.2">
      <c r="A14" s="26" t="s">
        <v>565</v>
      </c>
      <c r="B14" s="27">
        <v>16861571.899999999</v>
      </c>
    </row>
    <row r="15" spans="1:5" x14ac:dyDescent="0.2">
      <c r="A15" s="26" t="s">
        <v>566</v>
      </c>
      <c r="B15" s="27">
        <v>5269424.6100000003</v>
      </c>
    </row>
    <row r="16" spans="1:5" x14ac:dyDescent="0.2">
      <c r="A16" s="26" t="s">
        <v>567</v>
      </c>
      <c r="B16" s="27">
        <v>12227560.75</v>
      </c>
    </row>
    <row r="17" spans="1:2" x14ac:dyDescent="0.2">
      <c r="A17" s="26" t="s">
        <v>568</v>
      </c>
      <c r="B17" s="27">
        <v>10863677.989999998</v>
      </c>
    </row>
    <row r="18" spans="1:2" x14ac:dyDescent="0.2">
      <c r="A18" s="26" t="s">
        <v>569</v>
      </c>
      <c r="B18" s="27">
        <v>15489016.609999999</v>
      </c>
    </row>
    <row r="19" spans="1:2" x14ac:dyDescent="0.2">
      <c r="A19" s="26" t="s">
        <v>570</v>
      </c>
      <c r="B19" s="27"/>
    </row>
    <row r="20" spans="1:2" x14ac:dyDescent="0.2">
      <c r="A20" s="26" t="s">
        <v>571</v>
      </c>
      <c r="B20" s="27"/>
    </row>
    <row r="21" spans="1:2" x14ac:dyDescent="0.2">
      <c r="A21" s="26" t="s">
        <v>572</v>
      </c>
      <c r="B21" s="27"/>
    </row>
    <row r="22" spans="1:2" x14ac:dyDescent="0.2">
      <c r="A22" s="26" t="s">
        <v>573</v>
      </c>
      <c r="B22" s="27"/>
    </row>
    <row r="23" spans="1:2" ht="15" x14ac:dyDescent="0.25">
      <c r="A23" s="28" t="s">
        <v>574</v>
      </c>
      <c r="B23" s="29">
        <f>SUBTOTAL(9,B11:B22)</f>
        <v>89783659.459999993</v>
      </c>
    </row>
    <row r="24" spans="1:2" x14ac:dyDescent="0.2">
      <c r="A24" s="1"/>
      <c r="B24" s="1"/>
    </row>
    <row r="25" spans="1:2" x14ac:dyDescent="0.2">
      <c r="A25" s="1"/>
      <c r="B25" s="1"/>
    </row>
    <row r="26" spans="1:2" x14ac:dyDescent="0.2">
      <c r="A26" s="1"/>
      <c r="B26" s="1"/>
    </row>
    <row r="27" spans="1:2" x14ac:dyDescent="0.2">
      <c r="A27" s="1"/>
      <c r="B27" s="1"/>
    </row>
    <row r="28" spans="1:2" x14ac:dyDescent="0.2">
      <c r="A28" s="1"/>
      <c r="B28" s="1"/>
    </row>
    <row r="29" spans="1:2" x14ac:dyDescent="0.2">
      <c r="A29" s="1"/>
      <c r="B29" s="1"/>
    </row>
    <row r="30" spans="1:2" x14ac:dyDescent="0.2">
      <c r="A30" s="1"/>
      <c r="B30" s="1"/>
    </row>
    <row r="31" spans="1:2" x14ac:dyDescent="0.2">
      <c r="A31" s="1"/>
      <c r="B31" s="1"/>
    </row>
    <row r="32" spans="1:2" x14ac:dyDescent="0.2">
      <c r="A32" s="1"/>
      <c r="B32" s="1"/>
    </row>
    <row r="33" spans="1:2" x14ac:dyDescent="0.2">
      <c r="A33" s="1"/>
      <c r="B33" s="1"/>
    </row>
    <row r="34" spans="1:2" x14ac:dyDescent="0.2">
      <c r="A34" s="1"/>
      <c r="B34" s="1"/>
    </row>
    <row r="35" spans="1:2" x14ac:dyDescent="0.2">
      <c r="A35" s="1"/>
      <c r="B35" s="1"/>
    </row>
    <row r="36" spans="1:2" x14ac:dyDescent="0.2">
      <c r="A36" s="1"/>
      <c r="B36" s="1"/>
    </row>
    <row r="37" spans="1:2" x14ac:dyDescent="0.2">
      <c r="A37" s="1"/>
      <c r="B37" s="1"/>
    </row>
    <row r="38" spans="1:2" x14ac:dyDescent="0.2">
      <c r="A38" s="1"/>
      <c r="B38" s="1"/>
    </row>
    <row r="39" spans="1:2" x14ac:dyDescent="0.2">
      <c r="A39" s="1"/>
      <c r="B39" s="1"/>
    </row>
    <row r="40" spans="1:2" x14ac:dyDescent="0.2">
      <c r="A40" s="1"/>
      <c r="B40" s="1"/>
    </row>
    <row r="41" spans="1:2" x14ac:dyDescent="0.2">
      <c r="A41" s="1"/>
      <c r="B41" s="1"/>
    </row>
    <row r="42" spans="1:2" x14ac:dyDescent="0.2">
      <c r="A42" s="1"/>
      <c r="B42" s="1"/>
    </row>
    <row r="43" spans="1:2" x14ac:dyDescent="0.2">
      <c r="A43" s="1"/>
      <c r="B43" s="1"/>
    </row>
    <row r="44" spans="1:2" x14ac:dyDescent="0.2">
      <c r="A44" s="1"/>
      <c r="B44" s="1"/>
    </row>
    <row r="45" spans="1:2" x14ac:dyDescent="0.2">
      <c r="A45" s="1"/>
      <c r="B45" s="1"/>
    </row>
    <row r="46" spans="1:2" x14ac:dyDescent="0.2">
      <c r="A46" s="1"/>
      <c r="B46" s="1"/>
    </row>
    <row r="47" spans="1:2" ht="15" x14ac:dyDescent="0.25">
      <c r="A47" s="30" t="s">
        <v>575</v>
      </c>
      <c r="B47" s="30" t="s">
        <v>561</v>
      </c>
    </row>
    <row r="48" spans="1:2" x14ac:dyDescent="0.2">
      <c r="A48" s="31" t="s">
        <v>576</v>
      </c>
      <c r="B48" s="27">
        <v>72183034.639999986</v>
      </c>
    </row>
    <row r="49" spans="1:2" x14ac:dyDescent="0.2">
      <c r="A49" s="31" t="s">
        <v>577</v>
      </c>
      <c r="B49" s="27">
        <v>65310368.68999999</v>
      </c>
    </row>
    <row r="50" spans="1:2" x14ac:dyDescent="0.2">
      <c r="A50" s="31" t="s">
        <v>578</v>
      </c>
      <c r="B50" s="27">
        <v>74015264.75999999</v>
      </c>
    </row>
    <row r="51" spans="1:2" x14ac:dyDescent="0.2">
      <c r="A51" s="31" t="s">
        <v>579</v>
      </c>
      <c r="B51" s="27">
        <v>71833183.890000001</v>
      </c>
    </row>
    <row r="52" spans="1:2" x14ac:dyDescent="0.2">
      <c r="A52" s="31" t="s">
        <v>580</v>
      </c>
      <c r="B52" s="27">
        <v>70965165.319999993</v>
      </c>
    </row>
    <row r="53" spans="1:2" x14ac:dyDescent="0.2">
      <c r="A53" s="31" t="s">
        <v>581</v>
      </c>
      <c r="B53" s="27">
        <v>90946679.379999995</v>
      </c>
    </row>
    <row r="54" spans="1:2" x14ac:dyDescent="0.2">
      <c r="A54" s="31" t="s">
        <v>582</v>
      </c>
      <c r="B54" s="27">
        <v>59286267.530000001</v>
      </c>
    </row>
    <row r="55" spans="1:2" ht="15" x14ac:dyDescent="0.25">
      <c r="A55" s="32" t="s">
        <v>583</v>
      </c>
      <c r="B55" s="23">
        <v>102237287.49000001</v>
      </c>
    </row>
    <row r="56" spans="1:2" ht="15" x14ac:dyDescent="0.25">
      <c r="A56" s="32" t="s">
        <v>584</v>
      </c>
      <c r="B56" s="23">
        <v>114067161.23</v>
      </c>
    </row>
    <row r="57" spans="1:2" ht="15" x14ac:dyDescent="0.25">
      <c r="A57" s="32" t="s">
        <v>585</v>
      </c>
      <c r="B57" s="23">
        <v>129083815.29000001</v>
      </c>
    </row>
    <row r="58" spans="1:2" ht="15" x14ac:dyDescent="0.25">
      <c r="A58" s="32" t="s">
        <v>586</v>
      </c>
      <c r="B58" s="23">
        <v>89783659.459999993</v>
      </c>
    </row>
    <row r="59" spans="1:2" ht="15" x14ac:dyDescent="0.25">
      <c r="A59" s="33" t="s">
        <v>574</v>
      </c>
      <c r="B59" s="29">
        <f>SUM(B48:B58)</f>
        <v>939711887.67999995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28DCE-6AAD-4A2B-A4F6-24E964F2FEEC}">
  <sheetPr filterMode="1"/>
  <dimension ref="A1:E107"/>
  <sheetViews>
    <sheetView topLeftCell="A12" workbookViewId="0">
      <selection activeCell="B116" sqref="B116"/>
    </sheetView>
  </sheetViews>
  <sheetFormatPr baseColWidth="10" defaultRowHeight="12.75" x14ac:dyDescent="0.2"/>
  <cols>
    <col min="1" max="1" width="47.5703125" customWidth="1"/>
    <col min="2" max="2" width="16.140625" customWidth="1"/>
    <col min="3" max="3" width="33" customWidth="1"/>
    <col min="4" max="4" width="19.5703125" bestFit="1" customWidth="1"/>
    <col min="5" max="5" width="18.140625" customWidth="1"/>
  </cols>
  <sheetData>
    <row r="1" spans="1:5" x14ac:dyDescent="0.2">
      <c r="A1" s="5" t="s">
        <v>0</v>
      </c>
      <c r="B1" s="5" t="s">
        <v>556</v>
      </c>
      <c r="C1" s="5" t="s">
        <v>557</v>
      </c>
      <c r="D1" s="5" t="s">
        <v>558</v>
      </c>
      <c r="E1" s="5" t="s">
        <v>559</v>
      </c>
    </row>
    <row r="2" spans="1:5" s="40" customFormat="1" x14ac:dyDescent="0.2">
      <c r="A2" s="38" t="s">
        <v>402</v>
      </c>
      <c r="B2" s="39">
        <v>45527</v>
      </c>
      <c r="C2" s="40" t="s">
        <v>30</v>
      </c>
      <c r="D2" s="41">
        <v>119925</v>
      </c>
      <c r="E2" s="44">
        <f>SUM(D2:D3 )</f>
        <v>241200</v>
      </c>
    </row>
    <row r="3" spans="1:5" s="40" customFormat="1" hidden="1" x14ac:dyDescent="0.2">
      <c r="A3" s="38" t="s">
        <v>402</v>
      </c>
      <c r="B3" s="39">
        <v>45534</v>
      </c>
      <c r="C3" s="40" t="s">
        <v>30</v>
      </c>
      <c r="D3" s="41">
        <v>121275</v>
      </c>
    </row>
    <row r="4" spans="1:5" x14ac:dyDescent="0.2">
      <c r="A4" s="2" t="s">
        <v>464</v>
      </c>
      <c r="B4" s="3">
        <v>45532</v>
      </c>
      <c r="C4" s="2" t="s">
        <v>30</v>
      </c>
      <c r="D4" s="4">
        <v>14524.17</v>
      </c>
      <c r="E4" s="4">
        <v>14524.17</v>
      </c>
    </row>
    <row r="5" spans="1:5" s="40" customFormat="1" x14ac:dyDescent="0.2">
      <c r="A5" s="38" t="s">
        <v>237</v>
      </c>
      <c r="B5" s="39">
        <v>45520</v>
      </c>
      <c r="C5" s="40" t="s">
        <v>30</v>
      </c>
      <c r="D5" s="41">
        <v>33660</v>
      </c>
      <c r="E5" s="44">
        <f>SUM(D5:D6 )</f>
        <v>67830</v>
      </c>
    </row>
    <row r="6" spans="1:5" s="40" customFormat="1" hidden="1" x14ac:dyDescent="0.2">
      <c r="A6" s="38" t="s">
        <v>237</v>
      </c>
      <c r="B6" s="39">
        <v>45526</v>
      </c>
      <c r="C6" s="40" t="s">
        <v>30</v>
      </c>
      <c r="D6" s="41">
        <v>34170</v>
      </c>
    </row>
    <row r="7" spans="1:5" x14ac:dyDescent="0.2">
      <c r="A7" s="2" t="s">
        <v>29</v>
      </c>
      <c r="B7" s="3">
        <v>45506</v>
      </c>
      <c r="C7" s="2" t="s">
        <v>30</v>
      </c>
      <c r="D7" s="4">
        <v>110000</v>
      </c>
      <c r="E7" s="8">
        <f>SUM(D7:D11 )</f>
        <v>550000</v>
      </c>
    </row>
    <row r="8" spans="1:5" hidden="1" x14ac:dyDescent="0.2">
      <c r="A8" s="2" t="s">
        <v>29</v>
      </c>
      <c r="B8" s="3">
        <v>45512</v>
      </c>
      <c r="C8" s="2" t="s">
        <v>30</v>
      </c>
      <c r="D8" s="4">
        <v>110000</v>
      </c>
    </row>
    <row r="9" spans="1:5" hidden="1" x14ac:dyDescent="0.2">
      <c r="A9" s="2" t="s">
        <v>29</v>
      </c>
      <c r="B9" s="3">
        <v>45520</v>
      </c>
      <c r="C9" s="2" t="s">
        <v>30</v>
      </c>
      <c r="D9" s="4">
        <v>110000</v>
      </c>
    </row>
    <row r="10" spans="1:5" hidden="1" x14ac:dyDescent="0.2">
      <c r="A10" s="2" t="s">
        <v>29</v>
      </c>
      <c r="B10" s="3">
        <v>45526</v>
      </c>
      <c r="C10" s="2" t="s">
        <v>30</v>
      </c>
      <c r="D10" s="4">
        <v>110000</v>
      </c>
    </row>
    <row r="11" spans="1:5" hidden="1" x14ac:dyDescent="0.2">
      <c r="A11" s="2" t="s">
        <v>29</v>
      </c>
      <c r="B11" s="3">
        <v>45534</v>
      </c>
      <c r="C11" s="2" t="s">
        <v>30</v>
      </c>
      <c r="D11" s="4">
        <v>110000</v>
      </c>
    </row>
    <row r="12" spans="1:5" s="40" customFormat="1" x14ac:dyDescent="0.2">
      <c r="A12" s="38" t="s">
        <v>31</v>
      </c>
      <c r="B12" s="39">
        <v>45506</v>
      </c>
      <c r="C12" s="38" t="s">
        <v>30</v>
      </c>
      <c r="D12" s="41">
        <v>1832487.01</v>
      </c>
      <c r="E12" s="44">
        <f>SUM(D12:D21 )</f>
        <v>20817784.370000001</v>
      </c>
    </row>
    <row r="13" spans="1:5" s="40" customFormat="1" hidden="1" x14ac:dyDescent="0.2">
      <c r="A13" s="38" t="s">
        <v>31</v>
      </c>
      <c r="B13" s="39">
        <v>45506</v>
      </c>
      <c r="C13" s="38" t="s">
        <v>30</v>
      </c>
      <c r="D13" s="41">
        <v>338988</v>
      </c>
    </row>
    <row r="14" spans="1:5" s="40" customFormat="1" hidden="1" x14ac:dyDescent="0.2">
      <c r="A14" s="38" t="s">
        <v>31</v>
      </c>
      <c r="B14" s="39">
        <v>45511</v>
      </c>
      <c r="C14" s="38" t="s">
        <v>30</v>
      </c>
      <c r="D14" s="41">
        <v>2507921.81</v>
      </c>
    </row>
    <row r="15" spans="1:5" s="40" customFormat="1" hidden="1" x14ac:dyDescent="0.2">
      <c r="A15" s="38" t="s">
        <v>31</v>
      </c>
      <c r="B15" s="39">
        <v>45511</v>
      </c>
      <c r="C15" s="38" t="s">
        <v>30</v>
      </c>
      <c r="D15" s="41">
        <v>353185.45</v>
      </c>
    </row>
    <row r="16" spans="1:5" s="40" customFormat="1" hidden="1" x14ac:dyDescent="0.2">
      <c r="A16" s="38" t="s">
        <v>31</v>
      </c>
      <c r="B16" s="39">
        <v>45520</v>
      </c>
      <c r="C16" s="38" t="s">
        <v>30</v>
      </c>
      <c r="D16" s="41">
        <v>1998513.91</v>
      </c>
    </row>
    <row r="17" spans="1:4" s="40" customFormat="1" hidden="1" x14ac:dyDescent="0.2">
      <c r="A17" s="38" t="s">
        <v>31</v>
      </c>
      <c r="B17" s="39">
        <v>45520</v>
      </c>
      <c r="C17" s="38" t="s">
        <v>30</v>
      </c>
      <c r="D17" s="41">
        <v>378914</v>
      </c>
    </row>
    <row r="18" spans="1:4" s="40" customFormat="1" hidden="1" x14ac:dyDescent="0.2">
      <c r="A18" s="38" t="s">
        <v>31</v>
      </c>
      <c r="B18" s="39">
        <v>45526</v>
      </c>
      <c r="C18" s="38" t="s">
        <v>30</v>
      </c>
      <c r="D18" s="41">
        <v>2269658.4700000002</v>
      </c>
    </row>
    <row r="19" spans="1:4" s="40" customFormat="1" hidden="1" x14ac:dyDescent="0.2">
      <c r="A19" s="38" t="s">
        <v>31</v>
      </c>
      <c r="B19" s="39">
        <v>45526</v>
      </c>
      <c r="C19" s="38" t="s">
        <v>30</v>
      </c>
      <c r="D19" s="41">
        <v>367845</v>
      </c>
    </row>
    <row r="20" spans="1:4" s="40" customFormat="1" hidden="1" x14ac:dyDescent="0.2">
      <c r="A20" s="38" t="s">
        <v>31</v>
      </c>
      <c r="B20" s="39">
        <v>45534</v>
      </c>
      <c r="C20" s="38" t="s">
        <v>30</v>
      </c>
      <c r="D20" s="41">
        <v>2724775.54</v>
      </c>
    </row>
    <row r="21" spans="1:4" s="40" customFormat="1" hidden="1" x14ac:dyDescent="0.2">
      <c r="A21" s="38" t="s">
        <v>31</v>
      </c>
      <c r="B21" s="39">
        <v>45534</v>
      </c>
      <c r="C21" s="38" t="s">
        <v>30</v>
      </c>
      <c r="D21" s="41">
        <v>8045495.1799999997</v>
      </c>
    </row>
    <row r="30" spans="1:4" x14ac:dyDescent="0.2">
      <c r="A30" s="15" t="s">
        <v>0</v>
      </c>
      <c r="B30" s="15" t="s">
        <v>559</v>
      </c>
    </row>
    <row r="31" spans="1:4" x14ac:dyDescent="0.2">
      <c r="A31" s="50" t="s">
        <v>594</v>
      </c>
      <c r="B31" s="17">
        <v>67830</v>
      </c>
    </row>
    <row r="32" spans="1:4" x14ac:dyDescent="0.2">
      <c r="A32" s="50" t="s">
        <v>593</v>
      </c>
      <c r="B32" s="17">
        <v>241200</v>
      </c>
    </row>
    <row r="33" spans="1:2" x14ac:dyDescent="0.2">
      <c r="A33" s="50" t="s">
        <v>595</v>
      </c>
      <c r="B33" s="17">
        <v>550000</v>
      </c>
    </row>
    <row r="34" spans="1:2" x14ac:dyDescent="0.2">
      <c r="A34" s="50" t="s">
        <v>596</v>
      </c>
      <c r="B34" s="17">
        <v>20817784.370000001</v>
      </c>
    </row>
    <row r="35" spans="1:2" x14ac:dyDescent="0.2">
      <c r="A35" s="19"/>
      <c r="B35" s="17">
        <f>SUBTOTAL(9,B31:B34)</f>
        <v>21676814.370000001</v>
      </c>
    </row>
    <row r="50" spans="1:2" ht="15" x14ac:dyDescent="0.25">
      <c r="A50" s="20" t="s">
        <v>560</v>
      </c>
      <c r="B50" s="21" t="s">
        <v>561</v>
      </c>
    </row>
    <row r="51" spans="1:2" x14ac:dyDescent="0.2">
      <c r="A51" s="22" t="s">
        <v>562</v>
      </c>
      <c r="B51" s="27">
        <v>19968081.379999999</v>
      </c>
    </row>
    <row r="52" spans="1:2" x14ac:dyDescent="0.2">
      <c r="A52" s="22" t="s">
        <v>563</v>
      </c>
      <c r="B52" s="27">
        <v>23207648.470000003</v>
      </c>
    </row>
    <row r="53" spans="1:2" x14ac:dyDescent="0.2">
      <c r="A53" s="22" t="s">
        <v>564</v>
      </c>
      <c r="B53" s="27">
        <v>18882569.120000001</v>
      </c>
    </row>
    <row r="54" spans="1:2" x14ac:dyDescent="0.2">
      <c r="A54" s="26" t="s">
        <v>565</v>
      </c>
      <c r="B54" s="27">
        <v>17935055.039999999</v>
      </c>
    </row>
    <row r="55" spans="1:2" x14ac:dyDescent="0.2">
      <c r="A55" s="26" t="s">
        <v>566</v>
      </c>
      <c r="B55" s="27">
        <v>24611068.840000004</v>
      </c>
    </row>
    <row r="56" spans="1:2" x14ac:dyDescent="0.2">
      <c r="A56" s="26" t="s">
        <v>567</v>
      </c>
      <c r="B56" s="27">
        <v>20535446.43</v>
      </c>
    </row>
    <row r="57" spans="1:2" x14ac:dyDescent="0.2">
      <c r="A57" s="26" t="s">
        <v>568</v>
      </c>
      <c r="B57" s="27">
        <v>20302761.109999999</v>
      </c>
    </row>
    <row r="58" spans="1:2" x14ac:dyDescent="0.2">
      <c r="A58" s="26" t="s">
        <v>569</v>
      </c>
      <c r="B58" s="27">
        <v>21676814.370000001</v>
      </c>
    </row>
    <row r="59" spans="1:2" x14ac:dyDescent="0.2">
      <c r="A59" s="26" t="s">
        <v>570</v>
      </c>
      <c r="B59" s="27"/>
    </row>
    <row r="60" spans="1:2" x14ac:dyDescent="0.2">
      <c r="A60" s="26" t="s">
        <v>571</v>
      </c>
      <c r="B60" s="27"/>
    </row>
    <row r="61" spans="1:2" x14ac:dyDescent="0.2">
      <c r="A61" s="26" t="s">
        <v>572</v>
      </c>
      <c r="B61" s="27"/>
    </row>
    <row r="62" spans="1:2" x14ac:dyDescent="0.2">
      <c r="A62" s="26" t="s">
        <v>573</v>
      </c>
      <c r="B62" s="27"/>
    </row>
    <row r="63" spans="1:2" ht="15" x14ac:dyDescent="0.25">
      <c r="A63" s="28" t="s">
        <v>574</v>
      </c>
      <c r="B63" s="29">
        <f>SUBTOTAL(9,B51:B62)</f>
        <v>167119444.75999999</v>
      </c>
    </row>
    <row r="64" spans="1:2" x14ac:dyDescent="0.2">
      <c r="A64" s="1"/>
      <c r="B64" s="1"/>
    </row>
    <row r="65" spans="1:2" x14ac:dyDescent="0.2">
      <c r="A65" s="1"/>
      <c r="B65" s="1"/>
    </row>
    <row r="66" spans="1:2" x14ac:dyDescent="0.2">
      <c r="A66" s="1"/>
      <c r="B66" s="1"/>
    </row>
    <row r="67" spans="1:2" x14ac:dyDescent="0.2">
      <c r="A67" s="1"/>
      <c r="B67" s="1"/>
    </row>
    <row r="68" spans="1:2" x14ac:dyDescent="0.2">
      <c r="A68" s="1"/>
      <c r="B68" s="1"/>
    </row>
    <row r="69" spans="1:2" x14ac:dyDescent="0.2">
      <c r="A69" s="1"/>
      <c r="B69" s="1"/>
    </row>
    <row r="70" spans="1:2" x14ac:dyDescent="0.2">
      <c r="A70" s="1"/>
      <c r="B70" s="1"/>
    </row>
    <row r="71" spans="1:2" x14ac:dyDescent="0.2">
      <c r="A71" s="1"/>
      <c r="B71" s="1"/>
    </row>
    <row r="72" spans="1:2" x14ac:dyDescent="0.2">
      <c r="A72" s="1"/>
      <c r="B72" s="1"/>
    </row>
    <row r="73" spans="1:2" x14ac:dyDescent="0.2">
      <c r="A73" s="1"/>
      <c r="B73" s="1"/>
    </row>
    <row r="74" spans="1:2" x14ac:dyDescent="0.2">
      <c r="A74" s="1"/>
      <c r="B74" s="1"/>
    </row>
    <row r="75" spans="1:2" ht="15" x14ac:dyDescent="0.25">
      <c r="A75" s="30" t="s">
        <v>575</v>
      </c>
      <c r="B75" s="30" t="s">
        <v>561</v>
      </c>
    </row>
    <row r="76" spans="1:2" ht="15" x14ac:dyDescent="0.2">
      <c r="A76" s="31" t="s">
        <v>587</v>
      </c>
      <c r="B76" s="47">
        <v>59681317.369999997</v>
      </c>
    </row>
    <row r="77" spans="1:2" x14ac:dyDescent="0.2">
      <c r="A77" s="31" t="s">
        <v>576</v>
      </c>
      <c r="B77" s="27">
        <v>71596398.170000002</v>
      </c>
    </row>
    <row r="78" spans="1:2" x14ac:dyDescent="0.2">
      <c r="A78" s="31" t="s">
        <v>577</v>
      </c>
      <c r="B78" s="27">
        <v>80449843.450000003</v>
      </c>
    </row>
    <row r="79" spans="1:2" x14ac:dyDescent="0.2">
      <c r="A79" s="31" t="s">
        <v>578</v>
      </c>
      <c r="B79" s="27">
        <v>88997159</v>
      </c>
    </row>
    <row r="80" spans="1:2" x14ac:dyDescent="0.2">
      <c r="A80" s="31" t="s">
        <v>579</v>
      </c>
      <c r="B80" s="27">
        <v>75709421.150000006</v>
      </c>
    </row>
    <row r="81" spans="1:2" x14ac:dyDescent="0.2">
      <c r="A81" s="31" t="s">
        <v>580</v>
      </c>
      <c r="B81" s="27">
        <v>85442395.490000024</v>
      </c>
    </row>
    <row r="82" spans="1:2" x14ac:dyDescent="0.2">
      <c r="A82" s="31" t="s">
        <v>581</v>
      </c>
      <c r="B82" s="27">
        <v>110525583.23</v>
      </c>
    </row>
    <row r="83" spans="1:2" x14ac:dyDescent="0.2">
      <c r="A83" s="31" t="s">
        <v>582</v>
      </c>
      <c r="B83" s="27">
        <v>120906697.31</v>
      </c>
    </row>
    <row r="84" spans="1:2" ht="15" x14ac:dyDescent="0.25">
      <c r="A84" s="32" t="s">
        <v>583</v>
      </c>
      <c r="B84" s="23">
        <v>127975375.17000002</v>
      </c>
    </row>
    <row r="85" spans="1:2" ht="15" x14ac:dyDescent="0.25">
      <c r="A85" s="32" t="s">
        <v>584</v>
      </c>
      <c r="B85" s="23">
        <v>184871236.47</v>
      </c>
    </row>
    <row r="86" spans="1:2" ht="15" x14ac:dyDescent="0.25">
      <c r="A86" s="32" t="s">
        <v>585</v>
      </c>
      <c r="B86" s="23">
        <v>226238065.50000003</v>
      </c>
    </row>
    <row r="87" spans="1:2" ht="15" x14ac:dyDescent="0.25">
      <c r="A87" s="32" t="s">
        <v>586</v>
      </c>
      <c r="B87" s="23">
        <v>167119444.75999999</v>
      </c>
    </row>
    <row r="88" spans="1:2" ht="15" x14ac:dyDescent="0.25">
      <c r="A88" s="33" t="s">
        <v>574</v>
      </c>
      <c r="B88" s="29">
        <f>SUM(B76:B87)</f>
        <v>1399512937.0700002</v>
      </c>
    </row>
    <row r="89" spans="1:2" x14ac:dyDescent="0.2">
      <c r="A89" s="1"/>
      <c r="B89" s="1"/>
    </row>
    <row r="90" spans="1:2" x14ac:dyDescent="0.2">
      <c r="A90" s="1"/>
      <c r="B90" s="1"/>
    </row>
    <row r="91" spans="1:2" x14ac:dyDescent="0.2">
      <c r="A91" s="1"/>
      <c r="B91" s="1"/>
    </row>
    <row r="92" spans="1:2" x14ac:dyDescent="0.2">
      <c r="A92" s="1"/>
      <c r="B92" s="1"/>
    </row>
    <row r="93" spans="1:2" x14ac:dyDescent="0.2">
      <c r="A93" s="1"/>
      <c r="B93" s="1"/>
    </row>
    <row r="94" spans="1:2" x14ac:dyDescent="0.2">
      <c r="A94" s="1"/>
      <c r="B94" s="1"/>
    </row>
    <row r="95" spans="1:2" x14ac:dyDescent="0.2">
      <c r="A95" s="1"/>
      <c r="B95" s="1"/>
    </row>
    <row r="96" spans="1:2" x14ac:dyDescent="0.2">
      <c r="A96" s="1"/>
      <c r="B96" s="1"/>
    </row>
    <row r="97" spans="1:2" x14ac:dyDescent="0.2">
      <c r="A97" s="1"/>
      <c r="B97" s="1"/>
    </row>
    <row r="98" spans="1:2" x14ac:dyDescent="0.2">
      <c r="A98" s="1"/>
      <c r="B98" s="1"/>
    </row>
    <row r="99" spans="1:2" x14ac:dyDescent="0.2">
      <c r="A99" s="1"/>
      <c r="B99" s="1"/>
    </row>
    <row r="100" spans="1:2" x14ac:dyDescent="0.2">
      <c r="A100" s="1"/>
      <c r="B100" s="1"/>
    </row>
    <row r="101" spans="1:2" x14ac:dyDescent="0.2">
      <c r="A101" s="1"/>
      <c r="B101" s="1"/>
    </row>
    <row r="102" spans="1:2" ht="15" x14ac:dyDescent="0.25">
      <c r="A102" s="21" t="s">
        <v>588</v>
      </c>
      <c r="B102" s="21" t="s">
        <v>559</v>
      </c>
    </row>
    <row r="103" spans="1:2" x14ac:dyDescent="0.2">
      <c r="A103" s="48">
        <v>2013</v>
      </c>
      <c r="B103" s="49">
        <v>59681317.369999997</v>
      </c>
    </row>
    <row r="104" spans="1:2" x14ac:dyDescent="0.2">
      <c r="A104" s="31" t="s">
        <v>589</v>
      </c>
      <c r="B104" s="27">
        <v>241043400.62</v>
      </c>
    </row>
    <row r="105" spans="1:2" x14ac:dyDescent="0.2">
      <c r="A105" s="31" t="s">
        <v>590</v>
      </c>
      <c r="B105" s="27">
        <v>161151816.63999999</v>
      </c>
    </row>
    <row r="106" spans="1:2" x14ac:dyDescent="0.2">
      <c r="A106" s="31" t="s">
        <v>591</v>
      </c>
      <c r="B106" s="27">
        <v>359407655.70999998</v>
      </c>
    </row>
    <row r="107" spans="1:2" x14ac:dyDescent="0.2">
      <c r="A107" s="31" t="s">
        <v>592</v>
      </c>
      <c r="B107" s="27">
        <v>578228746.73000002</v>
      </c>
    </row>
  </sheetData>
  <autoFilter ref="A1:E21" xr:uid="{C7E28DCE-6AAD-4A2B-A4F6-24E964F2FEEC}">
    <filterColumn colId="4">
      <customFilters>
        <customFilter operator="notEqual" val=" "/>
      </customFilters>
    </filterColumn>
  </autoFilter>
  <sortState xmlns:xlrd2="http://schemas.microsoft.com/office/spreadsheetml/2017/richdata2" ref="A31:B35">
    <sortCondition ref="B35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2D14F-BF27-4657-9041-46CA6EB771F4}">
  <sheetPr filterMode="1"/>
  <dimension ref="A1:E84"/>
  <sheetViews>
    <sheetView topLeftCell="A5" workbookViewId="0">
      <selection activeCell="A75" sqref="A75"/>
    </sheetView>
  </sheetViews>
  <sheetFormatPr baseColWidth="10" defaultRowHeight="12.75" x14ac:dyDescent="0.2"/>
  <cols>
    <col min="1" max="1" width="40.42578125" customWidth="1"/>
    <col min="2" max="2" width="16.140625" customWidth="1"/>
    <col min="3" max="3" width="64" customWidth="1"/>
    <col min="4" max="4" width="19.5703125" bestFit="1" customWidth="1"/>
    <col min="5" max="5" width="18.140625" customWidth="1"/>
  </cols>
  <sheetData>
    <row r="1" spans="1:5" x14ac:dyDescent="0.2">
      <c r="A1" s="5" t="s">
        <v>0</v>
      </c>
      <c r="B1" s="5" t="s">
        <v>556</v>
      </c>
      <c r="C1" s="5" t="s">
        <v>557</v>
      </c>
      <c r="D1" s="5" t="s">
        <v>558</v>
      </c>
      <c r="E1" s="5" t="s">
        <v>559</v>
      </c>
    </row>
    <row r="2" spans="1:5" s="40" customFormat="1" x14ac:dyDescent="0.2">
      <c r="A2" s="38" t="s">
        <v>146</v>
      </c>
      <c r="B2" s="39">
        <v>45517</v>
      </c>
      <c r="C2" s="40" t="s">
        <v>147</v>
      </c>
      <c r="D2" s="41">
        <v>700000</v>
      </c>
      <c r="E2" s="44">
        <f>SUM(D2:D4 )</f>
        <v>1842575.2</v>
      </c>
    </row>
    <row r="3" spans="1:5" s="40" customFormat="1" hidden="1" x14ac:dyDescent="0.2">
      <c r="A3" s="38" t="s">
        <v>146</v>
      </c>
      <c r="B3" s="39">
        <v>45525</v>
      </c>
      <c r="C3" s="40" t="s">
        <v>147</v>
      </c>
      <c r="D3" s="41">
        <v>442575.2</v>
      </c>
    </row>
    <row r="4" spans="1:5" s="40" customFormat="1" hidden="1" x14ac:dyDescent="0.2">
      <c r="A4" s="38" t="s">
        <v>146</v>
      </c>
      <c r="B4" s="39">
        <v>45532</v>
      </c>
      <c r="C4" s="40" t="s">
        <v>451</v>
      </c>
      <c r="D4" s="41">
        <v>700000</v>
      </c>
    </row>
    <row r="5" spans="1:5" x14ac:dyDescent="0.2">
      <c r="A5" s="2" t="s">
        <v>199</v>
      </c>
      <c r="B5" s="3">
        <v>45517</v>
      </c>
      <c r="C5" t="s">
        <v>200</v>
      </c>
      <c r="D5" s="4">
        <v>592680</v>
      </c>
      <c r="E5" s="8">
        <f>SUM(D5:D6 )</f>
        <v>1092680</v>
      </c>
    </row>
    <row r="6" spans="1:5" hidden="1" x14ac:dyDescent="0.2">
      <c r="A6" s="2" t="s">
        <v>199</v>
      </c>
      <c r="B6" s="3">
        <v>45532</v>
      </c>
      <c r="C6" t="s">
        <v>509</v>
      </c>
      <c r="D6" s="4">
        <v>500000</v>
      </c>
    </row>
    <row r="15" spans="1:5" x14ac:dyDescent="0.2">
      <c r="A15" s="15" t="s">
        <v>0</v>
      </c>
      <c r="B15" s="15" t="s">
        <v>559</v>
      </c>
    </row>
    <row r="16" spans="1:5" x14ac:dyDescent="0.2">
      <c r="A16" s="16" t="s">
        <v>199</v>
      </c>
      <c r="B16" s="17">
        <v>1092680</v>
      </c>
    </row>
    <row r="17" spans="1:2" x14ac:dyDescent="0.2">
      <c r="A17" s="16" t="s">
        <v>146</v>
      </c>
      <c r="B17" s="17">
        <v>1842575.2</v>
      </c>
    </row>
    <row r="18" spans="1:2" x14ac:dyDescent="0.2">
      <c r="A18" s="19"/>
      <c r="B18" s="17">
        <f>SUBTOTAL(9,B16:B17)</f>
        <v>2935255.2</v>
      </c>
    </row>
    <row r="30" spans="1:2" ht="15" x14ac:dyDescent="0.25">
      <c r="A30" s="20" t="s">
        <v>560</v>
      </c>
      <c r="B30" s="21" t="s">
        <v>561</v>
      </c>
    </row>
    <row r="31" spans="1:2" x14ac:dyDescent="0.2">
      <c r="A31" s="22" t="s">
        <v>562</v>
      </c>
      <c r="B31" s="27">
        <v>668109.80000000005</v>
      </c>
    </row>
    <row r="32" spans="1:2" x14ac:dyDescent="0.2">
      <c r="A32" s="22" t="s">
        <v>563</v>
      </c>
      <c r="B32" s="27">
        <v>2725255.2</v>
      </c>
    </row>
    <row r="33" spans="1:2" x14ac:dyDescent="0.2">
      <c r="A33" s="22" t="s">
        <v>564</v>
      </c>
      <c r="B33" s="27">
        <v>3780384.7</v>
      </c>
    </row>
    <row r="34" spans="1:2" x14ac:dyDescent="0.2">
      <c r="A34" s="26" t="s">
        <v>565</v>
      </c>
      <c r="B34" s="27">
        <v>2803650</v>
      </c>
    </row>
    <row r="35" spans="1:2" x14ac:dyDescent="0.2">
      <c r="A35" s="26" t="s">
        <v>566</v>
      </c>
      <c r="B35" s="27">
        <v>2028242</v>
      </c>
    </row>
    <row r="36" spans="1:2" x14ac:dyDescent="0.2">
      <c r="A36" s="26" t="s">
        <v>567</v>
      </c>
      <c r="B36" s="27">
        <v>4145991.46</v>
      </c>
    </row>
    <row r="37" spans="1:2" x14ac:dyDescent="0.2">
      <c r="A37" s="26" t="s">
        <v>568</v>
      </c>
      <c r="B37" s="27">
        <v>1441058.1</v>
      </c>
    </row>
    <row r="38" spans="1:2" x14ac:dyDescent="0.2">
      <c r="A38" s="26" t="s">
        <v>569</v>
      </c>
      <c r="B38" s="27">
        <v>2935255.2</v>
      </c>
    </row>
    <row r="39" spans="1:2" x14ac:dyDescent="0.2">
      <c r="A39" s="26" t="s">
        <v>570</v>
      </c>
      <c r="B39" s="27"/>
    </row>
    <row r="40" spans="1:2" x14ac:dyDescent="0.2">
      <c r="A40" s="26" t="s">
        <v>571</v>
      </c>
      <c r="B40" s="27"/>
    </row>
    <row r="41" spans="1:2" x14ac:dyDescent="0.2">
      <c r="A41" s="26" t="s">
        <v>572</v>
      </c>
      <c r="B41" s="27"/>
    </row>
    <row r="42" spans="1:2" x14ac:dyDescent="0.2">
      <c r="A42" s="26" t="s">
        <v>573</v>
      </c>
      <c r="B42" s="27"/>
    </row>
    <row r="43" spans="1:2" ht="15" x14ac:dyDescent="0.25">
      <c r="A43" s="28" t="s">
        <v>574</v>
      </c>
      <c r="B43" s="29">
        <f>SUBTOTAL(9,B31:B42)</f>
        <v>20527946.460000001</v>
      </c>
    </row>
    <row r="44" spans="1:2" x14ac:dyDescent="0.2">
      <c r="A44" s="1"/>
      <c r="B44" s="1"/>
    </row>
    <row r="45" spans="1:2" x14ac:dyDescent="0.2">
      <c r="A45" s="1"/>
      <c r="B45" s="1"/>
    </row>
    <row r="46" spans="1:2" x14ac:dyDescent="0.2">
      <c r="A46" s="1"/>
      <c r="B46" s="1"/>
    </row>
    <row r="47" spans="1:2" x14ac:dyDescent="0.2">
      <c r="A47" s="1"/>
      <c r="B47" s="1"/>
    </row>
    <row r="48" spans="1:2" x14ac:dyDescent="0.2">
      <c r="A48" s="1"/>
      <c r="B48" s="1"/>
    </row>
    <row r="49" spans="1:2" x14ac:dyDescent="0.2">
      <c r="A49" s="1"/>
      <c r="B49" s="1"/>
    </row>
    <row r="50" spans="1:2" x14ac:dyDescent="0.2">
      <c r="A50" s="1"/>
      <c r="B50" s="1"/>
    </row>
    <row r="51" spans="1:2" x14ac:dyDescent="0.2">
      <c r="A51" s="1"/>
      <c r="B51" s="1"/>
    </row>
    <row r="52" spans="1:2" x14ac:dyDescent="0.2">
      <c r="A52" s="1"/>
      <c r="B52" s="1"/>
    </row>
    <row r="53" spans="1:2" x14ac:dyDescent="0.2">
      <c r="A53" s="1"/>
      <c r="B53" s="1"/>
    </row>
    <row r="54" spans="1:2" x14ac:dyDescent="0.2">
      <c r="A54" s="1"/>
      <c r="B54" s="1"/>
    </row>
    <row r="55" spans="1:2" ht="15" x14ac:dyDescent="0.25">
      <c r="A55" s="30" t="s">
        <v>575</v>
      </c>
      <c r="B55" s="30" t="s">
        <v>561</v>
      </c>
    </row>
    <row r="56" spans="1:2" x14ac:dyDescent="0.2">
      <c r="A56" s="31" t="s">
        <v>576</v>
      </c>
      <c r="B56" s="51">
        <v>11305544.829999996</v>
      </c>
    </row>
    <row r="57" spans="1:2" x14ac:dyDescent="0.2">
      <c r="A57" s="31" t="s">
        <v>577</v>
      </c>
      <c r="B57" s="51">
        <v>12310996.85</v>
      </c>
    </row>
    <row r="58" spans="1:2" x14ac:dyDescent="0.2">
      <c r="A58" s="31" t="s">
        <v>578</v>
      </c>
      <c r="B58" s="51">
        <v>12884799.58</v>
      </c>
    </row>
    <row r="59" spans="1:2" x14ac:dyDescent="0.2">
      <c r="A59" s="31" t="s">
        <v>579</v>
      </c>
      <c r="B59" s="51">
        <v>11421600.84</v>
      </c>
    </row>
    <row r="60" spans="1:2" x14ac:dyDescent="0.2">
      <c r="A60" s="31" t="s">
        <v>580</v>
      </c>
      <c r="B60" s="51">
        <v>21823728.370000001</v>
      </c>
    </row>
    <row r="61" spans="1:2" x14ac:dyDescent="0.2">
      <c r="A61" s="31" t="s">
        <v>581</v>
      </c>
      <c r="B61" s="51">
        <v>15458588.42</v>
      </c>
    </row>
    <row r="62" spans="1:2" x14ac:dyDescent="0.2">
      <c r="A62" s="31" t="s">
        <v>582</v>
      </c>
      <c r="B62" s="52">
        <v>28213256.450000003</v>
      </c>
    </row>
    <row r="63" spans="1:2" x14ac:dyDescent="0.2">
      <c r="A63" s="32" t="s">
        <v>583</v>
      </c>
      <c r="B63" s="52">
        <v>21548946.59</v>
      </c>
    </row>
    <row r="64" spans="1:2" x14ac:dyDescent="0.2">
      <c r="A64" s="32" t="s">
        <v>584</v>
      </c>
      <c r="B64" s="52">
        <v>25384689.210000001</v>
      </c>
    </row>
    <row r="65" spans="1:2" x14ac:dyDescent="0.2">
      <c r="A65" s="32" t="s">
        <v>585</v>
      </c>
      <c r="B65" s="52">
        <v>38016261.760000005</v>
      </c>
    </row>
    <row r="66" spans="1:2" ht="15" x14ac:dyDescent="0.25">
      <c r="A66" s="32" t="s">
        <v>586</v>
      </c>
      <c r="B66" s="23">
        <v>20527946.460000001</v>
      </c>
    </row>
    <row r="67" spans="1:2" ht="15" x14ac:dyDescent="0.25">
      <c r="A67" s="33" t="s">
        <v>574</v>
      </c>
      <c r="B67" s="29">
        <f>SUM(B56:B66)</f>
        <v>218896359.36000004</v>
      </c>
    </row>
    <row r="68" spans="1:2" x14ac:dyDescent="0.2">
      <c r="A68" s="1"/>
      <c r="B68" s="1"/>
    </row>
    <row r="69" spans="1:2" x14ac:dyDescent="0.2">
      <c r="A69" s="1"/>
      <c r="B69" s="1"/>
    </row>
    <row r="70" spans="1:2" x14ac:dyDescent="0.2">
      <c r="A70" s="1"/>
      <c r="B70" s="1"/>
    </row>
    <row r="71" spans="1:2" x14ac:dyDescent="0.2">
      <c r="A71" s="1"/>
      <c r="B71" s="1"/>
    </row>
    <row r="72" spans="1:2" x14ac:dyDescent="0.2">
      <c r="A72" s="1"/>
      <c r="B72" s="1"/>
    </row>
    <row r="73" spans="1:2" x14ac:dyDescent="0.2">
      <c r="A73" s="1"/>
      <c r="B73" s="1"/>
    </row>
    <row r="74" spans="1:2" x14ac:dyDescent="0.2">
      <c r="A74" s="1"/>
      <c r="B74" s="1"/>
    </row>
    <row r="75" spans="1:2" x14ac:dyDescent="0.2">
      <c r="A75" s="1"/>
      <c r="B75" s="1"/>
    </row>
    <row r="76" spans="1:2" x14ac:dyDescent="0.2">
      <c r="A76" s="1"/>
      <c r="B76" s="1"/>
    </row>
    <row r="77" spans="1:2" x14ac:dyDescent="0.2">
      <c r="A77" s="1"/>
      <c r="B77" s="1"/>
    </row>
    <row r="78" spans="1:2" x14ac:dyDescent="0.2">
      <c r="A78" s="1"/>
      <c r="B78" s="1"/>
    </row>
    <row r="79" spans="1:2" x14ac:dyDescent="0.2">
      <c r="A79" s="1"/>
      <c r="B79" s="1"/>
    </row>
    <row r="80" spans="1:2" ht="15" x14ac:dyDescent="0.25">
      <c r="A80" s="21" t="s">
        <v>588</v>
      </c>
      <c r="B80" s="21" t="s">
        <v>559</v>
      </c>
    </row>
    <row r="81" spans="1:2" x14ac:dyDescent="0.2">
      <c r="A81" s="31" t="s">
        <v>589</v>
      </c>
      <c r="B81" s="27">
        <v>36501341.259999998</v>
      </c>
    </row>
    <row r="82" spans="1:2" x14ac:dyDescent="0.2">
      <c r="A82" s="31" t="s">
        <v>590</v>
      </c>
      <c r="B82" s="27">
        <v>33245329.210000001</v>
      </c>
    </row>
    <row r="83" spans="1:2" x14ac:dyDescent="0.2">
      <c r="A83" s="31" t="s">
        <v>591</v>
      </c>
      <c r="B83" s="27">
        <v>65220791.460000001</v>
      </c>
    </row>
    <row r="84" spans="1:2" x14ac:dyDescent="0.2">
      <c r="A84" s="31" t="s">
        <v>592</v>
      </c>
      <c r="B84" s="27">
        <v>83928897.430000007</v>
      </c>
    </row>
  </sheetData>
  <autoFilter ref="A1:E6" xr:uid="{C7B2D14F-BF27-4657-9041-46CA6EB771F4}">
    <filterColumn colId="4">
      <customFilters>
        <customFilter operator="notEqual" val=" "/>
      </customFilters>
    </filterColumn>
  </autoFilter>
  <sortState xmlns:xlrd2="http://schemas.microsoft.com/office/spreadsheetml/2017/richdata2" ref="A16:B18">
    <sortCondition ref="B18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2A0C8-867C-4D71-AB86-E1EB3F726336}">
  <dimension ref="A1:E137"/>
  <sheetViews>
    <sheetView topLeftCell="A30" workbookViewId="0">
      <selection activeCell="A36" sqref="A36"/>
    </sheetView>
  </sheetViews>
  <sheetFormatPr baseColWidth="10" defaultRowHeight="12.75" x14ac:dyDescent="0.2"/>
  <cols>
    <col min="1" max="1" width="48.7109375" customWidth="1"/>
    <col min="2" max="2" width="16.140625" customWidth="1"/>
    <col min="3" max="3" width="64" customWidth="1"/>
    <col min="4" max="4" width="19.5703125" bestFit="1" customWidth="1"/>
    <col min="5" max="5" width="18.140625" customWidth="1"/>
  </cols>
  <sheetData>
    <row r="1" spans="1:5" x14ac:dyDescent="0.2">
      <c r="A1" s="5" t="s">
        <v>0</v>
      </c>
      <c r="B1" s="5" t="s">
        <v>556</v>
      </c>
      <c r="C1" s="5" t="s">
        <v>557</v>
      </c>
      <c r="D1" s="5" t="s">
        <v>558</v>
      </c>
      <c r="E1" s="5" t="s">
        <v>559</v>
      </c>
    </row>
    <row r="2" spans="1:5" x14ac:dyDescent="0.2">
      <c r="A2" s="2" t="s">
        <v>56</v>
      </c>
      <c r="B2" s="3">
        <v>45510</v>
      </c>
      <c r="C2" s="2" t="s">
        <v>57</v>
      </c>
      <c r="D2" s="4">
        <v>58000</v>
      </c>
    </row>
    <row r="3" spans="1:5" x14ac:dyDescent="0.2">
      <c r="A3" s="2" t="s">
        <v>58</v>
      </c>
      <c r="B3" s="3">
        <v>45510</v>
      </c>
      <c r="C3" s="2" t="s">
        <v>57</v>
      </c>
      <c r="D3" s="4">
        <v>23200</v>
      </c>
    </row>
    <row r="4" spans="1:5" x14ac:dyDescent="0.2">
      <c r="A4" s="2" t="s">
        <v>59</v>
      </c>
      <c r="B4" s="3">
        <v>45510</v>
      </c>
      <c r="C4" s="2" t="s">
        <v>57</v>
      </c>
      <c r="D4" s="4">
        <v>11600</v>
      </c>
    </row>
    <row r="5" spans="1:5" x14ac:dyDescent="0.2">
      <c r="A5" s="2" t="s">
        <v>60</v>
      </c>
      <c r="B5" s="3">
        <v>45510</v>
      </c>
      <c r="C5" s="2" t="s">
        <v>57</v>
      </c>
      <c r="D5" s="4">
        <v>11600</v>
      </c>
    </row>
    <row r="6" spans="1:5" x14ac:dyDescent="0.2">
      <c r="A6" s="2" t="s">
        <v>287</v>
      </c>
      <c r="B6" s="3">
        <v>45525</v>
      </c>
      <c r="C6" s="2" t="s">
        <v>57</v>
      </c>
      <c r="D6" s="4">
        <v>58000</v>
      </c>
    </row>
    <row r="7" spans="1:5" x14ac:dyDescent="0.2">
      <c r="A7" s="2" t="s">
        <v>61</v>
      </c>
      <c r="B7" s="3">
        <v>45510</v>
      </c>
      <c r="C7" s="2" t="s">
        <v>57</v>
      </c>
      <c r="D7" s="4">
        <v>34800</v>
      </c>
    </row>
    <row r="8" spans="1:5" x14ac:dyDescent="0.2">
      <c r="A8" s="2" t="s">
        <v>292</v>
      </c>
      <c r="B8" s="3">
        <v>45525</v>
      </c>
      <c r="C8" s="2" t="s">
        <v>57</v>
      </c>
      <c r="D8" s="4">
        <v>343641.88</v>
      </c>
    </row>
    <row r="9" spans="1:5" x14ac:dyDescent="0.2">
      <c r="A9" s="2" t="s">
        <v>63</v>
      </c>
      <c r="B9" s="3">
        <v>45510</v>
      </c>
      <c r="C9" s="2" t="s">
        <v>57</v>
      </c>
      <c r="D9" s="4">
        <v>11600</v>
      </c>
    </row>
    <row r="10" spans="1:5" x14ac:dyDescent="0.2">
      <c r="A10" s="2" t="s">
        <v>64</v>
      </c>
      <c r="B10" s="3">
        <v>45510</v>
      </c>
      <c r="C10" s="2" t="s">
        <v>57</v>
      </c>
      <c r="D10" s="4">
        <v>11600</v>
      </c>
    </row>
    <row r="11" spans="1:5" x14ac:dyDescent="0.2">
      <c r="A11" s="2" t="s">
        <v>65</v>
      </c>
      <c r="B11" s="3">
        <v>45510</v>
      </c>
      <c r="C11" s="2" t="s">
        <v>57</v>
      </c>
      <c r="D11" s="4">
        <v>104400</v>
      </c>
    </row>
    <row r="12" spans="1:5" x14ac:dyDescent="0.2">
      <c r="A12" s="2" t="s">
        <v>66</v>
      </c>
      <c r="B12" s="3">
        <v>45510</v>
      </c>
      <c r="C12" s="2" t="s">
        <v>57</v>
      </c>
      <c r="D12" s="4">
        <v>116000</v>
      </c>
    </row>
    <row r="13" spans="1:5" x14ac:dyDescent="0.2">
      <c r="A13" s="2" t="s">
        <v>69</v>
      </c>
      <c r="B13" s="3">
        <v>45510</v>
      </c>
      <c r="C13" s="2" t="s">
        <v>57</v>
      </c>
      <c r="D13" s="4">
        <v>17212.5</v>
      </c>
    </row>
    <row r="14" spans="1:5" x14ac:dyDescent="0.2">
      <c r="A14" s="2" t="s">
        <v>70</v>
      </c>
      <c r="B14" s="3">
        <v>45510</v>
      </c>
      <c r="C14" s="2" t="s">
        <v>57</v>
      </c>
      <c r="D14" s="4">
        <v>17400</v>
      </c>
    </row>
    <row r="15" spans="1:5" x14ac:dyDescent="0.2">
      <c r="A15" s="2" t="s">
        <v>71</v>
      </c>
      <c r="B15" s="3">
        <v>45510</v>
      </c>
      <c r="C15" s="2" t="s">
        <v>57</v>
      </c>
      <c r="D15" s="4">
        <v>34800</v>
      </c>
    </row>
    <row r="16" spans="1:5" x14ac:dyDescent="0.2">
      <c r="A16" s="2" t="s">
        <v>72</v>
      </c>
      <c r="B16" s="3">
        <v>45510</v>
      </c>
      <c r="C16" s="2" t="s">
        <v>57</v>
      </c>
      <c r="D16" s="4">
        <v>174000</v>
      </c>
    </row>
    <row r="17" spans="1:4" x14ac:dyDescent="0.2">
      <c r="A17" s="2" t="s">
        <v>322</v>
      </c>
      <c r="B17" s="3">
        <v>45525</v>
      </c>
      <c r="C17" s="2" t="s">
        <v>57</v>
      </c>
      <c r="D17" s="4">
        <v>58000</v>
      </c>
    </row>
    <row r="18" spans="1:4" x14ac:dyDescent="0.2">
      <c r="A18" s="2" t="s">
        <v>73</v>
      </c>
      <c r="B18" s="3">
        <v>45510</v>
      </c>
      <c r="C18" s="2" t="s">
        <v>57</v>
      </c>
      <c r="D18" s="4">
        <v>232000</v>
      </c>
    </row>
    <row r="19" spans="1:4" x14ac:dyDescent="0.2">
      <c r="A19" s="2" t="s">
        <v>74</v>
      </c>
      <c r="B19" s="3">
        <v>45510</v>
      </c>
      <c r="C19" s="2" t="s">
        <v>57</v>
      </c>
      <c r="D19" s="4">
        <v>17400</v>
      </c>
    </row>
    <row r="20" spans="1:4" x14ac:dyDescent="0.2">
      <c r="A20" s="2" t="s">
        <v>75</v>
      </c>
      <c r="B20" s="3">
        <v>45510</v>
      </c>
      <c r="C20" s="2" t="s">
        <v>57</v>
      </c>
      <c r="D20" s="4">
        <v>58000</v>
      </c>
    </row>
    <row r="21" spans="1:4" x14ac:dyDescent="0.2">
      <c r="A21" s="2" t="s">
        <v>76</v>
      </c>
      <c r="B21" s="3">
        <v>45510</v>
      </c>
      <c r="C21" s="2" t="s">
        <v>57</v>
      </c>
      <c r="D21" s="4">
        <v>69600</v>
      </c>
    </row>
    <row r="22" spans="1:4" x14ac:dyDescent="0.2">
      <c r="A22" s="2" t="s">
        <v>77</v>
      </c>
      <c r="B22" s="3">
        <v>45510</v>
      </c>
      <c r="C22" s="2" t="s">
        <v>57</v>
      </c>
      <c r="D22" s="4">
        <v>15000</v>
      </c>
    </row>
    <row r="23" spans="1:4" x14ac:dyDescent="0.2">
      <c r="A23" s="2" t="s">
        <v>194</v>
      </c>
      <c r="B23" s="3">
        <v>45517</v>
      </c>
      <c r="C23" s="2" t="s">
        <v>57</v>
      </c>
      <c r="D23" s="4">
        <v>58000</v>
      </c>
    </row>
    <row r="24" spans="1:4" x14ac:dyDescent="0.2">
      <c r="A24" s="2" t="s">
        <v>78</v>
      </c>
      <c r="B24" s="3">
        <v>45510</v>
      </c>
      <c r="C24" s="2" t="s">
        <v>57</v>
      </c>
      <c r="D24" s="4">
        <v>34800</v>
      </c>
    </row>
    <row r="25" spans="1:4" x14ac:dyDescent="0.2">
      <c r="A25" s="2" t="s">
        <v>79</v>
      </c>
      <c r="B25" s="3">
        <v>45510</v>
      </c>
      <c r="C25" s="2" t="s">
        <v>57</v>
      </c>
      <c r="D25" s="4">
        <v>104400</v>
      </c>
    </row>
    <row r="26" spans="1:4" x14ac:dyDescent="0.2">
      <c r="A26" s="2" t="s">
        <v>80</v>
      </c>
      <c r="B26" s="3">
        <v>45510</v>
      </c>
      <c r="C26" s="2" t="s">
        <v>57</v>
      </c>
      <c r="D26" s="4">
        <v>174000</v>
      </c>
    </row>
    <row r="27" spans="1:4" x14ac:dyDescent="0.2">
      <c r="A27" s="2" t="s">
        <v>81</v>
      </c>
      <c r="B27" s="3">
        <v>45510</v>
      </c>
      <c r="C27" s="2" t="s">
        <v>57</v>
      </c>
      <c r="D27" s="4">
        <v>23200</v>
      </c>
    </row>
    <row r="28" spans="1:4" x14ac:dyDescent="0.2">
      <c r="A28" s="2" t="s">
        <v>82</v>
      </c>
      <c r="B28" s="3">
        <v>45510</v>
      </c>
      <c r="C28" s="2" t="s">
        <v>57</v>
      </c>
      <c r="D28" s="4">
        <v>23200</v>
      </c>
    </row>
    <row r="29" spans="1:4" x14ac:dyDescent="0.2">
      <c r="A29" s="2" t="s">
        <v>83</v>
      </c>
      <c r="B29" s="3">
        <v>45510</v>
      </c>
      <c r="C29" s="2" t="s">
        <v>57</v>
      </c>
      <c r="D29" s="4">
        <v>17400</v>
      </c>
    </row>
    <row r="30" spans="1:4" x14ac:dyDescent="0.2">
      <c r="A30" s="2" t="s">
        <v>86</v>
      </c>
      <c r="B30" s="3">
        <v>45510</v>
      </c>
      <c r="C30" s="2" t="s">
        <v>57</v>
      </c>
      <c r="D30" s="4">
        <v>34800</v>
      </c>
    </row>
    <row r="31" spans="1:4" x14ac:dyDescent="0.2">
      <c r="A31" s="2" t="s">
        <v>88</v>
      </c>
      <c r="B31" s="3">
        <v>45510</v>
      </c>
      <c r="C31" s="2" t="s">
        <v>57</v>
      </c>
      <c r="D31" s="4">
        <v>92800</v>
      </c>
    </row>
    <row r="32" spans="1:4" x14ac:dyDescent="0.2">
      <c r="D32" s="8">
        <f>SUM(D2:D31)</f>
        <v>2040454.38</v>
      </c>
    </row>
    <row r="40" spans="1:2" x14ac:dyDescent="0.2">
      <c r="A40" s="15" t="s">
        <v>0</v>
      </c>
      <c r="B40" s="15" t="s">
        <v>558</v>
      </c>
    </row>
    <row r="41" spans="1:2" x14ac:dyDescent="0.2">
      <c r="A41" s="16" t="s">
        <v>59</v>
      </c>
      <c r="B41" s="18">
        <v>11600</v>
      </c>
    </row>
    <row r="42" spans="1:2" x14ac:dyDescent="0.2">
      <c r="A42" s="16" t="s">
        <v>60</v>
      </c>
      <c r="B42" s="18">
        <v>11600</v>
      </c>
    </row>
    <row r="43" spans="1:2" x14ac:dyDescent="0.2">
      <c r="A43" s="16" t="s">
        <v>63</v>
      </c>
      <c r="B43" s="18">
        <v>11600</v>
      </c>
    </row>
    <row r="44" spans="1:2" x14ac:dyDescent="0.2">
      <c r="A44" s="16" t="s">
        <v>64</v>
      </c>
      <c r="B44" s="18">
        <v>11600</v>
      </c>
    </row>
    <row r="45" spans="1:2" x14ac:dyDescent="0.2">
      <c r="A45" s="16" t="s">
        <v>77</v>
      </c>
      <c r="B45" s="18">
        <v>15000</v>
      </c>
    </row>
    <row r="46" spans="1:2" x14ac:dyDescent="0.2">
      <c r="A46" s="16" t="s">
        <v>69</v>
      </c>
      <c r="B46" s="18">
        <v>17212.5</v>
      </c>
    </row>
    <row r="47" spans="1:2" x14ac:dyDescent="0.2">
      <c r="A47" s="16" t="s">
        <v>70</v>
      </c>
      <c r="B47" s="18">
        <v>17400</v>
      </c>
    </row>
    <row r="48" spans="1:2" x14ac:dyDescent="0.2">
      <c r="A48" s="16" t="s">
        <v>74</v>
      </c>
      <c r="B48" s="18">
        <v>17400</v>
      </c>
    </row>
    <row r="49" spans="1:2" x14ac:dyDescent="0.2">
      <c r="A49" s="16" t="s">
        <v>83</v>
      </c>
      <c r="B49" s="18">
        <v>17400</v>
      </c>
    </row>
    <row r="50" spans="1:2" x14ac:dyDescent="0.2">
      <c r="A50" s="16" t="s">
        <v>58</v>
      </c>
      <c r="B50" s="18">
        <v>23200</v>
      </c>
    </row>
    <row r="51" spans="1:2" x14ac:dyDescent="0.2">
      <c r="A51" s="16" t="s">
        <v>81</v>
      </c>
      <c r="B51" s="18">
        <v>23200</v>
      </c>
    </row>
    <row r="52" spans="1:2" x14ac:dyDescent="0.2">
      <c r="A52" s="16" t="s">
        <v>82</v>
      </c>
      <c r="B52" s="18">
        <v>23200</v>
      </c>
    </row>
    <row r="53" spans="1:2" x14ac:dyDescent="0.2">
      <c r="A53" s="16" t="s">
        <v>61</v>
      </c>
      <c r="B53" s="18">
        <v>34800</v>
      </c>
    </row>
    <row r="54" spans="1:2" x14ac:dyDescent="0.2">
      <c r="A54" s="16" t="s">
        <v>71</v>
      </c>
      <c r="B54" s="18">
        <v>34800</v>
      </c>
    </row>
    <row r="55" spans="1:2" x14ac:dyDescent="0.2">
      <c r="A55" s="16" t="s">
        <v>78</v>
      </c>
      <c r="B55" s="18">
        <v>34800</v>
      </c>
    </row>
    <row r="56" spans="1:2" x14ac:dyDescent="0.2">
      <c r="A56" s="16" t="s">
        <v>86</v>
      </c>
      <c r="B56" s="18">
        <v>34800</v>
      </c>
    </row>
    <row r="57" spans="1:2" x14ac:dyDescent="0.2">
      <c r="A57" s="16" t="s">
        <v>56</v>
      </c>
      <c r="B57" s="18">
        <v>58000</v>
      </c>
    </row>
    <row r="58" spans="1:2" x14ac:dyDescent="0.2">
      <c r="A58" s="16" t="s">
        <v>287</v>
      </c>
      <c r="B58" s="18">
        <v>58000</v>
      </c>
    </row>
    <row r="59" spans="1:2" x14ac:dyDescent="0.2">
      <c r="A59" s="16" t="s">
        <v>322</v>
      </c>
      <c r="B59" s="18">
        <v>58000</v>
      </c>
    </row>
    <row r="60" spans="1:2" x14ac:dyDescent="0.2">
      <c r="A60" s="16" t="s">
        <v>75</v>
      </c>
      <c r="B60" s="18">
        <v>58000</v>
      </c>
    </row>
    <row r="61" spans="1:2" x14ac:dyDescent="0.2">
      <c r="A61" s="16" t="s">
        <v>194</v>
      </c>
      <c r="B61" s="18">
        <v>58000</v>
      </c>
    </row>
    <row r="62" spans="1:2" x14ac:dyDescent="0.2">
      <c r="A62" s="16" t="s">
        <v>76</v>
      </c>
      <c r="B62" s="18">
        <v>69600</v>
      </c>
    </row>
    <row r="63" spans="1:2" x14ac:dyDescent="0.2">
      <c r="A63" s="16" t="s">
        <v>88</v>
      </c>
      <c r="B63" s="18">
        <v>92800</v>
      </c>
    </row>
    <row r="64" spans="1:2" x14ac:dyDescent="0.2">
      <c r="A64" s="16" t="s">
        <v>65</v>
      </c>
      <c r="B64" s="18">
        <v>104400</v>
      </c>
    </row>
    <row r="65" spans="1:2" x14ac:dyDescent="0.2">
      <c r="A65" s="16" t="s">
        <v>79</v>
      </c>
      <c r="B65" s="18">
        <v>104400</v>
      </c>
    </row>
    <row r="66" spans="1:2" x14ac:dyDescent="0.2">
      <c r="A66" s="16" t="s">
        <v>66</v>
      </c>
      <c r="B66" s="18">
        <v>116000</v>
      </c>
    </row>
    <row r="67" spans="1:2" x14ac:dyDescent="0.2">
      <c r="A67" s="16" t="s">
        <v>72</v>
      </c>
      <c r="B67" s="18">
        <v>174000</v>
      </c>
    </row>
    <row r="68" spans="1:2" x14ac:dyDescent="0.2">
      <c r="A68" s="16" t="s">
        <v>80</v>
      </c>
      <c r="B68" s="18">
        <v>174000</v>
      </c>
    </row>
    <row r="69" spans="1:2" x14ac:dyDescent="0.2">
      <c r="A69" s="16" t="s">
        <v>73</v>
      </c>
      <c r="B69" s="18">
        <v>232000</v>
      </c>
    </row>
    <row r="70" spans="1:2" x14ac:dyDescent="0.2">
      <c r="A70" s="16" t="s">
        <v>292</v>
      </c>
      <c r="B70" s="18">
        <v>343641.88</v>
      </c>
    </row>
    <row r="71" spans="1:2" x14ac:dyDescent="0.2">
      <c r="A71" s="19"/>
      <c r="B71" s="17">
        <f>SUM(B41:B70)</f>
        <v>2040454.38</v>
      </c>
    </row>
    <row r="80" spans="1:2" ht="15" x14ac:dyDescent="0.25">
      <c r="A80" s="20" t="s">
        <v>560</v>
      </c>
      <c r="B80" s="21" t="s">
        <v>561</v>
      </c>
    </row>
    <row r="81" spans="1:2" x14ac:dyDescent="0.2">
      <c r="A81" s="22" t="s">
        <v>562</v>
      </c>
      <c r="B81" s="27">
        <v>0</v>
      </c>
    </row>
    <row r="82" spans="1:2" x14ac:dyDescent="0.2">
      <c r="A82" s="22" t="s">
        <v>563</v>
      </c>
      <c r="B82" s="27">
        <v>1237151.5</v>
      </c>
    </row>
    <row r="83" spans="1:2" x14ac:dyDescent="0.2">
      <c r="A83" s="22" t="s">
        <v>564</v>
      </c>
      <c r="B83" s="27">
        <v>1783687.5</v>
      </c>
    </row>
    <row r="84" spans="1:2" x14ac:dyDescent="0.2">
      <c r="A84" s="26" t="s">
        <v>565</v>
      </c>
      <c r="B84" s="27">
        <v>1642974.58</v>
      </c>
    </row>
    <row r="85" spans="1:2" x14ac:dyDescent="0.2">
      <c r="A85" s="26" t="s">
        <v>566</v>
      </c>
      <c r="B85" s="27">
        <v>1561991.3</v>
      </c>
    </row>
    <row r="86" spans="1:2" x14ac:dyDescent="0.2">
      <c r="A86" s="26" t="s">
        <v>567</v>
      </c>
      <c r="B86" s="27">
        <v>1586772.5</v>
      </c>
    </row>
    <row r="87" spans="1:2" x14ac:dyDescent="0.2">
      <c r="A87" s="26" t="s">
        <v>568</v>
      </c>
      <c r="B87" s="27">
        <v>1878268.98</v>
      </c>
    </row>
    <row r="88" spans="1:2" x14ac:dyDescent="0.2">
      <c r="A88" s="26" t="s">
        <v>569</v>
      </c>
      <c r="B88" s="27">
        <v>2040454.38</v>
      </c>
    </row>
    <row r="89" spans="1:2" x14ac:dyDescent="0.2">
      <c r="A89" s="26" t="s">
        <v>570</v>
      </c>
      <c r="B89" s="27"/>
    </row>
    <row r="90" spans="1:2" x14ac:dyDescent="0.2">
      <c r="A90" s="26" t="s">
        <v>571</v>
      </c>
      <c r="B90" s="27"/>
    </row>
    <row r="91" spans="1:2" x14ac:dyDescent="0.2">
      <c r="A91" s="26" t="s">
        <v>572</v>
      </c>
      <c r="B91" s="27"/>
    </row>
    <row r="92" spans="1:2" x14ac:dyDescent="0.2">
      <c r="A92" s="26" t="s">
        <v>573</v>
      </c>
      <c r="B92" s="27"/>
    </row>
    <row r="93" spans="1:2" ht="15" x14ac:dyDescent="0.25">
      <c r="A93" s="28" t="s">
        <v>574</v>
      </c>
      <c r="B93" s="29">
        <f>SUBTOTAL(9,B81:B92)</f>
        <v>11731300.739999998</v>
      </c>
    </row>
    <row r="94" spans="1:2" x14ac:dyDescent="0.2">
      <c r="A94" s="1"/>
      <c r="B94" s="1"/>
    </row>
    <row r="95" spans="1:2" x14ac:dyDescent="0.2">
      <c r="A95" s="1"/>
      <c r="B95" s="1"/>
    </row>
    <row r="96" spans="1:2" x14ac:dyDescent="0.2">
      <c r="A96" s="1"/>
      <c r="B96" s="1"/>
    </row>
    <row r="97" spans="1:2" x14ac:dyDescent="0.2">
      <c r="A97" s="1"/>
      <c r="B97" s="1"/>
    </row>
    <row r="98" spans="1:2" x14ac:dyDescent="0.2">
      <c r="A98" s="1"/>
      <c r="B98" s="1"/>
    </row>
    <row r="99" spans="1:2" x14ac:dyDescent="0.2">
      <c r="A99" s="1"/>
      <c r="B99" s="1"/>
    </row>
    <row r="100" spans="1:2" x14ac:dyDescent="0.2">
      <c r="A100" s="1"/>
      <c r="B100" s="1"/>
    </row>
    <row r="101" spans="1:2" x14ac:dyDescent="0.2">
      <c r="A101" s="1"/>
      <c r="B101" s="1"/>
    </row>
    <row r="102" spans="1:2" x14ac:dyDescent="0.2">
      <c r="A102" s="1"/>
      <c r="B102" s="1"/>
    </row>
    <row r="103" spans="1:2" x14ac:dyDescent="0.2">
      <c r="A103" s="1"/>
      <c r="B103" s="1"/>
    </row>
    <row r="104" spans="1:2" x14ac:dyDescent="0.2">
      <c r="A104" s="1"/>
      <c r="B104" s="1"/>
    </row>
    <row r="105" spans="1:2" ht="15" x14ac:dyDescent="0.25">
      <c r="A105" s="30" t="s">
        <v>575</v>
      </c>
      <c r="B105" s="30" t="s">
        <v>561</v>
      </c>
    </row>
    <row r="106" spans="1:2" ht="15" x14ac:dyDescent="0.2">
      <c r="A106" s="31" t="s">
        <v>587</v>
      </c>
      <c r="B106" s="47">
        <v>13181003.039999999</v>
      </c>
    </row>
    <row r="107" spans="1:2" x14ac:dyDescent="0.2">
      <c r="A107" s="31" t="s">
        <v>576</v>
      </c>
      <c r="B107" s="27">
        <v>13242277.75</v>
      </c>
    </row>
    <row r="108" spans="1:2" x14ac:dyDescent="0.2">
      <c r="A108" s="31" t="s">
        <v>577</v>
      </c>
      <c r="B108" s="27">
        <v>11480326.689999999</v>
      </c>
    </row>
    <row r="109" spans="1:2" x14ac:dyDescent="0.2">
      <c r="A109" s="31" t="s">
        <v>578</v>
      </c>
      <c r="B109" s="27">
        <v>13202883.74</v>
      </c>
    </row>
    <row r="110" spans="1:2" x14ac:dyDescent="0.2">
      <c r="A110" s="31" t="s">
        <v>579</v>
      </c>
      <c r="B110" s="27">
        <v>21630615.449999999</v>
      </c>
    </row>
    <row r="111" spans="1:2" x14ac:dyDescent="0.2">
      <c r="A111" s="31" t="s">
        <v>580</v>
      </c>
      <c r="B111" s="27">
        <v>10678500.960000001</v>
      </c>
    </row>
    <row r="112" spans="1:2" x14ac:dyDescent="0.2">
      <c r="A112" s="31" t="s">
        <v>581</v>
      </c>
      <c r="B112" s="27">
        <v>11803161.699999999</v>
      </c>
    </row>
    <row r="113" spans="1:2" x14ac:dyDescent="0.2">
      <c r="A113" s="31" t="s">
        <v>582</v>
      </c>
      <c r="B113" s="27">
        <v>10571114.5</v>
      </c>
    </row>
    <row r="114" spans="1:2" ht="15" x14ac:dyDescent="0.25">
      <c r="A114" s="32" t="s">
        <v>583</v>
      </c>
      <c r="B114" s="23">
        <v>13681359.849999998</v>
      </c>
    </row>
    <row r="115" spans="1:2" ht="15" x14ac:dyDescent="0.25">
      <c r="A115" s="32" t="s">
        <v>584</v>
      </c>
      <c r="B115" s="23">
        <v>27085490.870000001</v>
      </c>
    </row>
    <row r="116" spans="1:2" ht="15" x14ac:dyDescent="0.25">
      <c r="A116" s="32" t="s">
        <v>585</v>
      </c>
      <c r="B116" s="23">
        <v>25105094.239999998</v>
      </c>
    </row>
    <row r="117" spans="1:2" ht="15" x14ac:dyDescent="0.25">
      <c r="A117" s="32" t="s">
        <v>586</v>
      </c>
      <c r="B117" s="23">
        <v>11731300.739999998</v>
      </c>
    </row>
    <row r="118" spans="1:2" ht="15" x14ac:dyDescent="0.25">
      <c r="A118" s="33" t="s">
        <v>574</v>
      </c>
      <c r="B118" s="29">
        <f>SUM(B106:B117)</f>
        <v>183393129.53</v>
      </c>
    </row>
    <row r="119" spans="1:2" x14ac:dyDescent="0.2">
      <c r="A119" s="1"/>
      <c r="B119" s="1"/>
    </row>
    <row r="120" spans="1:2" x14ac:dyDescent="0.2">
      <c r="A120" s="1"/>
      <c r="B120" s="1"/>
    </row>
    <row r="121" spans="1:2" x14ac:dyDescent="0.2">
      <c r="A121" s="1"/>
      <c r="B121" s="1"/>
    </row>
    <row r="122" spans="1:2" x14ac:dyDescent="0.2">
      <c r="A122" s="1"/>
      <c r="B122" s="1"/>
    </row>
    <row r="123" spans="1:2" x14ac:dyDescent="0.2">
      <c r="A123" s="1"/>
      <c r="B123" s="1"/>
    </row>
    <row r="124" spans="1:2" x14ac:dyDescent="0.2">
      <c r="A124" s="1"/>
      <c r="B124" s="1"/>
    </row>
    <row r="125" spans="1:2" x14ac:dyDescent="0.2">
      <c r="A125" s="1"/>
      <c r="B125" s="1"/>
    </row>
    <row r="126" spans="1:2" x14ac:dyDescent="0.2">
      <c r="A126" s="1"/>
      <c r="B126" s="1"/>
    </row>
    <row r="127" spans="1:2" x14ac:dyDescent="0.2">
      <c r="A127" s="1"/>
      <c r="B127" s="1"/>
    </row>
    <row r="128" spans="1:2" x14ac:dyDescent="0.2">
      <c r="A128" s="1"/>
      <c r="B128" s="1"/>
    </row>
    <row r="129" spans="1:2" x14ac:dyDescent="0.2">
      <c r="A129" s="1"/>
      <c r="B129" s="1"/>
    </row>
    <row r="130" spans="1:2" x14ac:dyDescent="0.2">
      <c r="A130" s="1"/>
      <c r="B130" s="1"/>
    </row>
    <row r="131" spans="1:2" x14ac:dyDescent="0.2">
      <c r="A131" s="1"/>
      <c r="B131" s="1"/>
    </row>
    <row r="132" spans="1:2" x14ac:dyDescent="0.2">
      <c r="A132" s="1"/>
      <c r="B132" s="1"/>
    </row>
    <row r="133" spans="1:2" ht="15" x14ac:dyDescent="0.25">
      <c r="A133" s="21" t="s">
        <v>588</v>
      </c>
      <c r="B133" s="21" t="s">
        <v>559</v>
      </c>
    </row>
    <row r="134" spans="1:2" x14ac:dyDescent="0.2">
      <c r="A134" s="31" t="s">
        <v>589</v>
      </c>
      <c r="B134" s="27">
        <v>37925488.18</v>
      </c>
    </row>
    <row r="135" spans="1:2" x14ac:dyDescent="0.2">
      <c r="A135" s="31" t="s">
        <v>590</v>
      </c>
      <c r="B135" s="27">
        <v>32309116.41</v>
      </c>
    </row>
    <row r="136" spans="1:2" x14ac:dyDescent="0.2">
      <c r="A136" s="31" t="s">
        <v>591</v>
      </c>
      <c r="B136" s="27">
        <v>36055636.049999997</v>
      </c>
    </row>
    <row r="137" spans="1:2" x14ac:dyDescent="0.2">
      <c r="A137" s="31" t="s">
        <v>592</v>
      </c>
      <c r="B137" s="27">
        <v>63921885.850000001</v>
      </c>
    </row>
  </sheetData>
  <sortState xmlns:xlrd2="http://schemas.microsoft.com/office/spreadsheetml/2017/richdata2" ref="A41:B71">
    <sortCondition ref="B71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90C53-D44B-4657-870B-EAB0D68D7BC4}">
  <dimension ref="A1:E73"/>
  <sheetViews>
    <sheetView topLeftCell="A7" workbookViewId="0">
      <selection activeCell="A38" sqref="A38"/>
    </sheetView>
  </sheetViews>
  <sheetFormatPr baseColWidth="10" defaultRowHeight="12.75" x14ac:dyDescent="0.2"/>
  <cols>
    <col min="1" max="1" width="55" customWidth="1"/>
    <col min="2" max="2" width="16.140625" customWidth="1"/>
    <col min="3" max="3" width="64" customWidth="1"/>
    <col min="4" max="4" width="19.5703125" bestFit="1" customWidth="1"/>
    <col min="5" max="5" width="18.140625" customWidth="1"/>
  </cols>
  <sheetData>
    <row r="1" spans="1:5" x14ac:dyDescent="0.2">
      <c r="A1" s="5" t="s">
        <v>0</v>
      </c>
      <c r="B1" s="5" t="s">
        <v>556</v>
      </c>
      <c r="C1" s="5" t="s">
        <v>557</v>
      </c>
      <c r="D1" s="5" t="s">
        <v>558</v>
      </c>
      <c r="E1" s="5" t="s">
        <v>559</v>
      </c>
    </row>
    <row r="21" spans="1:2" ht="15" x14ac:dyDescent="0.25">
      <c r="A21" s="20" t="s">
        <v>560</v>
      </c>
      <c r="B21" s="21" t="s">
        <v>561</v>
      </c>
    </row>
    <row r="22" spans="1:2" x14ac:dyDescent="0.2">
      <c r="A22" s="22" t="s">
        <v>562</v>
      </c>
      <c r="B22" s="27">
        <v>3998626.5</v>
      </c>
    </row>
    <row r="23" spans="1:2" x14ac:dyDescent="0.2">
      <c r="A23" s="22" t="s">
        <v>563</v>
      </c>
      <c r="B23" s="27">
        <v>4736405.17</v>
      </c>
    </row>
    <row r="24" spans="1:2" x14ac:dyDescent="0.2">
      <c r="A24" s="22" t="s">
        <v>564</v>
      </c>
      <c r="B24" s="27">
        <v>6006606.3100000005</v>
      </c>
    </row>
    <row r="25" spans="1:2" x14ac:dyDescent="0.2">
      <c r="A25" s="26" t="s">
        <v>565</v>
      </c>
      <c r="B25" s="27">
        <v>4820449.41</v>
      </c>
    </row>
    <row r="26" spans="1:2" x14ac:dyDescent="0.2">
      <c r="A26" s="26" t="s">
        <v>566</v>
      </c>
      <c r="B26" s="27">
        <v>4719633.47</v>
      </c>
    </row>
    <row r="27" spans="1:2" x14ac:dyDescent="0.2">
      <c r="A27" s="26" t="s">
        <v>567</v>
      </c>
      <c r="B27" s="27">
        <v>5771220.6999999993</v>
      </c>
    </row>
    <row r="28" spans="1:2" x14ac:dyDescent="0.2">
      <c r="A28" s="26" t="s">
        <v>568</v>
      </c>
      <c r="B28" s="27">
        <v>3985147.04</v>
      </c>
    </row>
    <row r="29" spans="1:2" x14ac:dyDescent="0.2">
      <c r="A29" s="26" t="s">
        <v>569</v>
      </c>
      <c r="B29" s="27">
        <v>0</v>
      </c>
    </row>
    <row r="30" spans="1:2" x14ac:dyDescent="0.2">
      <c r="A30" s="26" t="s">
        <v>570</v>
      </c>
      <c r="B30" s="27"/>
    </row>
    <row r="31" spans="1:2" x14ac:dyDescent="0.2">
      <c r="A31" s="26" t="s">
        <v>571</v>
      </c>
      <c r="B31" s="27"/>
    </row>
    <row r="32" spans="1:2" x14ac:dyDescent="0.2">
      <c r="A32" s="26" t="s">
        <v>572</v>
      </c>
      <c r="B32" s="27"/>
    </row>
    <row r="33" spans="1:2" x14ac:dyDescent="0.2">
      <c r="A33" s="26" t="s">
        <v>573</v>
      </c>
      <c r="B33" s="27"/>
    </row>
    <row r="34" spans="1:2" ht="15" x14ac:dyDescent="0.25">
      <c r="A34" s="28" t="s">
        <v>574</v>
      </c>
      <c r="B34" s="29">
        <f>SUBTOTAL(9,B22:B33)</f>
        <v>34038088.600000001</v>
      </c>
    </row>
    <row r="35" spans="1:2" x14ac:dyDescent="0.2">
      <c r="A35" s="1"/>
      <c r="B35" s="1"/>
    </row>
    <row r="36" spans="1:2" x14ac:dyDescent="0.2">
      <c r="A36" s="1"/>
      <c r="B36" s="1"/>
    </row>
    <row r="37" spans="1:2" x14ac:dyDescent="0.2">
      <c r="A37" s="1"/>
      <c r="B37" s="1"/>
    </row>
    <row r="38" spans="1:2" x14ac:dyDescent="0.2">
      <c r="A38" s="1"/>
      <c r="B38" s="1"/>
    </row>
    <row r="39" spans="1:2" x14ac:dyDescent="0.2">
      <c r="A39" s="1"/>
      <c r="B39" s="1"/>
    </row>
    <row r="40" spans="1:2" x14ac:dyDescent="0.2">
      <c r="A40" s="1"/>
      <c r="B40" s="1"/>
    </row>
    <row r="41" spans="1:2" x14ac:dyDescent="0.2">
      <c r="A41" s="1"/>
      <c r="B41" s="1"/>
    </row>
    <row r="42" spans="1:2" x14ac:dyDescent="0.2">
      <c r="A42" s="1"/>
      <c r="B42" s="1"/>
    </row>
    <row r="43" spans="1:2" x14ac:dyDescent="0.2">
      <c r="A43" s="1"/>
      <c r="B43" s="1"/>
    </row>
    <row r="44" spans="1:2" x14ac:dyDescent="0.2">
      <c r="A44" s="1"/>
      <c r="B44" s="1"/>
    </row>
    <row r="45" spans="1:2" x14ac:dyDescent="0.2">
      <c r="A45" s="1"/>
      <c r="B45" s="1"/>
    </row>
    <row r="46" spans="1:2" ht="15" x14ac:dyDescent="0.25">
      <c r="A46" s="30" t="s">
        <v>575</v>
      </c>
      <c r="B46" s="30" t="s">
        <v>561</v>
      </c>
    </row>
    <row r="47" spans="1:2" x14ac:dyDescent="0.2">
      <c r="A47" s="31" t="s">
        <v>579</v>
      </c>
      <c r="B47" s="27">
        <v>8589629.7599999961</v>
      </c>
    </row>
    <row r="48" spans="1:2" x14ac:dyDescent="0.2">
      <c r="A48" s="31" t="s">
        <v>580</v>
      </c>
      <c r="B48" s="27">
        <v>9283244.1199999992</v>
      </c>
    </row>
    <row r="49" spans="1:2" x14ac:dyDescent="0.2">
      <c r="A49" s="31" t="s">
        <v>581</v>
      </c>
      <c r="B49" s="27">
        <v>18370928.539999999</v>
      </c>
    </row>
    <row r="50" spans="1:2" x14ac:dyDescent="0.2">
      <c r="A50" s="31" t="s">
        <v>582</v>
      </c>
      <c r="B50" s="27">
        <v>20177393.780000001</v>
      </c>
    </row>
    <row r="51" spans="1:2" ht="15" x14ac:dyDescent="0.25">
      <c r="A51" s="32" t="s">
        <v>583</v>
      </c>
      <c r="B51" s="23">
        <v>31170457.249999993</v>
      </c>
    </row>
    <row r="52" spans="1:2" ht="15" x14ac:dyDescent="0.25">
      <c r="A52" s="32" t="s">
        <v>584</v>
      </c>
      <c r="B52" s="23">
        <v>69297813.960000008</v>
      </c>
    </row>
    <row r="53" spans="1:2" ht="15" x14ac:dyDescent="0.25">
      <c r="A53" s="32" t="s">
        <v>585</v>
      </c>
      <c r="B53" s="23">
        <v>46838584.409999996</v>
      </c>
    </row>
    <row r="54" spans="1:2" ht="15" x14ac:dyDescent="0.25">
      <c r="A54" s="32" t="s">
        <v>586</v>
      </c>
      <c r="B54" s="23">
        <v>34038088.600000001</v>
      </c>
    </row>
    <row r="55" spans="1:2" ht="15" x14ac:dyDescent="0.25">
      <c r="A55" s="33" t="s">
        <v>574</v>
      </c>
      <c r="B55" s="29">
        <f>SUM(B47:B54)</f>
        <v>237766140.41999999</v>
      </c>
    </row>
    <row r="56" spans="1:2" x14ac:dyDescent="0.2">
      <c r="A56" s="1"/>
      <c r="B56" s="1"/>
    </row>
    <row r="57" spans="1:2" x14ac:dyDescent="0.2">
      <c r="A57" s="1"/>
      <c r="B57" s="1"/>
    </row>
    <row r="58" spans="1:2" x14ac:dyDescent="0.2">
      <c r="A58" s="1"/>
      <c r="B58" s="1"/>
    </row>
    <row r="59" spans="1:2" x14ac:dyDescent="0.2">
      <c r="A59" s="1"/>
      <c r="B59" s="1"/>
    </row>
    <row r="60" spans="1:2" x14ac:dyDescent="0.2">
      <c r="A60" s="1"/>
      <c r="B60" s="1"/>
    </row>
    <row r="61" spans="1:2" x14ac:dyDescent="0.2">
      <c r="A61" s="1"/>
      <c r="B61" s="1"/>
    </row>
    <row r="62" spans="1:2" x14ac:dyDescent="0.2">
      <c r="A62" s="1"/>
      <c r="B62" s="1"/>
    </row>
    <row r="63" spans="1:2" x14ac:dyDescent="0.2">
      <c r="A63" s="1"/>
      <c r="B63" s="1"/>
    </row>
    <row r="64" spans="1:2" x14ac:dyDescent="0.2">
      <c r="A64" s="1"/>
      <c r="B64" s="1"/>
    </row>
    <row r="65" spans="1:2" x14ac:dyDescent="0.2">
      <c r="A65" s="1"/>
      <c r="B65" s="1"/>
    </row>
    <row r="66" spans="1:2" x14ac:dyDescent="0.2">
      <c r="A66" s="1"/>
      <c r="B66" s="1"/>
    </row>
    <row r="67" spans="1:2" x14ac:dyDescent="0.2">
      <c r="A67" s="1"/>
      <c r="B67" s="1"/>
    </row>
    <row r="68" spans="1:2" x14ac:dyDescent="0.2">
      <c r="A68" s="1"/>
      <c r="B68" s="1"/>
    </row>
    <row r="69" spans="1:2" x14ac:dyDescent="0.2">
      <c r="A69" s="1"/>
      <c r="B69" s="1"/>
    </row>
    <row r="70" spans="1:2" ht="15" x14ac:dyDescent="0.25">
      <c r="A70" s="21" t="s">
        <v>588</v>
      </c>
      <c r="B70" s="21" t="s">
        <v>559</v>
      </c>
    </row>
    <row r="71" spans="1:2" x14ac:dyDescent="0.2">
      <c r="A71" s="31" t="s">
        <v>590</v>
      </c>
      <c r="B71" s="27">
        <v>17872873.879999999</v>
      </c>
    </row>
    <row r="72" spans="1:2" x14ac:dyDescent="0.2">
      <c r="A72" s="31" t="s">
        <v>591</v>
      </c>
      <c r="B72" s="27">
        <v>69718779.569999993</v>
      </c>
    </row>
    <row r="73" spans="1:2" x14ac:dyDescent="0.2">
      <c r="A73" s="31" t="s">
        <v>592</v>
      </c>
      <c r="B73" s="27">
        <v>150174486.97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22032-C215-460D-BACE-509FC686E4AE}">
  <sheetPr filterMode="1"/>
  <dimension ref="A1:E103"/>
  <sheetViews>
    <sheetView topLeftCell="A43" workbookViewId="0">
      <selection activeCell="C73" sqref="C73"/>
    </sheetView>
  </sheetViews>
  <sheetFormatPr baseColWidth="10" defaultRowHeight="12.75" x14ac:dyDescent="0.2"/>
  <cols>
    <col min="1" max="1" width="55" customWidth="1"/>
    <col min="2" max="2" width="16.140625" customWidth="1"/>
    <col min="3" max="3" width="64" customWidth="1"/>
    <col min="4" max="4" width="19.5703125" bestFit="1" customWidth="1"/>
    <col min="5" max="5" width="18.140625" customWidth="1"/>
  </cols>
  <sheetData>
    <row r="1" spans="1:5" x14ac:dyDescent="0.2">
      <c r="A1" s="5" t="s">
        <v>0</v>
      </c>
      <c r="B1" s="5" t="s">
        <v>556</v>
      </c>
      <c r="C1" s="5" t="s">
        <v>557</v>
      </c>
      <c r="D1" s="5" t="s">
        <v>558</v>
      </c>
      <c r="E1" s="5" t="s">
        <v>559</v>
      </c>
    </row>
    <row r="2" spans="1:5" s="37" customFormat="1" x14ac:dyDescent="0.2">
      <c r="A2" s="34" t="s">
        <v>14</v>
      </c>
      <c r="B2" s="35">
        <v>45506</v>
      </c>
      <c r="C2" s="34" t="s">
        <v>15</v>
      </c>
      <c r="D2" s="36">
        <v>37693.599999999999</v>
      </c>
      <c r="E2" s="45">
        <f>SUM(D2:D6 )</f>
        <v>1715440.54</v>
      </c>
    </row>
    <row r="3" spans="1:5" s="37" customFormat="1" hidden="1" x14ac:dyDescent="0.2">
      <c r="A3" s="34" t="s">
        <v>14</v>
      </c>
      <c r="B3" s="35">
        <v>45506</v>
      </c>
      <c r="C3" s="34" t="s">
        <v>15</v>
      </c>
      <c r="D3" s="36">
        <v>90000</v>
      </c>
    </row>
    <row r="4" spans="1:5" s="37" customFormat="1" hidden="1" x14ac:dyDescent="0.2">
      <c r="A4" s="34" t="s">
        <v>14</v>
      </c>
      <c r="B4" s="35">
        <v>45506</v>
      </c>
      <c r="C4" s="34" t="s">
        <v>15</v>
      </c>
      <c r="D4" s="36">
        <v>350000</v>
      </c>
    </row>
    <row r="5" spans="1:5" s="37" customFormat="1" hidden="1" x14ac:dyDescent="0.2">
      <c r="A5" s="34" t="s">
        <v>14</v>
      </c>
      <c r="B5" s="35">
        <v>45519</v>
      </c>
      <c r="C5" s="34" t="s">
        <v>15</v>
      </c>
      <c r="D5" s="36">
        <v>766000</v>
      </c>
    </row>
    <row r="6" spans="1:5" s="37" customFormat="1" hidden="1" x14ac:dyDescent="0.2">
      <c r="A6" s="34" t="s">
        <v>14</v>
      </c>
      <c r="B6" s="35">
        <v>45534</v>
      </c>
      <c r="C6" s="34" t="s">
        <v>15</v>
      </c>
      <c r="D6" s="36">
        <v>471746.94</v>
      </c>
    </row>
    <row r="7" spans="1:5" x14ac:dyDescent="0.2">
      <c r="A7" s="2" t="s">
        <v>227</v>
      </c>
      <c r="B7" s="3">
        <v>45519</v>
      </c>
      <c r="C7" s="2" t="s">
        <v>228</v>
      </c>
      <c r="D7" s="4">
        <v>33000</v>
      </c>
      <c r="E7" s="8">
        <f>SUM(D7:D8 )</f>
        <v>143000</v>
      </c>
    </row>
    <row r="8" spans="1:5" hidden="1" x14ac:dyDescent="0.2">
      <c r="A8" s="2" t="s">
        <v>227</v>
      </c>
      <c r="B8" s="3">
        <v>45526</v>
      </c>
      <c r="C8" s="2" t="s">
        <v>228</v>
      </c>
      <c r="D8" s="4">
        <v>110000</v>
      </c>
    </row>
    <row r="9" spans="1:5" s="37" customFormat="1" x14ac:dyDescent="0.2">
      <c r="A9" s="34" t="s">
        <v>229</v>
      </c>
      <c r="B9" s="35">
        <v>45519</v>
      </c>
      <c r="C9" s="34" t="s">
        <v>230</v>
      </c>
      <c r="D9" s="36">
        <v>197000</v>
      </c>
      <c r="E9" s="45">
        <f>SUM(D9:D10 )</f>
        <v>327087.55</v>
      </c>
    </row>
    <row r="10" spans="1:5" s="37" customFormat="1" hidden="1" x14ac:dyDescent="0.2">
      <c r="A10" s="34" t="s">
        <v>229</v>
      </c>
      <c r="B10" s="35">
        <v>45534</v>
      </c>
      <c r="C10" s="34" t="s">
        <v>230</v>
      </c>
      <c r="D10" s="36">
        <v>130087.55</v>
      </c>
    </row>
    <row r="11" spans="1:5" x14ac:dyDescent="0.2">
      <c r="A11" s="2" t="s">
        <v>16</v>
      </c>
      <c r="B11" s="3">
        <v>45506</v>
      </c>
      <c r="C11" s="2" t="s">
        <v>17</v>
      </c>
      <c r="D11" s="4">
        <v>157123.97</v>
      </c>
      <c r="E11" s="8">
        <f>SUM(D11:D15 )</f>
        <v>2012591.3399999999</v>
      </c>
    </row>
    <row r="12" spans="1:5" hidden="1" x14ac:dyDescent="0.2">
      <c r="A12" s="2" t="s">
        <v>16</v>
      </c>
      <c r="B12" s="3">
        <v>45519</v>
      </c>
      <c r="C12" s="2" t="s">
        <v>17</v>
      </c>
      <c r="D12" s="4">
        <v>920000</v>
      </c>
    </row>
    <row r="13" spans="1:5" hidden="1" x14ac:dyDescent="0.2">
      <c r="A13" s="2" t="s">
        <v>16</v>
      </c>
      <c r="B13" s="3">
        <v>45534</v>
      </c>
      <c r="C13" s="2" t="s">
        <v>17</v>
      </c>
      <c r="D13" s="4">
        <v>110200</v>
      </c>
    </row>
    <row r="14" spans="1:5" hidden="1" x14ac:dyDescent="0.2">
      <c r="A14" s="2" t="s">
        <v>16</v>
      </c>
      <c r="B14" s="3">
        <v>45534</v>
      </c>
      <c r="C14" s="2" t="s">
        <v>17</v>
      </c>
      <c r="D14" s="4">
        <v>774267.37</v>
      </c>
    </row>
    <row r="15" spans="1:5" hidden="1" x14ac:dyDescent="0.2">
      <c r="A15" s="2" t="s">
        <v>16</v>
      </c>
      <c r="B15" s="3">
        <v>45534</v>
      </c>
      <c r="C15" s="2" t="s">
        <v>17</v>
      </c>
      <c r="D15" s="4">
        <v>51000</v>
      </c>
    </row>
    <row r="16" spans="1:5" s="37" customFormat="1" x14ac:dyDescent="0.2">
      <c r="A16" s="34" t="s">
        <v>531</v>
      </c>
      <c r="B16" s="35">
        <v>45534</v>
      </c>
      <c r="C16" s="34" t="s">
        <v>532</v>
      </c>
      <c r="D16" s="36">
        <v>20400</v>
      </c>
      <c r="E16" s="36">
        <v>20400</v>
      </c>
    </row>
    <row r="17" spans="1:5" x14ac:dyDescent="0.2">
      <c r="A17" s="2" t="s">
        <v>231</v>
      </c>
      <c r="B17" s="3">
        <v>45519</v>
      </c>
      <c r="C17" s="2" t="s">
        <v>232</v>
      </c>
      <c r="D17" s="4">
        <v>100000</v>
      </c>
      <c r="E17" s="8">
        <f>SUM(D17:D18 )</f>
        <v>200700</v>
      </c>
    </row>
    <row r="18" spans="1:5" hidden="1" x14ac:dyDescent="0.2">
      <c r="A18" s="2" t="s">
        <v>231</v>
      </c>
      <c r="B18" s="3">
        <v>45534</v>
      </c>
      <c r="C18" s="2" t="s">
        <v>232</v>
      </c>
      <c r="D18" s="4">
        <v>100700</v>
      </c>
    </row>
    <row r="19" spans="1:5" s="37" customFormat="1" x14ac:dyDescent="0.2">
      <c r="A19" s="34" t="s">
        <v>1</v>
      </c>
      <c r="B19" s="35">
        <v>45505</v>
      </c>
      <c r="C19" s="34" t="s">
        <v>2</v>
      </c>
      <c r="D19" s="36">
        <v>1459560.16</v>
      </c>
      <c r="E19" s="45">
        <f>SUM(D19:D25 )</f>
        <v>9140347.2299999986</v>
      </c>
    </row>
    <row r="20" spans="1:5" s="37" customFormat="1" hidden="1" x14ac:dyDescent="0.2">
      <c r="A20" s="34" t="s">
        <v>1</v>
      </c>
      <c r="B20" s="35">
        <v>45511</v>
      </c>
      <c r="C20" s="34" t="s">
        <v>2</v>
      </c>
      <c r="D20" s="36">
        <v>1204455.56</v>
      </c>
    </row>
    <row r="21" spans="1:5" s="37" customFormat="1" hidden="1" x14ac:dyDescent="0.2">
      <c r="A21" s="34" t="s">
        <v>1</v>
      </c>
      <c r="B21" s="35">
        <v>45513</v>
      </c>
      <c r="C21" s="34" t="s">
        <v>114</v>
      </c>
      <c r="D21" s="36">
        <v>73817.87</v>
      </c>
    </row>
    <row r="22" spans="1:5" s="37" customFormat="1" hidden="1" x14ac:dyDescent="0.2">
      <c r="A22" s="34" t="s">
        <v>1</v>
      </c>
      <c r="B22" s="35">
        <v>45519</v>
      </c>
      <c r="C22" s="34" t="s">
        <v>2</v>
      </c>
      <c r="D22" s="36">
        <v>1138649.7</v>
      </c>
    </row>
    <row r="23" spans="1:5" s="37" customFormat="1" hidden="1" x14ac:dyDescent="0.2">
      <c r="A23" s="34" t="s">
        <v>1</v>
      </c>
      <c r="B23" s="35">
        <v>45526</v>
      </c>
      <c r="C23" s="34" t="s">
        <v>371</v>
      </c>
      <c r="D23" s="36">
        <v>3916121.8</v>
      </c>
    </row>
    <row r="24" spans="1:5" s="37" customFormat="1" hidden="1" x14ac:dyDescent="0.2">
      <c r="A24" s="34" t="s">
        <v>1</v>
      </c>
      <c r="B24" s="35">
        <v>45527</v>
      </c>
      <c r="C24" s="34" t="s">
        <v>11</v>
      </c>
      <c r="D24" s="36">
        <v>632605.78</v>
      </c>
    </row>
    <row r="25" spans="1:5" s="37" customFormat="1" hidden="1" x14ac:dyDescent="0.2">
      <c r="A25" s="34" t="s">
        <v>1</v>
      </c>
      <c r="B25" s="35">
        <v>45530</v>
      </c>
      <c r="C25" s="34" t="s">
        <v>2</v>
      </c>
      <c r="D25" s="36">
        <v>715136.36</v>
      </c>
    </row>
    <row r="26" spans="1:5" x14ac:dyDescent="0.2">
      <c r="A26" s="2" t="s">
        <v>50</v>
      </c>
      <c r="B26" s="3">
        <v>45509</v>
      </c>
      <c r="C26" s="2" t="s">
        <v>51</v>
      </c>
      <c r="D26" s="4">
        <v>501469.25</v>
      </c>
      <c r="E26" s="8">
        <f>SUM(D26:D36 )</f>
        <v>7638728.0899999989</v>
      </c>
    </row>
    <row r="27" spans="1:5" hidden="1" x14ac:dyDescent="0.2">
      <c r="A27" s="2" t="s">
        <v>50</v>
      </c>
      <c r="B27" s="3">
        <v>45509</v>
      </c>
      <c r="C27" s="2" t="s">
        <v>51</v>
      </c>
      <c r="D27" s="4">
        <v>813318.7</v>
      </c>
    </row>
    <row r="28" spans="1:5" hidden="1" x14ac:dyDescent="0.2">
      <c r="A28" s="2" t="s">
        <v>50</v>
      </c>
      <c r="B28" s="3">
        <v>45512</v>
      </c>
      <c r="C28" s="2" t="s">
        <v>51</v>
      </c>
      <c r="D28" s="4">
        <v>1036287.94</v>
      </c>
    </row>
    <row r="29" spans="1:5" hidden="1" x14ac:dyDescent="0.2">
      <c r="A29" s="2" t="s">
        <v>50</v>
      </c>
      <c r="B29" s="3">
        <v>45513</v>
      </c>
      <c r="C29" s="2" t="s">
        <v>51</v>
      </c>
      <c r="D29" s="4">
        <v>754187.07</v>
      </c>
    </row>
    <row r="30" spans="1:5" hidden="1" x14ac:dyDescent="0.2">
      <c r="A30" s="2" t="s">
        <v>50</v>
      </c>
      <c r="B30" s="3">
        <v>45513</v>
      </c>
      <c r="C30" s="2" t="s">
        <v>51</v>
      </c>
      <c r="D30" s="4">
        <v>901958.12</v>
      </c>
    </row>
    <row r="31" spans="1:5" hidden="1" x14ac:dyDescent="0.2">
      <c r="A31" s="2" t="s">
        <v>50</v>
      </c>
      <c r="B31" s="3">
        <v>45516</v>
      </c>
      <c r="C31" s="2" t="s">
        <v>133</v>
      </c>
      <c r="D31" s="4">
        <v>369779.24</v>
      </c>
    </row>
    <row r="32" spans="1:5" hidden="1" x14ac:dyDescent="0.2">
      <c r="A32" s="2" t="s">
        <v>50</v>
      </c>
      <c r="B32" s="3">
        <v>45518</v>
      </c>
      <c r="C32" s="2" t="s">
        <v>222</v>
      </c>
      <c r="D32" s="4">
        <v>81635.62</v>
      </c>
    </row>
    <row r="33" spans="1:5" hidden="1" x14ac:dyDescent="0.2">
      <c r="A33" s="2" t="s">
        <v>50</v>
      </c>
      <c r="B33" s="3">
        <v>45520</v>
      </c>
      <c r="C33" s="2" t="s">
        <v>51</v>
      </c>
      <c r="D33" s="4">
        <v>749161.76</v>
      </c>
    </row>
    <row r="34" spans="1:5" hidden="1" x14ac:dyDescent="0.2">
      <c r="A34" s="2" t="s">
        <v>50</v>
      </c>
      <c r="B34" s="3">
        <v>45525</v>
      </c>
      <c r="C34" s="2" t="s">
        <v>51</v>
      </c>
      <c r="D34" s="4">
        <v>940854.15</v>
      </c>
    </row>
    <row r="35" spans="1:5" hidden="1" x14ac:dyDescent="0.2">
      <c r="A35" s="2" t="s">
        <v>50</v>
      </c>
      <c r="B35" s="3">
        <v>45527</v>
      </c>
      <c r="C35" s="2" t="s">
        <v>133</v>
      </c>
      <c r="D35" s="4">
        <v>516164.1</v>
      </c>
    </row>
    <row r="36" spans="1:5" hidden="1" x14ac:dyDescent="0.2">
      <c r="A36" s="2" t="s">
        <v>50</v>
      </c>
      <c r="B36" s="3">
        <v>45527</v>
      </c>
      <c r="C36" s="2" t="s">
        <v>51</v>
      </c>
      <c r="D36" s="4">
        <v>973912.14</v>
      </c>
    </row>
    <row r="37" spans="1:5" s="37" customFormat="1" x14ac:dyDescent="0.2">
      <c r="A37" s="34" t="s">
        <v>84</v>
      </c>
      <c r="B37" s="35">
        <v>45510</v>
      </c>
      <c r="C37" s="34" t="s">
        <v>85</v>
      </c>
      <c r="D37" s="36">
        <v>2140000</v>
      </c>
      <c r="E37" s="45">
        <f>SUM(D37:D38 )</f>
        <v>3140000</v>
      </c>
    </row>
    <row r="38" spans="1:5" s="37" customFormat="1" hidden="1" x14ac:dyDescent="0.2">
      <c r="A38" s="34" t="s">
        <v>84</v>
      </c>
      <c r="B38" s="35">
        <v>45534</v>
      </c>
      <c r="C38" s="34" t="s">
        <v>85</v>
      </c>
      <c r="D38" s="36">
        <v>1000000</v>
      </c>
    </row>
    <row r="50" spans="1:2" x14ac:dyDescent="0.2">
      <c r="A50" s="15" t="s">
        <v>0</v>
      </c>
      <c r="B50" s="15" t="s">
        <v>559</v>
      </c>
    </row>
    <row r="51" spans="1:2" x14ac:dyDescent="0.2">
      <c r="A51" s="50" t="s">
        <v>614</v>
      </c>
      <c r="B51" s="18">
        <v>20400</v>
      </c>
    </row>
    <row r="52" spans="1:2" x14ac:dyDescent="0.2">
      <c r="A52" s="50" t="s">
        <v>615</v>
      </c>
      <c r="B52" s="17">
        <v>143000</v>
      </c>
    </row>
    <row r="53" spans="1:2" x14ac:dyDescent="0.2">
      <c r="A53" s="50" t="s">
        <v>616</v>
      </c>
      <c r="B53" s="17">
        <v>200700</v>
      </c>
    </row>
    <row r="54" spans="1:2" x14ac:dyDescent="0.2">
      <c r="A54" s="50" t="s">
        <v>617</v>
      </c>
      <c r="B54" s="17">
        <v>327087.55</v>
      </c>
    </row>
    <row r="55" spans="1:2" x14ac:dyDescent="0.2">
      <c r="A55" s="50" t="s">
        <v>618</v>
      </c>
      <c r="B55" s="17">
        <v>1715440.54</v>
      </c>
    </row>
    <row r="56" spans="1:2" x14ac:dyDescent="0.2">
      <c r="A56" s="50" t="s">
        <v>619</v>
      </c>
      <c r="B56" s="17">
        <v>2012591.3399999999</v>
      </c>
    </row>
    <row r="57" spans="1:2" x14ac:dyDescent="0.2">
      <c r="A57" s="50" t="s">
        <v>620</v>
      </c>
      <c r="B57" s="17">
        <v>3140000</v>
      </c>
    </row>
    <row r="58" spans="1:2" x14ac:dyDescent="0.2">
      <c r="A58" s="50" t="s">
        <v>621</v>
      </c>
      <c r="B58" s="17">
        <v>7638728.0899999989</v>
      </c>
    </row>
    <row r="59" spans="1:2" x14ac:dyDescent="0.2">
      <c r="A59" s="50" t="s">
        <v>622</v>
      </c>
      <c r="B59" s="17">
        <v>9140347.2299999986</v>
      </c>
    </row>
    <row r="60" spans="1:2" x14ac:dyDescent="0.2">
      <c r="A60" s="19"/>
      <c r="B60" s="17">
        <f>SUBTOTAL(9,B51:B59)</f>
        <v>24338294.75</v>
      </c>
    </row>
    <row r="75" spans="1:2" ht="15" x14ac:dyDescent="0.25">
      <c r="A75" s="20" t="s">
        <v>560</v>
      </c>
      <c r="B75" s="21" t="s">
        <v>561</v>
      </c>
    </row>
    <row r="76" spans="1:2" x14ac:dyDescent="0.2">
      <c r="A76" s="22" t="s">
        <v>562</v>
      </c>
      <c r="B76" s="27">
        <v>13857576.27</v>
      </c>
    </row>
    <row r="77" spans="1:2" x14ac:dyDescent="0.2">
      <c r="A77" s="22" t="s">
        <v>563</v>
      </c>
      <c r="B77" s="27">
        <v>23909669.789999999</v>
      </c>
    </row>
    <row r="78" spans="1:2" x14ac:dyDescent="0.2">
      <c r="A78" s="22" t="s">
        <v>564</v>
      </c>
      <c r="B78" s="27">
        <v>33015550.609999999</v>
      </c>
    </row>
    <row r="79" spans="1:2" x14ac:dyDescent="0.2">
      <c r="A79" s="26" t="s">
        <v>565</v>
      </c>
      <c r="B79" s="27">
        <v>21675268.200000003</v>
      </c>
    </row>
    <row r="80" spans="1:2" x14ac:dyDescent="0.2">
      <c r="A80" s="26" t="s">
        <v>566</v>
      </c>
      <c r="B80" s="27">
        <v>21353909.379999999</v>
      </c>
    </row>
    <row r="81" spans="1:2" x14ac:dyDescent="0.2">
      <c r="A81" s="26" t="s">
        <v>567</v>
      </c>
      <c r="B81" s="27">
        <v>18676228.159999996</v>
      </c>
    </row>
    <row r="82" spans="1:2" x14ac:dyDescent="0.2">
      <c r="A82" s="26" t="s">
        <v>568</v>
      </c>
      <c r="B82" s="27">
        <v>15800732.82</v>
      </c>
    </row>
    <row r="83" spans="1:2" x14ac:dyDescent="0.2">
      <c r="A83" s="26" t="s">
        <v>569</v>
      </c>
      <c r="B83" s="27">
        <v>24338294.75</v>
      </c>
    </row>
    <row r="84" spans="1:2" x14ac:dyDescent="0.2">
      <c r="A84" s="26" t="s">
        <v>570</v>
      </c>
      <c r="B84" s="27"/>
    </row>
    <row r="85" spans="1:2" x14ac:dyDescent="0.2">
      <c r="A85" s="26" t="s">
        <v>571</v>
      </c>
      <c r="B85" s="27"/>
    </row>
    <row r="86" spans="1:2" x14ac:dyDescent="0.2">
      <c r="A86" s="26" t="s">
        <v>572</v>
      </c>
      <c r="B86" s="27"/>
    </row>
    <row r="87" spans="1:2" x14ac:dyDescent="0.2">
      <c r="A87" s="26" t="s">
        <v>573</v>
      </c>
      <c r="B87" s="27"/>
    </row>
    <row r="88" spans="1:2" ht="15" x14ac:dyDescent="0.25">
      <c r="A88" s="28" t="s">
        <v>574</v>
      </c>
      <c r="B88" s="29">
        <f>SUBTOTAL(9,B76:B87)</f>
        <v>172627229.97999999</v>
      </c>
    </row>
    <row r="89" spans="1:2" x14ac:dyDescent="0.2">
      <c r="A89" s="1"/>
      <c r="B89" s="1"/>
    </row>
    <row r="90" spans="1:2" x14ac:dyDescent="0.2">
      <c r="A90" s="1"/>
      <c r="B90" s="1"/>
    </row>
    <row r="91" spans="1:2" x14ac:dyDescent="0.2">
      <c r="A91" s="1"/>
      <c r="B91" s="1"/>
    </row>
    <row r="92" spans="1:2" x14ac:dyDescent="0.2">
      <c r="A92" s="1"/>
      <c r="B92" s="1"/>
    </row>
    <row r="93" spans="1:2" x14ac:dyDescent="0.2">
      <c r="A93" s="1"/>
      <c r="B93" s="1"/>
    </row>
    <row r="94" spans="1:2" x14ac:dyDescent="0.2">
      <c r="A94" s="1"/>
      <c r="B94" s="1"/>
    </row>
    <row r="95" spans="1:2" x14ac:dyDescent="0.2">
      <c r="A95" s="1"/>
      <c r="B95" s="1"/>
    </row>
    <row r="96" spans="1:2" x14ac:dyDescent="0.2">
      <c r="A96" s="1"/>
      <c r="B96" s="1"/>
    </row>
    <row r="97" spans="1:2" x14ac:dyDescent="0.2">
      <c r="A97" s="1"/>
      <c r="B97" s="1"/>
    </row>
    <row r="98" spans="1:2" x14ac:dyDescent="0.2">
      <c r="A98" s="1"/>
      <c r="B98" s="1"/>
    </row>
    <row r="99" spans="1:2" x14ac:dyDescent="0.2">
      <c r="A99" s="1"/>
      <c r="B99" s="1"/>
    </row>
    <row r="100" spans="1:2" ht="15" x14ac:dyDescent="0.25">
      <c r="A100" s="30" t="s">
        <v>575</v>
      </c>
      <c r="B100" s="30" t="s">
        <v>561</v>
      </c>
    </row>
    <row r="101" spans="1:2" ht="15" x14ac:dyDescent="0.25">
      <c r="A101" s="32" t="s">
        <v>585</v>
      </c>
      <c r="B101" s="23">
        <v>337313801.24999994</v>
      </c>
    </row>
    <row r="102" spans="1:2" ht="15" x14ac:dyDescent="0.25">
      <c r="A102" s="32" t="s">
        <v>586</v>
      </c>
      <c r="B102" s="23">
        <v>172627229.97999999</v>
      </c>
    </row>
    <row r="103" spans="1:2" ht="15" x14ac:dyDescent="0.25">
      <c r="A103" s="33" t="s">
        <v>574</v>
      </c>
      <c r="B103" s="29">
        <f>SUM(B101:B101)</f>
        <v>337313801.24999994</v>
      </c>
    </row>
  </sheetData>
  <autoFilter ref="A1:E38" xr:uid="{73F22032-C215-460D-BACE-509FC686E4AE}">
    <filterColumn colId="4">
      <customFilters>
        <customFilter operator="notEqual" val=" "/>
      </customFilters>
    </filterColumn>
  </autoFilter>
  <sortState xmlns:xlrd2="http://schemas.microsoft.com/office/spreadsheetml/2017/richdata2" ref="A51:B60">
    <sortCondition ref="B60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95D11-855A-4F5D-B9E3-CB5B324649DB}">
  <dimension ref="A1:L30"/>
  <sheetViews>
    <sheetView topLeftCell="D13" workbookViewId="0">
      <selection activeCell="N9" sqref="N9"/>
    </sheetView>
  </sheetViews>
  <sheetFormatPr baseColWidth="10" defaultRowHeight="12.75" x14ac:dyDescent="0.2"/>
  <cols>
    <col min="1" max="1" width="55" customWidth="1"/>
    <col min="2" max="2" width="16.140625" customWidth="1"/>
    <col min="3" max="3" width="64" customWidth="1"/>
    <col min="4" max="4" width="19.5703125" bestFit="1" customWidth="1"/>
    <col min="5" max="5" width="18.140625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</cols>
  <sheetData>
    <row r="1" spans="1:12" ht="45" x14ac:dyDescent="0.2">
      <c r="A1" s="5" t="s">
        <v>0</v>
      </c>
      <c r="B1" s="5" t="s">
        <v>556</v>
      </c>
      <c r="C1" s="5" t="s">
        <v>557</v>
      </c>
      <c r="D1" s="5" t="s">
        <v>558</v>
      </c>
      <c r="E1" s="5" t="s">
        <v>559</v>
      </c>
      <c r="H1" s="53"/>
      <c r="I1" s="54" t="s">
        <v>597</v>
      </c>
      <c r="J1" s="54" t="s">
        <v>598</v>
      </c>
      <c r="K1" s="54" t="s">
        <v>599</v>
      </c>
      <c r="L1" s="55" t="s">
        <v>600</v>
      </c>
    </row>
    <row r="2" spans="1:12" ht="15" x14ac:dyDescent="0.25">
      <c r="A2" s="2" t="s">
        <v>235</v>
      </c>
      <c r="B2" s="3">
        <v>45520</v>
      </c>
      <c r="C2" s="2" t="s">
        <v>236</v>
      </c>
      <c r="D2" s="4">
        <v>5353383</v>
      </c>
      <c r="E2" s="8">
        <f>SUM(D2:D12 )</f>
        <v>5989034.7400000002</v>
      </c>
      <c r="H2" s="56" t="s">
        <v>601</v>
      </c>
      <c r="I2" s="57">
        <v>54652736.270000003</v>
      </c>
      <c r="J2" s="57">
        <v>54652736.270000003</v>
      </c>
      <c r="K2" s="57"/>
      <c r="L2" s="57"/>
    </row>
    <row r="3" spans="1:12" ht="15" x14ac:dyDescent="0.25">
      <c r="A3" s="2" t="s">
        <v>235</v>
      </c>
      <c r="B3" s="3">
        <v>45521</v>
      </c>
      <c r="C3" s="2" t="s">
        <v>240</v>
      </c>
      <c r="D3" s="4">
        <v>35890</v>
      </c>
      <c r="H3" s="56" t="s">
        <v>602</v>
      </c>
      <c r="I3" s="57">
        <v>72436561.439999998</v>
      </c>
      <c r="J3" s="57">
        <v>47031534.840000004</v>
      </c>
      <c r="K3" s="57">
        <v>25405026.600000001</v>
      </c>
      <c r="L3" s="57"/>
    </row>
    <row r="4" spans="1:12" ht="15" x14ac:dyDescent="0.25">
      <c r="A4" s="2" t="s">
        <v>235</v>
      </c>
      <c r="B4" s="3">
        <v>45521</v>
      </c>
      <c r="C4" s="2" t="s">
        <v>240</v>
      </c>
      <c r="D4" s="4">
        <v>39087.74</v>
      </c>
      <c r="H4" s="56" t="s">
        <v>603</v>
      </c>
      <c r="I4" s="57">
        <v>72884150</v>
      </c>
      <c r="J4" s="57">
        <v>51196790</v>
      </c>
      <c r="K4" s="57">
        <v>21687360</v>
      </c>
      <c r="L4" s="57"/>
    </row>
    <row r="5" spans="1:12" ht="15" x14ac:dyDescent="0.25">
      <c r="A5" s="2" t="s">
        <v>235</v>
      </c>
      <c r="B5" s="3">
        <v>45527</v>
      </c>
      <c r="C5" s="2" t="s">
        <v>236</v>
      </c>
      <c r="D5" s="4">
        <v>4515</v>
      </c>
      <c r="H5" s="56" t="s">
        <v>604</v>
      </c>
      <c r="I5" s="57">
        <v>76815507.270000011</v>
      </c>
      <c r="J5" s="57">
        <v>55128147.270000003</v>
      </c>
      <c r="K5" s="57">
        <v>21687360</v>
      </c>
      <c r="L5" s="57"/>
    </row>
    <row r="6" spans="1:12" ht="15" x14ac:dyDescent="0.25">
      <c r="A6" s="2" t="s">
        <v>235</v>
      </c>
      <c r="B6" s="3">
        <v>45527</v>
      </c>
      <c r="C6" s="2" t="s">
        <v>236</v>
      </c>
      <c r="D6" s="4">
        <v>39043</v>
      </c>
      <c r="H6" s="56" t="s">
        <v>605</v>
      </c>
      <c r="I6" s="57">
        <v>98732624.839999989</v>
      </c>
      <c r="J6" s="57">
        <v>54847822.189999998</v>
      </c>
      <c r="K6" s="57">
        <v>19880080</v>
      </c>
      <c r="L6" s="57">
        <v>24004722.649999991</v>
      </c>
    </row>
    <row r="7" spans="1:12" ht="15" x14ac:dyDescent="0.25">
      <c r="A7" s="2" t="s">
        <v>235</v>
      </c>
      <c r="B7" s="3">
        <v>45527</v>
      </c>
      <c r="C7" s="2" t="s">
        <v>236</v>
      </c>
      <c r="D7" s="4">
        <v>6882</v>
      </c>
      <c r="H7" s="56" t="s">
        <v>606</v>
      </c>
      <c r="I7" s="57">
        <v>85573982.529999986</v>
      </c>
      <c r="J7" s="57">
        <v>41916813.909999989</v>
      </c>
      <c r="K7" s="57">
        <v>23494640</v>
      </c>
      <c r="L7" s="57">
        <v>20162528.620000001</v>
      </c>
    </row>
    <row r="8" spans="1:12" ht="15" x14ac:dyDescent="0.25">
      <c r="A8" s="2" t="s">
        <v>235</v>
      </c>
      <c r="B8" s="3">
        <v>45527</v>
      </c>
      <c r="C8" s="2" t="s">
        <v>236</v>
      </c>
      <c r="D8" s="4">
        <v>14748</v>
      </c>
      <c r="H8" s="56" t="s">
        <v>607</v>
      </c>
      <c r="I8" s="57">
        <v>88136395.219999999</v>
      </c>
      <c r="J8" s="57">
        <v>54525451.159999996</v>
      </c>
      <c r="K8" s="57">
        <v>23494640</v>
      </c>
      <c r="L8" s="57">
        <v>10116304.059999999</v>
      </c>
    </row>
    <row r="9" spans="1:12" ht="15" x14ac:dyDescent="0.25">
      <c r="A9" s="2" t="s">
        <v>235</v>
      </c>
      <c r="B9" s="3">
        <v>45527</v>
      </c>
      <c r="C9" s="2" t="s">
        <v>236</v>
      </c>
      <c r="D9" s="4">
        <v>352788</v>
      </c>
      <c r="H9" s="56" t="s">
        <v>608</v>
      </c>
      <c r="I9" s="49">
        <v>50873632.419999994</v>
      </c>
      <c r="J9" s="49">
        <v>46992631.279999994</v>
      </c>
      <c r="K9" s="49">
        <v>1807280</v>
      </c>
      <c r="L9" s="49">
        <v>2073721.14</v>
      </c>
    </row>
    <row r="10" spans="1:12" ht="15" x14ac:dyDescent="0.25">
      <c r="A10" s="2" t="s">
        <v>235</v>
      </c>
      <c r="B10" s="3">
        <v>45527</v>
      </c>
      <c r="C10" s="2" t="s">
        <v>236</v>
      </c>
      <c r="D10" s="4">
        <v>83233</v>
      </c>
      <c r="H10" s="56" t="s">
        <v>609</v>
      </c>
      <c r="I10" s="49">
        <f>SUM(J10:L10 )</f>
        <v>59672917.360000007</v>
      </c>
      <c r="J10" s="49">
        <v>50052410.850000009</v>
      </c>
      <c r="K10" s="58"/>
      <c r="L10" s="49">
        <v>9620506.5099999998</v>
      </c>
    </row>
    <row r="11" spans="1:12" ht="15" x14ac:dyDescent="0.25">
      <c r="A11" s="2" t="s">
        <v>235</v>
      </c>
      <c r="B11" s="3">
        <v>45527</v>
      </c>
      <c r="C11" s="2" t="s">
        <v>236</v>
      </c>
      <c r="D11" s="4">
        <v>9240</v>
      </c>
      <c r="H11" s="56" t="s">
        <v>610</v>
      </c>
      <c r="I11" s="49">
        <v>57237746.410000011</v>
      </c>
      <c r="J11" s="49">
        <v>54355872.050000012</v>
      </c>
      <c r="K11" s="58"/>
      <c r="L11" s="49">
        <v>2881874.36</v>
      </c>
    </row>
    <row r="12" spans="1:12" ht="15" x14ac:dyDescent="0.25">
      <c r="A12" s="2" t="s">
        <v>235</v>
      </c>
      <c r="B12" s="3">
        <v>45533</v>
      </c>
      <c r="C12" s="2" t="s">
        <v>236</v>
      </c>
      <c r="D12" s="4">
        <v>50225</v>
      </c>
      <c r="H12" s="56" t="s">
        <v>611</v>
      </c>
      <c r="I12" s="49">
        <f>SUM(J12:L12 )</f>
        <v>32662236.43</v>
      </c>
      <c r="J12" s="49">
        <v>27321070.899999999</v>
      </c>
      <c r="K12" s="58"/>
      <c r="L12" s="49">
        <v>5341165.53</v>
      </c>
    </row>
    <row r="13" spans="1:12" ht="15" x14ac:dyDescent="0.25">
      <c r="H13" s="56" t="s">
        <v>612</v>
      </c>
      <c r="I13" s="49">
        <f>SUM(J13:L13 )</f>
        <v>41780476.040000007</v>
      </c>
      <c r="J13" s="49">
        <v>39920257.700000003</v>
      </c>
      <c r="K13" s="58"/>
      <c r="L13" s="49">
        <v>1860218.34</v>
      </c>
    </row>
    <row r="14" spans="1:12" ht="15" x14ac:dyDescent="0.25">
      <c r="H14" s="59" t="s">
        <v>613</v>
      </c>
      <c r="I14" s="49">
        <f>SUM(I2:I12)</f>
        <v>749678490.18999982</v>
      </c>
      <c r="J14" s="57">
        <f>SUM(J2:J13)</f>
        <v>577941538.42000008</v>
      </c>
      <c r="K14" s="57">
        <f>SUM(K2:K12)</f>
        <v>137456386.59999999</v>
      </c>
      <c r="L14" s="57">
        <f>SUM(L6:L13)</f>
        <v>76061041.210000008</v>
      </c>
    </row>
    <row r="18" spans="1:5" x14ac:dyDescent="0.2">
      <c r="A18" s="5" t="s">
        <v>0</v>
      </c>
      <c r="B18" s="5" t="s">
        <v>556</v>
      </c>
      <c r="C18" s="5" t="s">
        <v>557</v>
      </c>
      <c r="D18" s="5" t="s">
        <v>558</v>
      </c>
      <c r="E18" s="5" t="s">
        <v>559</v>
      </c>
    </row>
    <row r="19" spans="1:5" x14ac:dyDescent="0.2">
      <c r="A19" s="2" t="s">
        <v>153</v>
      </c>
      <c r="B19" s="3">
        <v>45517</v>
      </c>
      <c r="C19" s="2" t="s">
        <v>154</v>
      </c>
      <c r="D19" s="4">
        <v>11381.33</v>
      </c>
      <c r="E19" s="46">
        <f>SUM(D19:D21 )</f>
        <v>69129.03</v>
      </c>
    </row>
    <row r="20" spans="1:5" x14ac:dyDescent="0.2">
      <c r="A20" s="2" t="s">
        <v>160</v>
      </c>
      <c r="B20" s="3">
        <v>45525</v>
      </c>
      <c r="C20" s="2" t="s">
        <v>154</v>
      </c>
      <c r="D20" s="4">
        <v>20000</v>
      </c>
      <c r="E20" s="1"/>
    </row>
    <row r="21" spans="1:5" x14ac:dyDescent="0.2">
      <c r="A21" s="2" t="s">
        <v>160</v>
      </c>
      <c r="B21" s="3">
        <v>45532</v>
      </c>
      <c r="C21" s="2" t="s">
        <v>154</v>
      </c>
      <c r="D21" s="4">
        <v>37747.699999999997</v>
      </c>
      <c r="E21" s="1"/>
    </row>
    <row r="26" spans="1:5" x14ac:dyDescent="0.2">
      <c r="A26" s="5" t="s">
        <v>0</v>
      </c>
      <c r="B26" s="5" t="s">
        <v>556</v>
      </c>
      <c r="C26" s="5" t="s">
        <v>557</v>
      </c>
      <c r="D26" s="5" t="s">
        <v>558</v>
      </c>
      <c r="E26" s="5" t="s">
        <v>559</v>
      </c>
    </row>
    <row r="27" spans="1:5" x14ac:dyDescent="0.2">
      <c r="A27" s="2" t="s">
        <v>225</v>
      </c>
      <c r="B27" s="3">
        <v>45519</v>
      </c>
      <c r="C27" s="2" t="s">
        <v>4</v>
      </c>
      <c r="D27" s="4">
        <v>469</v>
      </c>
      <c r="E27" s="46">
        <f>SUM(D27:D30 )</f>
        <v>49300.69</v>
      </c>
    </row>
    <row r="28" spans="1:5" x14ac:dyDescent="0.2">
      <c r="A28" s="2" t="s">
        <v>195</v>
      </c>
      <c r="B28" s="3">
        <v>45517</v>
      </c>
      <c r="C28" s="2" t="s">
        <v>4</v>
      </c>
      <c r="D28" s="4">
        <v>11664</v>
      </c>
      <c r="E28" s="1"/>
    </row>
    <row r="29" spans="1:5" x14ac:dyDescent="0.2">
      <c r="A29" s="2" t="s">
        <v>3</v>
      </c>
      <c r="B29" s="3">
        <v>45505</v>
      </c>
      <c r="C29" s="2" t="s">
        <v>4</v>
      </c>
      <c r="D29" s="4">
        <v>7817</v>
      </c>
      <c r="E29" s="1"/>
    </row>
    <row r="30" spans="1:5" x14ac:dyDescent="0.2">
      <c r="A30" s="2" t="s">
        <v>350</v>
      </c>
      <c r="B30" s="3">
        <v>45525</v>
      </c>
      <c r="C30" s="2" t="s">
        <v>4</v>
      </c>
      <c r="D30" s="4">
        <v>29350.69</v>
      </c>
      <c r="E30" s="1"/>
    </row>
  </sheetData>
  <pageMargins left="0.7" right="0.7" top="0.75" bottom="0.75" header="0.3" footer="0.3"/>
  <ignoredErrors>
    <ignoredError sqref="J1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Concentrado</vt:lpstr>
      <vt:lpstr>ARRE</vt:lpstr>
      <vt:lpstr>BAS</vt:lpstr>
      <vt:lpstr>COM</vt:lpstr>
      <vt:lpstr>DES</vt:lpstr>
      <vt:lpstr>DIF</vt:lpstr>
      <vt:lpstr>PARQ</vt:lpstr>
      <vt:lpstr>PARA</vt:lpstr>
      <vt:lpstr>SER</vt:lpstr>
      <vt:lpstr>HON</vt:lpstr>
      <vt:lpstr>OBRAS</vt:lpstr>
      <vt:lpstr>Hoja11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IAP</cp:lastModifiedBy>
  <dcterms:created xsi:type="dcterms:W3CDTF">2024-09-12T17:33:13Z</dcterms:created>
  <dcterms:modified xsi:type="dcterms:W3CDTF">2024-09-27T22:04:35Z</dcterms:modified>
</cp:coreProperties>
</file>