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9.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AP\Desktop\REUNIÓN QUINCENAL\2024\29 de octubre\"/>
    </mc:Choice>
  </mc:AlternateContent>
  <xr:revisionPtr revIDLastSave="0" documentId="13_ncr:1_{33699DCD-6800-4B0A-A694-910F0E81A9DD}" xr6:coauthVersionLast="47" xr6:coauthVersionMax="47" xr10:uidLastSave="{00000000-0000-0000-0000-000000000000}"/>
  <bookViews>
    <workbookView xWindow="-120" yWindow="-120" windowWidth="20730" windowHeight="11160" xr2:uid="{63D3BE4F-AD14-4A5F-8AEE-E9FAE398D9F6}"/>
  </bookViews>
  <sheets>
    <sheet name="Concentrado" sheetId="1" r:id="rId1"/>
    <sheet name="ARRE" sheetId="2" r:id="rId2"/>
    <sheet name="BAS" sheetId="3" r:id="rId3"/>
    <sheet name="COM" sheetId="4" r:id="rId4"/>
    <sheet name="DES" sheetId="5" r:id="rId5"/>
    <sheet name="DIF" sheetId="6" r:id="rId6"/>
    <sheet name="PARQ" sheetId="7" r:id="rId7"/>
    <sheet name="PARA" sheetId="8" r:id="rId8"/>
    <sheet name="SER" sheetId="9" r:id="rId9"/>
    <sheet name="HON" sheetId="10" r:id="rId10"/>
    <sheet name="OBRAS" sheetId="11" r:id="rId11"/>
  </sheets>
  <definedNames>
    <definedName name="_xlnm._FilterDatabase" localSheetId="1" hidden="1">ARRE!$A$1:$E$15</definedName>
    <definedName name="_xlnm._FilterDatabase" localSheetId="3" hidden="1">COM!$A$1:$E$11</definedName>
    <definedName name="_xlnm._FilterDatabase" localSheetId="0" hidden="1">Concentrado!$A$1:$D$335</definedName>
    <definedName name="_xlnm._FilterDatabase" localSheetId="4" hidden="1">DES!$A$1:$E$7</definedName>
    <definedName name="_xlnm._FilterDatabase" localSheetId="9" hidden="1">HON!$A$1:$E$9</definedName>
    <definedName name="_xlnm._FilterDatabase" localSheetId="10" hidden="1">OBRAS!$A$1:$E$19</definedName>
    <definedName name="_xlnm._FilterDatabase" localSheetId="7" hidden="1">PARA!$A$1:$E$31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9" i="8" l="1"/>
  <c r="B84" i="8"/>
  <c r="B73" i="11"/>
  <c r="B58" i="11"/>
  <c r="B62" i="10"/>
  <c r="B47" i="10"/>
  <c r="L14" i="9"/>
  <c r="K14" i="9"/>
  <c r="J14" i="9"/>
  <c r="I13" i="9"/>
  <c r="I12" i="9"/>
  <c r="I10" i="9"/>
  <c r="I14" i="9" s="1"/>
  <c r="B45" i="7"/>
  <c r="B24" i="7"/>
  <c r="B69" i="6"/>
  <c r="B116" i="6"/>
  <c r="B91" i="6"/>
  <c r="B69" i="5"/>
  <c r="B45" i="5"/>
  <c r="B73" i="4"/>
  <c r="B48" i="4"/>
  <c r="B61" i="3"/>
  <c r="B25" i="3"/>
  <c r="B83" i="2"/>
  <c r="B58" i="2"/>
  <c r="B36" i="11"/>
  <c r="B23" i="10"/>
  <c r="B48" i="8"/>
  <c r="D32" i="6"/>
  <c r="B18" i="5"/>
  <c r="B22" i="4"/>
  <c r="B34" i="2"/>
  <c r="E16" i="11"/>
  <c r="E10" i="11"/>
  <c r="E6" i="11"/>
  <c r="E4" i="10"/>
  <c r="E11" i="9"/>
  <c r="E22" i="9"/>
  <c r="E29" i="8"/>
  <c r="E24" i="8"/>
  <c r="E15" i="8"/>
  <c r="E13" i="8"/>
  <c r="E11" i="8"/>
  <c r="E9" i="8"/>
  <c r="E7" i="8"/>
  <c r="E2" i="8"/>
  <c r="E6" i="5"/>
  <c r="E4" i="5"/>
  <c r="E2" i="5"/>
  <c r="E8" i="4"/>
  <c r="E4" i="4"/>
  <c r="D4" i="3"/>
  <c r="E14" i="2"/>
  <c r="E9" i="2"/>
  <c r="E6" i="2"/>
  <c r="D9" i="10" l="1"/>
  <c r="K10" i="11"/>
  <c r="D19" i="11"/>
  <c r="D335" i="1" l="1"/>
</calcChain>
</file>

<file path=xl/sharedStrings.xml><?xml version="1.0" encoding="utf-8"?>
<sst xmlns="http://schemas.openxmlformats.org/spreadsheetml/2006/main" count="1369" uniqueCount="400">
  <si>
    <t>Persona física o razón social</t>
  </si>
  <si>
    <t>FABRICA DE MATERIALES MMAT SA DE CV</t>
  </si>
  <si>
    <t>FISM-PROGR.INFR.BASICA DEL SECTOR EDUCATIVO</t>
  </si>
  <si>
    <t>INSTITUTO PARA LA INCLUSION Y EL DESARROLLO DE LAS PERSONAS CON DISCAPACIDAD DEL MUNICIPIO DE AHOME SINALOA</t>
  </si>
  <si>
    <t>INSTITUTO DE INCLUSIÓN Y DESARROLLO DE LAS PERSONAS CON DISCAPACIDAD EN EL MUNICIPIO DE AHOME</t>
  </si>
  <si>
    <t>GONZALEZ SANDOVAL ALDO ANIBAL</t>
  </si>
  <si>
    <t>GASTOS DIVERSOS</t>
  </si>
  <si>
    <t>PORTILLO OSUNA CARLOS ARMANDO</t>
  </si>
  <si>
    <t>Gastos de Viaticos y Giras de Trabajo en el Pais</t>
  </si>
  <si>
    <t>ROMERO BARRERA JAIME</t>
  </si>
  <si>
    <t>MANTENIMIENTO MENOR DE OFICINAS</t>
  </si>
  <si>
    <t>LOPEZ GAXIOLA ILCE VERONICA</t>
  </si>
  <si>
    <t>MONTIEL BARRAZA LUVIA ZULEMA</t>
  </si>
  <si>
    <t>INSTITUTO MUNICIPAL DE ARTE Y CULTURA DE AHOME</t>
  </si>
  <si>
    <t>INSTITUTO MUNICIPAL DE ARTE Y CULTURA</t>
  </si>
  <si>
    <t>SISTEMA PARA EL DESARROLLO INTEGRAL DE LA FAMILIA DEL MUNICIPIO DE AHOME</t>
  </si>
  <si>
    <t>SISTEMA MUNICIPAL PARA EL DESARROLLO INTEGRAL DE LA FAMILIA (DIF)</t>
  </si>
  <si>
    <t>CARDENAS GARCIA RENE ODILON</t>
  </si>
  <si>
    <t>FISM-PROGR. MEJORAMIENTO VIV .CUARTO DORMITORIO</t>
  </si>
  <si>
    <t>RODRIGUEZ URETA GUADALUPE</t>
  </si>
  <si>
    <t>FISM-PROGR. MEJORAMIENTO VIV .CUARTO PARA BAÑO</t>
  </si>
  <si>
    <t>FISM-PROGR. MEJORAMIENTO VIV .TECHO FIRME</t>
  </si>
  <si>
    <t>CLN CORPORATIVO JURIDICO, SC</t>
  </si>
  <si>
    <t>HONORARIOS PROFESIONALES DE SERVICIOS LEGALES, DE CONTABILIDAD, AUDITORIA Y RELACIONADOS</t>
  </si>
  <si>
    <t>EIN INGENIERIA ELECTRICA SA DE CV</t>
  </si>
  <si>
    <t>JUNTA DE AGUA POTABLE Y ALCANTARILLADO DEL MUNICIPIO DE AHOME</t>
  </si>
  <si>
    <t>FISM-PROGR.ALCANTARILLADO</t>
  </si>
  <si>
    <t>OP ECOLOGIA SAPI DE CV</t>
  </si>
  <si>
    <t>Servicio de Recolección y Disposición Final de Basura</t>
  </si>
  <si>
    <t>PARRA GONZALEZ DULCINA</t>
  </si>
  <si>
    <t>ALIMENTOS PARA PERSONAL EN OPERATIVOS DE BÚSQUEDA DE PERSONAS DESAPARECIDAS.</t>
  </si>
  <si>
    <t>RADIOMOVIL DIPSA SA DE CV</t>
  </si>
  <si>
    <t>Servicio de Telefono</t>
  </si>
  <si>
    <t>SERVICIOS DEL CERRO DE LA MEMORIA SA DE CV</t>
  </si>
  <si>
    <t>Combustibles y Lubricantes</t>
  </si>
  <si>
    <t>SERVICIOS DEL VALLE DEL FUERTE, S.A. DE C.V.</t>
  </si>
  <si>
    <t>TELEFONIA POR CABLE SA DE CV</t>
  </si>
  <si>
    <t>ARMENTA ANGULO JOEL ABRAHAM</t>
  </si>
  <si>
    <t>PRODUCTOS ALIMENTICIOS PARA CAFETERIA</t>
  </si>
  <si>
    <t>PINEDA TORRES CARLOS HUMBERTO</t>
  </si>
  <si>
    <t>APOYO PARA EL C. CARLOS HUMBERTO PINEDA TORRES CHEF PROFESIONAL, PARA QUE ASISTA A LA 5TA EDICION DEL CONGRESO INTERNACIONAL DE MAESTROS CHEF Y SOMMELIERS EN EL MARCO DE LA FIESTA GASTRONOMICA CULTURAL Y ARTESANAL DE COCINA ANCESTRAL PARA UN NUEVO MUNDO, EN LA CIUDAD DE CARTAGENA DE INDIAS, COLOMBIA, DEL 17 AL 21 DE OCTUBRE DE 2024.</t>
  </si>
  <si>
    <t>ROSAS HERNANDEZ SIXTO JAVIER</t>
  </si>
  <si>
    <t>GASTOS PARA  LAS FIESTAS PATRIAS DE SEPTIEMBRE DE 2024</t>
  </si>
  <si>
    <t>ZAZUETA ALVAREZ MARIANO MANUEL</t>
  </si>
  <si>
    <t>CEBALLOS MENDIVIL LAURA GUADALUPE</t>
  </si>
  <si>
    <t>APOYO PARA QUE EL H.AYUNTAMIENTO DE AHOME SEA PATROCINADOR DEL EVENTO XLVIII SEMANA NACIONAL DE ENERGIA SOLAR ORGANIZADA POR LA ASOCIACION NACIONAL DE ENERGIA SOLAR DEL 07 AL 11 DE OCTUBRE DE 2024.</t>
  </si>
  <si>
    <t>COMISION MUNICIPAL DE DESARROLLO DE CENTROS POBLADOS</t>
  </si>
  <si>
    <t>Obra Publica Directa</t>
  </si>
  <si>
    <t>APODACA VALENZUELA RAFAEL GERARDO</t>
  </si>
  <si>
    <t>APOYOS SINDICATO DE TRABAJADORES DEL MPIO DE AHOME</t>
  </si>
  <si>
    <t>ARMENTA CORRALES ROSARIO</t>
  </si>
  <si>
    <t>AVILA CONTRERAS RAMON ANTONIO</t>
  </si>
  <si>
    <t>BOJORQUEZ MARROQUIN LUIS GONZALO</t>
  </si>
  <si>
    <t>BORQUEZ QUINTERO JOSE RAMON</t>
  </si>
  <si>
    <t>CAMACHO ARMENTA JOSE ANGEL</t>
  </si>
  <si>
    <t>APOYOS ECONOMICOS PARA FAMILIAS VULNERABLES DEL MUNICIPIO DE AHOME, AGOSTO 2024</t>
  </si>
  <si>
    <t>CAMACHO BURGOS ISMAEL</t>
  </si>
  <si>
    <t>Difusión Por Radio, Television, y Otros Medios de Mensajes Sobre Programas y Actividades Gubernamentales</t>
  </si>
  <si>
    <t>CAMACHO MERCADO JAVIER</t>
  </si>
  <si>
    <t>CERVANTES RAMIREZ JESUS ALEXIS</t>
  </si>
  <si>
    <t>Reparacion y Mantenimiento de Equipo de Transporte</t>
  </si>
  <si>
    <t>DAGIEU AYALA BETUAL</t>
  </si>
  <si>
    <t>DELGADO ALVAREZ BENITO</t>
  </si>
  <si>
    <t>REPARACION Y MANTENIMIENTO DE MAQUINARIA</t>
  </si>
  <si>
    <t>DIMAS MIRANDA JESUS VALENTIN</t>
  </si>
  <si>
    <t>ENRIQUEZ JIMENEZ JESUS VADIR</t>
  </si>
  <si>
    <t>ESCOBAR TORRES GERARDO RUBEN</t>
  </si>
  <si>
    <t>FONG BERNAL JOEL ALBERTO</t>
  </si>
  <si>
    <t>GALICIA ARIZMENDI FABIAN OSWALDO</t>
  </si>
  <si>
    <t>GARCIA BALDERRAMA CARLOS</t>
  </si>
  <si>
    <t>Instalacion, Reparacion y Mantenimiento de Equipo de Computo y Tecnologia de la Informacion</t>
  </si>
  <si>
    <t>GENARO MARTINEZ RITO</t>
  </si>
  <si>
    <t>Actividades Civicas y Culturales</t>
  </si>
  <si>
    <t>GOMEZ LOPEZ CONRADO</t>
  </si>
  <si>
    <t>GUTIERREZ QUIROZ RAMON ABRAHAM</t>
  </si>
  <si>
    <t>IBARRA FLORES HECTOR EMANUEL</t>
  </si>
  <si>
    <t>IBARRA NAFARRATE EMMANUEL</t>
  </si>
  <si>
    <t>JIMENEZ QUINTERO JESUS ADRIAN</t>
  </si>
  <si>
    <t>LERMA SICAIROS EDUARDO GUADALUPE</t>
  </si>
  <si>
    <t>LIZARRAGA SAUCEDO MARCO ANTONIO</t>
  </si>
  <si>
    <t>LUGO GAMEZ GERMAN EDUARDO</t>
  </si>
  <si>
    <t>MENDOZA GONZALEZ LEONARDO</t>
  </si>
  <si>
    <t>MENENDEZ DE LLANO BERMUDEZ ANTONIO</t>
  </si>
  <si>
    <t>APOYO ECONOMICO A PARA PERSONAS VULNERABLES DEL MUNICIPIO DE AHOME, CORRESPONDIENTE AL MES DE JULIO DEL AÑO EN CURSO</t>
  </si>
  <si>
    <t>PADILLA FIERRO ROMAN ALFREDO</t>
  </si>
  <si>
    <t>PARRA SANCHEZ JUAN RAMON</t>
  </si>
  <si>
    <t>APOYO RENTA DE EQ DE SONIDO Y MOBILIARIO, INSUMOS PARA EVENTO TORNEO DE PESCA JITZAMURI</t>
  </si>
  <si>
    <t>PEREZ FONTES JORGE ANTONIO</t>
  </si>
  <si>
    <t>QUINTERO LERMA JOSE LUIS</t>
  </si>
  <si>
    <t>RIVERA ROBLES ERNESTO</t>
  </si>
  <si>
    <t>ROSAS PARRA CARLOS</t>
  </si>
  <si>
    <t>RUIZ COTA MIGUEL ANGEL</t>
  </si>
  <si>
    <t>RUIZ HEREDIA JESUS MANUEL</t>
  </si>
  <si>
    <t>SALMERON PEREZ JESUS RAMON</t>
  </si>
  <si>
    <t>SANCHEZ GARCIA ANTONIO</t>
  </si>
  <si>
    <t>SARMIENTO VALDEZ JESUS ROSARIO</t>
  </si>
  <si>
    <t>SOTO DOMINGUEZ RAUL</t>
  </si>
  <si>
    <t>VALDEZ VALDEZ NORBERTO JAVIER</t>
  </si>
  <si>
    <t>ALIMENTOS PARA PERSONAL</t>
  </si>
  <si>
    <t>VALLE SARACHO CARLOS ROBERTO</t>
  </si>
  <si>
    <t>VELAZCO MEDINA JOSE MARIO</t>
  </si>
  <si>
    <t>ARRENDAMIENTO DE MAQUINARIA</t>
  </si>
  <si>
    <t>VELAZCO RAMIREZ DOMINGO</t>
  </si>
  <si>
    <t>YAMEL HALLAL ARMENTA</t>
  </si>
  <si>
    <t>SERVICIO DE VIGILANCIA</t>
  </si>
  <si>
    <t>ALVAREZ RUIZ KAREN ALEXIA</t>
  </si>
  <si>
    <t>BERNAL MILLAN JUDITH IMELDA</t>
  </si>
  <si>
    <t>CASILLAS NAVARRO MICHELLE</t>
  </si>
  <si>
    <t>CASTRO TABARES MARIA ESTHER</t>
  </si>
  <si>
    <t>COTA LILIANA</t>
  </si>
  <si>
    <t>ESCALANTE LAURIAN MARTINA</t>
  </si>
  <si>
    <t>ESPINOZA ARANDA GABRIELA CONCEPCION</t>
  </si>
  <si>
    <t>ESQUER BUELNA ADRIANA</t>
  </si>
  <si>
    <t>FLORES CHAVEZ MARIA FERNANDA</t>
  </si>
  <si>
    <t>GAITAN TOLEDO SILVIA MARIA</t>
  </si>
  <si>
    <t>DESPENSAS</t>
  </si>
  <si>
    <t>GARCIA LEON NORMA ALICIA</t>
  </si>
  <si>
    <t>GASTELUM GONZALEZ NEFTALI</t>
  </si>
  <si>
    <t>GOMEZ GOMEZ NANCY GUADALUPE</t>
  </si>
  <si>
    <t>MANTENIMIENTO URBANO</t>
  </si>
  <si>
    <t>GUTIERREZ ITURRIOS ROSA ANGELICA</t>
  </si>
  <si>
    <t>Apoyos a la Educación</t>
  </si>
  <si>
    <t>HERNANDEZ FLORES CECILIA</t>
  </si>
  <si>
    <t>Papeleria y Articulos de Oficina</t>
  </si>
  <si>
    <t>HERNANDEZ ROSAS MONICA GABRIELA</t>
  </si>
  <si>
    <t>JIMENEZ VALDEZ DALIA AZUCENA</t>
  </si>
  <si>
    <t>LERMA CARRASCO YESSICA HIBET</t>
  </si>
  <si>
    <t>LOPEZ BERRELLEZA ANNA MARIA</t>
  </si>
  <si>
    <t>Arrendamiento de Edificios</t>
  </si>
  <si>
    <t>LOPEZ CASTRO ELIZABETH</t>
  </si>
  <si>
    <t>LOPEZ MORALES FLOR IZAMARY</t>
  </si>
  <si>
    <t>MEDEL ARCE ERANDI VERONICA</t>
  </si>
  <si>
    <t>MENDIVIL CERVANTES ELIZABETH</t>
  </si>
  <si>
    <t>MONTES CUADRAS JOANA IRAIS</t>
  </si>
  <si>
    <t>MORALES VALENZUELA MARYSOL</t>
  </si>
  <si>
    <t>NAVARRO ROJAS MONICA</t>
  </si>
  <si>
    <t>OSORIO BARRERA DANIA LIZETH</t>
  </si>
  <si>
    <t>PEÑA BELTRAN OLIVIA</t>
  </si>
  <si>
    <t>PEÑUELAS ANGUAMEA ROSA AMELIA</t>
  </si>
  <si>
    <t>RAMIREZ ZAMBRANO YURIRIA JESUS</t>
  </si>
  <si>
    <t>RODRIGUEZ GAXIOLA ERIKA</t>
  </si>
  <si>
    <t>APOYO ADQ DE DESPENSAS JULIO SINDICATURAS, DESPENSAS JORNADAS DE BIENESTAR EN TU COMUNIDAD AGOSTO</t>
  </si>
  <si>
    <t>RODRIGUEZ MORALES OFELIA</t>
  </si>
  <si>
    <t>APOYOS ECONOMICOS PARA FAMILIAS VULNERABLES DEL MUNICIPIO DE AHOME, DEL MES DE AGOSTO 2024</t>
  </si>
  <si>
    <t>RUIZ RUIZ YUTHSIRY DAYANARA</t>
  </si>
  <si>
    <t>SOTO FELIX MARCELA</t>
  </si>
  <si>
    <t>TORRES JIMENEZ ROSALVA GUILLERMINA</t>
  </si>
  <si>
    <t>VALDEZ CALDERON VIANEY</t>
  </si>
  <si>
    <t>VALDEZ RAMIREZ KARLA DEL ROSARIO</t>
  </si>
  <si>
    <t>VALENZUELA BENITES ANGELINA</t>
  </si>
  <si>
    <t>APOYO ECONOMICO PARA FAMILIAS VULNERABLES DEL MUNICIPIO DE AHOME, AGOSTO 2024</t>
  </si>
  <si>
    <t>VALENZUELA COMBERA MARIA FRANCISCA</t>
  </si>
  <si>
    <t>VALENZUELA LOPEZ MARIA INES</t>
  </si>
  <si>
    <t>VALENZUELA URIAS BELIA</t>
  </si>
  <si>
    <t>VALENZUELA ZAÑUDO MARTHA ELVA</t>
  </si>
  <si>
    <t>VELEZ CASTRO MARIA LOURDES</t>
  </si>
  <si>
    <t>Reparaqcion y mantenimiento de equipo de transporte</t>
  </si>
  <si>
    <t>VERDUZCO AGUILAR ERIKA MARISOL</t>
  </si>
  <si>
    <t>BATTERY PLUS AUTOMOTRIZ S.A. DE C.V.</t>
  </si>
  <si>
    <t>MANTENIMIENTO DE EQUIPO DE TRANSPORTE</t>
  </si>
  <si>
    <t>CAMIONERA DEL PACIFICO, S.A. DE C.V.</t>
  </si>
  <si>
    <t>COMERCIALIZADORA GAXMAX SA DE CV</t>
  </si>
  <si>
    <t>APOYO DESPENSA JUL-SEPT SINDICA PROCURADORA, DESPENSAS REGIDORES AGOSTO, DESPENSAS BIENESTAR ALIMENTICIO AGOSTO</t>
  </si>
  <si>
    <t>CONSTRUCTORA Y ARRENDADORA LOPEZ, S.A. DE C.V.</t>
  </si>
  <si>
    <t>COPIADORAS DIGITALES DE SINALOA S.A. DE C.V.</t>
  </si>
  <si>
    <t>FELIX AUTOMOTORES S.A DE C.V</t>
  </si>
  <si>
    <t>FERRETERIA MALOVA S.A DE C.V</t>
  </si>
  <si>
    <t>Mantenimiento de Alumbrado Publico</t>
  </si>
  <si>
    <t>FRENOS Y EMBRAGUES DEL VALLE, S.A. DE C.V.</t>
  </si>
  <si>
    <t>GPM GRUPO PROMOMEDIOS CULIACAN SA DE CV</t>
  </si>
  <si>
    <t>GRAFFICA SINALOA SA DE V</t>
  </si>
  <si>
    <t>INDEX DATACOM, S.A DE C.V.</t>
  </si>
  <si>
    <t>LAD MEDIOS SA DE CV</t>
  </si>
  <si>
    <t>MEGA MEDIOS SA DE CV</t>
  </si>
  <si>
    <t>MEXICO CREA S.A. DE C.V.</t>
  </si>
  <si>
    <t>MOTOLOGY,  SA DE CV</t>
  </si>
  <si>
    <t>RADIO GPM MOCHIS SA DE CV</t>
  </si>
  <si>
    <t>RADIODIFUSORA XHMSL FM, S.A. DE C.V.</t>
  </si>
  <si>
    <t>REPORTEROS EN S.A. DE C.V.</t>
  </si>
  <si>
    <t>SINCO Y MEDIOS S.C.</t>
  </si>
  <si>
    <t>SINDICATO DE TRABAJADORES AL SERVICIO DEL H. AYUNTAMIENTO DE AHOME, SINALOA</t>
  </si>
  <si>
    <t>CEBALLOS RENDON PEDRO</t>
  </si>
  <si>
    <t>LEYVA ARREDONDO JULIO CESAR</t>
  </si>
  <si>
    <t>VALDEZ MIGUEL JULIO CESAR</t>
  </si>
  <si>
    <t>CASTRO GIL NALLELY AZENETH</t>
  </si>
  <si>
    <t>HEREDIA ZAVALA MARIA DE LOS ANGELES</t>
  </si>
  <si>
    <t>APOYO DEL MES DE AGOSTO A LAS PERSONAS MÁS VULNERABLES DEL MUNICIPIO DE AHOME.</t>
  </si>
  <si>
    <t>LUNA CASTRO JUDITH ELENA</t>
  </si>
  <si>
    <t>APOYOS ECONOMICOS PARA FAMILIAS VULNERABLES DEL MUNICIPIO DE  AHOME, AGOSTO 2024</t>
  </si>
  <si>
    <t>VALDEZ MORENO LAURA ELENA</t>
  </si>
  <si>
    <t>APGR COMUNICACIONES SA DE CV</t>
  </si>
  <si>
    <t>CONSTRUCTORA INMOBILIARIA MOCHIS SA DE CV</t>
  </si>
  <si>
    <t>CONSULTORIA MERCURIO S.C.</t>
  </si>
  <si>
    <t>GRUPO CHAVEZ RADIOCAST, S.A. DE C.V.</t>
  </si>
  <si>
    <t>INSTITUTO MEXICANO DEL SEGURO SOCIAL</t>
  </si>
  <si>
    <t>Cuotas IMSS, ISSSTE, etc</t>
  </si>
  <si>
    <t>INSTITUTO SINALOENSE DE EDUCACION POR RADIO</t>
  </si>
  <si>
    <t>LINEA DIRECTA Y SERVICIOS S.C.</t>
  </si>
  <si>
    <t>RADIO &amp; TV ADVERTISING, SA DE CV</t>
  </si>
  <si>
    <t>RADIO TOPOLOBAMPO S.A. DE C.V.</t>
  </si>
  <si>
    <t>XECF RADIO IMPACTOS 14-10 S.A. DE C.V.</t>
  </si>
  <si>
    <t>COTA ACOSTA MARIA GILA</t>
  </si>
  <si>
    <t>FISM-PROGRAMA DE AGUA POTABLE( RED O SISTEMA DE AGUA ENTUBADA)</t>
  </si>
  <si>
    <t>LICONSA, SA DE CV</t>
  </si>
  <si>
    <t>APOYO A PERSONAS DE ESCASOS RECURSOS</t>
  </si>
  <si>
    <t>CORPORACION NOVAVISION S DE RL DE CV</t>
  </si>
  <si>
    <t>GAS DEL PACIFICO SA DE CV.</t>
  </si>
  <si>
    <t>INSTITUTO MUNICIPAL DE LA JUVENTUD DE AHOME</t>
  </si>
  <si>
    <t>INSTITUTO MUNICIPAL DE LA JUVENTUD</t>
  </si>
  <si>
    <t>INSTITUTO MUNICIPAL DE PLANEACION DE AHOME, SINALOA</t>
  </si>
  <si>
    <t>INSTITUTO MUNICIPAL DE PLANEACION</t>
  </si>
  <si>
    <t>INSTITUTO MUNICIPAL DEL DEPORTE DE AHOME, I.A.S.</t>
  </si>
  <si>
    <t>INSTITUTO MUNICIPAL DEL DEPORTE</t>
  </si>
  <si>
    <t>INSTITUTO PARA LA PREVENCION Y REHABILITACION DE ADICCIONES DEL MUNICIPIO DE AHOME</t>
  </si>
  <si>
    <t>INSTITUTO DE PREVENCION DE LAS  ADICCIONES DEL MUNICIPIO DE AHOME</t>
  </si>
  <si>
    <t>JN CONSTRUCCIONES SA DE CV</t>
  </si>
  <si>
    <t>FISM-PROGR.URBANIZACION, (ALUMBRADO PUBLICO)</t>
  </si>
  <si>
    <t>JAPAMA OBRA</t>
  </si>
  <si>
    <t>SECRETARIA DE ADMINISTRACION Y FINANZAS IMPUESTOS SOBRE  NOMINA</t>
  </si>
  <si>
    <t>Impuesto sobre Nómina</t>
  </si>
  <si>
    <t>ZAVEL COMERCIAL SINALOENSE SA DE CV.</t>
  </si>
  <si>
    <t>FISM-PROGRAMA DE URBANIZACION (ESPACIO PUBLICO MULTIDEPORTIVO)</t>
  </si>
  <si>
    <t>ZERO DEL PACIFICO, S.A. DE C.V.</t>
  </si>
  <si>
    <t>APOYO EXTRAODINARIO PARA PERSONAS DE ESCASOS RECURSOS</t>
  </si>
  <si>
    <t>CFE SUMINISTRADOR DE SERVICIOS BASICOS</t>
  </si>
  <si>
    <t>Consumo de Energia electrica</t>
  </si>
  <si>
    <t>D CLASE  GROUP S.A DE C.V</t>
  </si>
  <si>
    <t>AVILA CORRALES JOSE CARLOS</t>
  </si>
  <si>
    <t>CORRAL MARISCAL ALVARO WENCESLAO</t>
  </si>
  <si>
    <t>CELEBRA GLOBERIA SA DE CV</t>
  </si>
  <si>
    <t>COMBUSTIBLES Y LUBRICANTES DE LOS MOCHIS, S.A. DE C.V.</t>
  </si>
  <si>
    <t>JUNTA DE AGUA POTABLE Y ALC. DEL MPIO DE AHOME (JAPAMA)</t>
  </si>
  <si>
    <t>PRIMERO SEGUROS SA DE CV</t>
  </si>
  <si>
    <t>Seguros  de Responsabilidad Patrimonial Y Fianzas</t>
  </si>
  <si>
    <t>ACOSTA BOJORQUEZ ANSELMO</t>
  </si>
  <si>
    <t>ARMENTA VILLEGAS ARISTEO</t>
  </si>
  <si>
    <t>ATONDO SANCHEZ JUAN MANUEL</t>
  </si>
  <si>
    <t>BAEZ GERARDO ISMAEL</t>
  </si>
  <si>
    <t>BELTRAN MORENO HECTOR ADONAI</t>
  </si>
  <si>
    <t>CAMACHO DOMINGUEZ VICTOR GUADALUPE</t>
  </si>
  <si>
    <t>SERVICIOS DE VERIFICACION Y SEGUIMIENTO DE OBRA</t>
  </si>
  <si>
    <t>CARREON GASTELUM JESUS SEBASTIAN</t>
  </si>
  <si>
    <t>COTA RODRIGUEZ JESUS CUITLAHUAC</t>
  </si>
  <si>
    <t>CRUZ LUNA JUAN CARLOS</t>
  </si>
  <si>
    <t>CRUZ MORENO LORENZO</t>
  </si>
  <si>
    <t>DELGADO FLORES ARTURO</t>
  </si>
  <si>
    <t>ELIZALDE GUTIERREZ JORGE HUMBERTO</t>
  </si>
  <si>
    <t>Utiles de aseo y limpieza</t>
  </si>
  <si>
    <t>ESPINOZA ROMERO HECTOR MANUEL</t>
  </si>
  <si>
    <t>GAMEZ MEJIA CARLOS ENRIQUE</t>
  </si>
  <si>
    <t>REFACCIONES Y ACCESORIOS MENORES DE EQUIPO DE COMPUTO</t>
  </si>
  <si>
    <t>GARIBALDI HERNANDEZ JUAN ANTONIO</t>
  </si>
  <si>
    <t>GASTELUM MORENO GUILLERMO</t>
  </si>
  <si>
    <t>GONZALEZ BERNAL MARCOS IGNACIO</t>
  </si>
  <si>
    <t>GUTIERREZ RIVERA JOSE ALFREDO</t>
  </si>
  <si>
    <t>HEREDIA VERDUGO PASTOR</t>
  </si>
  <si>
    <t>Mantenimiento de Edificio</t>
  </si>
  <si>
    <t>LLAMAS RUELAS JOSE ARTURO</t>
  </si>
  <si>
    <t>LOPEZ LOW OLIVER ENRIQUE</t>
  </si>
  <si>
    <t>LOPEZ MORENO JOSE ALONSO</t>
  </si>
  <si>
    <t>MEXIA ROMO MARTIN GUADALUPE</t>
  </si>
  <si>
    <t>MOLINA MARAÑON EFRAIN</t>
  </si>
  <si>
    <t>MONTERO RUBIO JULIAN</t>
  </si>
  <si>
    <t>NOZATO ESCOBOZA MANUEL AURELIO</t>
  </si>
  <si>
    <t>ORDUÑO SARMIENTO DOLORES GUADALUPE</t>
  </si>
  <si>
    <t>ORTIZ CALDERON JESUS JULIAN</t>
  </si>
  <si>
    <t>OSORIO CHINCHILLAS TOMAS GILBERTO</t>
  </si>
  <si>
    <t>OSORIO ESPINOZA CESAR MARTIN</t>
  </si>
  <si>
    <t>APOYO RENTA DE EQ DE SONIDO Y MOBILIARIO, INSUMOS PARA DIVERSOS EVENTOS, Y CONSUMO DE ALIMENTOS</t>
  </si>
  <si>
    <t>PERAZA ALVAREZ CARLOS MIGUEL</t>
  </si>
  <si>
    <t>QUINTERO LERMA CRUZ ENRIQUE</t>
  </si>
  <si>
    <t>ROBLES RODRIGUEZ JESUS ADRIAN</t>
  </si>
  <si>
    <t>ROMERO POLO EMMANUEL EDUARDO</t>
  </si>
  <si>
    <t>RUIZ FIERRO JUAN ALONSO</t>
  </si>
  <si>
    <t>SANCHEZ LEYVA ALVIN ALEJANDRO</t>
  </si>
  <si>
    <t>VALDEZ SALAZAR EMMANUELLE</t>
  </si>
  <si>
    <t>MANTENIMIENTO DE OFICINA</t>
  </si>
  <si>
    <t>VALDEZ VALDEZ LUIS ENRIQUE</t>
  </si>
  <si>
    <t>VILLALOBOS ACOSTA JULIO ALFONSO</t>
  </si>
  <si>
    <t>ZAMORA RIVERA MARTIN GUADALUPE</t>
  </si>
  <si>
    <t>ZAVALA BLANCO JOSE JAVIER</t>
  </si>
  <si>
    <t>ACOSTA CAMPAS OSMARA ITZEL</t>
  </si>
  <si>
    <t>ACOSTA CASTRO FRIDA PATRICIA</t>
  </si>
  <si>
    <t>Atencion a Invitados Especiales</t>
  </si>
  <si>
    <t>ACOSTA VALENZUELA DIANA OFELIA</t>
  </si>
  <si>
    <t>ARMENTA GAMEZ CELIA</t>
  </si>
  <si>
    <t>AUDELO DEL VALLE JESUS MARGARITA</t>
  </si>
  <si>
    <t>BACA GASTELUM MARTHA XOCHITL</t>
  </si>
  <si>
    <t>BAEZ TREJO VILMA LIZBETH</t>
  </si>
  <si>
    <t>CAMEZ LOPEZ BRISEIDA ELANE</t>
  </si>
  <si>
    <t>CHAIREZ GAXIOLA ALMA ABIGAIL</t>
  </si>
  <si>
    <t>Mantenimiento de Mercados y Rastros</t>
  </si>
  <si>
    <t>FONSECA CASTRO VERONICA</t>
  </si>
  <si>
    <t>LEON PORTUGAL BRENDA</t>
  </si>
  <si>
    <t>ACONDICIONAMIENTO VIAL</t>
  </si>
  <si>
    <t>LEYVA GAMEZ CLAUDIA VALERIA</t>
  </si>
  <si>
    <t>APOYOS ALIMENTICIOS A PERSONAS DE BAJOS RECURSOS ECONOMICOS</t>
  </si>
  <si>
    <t>LUNA VEGA ROSARIO ESTHER</t>
  </si>
  <si>
    <t>MENDIVIL RASCON MARIA ESTHELA</t>
  </si>
  <si>
    <t>MORENO DURAN CONCESA</t>
  </si>
  <si>
    <t>MORENO RIVERA BEATRIZ</t>
  </si>
  <si>
    <t>APOYO DESPENSAS AGOSTO 2024</t>
  </si>
  <si>
    <t>SANCHEZ ACUÑA ROCIO DEL CARMEN</t>
  </si>
  <si>
    <t>SEPULVEDA ROMERO GRACIELA</t>
  </si>
  <si>
    <t>VARGAS PARRA MONICA</t>
  </si>
  <si>
    <t>CARGO MOVIL SAPI DE CV</t>
  </si>
  <si>
    <t>ARRENDAMIENTO POR EL USO DE PROGRAMAS O SISTEMAS DE COMPUTO</t>
  </si>
  <si>
    <t>COLEGIO DE CONTADORES PUBLICOS DEL NORTE DE SINALOA A.C.</t>
  </si>
  <si>
    <t>APOYO PATROCINIO PARA LLEVAR A CABO LA XXIV JORNADA FISCAL REGIONAL DEL COLEGIO DE CONTADORES PUBLICOS DEL NORTE DE SINALOA, DEL 12 AL 14 DE SEPTIEMBRE DEL PRESENTE AÑO.</t>
  </si>
  <si>
    <t>APOYO DESPENSAS CORRESPONDIENTE AL MES DE SEPTIEMBRE 2024</t>
  </si>
  <si>
    <t>COMUNICACION ACTIVA DE SINALOA S.A C.V</t>
  </si>
  <si>
    <t>CONSTRUCTORA CEVARMEX S.A  DE C.V.</t>
  </si>
  <si>
    <t>EL DEBATE, S.A. DE C.V.</t>
  </si>
  <si>
    <t>ELECTRO MAYOREO AHOME SA DE CV</t>
  </si>
  <si>
    <t>EMPRESAS MATCO, S.A. DE C.V.</t>
  </si>
  <si>
    <t>GOA TRAVEL, S,A, DE C,V,</t>
  </si>
  <si>
    <t>ICATSIN INGRESOS PROPIOS</t>
  </si>
  <si>
    <t>INETUM MEXICO SA DE CV</t>
  </si>
  <si>
    <t>INMOFACIL S.A. DE C.V</t>
  </si>
  <si>
    <t>MH ELITE SINALOA SA DE CV</t>
  </si>
  <si>
    <t>OBRA CIVIL Y ESTRUCTURAL, SA DE CV</t>
  </si>
  <si>
    <t>PACIFICO FONDO EMPRESARIAL SA DE CV</t>
  </si>
  <si>
    <t>PROYECTA SOUND Y VIDEO, S.C.</t>
  </si>
  <si>
    <t>URBANIKA LM GROUP SA DE CV</t>
  </si>
  <si>
    <t>COTA OLGUIN JESUS MANUEL</t>
  </si>
  <si>
    <t>MARTINEZ LIZARRAGA EMIGDIO</t>
  </si>
  <si>
    <t>VALDEZ RODRIGO KARINA ERNESTINA</t>
  </si>
  <si>
    <t>GASTOS PARA  EVENTOS DE FESTEJOS DEL 416 ANIVERSARIO DE SAN MIGUEL ZAPOTITLAN</t>
  </si>
  <si>
    <t>Mantenimiento de Parques y Jardines</t>
  </si>
  <si>
    <t>SERVICIOS BROXEL SAPI DE CV</t>
  </si>
  <si>
    <t>GRINLEASING S.A.P.I DE C.V.</t>
  </si>
  <si>
    <t>ARRENDAMIENTO DE EQUIPO DE TRANSPORTE</t>
  </si>
  <si>
    <t>ARRENDAMIENTO FINANCIERO</t>
  </si>
  <si>
    <t xml:space="preserve">Fecha </t>
  </si>
  <si>
    <t>Concepto</t>
  </si>
  <si>
    <t>Monto</t>
  </si>
  <si>
    <t xml:space="preserve">Monto </t>
  </si>
  <si>
    <t>Suma</t>
  </si>
  <si>
    <t>COMBUSTIBLES Y LUBRICANTES DE LOS MOCHIS</t>
  </si>
  <si>
    <t xml:space="preserve">GAS DEL PACIFICO </t>
  </si>
  <si>
    <t xml:space="preserve">SERVICIOS DEL CERRO DE LA MEMORIA </t>
  </si>
  <si>
    <t>SERVICIOS DEL VALLE DEL FUERTE</t>
  </si>
  <si>
    <t xml:space="preserve">Mes </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</si>
  <si>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</si>
  <si>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</si>
  <si>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</si>
  <si>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</si>
  <si>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</si>
  <si>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</si>
  <si>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</si>
  <si>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</si>
  <si>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</si>
  <si>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</si>
  <si>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</si>
  <si>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</si>
  <si>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</si>
  <si>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</si>
  <si>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</si>
  <si>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</si>
  <si>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</si>
  <si>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</si>
  <si>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</si>
  <si>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</si>
  <si>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</si>
  <si>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</si>
  <si>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</si>
  <si>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</si>
  <si>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</si>
  <si>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2024</t>
  </si>
  <si>
    <t xml:space="preserve">Administración </t>
  </si>
  <si>
    <t>2014 al 2016</t>
  </si>
  <si>
    <t>2017 y 2018</t>
  </si>
  <si>
    <t>2019 al 2021</t>
  </si>
  <si>
    <t>2022 al 2024</t>
  </si>
  <si>
    <t>IMJU</t>
  </si>
  <si>
    <t>IMDIS</t>
  </si>
  <si>
    <t>IMPRA</t>
  </si>
  <si>
    <t>IMPLAN</t>
  </si>
  <si>
    <t>IMAC</t>
  </si>
  <si>
    <t>IMDA</t>
  </si>
  <si>
    <t>DIF</t>
  </si>
  <si>
    <t>COMUN</t>
  </si>
  <si>
    <t>JAPAMA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</si>
  <si>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</si>
  <si>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</si>
  <si>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</si>
  <si>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</si>
  <si>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</si>
  <si>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</si>
  <si>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</si>
  <si>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</si>
  <si>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</si>
  <si>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</si>
  <si>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</si>
  <si>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</si>
  <si>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</si>
  <si>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</si>
  <si>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</si>
  <si>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ENERO A DICIEMBRE DE 2024</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</si>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</sst>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1" x14ac:knownFonts="1">
    <font>
      <sz val="11"/>
      <color theme="1"/>
      <name val="Calibri"/>
      <family val="2"/>
      <scheme val="minor"/>
    </font>
    <font>
      <b/>
      <sz val="11"/>
      <color theme="1"/>
      <name val="Calibri"/>
      <family val="2"/>
      <scheme val="minor"/>
    </font>
    <font>
      <sz val="10"/>
      <color indexed="8"/>
      <name val="ARIAL"/>
      <charset val="1"/>
    </font>
    <font>
      <b/>
      <sz val="10"/>
      <color indexed="8"/>
      <name val="Arial"/>
      <family val="2"/>
    </font>
    <font>
      <b/>
      <sz val="10"/>
      <color theme="1"/>
      <name val="Arial"/>
      <family val="2"/>
    </font>
    <font>
      <sz val="10"/>
      <color indexed="8"/>
      <name val="Arial"/>
      <family val="2"/>
    </font>
    <font>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
      <sz val="10"/>
      <name val="Arial"/>
      <family val="2"/>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lignment vertical="top"/>
    </xf>
  </cellStyleXfs>
  <cellXfs count="40">
    <xf numFmtId="0" fontId="0" fillId="0" borderId="0" xfId="0"/>
    <xf numFmtId="0" fontId="2" fillId="0" borderId="0" xfId="0" applyFont="1" applyAlignment="1">
      <alignment vertical="top"/>
    </xf>
    <xf numFmtId="164" fontId="2" fillId="0" borderId="0" xfId="0" applyNumberFormat="1" applyFont="1" applyAlignment="1">
      <alignment vertical="top"/>
    </xf>
    <xf numFmtId="4" fontId="2" fillId="0" borderId="0" xfId="0" applyNumberFormat="1" applyFont="1" applyAlignment="1">
      <alignment vertical="top"/>
    </xf>
    <xf numFmtId="0" fontId="0" fillId="0" borderId="0" xfId="0" applyAlignment="1">
      <alignment vertical="top"/>
    </xf>
    <xf numFmtId="0" fontId="3" fillId="0" borderId="1" xfId="0" applyFont="1" applyBorder="1" applyAlignment="1">
      <alignment horizontal="center"/>
    </xf>
    <xf numFmtId="4" fontId="1" fillId="0" borderId="0" xfId="0" applyNumberFormat="1" applyFont="1"/>
    <xf numFmtId="0" fontId="3" fillId="0" borderId="0" xfId="0" applyFont="1" applyAlignment="1">
      <alignment horizontal="center" wrapText="1"/>
    </xf>
    <xf numFmtId="4" fontId="0" fillId="0" borderId="0" xfId="0" applyNumberFormat="1"/>
    <xf numFmtId="0" fontId="3" fillId="0" borderId="1" xfId="0" applyFont="1" applyBorder="1" applyAlignment="1">
      <alignment horizontal="center" wrapText="1"/>
    </xf>
    <xf numFmtId="0" fontId="2" fillId="0" borderId="1" xfId="0" applyFont="1" applyBorder="1" applyAlignment="1">
      <alignment vertical="top"/>
    </xf>
    <xf numFmtId="4" fontId="2" fillId="0" borderId="1" xfId="0" applyNumberFormat="1" applyFont="1" applyBorder="1" applyAlignment="1">
      <alignment vertical="top"/>
    </xf>
    <xf numFmtId="4" fontId="0" fillId="0" borderId="1" xfId="0" applyNumberFormat="1" applyBorder="1"/>
    <xf numFmtId="0" fontId="0" fillId="0" borderId="1" xfId="0" applyBorder="1"/>
    <xf numFmtId="0" fontId="4" fillId="0" borderId="1" xfId="0" applyFont="1" applyBorder="1" applyAlignment="1">
      <alignment horizontal="center"/>
    </xf>
    <xf numFmtId="0" fontId="1" fillId="0" borderId="1" xfId="0" applyFont="1" applyBorder="1" applyAlignment="1">
      <alignment horizontal="center"/>
    </xf>
    <xf numFmtId="0" fontId="5" fillId="0" borderId="1" xfId="1" applyBorder="1">
      <alignment vertical="top"/>
    </xf>
    <xf numFmtId="0" fontId="6" fillId="0" borderId="1" xfId="0" applyFont="1" applyBorder="1"/>
    <xf numFmtId="0" fontId="4" fillId="0" borderId="1" xfId="0" applyFont="1" applyBorder="1" applyAlignment="1">
      <alignment horizontal="right"/>
    </xf>
    <xf numFmtId="4" fontId="7" fillId="0" borderId="1" xfId="0" applyNumberFormat="1" applyFont="1" applyBorder="1"/>
    <xf numFmtId="0" fontId="7" fillId="0" borderId="1" xfId="0" applyFont="1" applyBorder="1" applyAlignment="1">
      <alignment horizontal="center"/>
    </xf>
    <xf numFmtId="43" fontId="8" fillId="0" borderId="1" xfId="0" applyNumberFormat="1" applyFont="1" applyBorder="1" applyAlignment="1">
      <alignment horizontal="right" vertical="center"/>
    </xf>
    <xf numFmtId="0" fontId="5" fillId="0" borderId="1" xfId="0" applyFont="1" applyBorder="1"/>
    <xf numFmtId="4" fontId="9" fillId="0" borderId="1" xfId="0" applyNumberFormat="1" applyFont="1" applyBorder="1"/>
    <xf numFmtId="0" fontId="7" fillId="0" borderId="1" xfId="0" applyFont="1" applyBorder="1"/>
    <xf numFmtId="0" fontId="0" fillId="0" borderId="1" xfId="0" applyBorder="1" applyAlignment="1">
      <alignment horizontal="left"/>
    </xf>
    <xf numFmtId="4" fontId="0" fillId="0" borderId="1" xfId="0" applyNumberFormat="1" applyBorder="1" applyAlignment="1">
      <alignment horizontal="right"/>
    </xf>
    <xf numFmtId="4" fontId="5" fillId="0" borderId="1" xfId="0" applyNumberFormat="1" applyFont="1" applyBorder="1" applyAlignment="1">
      <alignment vertical="top"/>
    </xf>
    <xf numFmtId="4" fontId="5" fillId="0" borderId="1" xfId="0" applyNumberFormat="1" applyFont="1" applyBorder="1"/>
    <xf numFmtId="4" fontId="5" fillId="0" borderId="1" xfId="0" applyNumberFormat="1" applyFont="1" applyBorder="1" applyAlignment="1">
      <alignment horizontal="right" vertical="center"/>
    </xf>
    <xf numFmtId="4" fontId="10" fillId="0" borderId="1" xfId="0" applyNumberFormat="1" applyFont="1" applyBorder="1"/>
    <xf numFmtId="4" fontId="1" fillId="0" borderId="1" xfId="0" applyNumberFormat="1" applyFont="1" applyBorder="1"/>
    <xf numFmtId="0" fontId="5" fillId="0" borderId="1" xfId="0" applyFont="1" applyBorder="1" applyAlignment="1">
      <alignment vertical="top"/>
    </xf>
    <xf numFmtId="0" fontId="0" fillId="0" borderId="0" xfId="0" applyAlignment="1">
      <alignment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4" fontId="0" fillId="0" borderId="1" xfId="0" applyNumberFormat="1" applyBorder="1" applyAlignment="1">
      <alignment horizontal="right" wrapText="1"/>
    </xf>
    <xf numFmtId="4" fontId="0" fillId="2" borderId="1" xfId="0" applyNumberFormat="1" applyFill="1" applyBorder="1" applyAlignment="1">
      <alignment horizontal="right"/>
    </xf>
    <xf numFmtId="0" fontId="1" fillId="0" borderId="1" xfId="0" applyFont="1" applyBorder="1" applyAlignment="1">
      <alignment horizontal="right" wrapText="1"/>
    </xf>
  </cellXfs>
  <cellStyles count="2">
    <cellStyle name="Normal" xfId="0" builtinId="0"/>
    <cellStyle name="Normal 2" xfId="1" xr:uid="{D698739E-B93E-4BB4-AB6A-2905A46EE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endParaRPr lang="es-MX"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ARRE!$B$22</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ARRE!$A$23:$A$33</c:f>
              <c:strCache>
                <c:ptCount val="11"/>
                <c:pt idx="0">
                  <c:v>MENDIVIL RASCON MARIA ESTHELA</c:v>
                </c:pt>
                <c:pt idx="1">
                  <c:v>LOPEZ BERRELLEZA ANNA MARIA</c:v>
                </c:pt>
                <c:pt idx="2">
                  <c:v>INMOFACIL S.A. DE C.V</c:v>
                </c:pt>
                <c:pt idx="3">
                  <c:v>LOPEZ CASTRO ELIZABETH</c:v>
                </c:pt>
                <c:pt idx="4">
                  <c:v>LOPEZ LOW OLIVER ENRIQUE</c:v>
                </c:pt>
                <c:pt idx="5">
                  <c:v>FONSECA CASTRO VERONICA</c:v>
                </c:pt>
                <c:pt idx="6">
                  <c:v>CARGO MOVIL SAPI DE CV</c:v>
                </c:pt>
                <c:pt idx="7">
                  <c:v>CRUZ MORENO LORENZO</c:v>
                </c:pt>
                <c:pt idx="8">
                  <c:v>GAMEZ MEJIA CARLOS ENRIQUE</c:v>
                </c:pt>
                <c:pt idx="9">
                  <c:v>VELAZCO MEDINA JOSE MARIO</c:v>
                </c:pt>
                <c:pt idx="10">
                  <c:v>GRINLEASING S.A.P.I DE C.V.</c:v>
                </c:pt>
              </c:strCache>
            </c:strRef>
          </c:cat>
          <c:val>
            <c:numRef>
              <c:f>ARRE!$B$23:$B$33</c:f>
              <c:numCache>
                <c:formatCode>#,##0.00</c:formatCode>
                <c:ptCount val="11"/>
                <c:pt idx="0">
                  <c:v>4500.01</c:v>
                </c:pt>
                <c:pt idx="1">
                  <c:v>6800</c:v>
                </c:pt>
                <c:pt idx="2">
                  <c:v>7770</c:v>
                </c:pt>
                <c:pt idx="3">
                  <c:v>18270</c:v>
                </c:pt>
                <c:pt idx="4">
                  <c:v>50000</c:v>
                </c:pt>
                <c:pt idx="5">
                  <c:v>68310</c:v>
                </c:pt>
                <c:pt idx="6">
                  <c:v>69600</c:v>
                </c:pt>
                <c:pt idx="7">
                  <c:v>100000</c:v>
                </c:pt>
                <c:pt idx="8">
                  <c:v>100000</c:v>
                </c:pt>
                <c:pt idx="9">
                  <c:v>181200</c:v>
                </c:pt>
                <c:pt idx="10">
                  <c:v>4739536.12</c:v>
                </c:pt>
              </c:numCache>
            </c:numRef>
          </c:val>
          <c:extLst>
            <c:ext xmlns:c16="http://schemas.microsoft.com/office/drawing/2014/chart" uri="{C3380CC4-5D6E-409C-BE32-E72D297353CC}">
              <c16:uniqueId val="{00000000-C254-42FE-980F-F924629D6B22}"/>
            </c:ext>
          </c:extLst>
        </c:ser>
        <c:dLbls>
          <c:showLegendKey val="0"/>
          <c:showVal val="1"/>
          <c:showCatName val="0"/>
          <c:showSerName val="0"/>
          <c:showPercent val="0"/>
          <c:showBubbleSize val="0"/>
        </c:dLbls>
        <c:gapWidth val="150"/>
        <c:shape val="box"/>
        <c:axId val="1025435488"/>
        <c:axId val="1025425408"/>
        <c:axId val="0"/>
      </c:bar3DChart>
      <c:catAx>
        <c:axId val="102543548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25425408"/>
        <c:crosses val="autoZero"/>
        <c:auto val="1"/>
        <c:lblAlgn val="ctr"/>
        <c:lblOffset val="100"/>
        <c:noMultiLvlLbl val="0"/>
      </c:catAx>
      <c:valAx>
        <c:axId val="1025425408"/>
        <c:scaling>
          <c:orientation val="minMax"/>
        </c:scaling>
        <c:delete val="1"/>
        <c:axPos val="b"/>
        <c:numFmt formatCode="#,##0.00" sourceLinked="1"/>
        <c:majorTickMark val="none"/>
        <c:minorTickMark val="none"/>
        <c:tickLblPos val="nextTo"/>
        <c:crossAx val="1025435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COMBUSTIBLE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COM!$B$87</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1"/>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221D-4EC5-9BA0-FF8794E6DD4C}"/>
              </c:ext>
            </c:extLst>
          </c:dPt>
          <c:dPt>
            <c:idx val="2"/>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221D-4EC5-9BA0-FF8794E6DD4C}"/>
              </c:ext>
            </c:extLst>
          </c:dPt>
          <c:dPt>
            <c:idx val="3"/>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221D-4EC5-9BA0-FF8794E6DD4C}"/>
              </c:ext>
            </c:extLst>
          </c:dPt>
          <c:dPt>
            <c:idx val="4"/>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4-221D-4EC5-9BA0-FF8794E6DD4C}"/>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COM!$A$88:$A$92</c:f>
              <c:strCache>
                <c:ptCount val="5"/>
                <c:pt idx="0">
                  <c:v>2013</c:v>
                </c:pt>
                <c:pt idx="1">
                  <c:v>2014 al 2016</c:v>
                </c:pt>
                <c:pt idx="2">
                  <c:v>2017 y 2018</c:v>
                </c:pt>
                <c:pt idx="3">
                  <c:v>2019 al 2021</c:v>
                </c:pt>
                <c:pt idx="4">
                  <c:v>2022 al 2024</c:v>
                </c:pt>
              </c:strCache>
            </c:strRef>
          </c:cat>
          <c:val>
            <c:numRef>
              <c:f>COM!$B$88:$B$92</c:f>
              <c:numCache>
                <c:formatCode>#,##0.00</c:formatCode>
                <c:ptCount val="5"/>
                <c:pt idx="0">
                  <c:v>59681317.369999997</c:v>
                </c:pt>
                <c:pt idx="1">
                  <c:v>241043400.62</c:v>
                </c:pt>
                <c:pt idx="2">
                  <c:v>161151816.63999999</c:v>
                </c:pt>
                <c:pt idx="3">
                  <c:v>359407655.70999998</c:v>
                </c:pt>
                <c:pt idx="4">
                  <c:v>590514588.13</c:v>
                </c:pt>
              </c:numCache>
            </c:numRef>
          </c:val>
          <c:extLst>
            <c:ext xmlns:c16="http://schemas.microsoft.com/office/drawing/2014/chart" uri="{C3380CC4-5D6E-409C-BE32-E72D297353CC}">
              <c16:uniqueId val="{00000000-221D-4EC5-9BA0-FF8794E6DD4C}"/>
            </c:ext>
          </c:extLst>
        </c:ser>
        <c:dLbls>
          <c:showLegendKey val="0"/>
          <c:showVal val="1"/>
          <c:showCatName val="0"/>
          <c:showSerName val="0"/>
          <c:showPercent val="0"/>
          <c:showBubbleSize val="0"/>
        </c:dLbls>
        <c:gapWidth val="84"/>
        <c:gapDepth val="53"/>
        <c:shape val="box"/>
        <c:axId val="1224168112"/>
        <c:axId val="1224187312"/>
        <c:axId val="0"/>
      </c:bar3DChart>
      <c:catAx>
        <c:axId val="1224168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224187312"/>
        <c:crosses val="autoZero"/>
        <c:auto val="1"/>
        <c:lblAlgn val="ctr"/>
        <c:lblOffset val="100"/>
        <c:noMultiLvlLbl val="0"/>
      </c:catAx>
      <c:valAx>
        <c:axId val="1224187312"/>
        <c:scaling>
          <c:orientation val="minMax"/>
        </c:scaling>
        <c:delete val="1"/>
        <c:axPos val="l"/>
        <c:numFmt formatCode="#,##0.00" sourceLinked="1"/>
        <c:majorTickMark val="out"/>
        <c:minorTickMark val="none"/>
        <c:tickLblPos val="nextTo"/>
        <c:crossAx val="1224168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DES!$B$14</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DES!$A$15:$A$17</c:f>
              <c:strCache>
                <c:ptCount val="3"/>
                <c:pt idx="0">
                  <c:v>RODRIGUEZ GAXIOLA ERIKA</c:v>
                </c:pt>
                <c:pt idx="1">
                  <c:v>GAITAN TOLEDO SILVIA MARIA</c:v>
                </c:pt>
                <c:pt idx="2">
                  <c:v>COMERCIALIZADORA GAXMAX SA DE CV</c:v>
                </c:pt>
              </c:strCache>
            </c:strRef>
          </c:cat>
          <c:val>
            <c:numRef>
              <c:f>DES!$B$15:$B$17</c:f>
              <c:numCache>
                <c:formatCode>#,##0.00</c:formatCode>
                <c:ptCount val="3"/>
                <c:pt idx="0">
                  <c:v>346512.5</c:v>
                </c:pt>
                <c:pt idx="1">
                  <c:v>400000</c:v>
                </c:pt>
                <c:pt idx="2">
                  <c:v>595916.4</c:v>
                </c:pt>
              </c:numCache>
            </c:numRef>
          </c:val>
          <c:extLst>
            <c:ext xmlns:c16="http://schemas.microsoft.com/office/drawing/2014/chart" uri="{C3380CC4-5D6E-409C-BE32-E72D297353CC}">
              <c16:uniqueId val="{00000000-C2E8-4757-A2AB-F15C76BC4466}"/>
            </c:ext>
          </c:extLst>
        </c:ser>
        <c:dLbls>
          <c:showLegendKey val="0"/>
          <c:showVal val="1"/>
          <c:showCatName val="0"/>
          <c:showSerName val="0"/>
          <c:showPercent val="0"/>
          <c:showBubbleSize val="0"/>
        </c:dLbls>
        <c:gapWidth val="150"/>
        <c:shape val="box"/>
        <c:axId val="1224171472"/>
        <c:axId val="1224176752"/>
        <c:axId val="0"/>
      </c:bar3DChart>
      <c:catAx>
        <c:axId val="1224171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76752"/>
        <c:crosses val="autoZero"/>
        <c:auto val="1"/>
        <c:lblAlgn val="ctr"/>
        <c:lblOffset val="100"/>
        <c:noMultiLvlLbl val="0"/>
      </c:catAx>
      <c:valAx>
        <c:axId val="1224176752"/>
        <c:scaling>
          <c:orientation val="minMax"/>
        </c:scaling>
        <c:delete val="1"/>
        <c:axPos val="l"/>
        <c:numFmt formatCode="#,##0.00" sourceLinked="1"/>
        <c:majorTickMark val="none"/>
        <c:minorTickMark val="none"/>
        <c:tickLblPos val="nextTo"/>
        <c:crossAx val="1224171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DES!$B$32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DES!$B$33:$B$44</c:f>
              <c:numCache>
                <c:formatCode>#,##0.00</c:formatCode>
                <c:ptCount val="12"/>
                <c:pt idx="0">
                  <c:v>668109.80000000005</c:v>
                </c:pt>
                <c:pt idx="1">
                  <c:v>2725255.2</c:v>
                </c:pt>
                <c:pt idx="2">
                  <c:v>3780384.7</c:v>
                </c:pt>
                <c:pt idx="3">
                  <c:v>2803650</c:v>
                </c:pt>
                <c:pt idx="4">
                  <c:v>2028242</c:v>
                </c:pt>
                <c:pt idx="5">
                  <c:v>4145991.46</c:v>
                </c:pt>
                <c:pt idx="6">
                  <c:v>1441058.1</c:v>
                </c:pt>
                <c:pt idx="7">
                  <c:v>2935255.2</c:v>
                </c:pt>
                <c:pt idx="8">
                  <c:v>1342428.9</c:v>
                </c:pt>
              </c:numCache>
            </c:numRef>
          </c:val>
          <c:extLst>
            <c:ext xmlns:c16="http://schemas.microsoft.com/office/drawing/2014/chart" uri="{C3380CC4-5D6E-409C-BE32-E72D297353CC}">
              <c16:uniqueId val="{00000000-6A31-4D96-83FE-EF0D7298D444}"/>
            </c:ext>
          </c:extLst>
        </c:ser>
        <c:dLbls>
          <c:showLegendKey val="0"/>
          <c:showVal val="1"/>
          <c:showCatName val="0"/>
          <c:showSerName val="0"/>
          <c:showPercent val="0"/>
          <c:showBubbleSize val="0"/>
        </c:dLbls>
        <c:gapWidth val="150"/>
        <c:shape val="box"/>
        <c:axId val="1029956000"/>
        <c:axId val="1029955520"/>
        <c:axId val="0"/>
      </c:bar3DChart>
      <c:catAx>
        <c:axId val="1029956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29955520"/>
        <c:crosses val="autoZero"/>
        <c:auto val="1"/>
        <c:lblAlgn val="ctr"/>
        <c:lblOffset val="100"/>
        <c:noMultiLvlLbl val="0"/>
      </c:catAx>
      <c:valAx>
        <c:axId val="1029955520"/>
        <c:scaling>
          <c:orientation val="minMax"/>
        </c:scaling>
        <c:delete val="1"/>
        <c:axPos val="l"/>
        <c:numFmt formatCode="#,##0.00" sourceLinked="1"/>
        <c:majorTickMark val="none"/>
        <c:minorTickMark val="none"/>
        <c:tickLblPos val="nextTo"/>
        <c:crossAx val="1029956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DES!$B$57</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0"/>
                  <c:y val="1.8369687797271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42-4EEB-9E04-228A4F934D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DES!$A$58:$A$68</c:f>
              <c:strCache>
                <c:ptCount val="11"/>
                <c:pt idx="0">
                  <c:v>Año 2014</c:v>
                </c:pt>
                <c:pt idx="1">
                  <c:v>Año 2015</c:v>
                </c:pt>
                <c:pt idx="2">
                  <c:v>Año 2016</c:v>
                </c:pt>
                <c:pt idx="3">
                  <c:v>Año 2017</c:v>
                </c:pt>
                <c:pt idx="4">
                  <c:v>Año 2018</c:v>
                </c:pt>
                <c:pt idx="5">
                  <c:v>Año 2019</c:v>
                </c:pt>
                <c:pt idx="6">
                  <c:v>Año 2020</c:v>
                </c:pt>
                <c:pt idx="7">
                  <c:v>Año 2021</c:v>
                </c:pt>
                <c:pt idx="8">
                  <c:v>Año 2022</c:v>
                </c:pt>
                <c:pt idx="9">
                  <c:v>Año 2023</c:v>
                </c:pt>
                <c:pt idx="10">
                  <c:v>Año 2024</c:v>
                </c:pt>
              </c:strCache>
            </c:strRef>
          </c:cat>
          <c:val>
            <c:numRef>
              <c:f>DES!$B$58:$B$68</c:f>
              <c:numCache>
                <c:formatCode>#,##0.00</c:formatCode>
                <c:ptCount val="11"/>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38016261.760000005</c:v>
                </c:pt>
                <c:pt idx="10">
                  <c:v>21870375.359999999</c:v>
                </c:pt>
              </c:numCache>
            </c:numRef>
          </c:val>
          <c:extLst>
            <c:ext xmlns:c16="http://schemas.microsoft.com/office/drawing/2014/chart" uri="{C3380CC4-5D6E-409C-BE32-E72D297353CC}">
              <c16:uniqueId val="{00000000-5E42-4EEB-9E04-228A4F934D24}"/>
            </c:ext>
          </c:extLst>
        </c:ser>
        <c:dLbls>
          <c:showLegendKey val="0"/>
          <c:showVal val="1"/>
          <c:showCatName val="0"/>
          <c:showSerName val="0"/>
          <c:showPercent val="0"/>
          <c:showBubbleSize val="0"/>
        </c:dLbls>
        <c:gapWidth val="150"/>
        <c:shape val="box"/>
        <c:axId val="1226550192"/>
        <c:axId val="1226548272"/>
        <c:axId val="0"/>
      </c:bar3DChart>
      <c:catAx>
        <c:axId val="12265501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6548272"/>
        <c:crosses val="autoZero"/>
        <c:auto val="1"/>
        <c:lblAlgn val="ctr"/>
        <c:lblOffset val="100"/>
        <c:noMultiLvlLbl val="0"/>
      </c:catAx>
      <c:valAx>
        <c:axId val="1226548272"/>
        <c:scaling>
          <c:orientation val="minMax"/>
        </c:scaling>
        <c:delete val="1"/>
        <c:axPos val="l"/>
        <c:numFmt formatCode="#,##0.00" sourceLinked="1"/>
        <c:majorTickMark val="none"/>
        <c:minorTickMark val="none"/>
        <c:tickLblPos val="nextTo"/>
        <c:crossAx val="122655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DESPENSAS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DES!$B$82</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EDD4-449A-9DE7-6D70C5ABB8ED}"/>
              </c:ext>
            </c:extLst>
          </c:dPt>
          <c:dPt>
            <c:idx val="1"/>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EDD4-449A-9DE7-6D70C5ABB8ED}"/>
              </c:ext>
            </c:extLst>
          </c:dPt>
          <c:dPt>
            <c:idx val="2"/>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EDD4-449A-9DE7-6D70C5ABB8ED}"/>
              </c:ext>
            </c:extLst>
          </c:dPt>
          <c:dPt>
            <c:idx val="3"/>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4-EDD4-449A-9DE7-6D70C5ABB8ED}"/>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DES!$A$83:$A$86</c:f>
              <c:strCache>
                <c:ptCount val="4"/>
                <c:pt idx="0">
                  <c:v>2014 al 2016</c:v>
                </c:pt>
                <c:pt idx="1">
                  <c:v>2017 y 2018</c:v>
                </c:pt>
                <c:pt idx="2">
                  <c:v>2019 al 2021</c:v>
                </c:pt>
                <c:pt idx="3">
                  <c:v>2022 al 2024</c:v>
                </c:pt>
              </c:strCache>
            </c:strRef>
          </c:cat>
          <c:val>
            <c:numRef>
              <c:f>DES!$B$83:$B$86</c:f>
              <c:numCache>
                <c:formatCode>#,##0.00</c:formatCode>
                <c:ptCount val="4"/>
                <c:pt idx="0">
                  <c:v>36501341.259999998</c:v>
                </c:pt>
                <c:pt idx="1">
                  <c:v>33245329.210000001</c:v>
                </c:pt>
                <c:pt idx="2">
                  <c:v>65220791.460000001</c:v>
                </c:pt>
                <c:pt idx="3">
                  <c:v>85271326.329999998</c:v>
                </c:pt>
              </c:numCache>
            </c:numRef>
          </c:val>
          <c:extLst>
            <c:ext xmlns:c16="http://schemas.microsoft.com/office/drawing/2014/chart" uri="{C3380CC4-5D6E-409C-BE32-E72D297353CC}">
              <c16:uniqueId val="{00000000-EDD4-449A-9DE7-6D70C5ABB8ED}"/>
            </c:ext>
          </c:extLst>
        </c:ser>
        <c:dLbls>
          <c:showLegendKey val="0"/>
          <c:showVal val="1"/>
          <c:showCatName val="0"/>
          <c:showSerName val="0"/>
          <c:showPercent val="0"/>
          <c:showBubbleSize val="0"/>
        </c:dLbls>
        <c:gapWidth val="150"/>
        <c:shape val="box"/>
        <c:axId val="1186882624"/>
        <c:axId val="655631616"/>
        <c:axId val="0"/>
      </c:bar3DChart>
      <c:catAx>
        <c:axId val="11868826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655631616"/>
        <c:crosses val="autoZero"/>
        <c:auto val="1"/>
        <c:lblAlgn val="ctr"/>
        <c:lblOffset val="100"/>
        <c:noMultiLvlLbl val="0"/>
      </c:catAx>
      <c:valAx>
        <c:axId val="655631616"/>
        <c:scaling>
          <c:orientation val="minMax"/>
        </c:scaling>
        <c:delete val="1"/>
        <c:axPos val="l"/>
        <c:numFmt formatCode="#,##0.00" sourceLinked="1"/>
        <c:majorTickMark val="out"/>
        <c:minorTickMark val="none"/>
        <c:tickLblPos val="nextTo"/>
        <c:crossAx val="1186882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plotArea>
      <c:layout/>
      <c:barChart>
        <c:barDir val="bar"/>
        <c:grouping val="clustered"/>
        <c:varyColors val="0"/>
        <c:ser>
          <c:idx val="0"/>
          <c:order val="0"/>
          <c:tx>
            <c:strRef>
              <c:f>DIF!$B$38</c:f>
              <c:strCache>
                <c:ptCount val="1"/>
                <c:pt idx="0">
                  <c:v>Monto </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DIF!$A$39:$A$68</c:f>
              <c:strCache>
                <c:ptCount val="30"/>
                <c:pt idx="0">
                  <c:v>CAMACHO MERCADO JAVIER</c:v>
                </c:pt>
                <c:pt idx="1">
                  <c:v>CASTRO GIL NALLELY AZENETH</c:v>
                </c:pt>
                <c:pt idx="2">
                  <c:v>ESCOBAR TORRES GERARDO RUBEN</c:v>
                </c:pt>
                <c:pt idx="3">
                  <c:v>GALICIA ARIZMENDI FABIAN OSWALDO</c:v>
                </c:pt>
                <c:pt idx="4">
                  <c:v>PADILLA FIERRO ROMAN ALFREDO</c:v>
                </c:pt>
                <c:pt idx="5">
                  <c:v>HERNANDEZ ROSAS MONICA GABRIELA</c:v>
                </c:pt>
                <c:pt idx="6">
                  <c:v>IBARRA NAFARRATE EMMANUEL</c:v>
                </c:pt>
                <c:pt idx="7">
                  <c:v>LIZARRAGA SAUCEDO MARCO ANTONIO</c:v>
                </c:pt>
                <c:pt idx="8">
                  <c:v>SINCO Y MEDIOS S.C.</c:v>
                </c:pt>
                <c:pt idx="9">
                  <c:v>CAMACHO BURGOS ISMAEL</c:v>
                </c:pt>
                <c:pt idx="10">
                  <c:v>REPORTEROS EN S.A. DE C.V.</c:v>
                </c:pt>
                <c:pt idx="11">
                  <c:v>ROSAS PARRA CARLOS</c:v>
                </c:pt>
                <c:pt idx="12">
                  <c:v>CONSULTORIA MERCURIO S.C.</c:v>
                </c:pt>
                <c:pt idx="13">
                  <c:v>INSTITUTO SINALOENSE DE EDUCACION POR RADIO</c:v>
                </c:pt>
                <c:pt idx="14">
                  <c:v>RADIO GPM MOCHIS SA DE CV</c:v>
                </c:pt>
                <c:pt idx="15">
                  <c:v>VALENZUELA ZAÑUDO MARTHA ELVA</c:v>
                </c:pt>
                <c:pt idx="16">
                  <c:v>APGR COMUNICACIONES SA DE CV</c:v>
                </c:pt>
                <c:pt idx="17">
                  <c:v>COMUNICACION ACTIVA DE SINALOA S.A C.V</c:v>
                </c:pt>
                <c:pt idx="18">
                  <c:v>LEYVA ARREDONDO JULIO CESAR</c:v>
                </c:pt>
                <c:pt idx="19">
                  <c:v>MEGA MEDIOS SA DE CV</c:v>
                </c:pt>
                <c:pt idx="20">
                  <c:v>RADIO &amp; TV ADVERTISING, SA DE CV</c:v>
                </c:pt>
                <c:pt idx="21">
                  <c:v>MEXICO CREA S.A. DE C.V.</c:v>
                </c:pt>
                <c:pt idx="22">
                  <c:v>XECF RADIO IMPACTOS 14-10 S.A. DE C.V.</c:v>
                </c:pt>
                <c:pt idx="23">
                  <c:v>GPM GRUPO PROMOMEDIOS CULIACAN SA DE CV</c:v>
                </c:pt>
                <c:pt idx="24">
                  <c:v>RADIO TOPOLOBAMPO S.A. DE C.V.</c:v>
                </c:pt>
                <c:pt idx="25">
                  <c:v>GRUPO CHAVEZ RADIOCAST, S.A. DE C.V.</c:v>
                </c:pt>
                <c:pt idx="26">
                  <c:v>LAD MEDIOS SA DE CV</c:v>
                </c:pt>
                <c:pt idx="27">
                  <c:v>RADIODIFUSORA XHMSL FM, S.A. DE C.V.</c:v>
                </c:pt>
                <c:pt idx="28">
                  <c:v>LINEA DIRECTA Y SERVICIOS S.C.</c:v>
                </c:pt>
                <c:pt idx="29">
                  <c:v>EL DEBATE, S.A. DE C.V.</c:v>
                </c:pt>
              </c:strCache>
            </c:strRef>
          </c:cat>
          <c:val>
            <c:numRef>
              <c:f>DIF!$B$39:$B$68</c:f>
              <c:numCache>
                <c:formatCode>#,##0.00</c:formatCode>
                <c:ptCount val="30"/>
                <c:pt idx="0">
                  <c:v>11600</c:v>
                </c:pt>
                <c:pt idx="1">
                  <c:v>11600</c:v>
                </c:pt>
                <c:pt idx="2">
                  <c:v>11600</c:v>
                </c:pt>
                <c:pt idx="3">
                  <c:v>11600</c:v>
                </c:pt>
                <c:pt idx="4">
                  <c:v>15000</c:v>
                </c:pt>
                <c:pt idx="5">
                  <c:v>17212.5</c:v>
                </c:pt>
                <c:pt idx="6">
                  <c:v>17400</c:v>
                </c:pt>
                <c:pt idx="7">
                  <c:v>17400</c:v>
                </c:pt>
                <c:pt idx="8">
                  <c:v>17400</c:v>
                </c:pt>
                <c:pt idx="9">
                  <c:v>23200</c:v>
                </c:pt>
                <c:pt idx="10">
                  <c:v>23200</c:v>
                </c:pt>
                <c:pt idx="11">
                  <c:v>23200</c:v>
                </c:pt>
                <c:pt idx="12">
                  <c:v>34800</c:v>
                </c:pt>
                <c:pt idx="13">
                  <c:v>34800</c:v>
                </c:pt>
                <c:pt idx="14">
                  <c:v>34800</c:v>
                </c:pt>
                <c:pt idx="15">
                  <c:v>34800</c:v>
                </c:pt>
                <c:pt idx="16">
                  <c:v>58000</c:v>
                </c:pt>
                <c:pt idx="17">
                  <c:v>58000</c:v>
                </c:pt>
                <c:pt idx="18">
                  <c:v>58000</c:v>
                </c:pt>
                <c:pt idx="19">
                  <c:v>58000</c:v>
                </c:pt>
                <c:pt idx="20">
                  <c:v>58000</c:v>
                </c:pt>
                <c:pt idx="21">
                  <c:v>69600</c:v>
                </c:pt>
                <c:pt idx="22">
                  <c:v>92800</c:v>
                </c:pt>
                <c:pt idx="23">
                  <c:v>104400</c:v>
                </c:pt>
                <c:pt idx="24">
                  <c:v>104400</c:v>
                </c:pt>
                <c:pt idx="25">
                  <c:v>116000</c:v>
                </c:pt>
                <c:pt idx="26">
                  <c:v>174000</c:v>
                </c:pt>
                <c:pt idx="27">
                  <c:v>174000</c:v>
                </c:pt>
                <c:pt idx="28">
                  <c:v>232000</c:v>
                </c:pt>
                <c:pt idx="29">
                  <c:v>287170.76</c:v>
                </c:pt>
              </c:numCache>
            </c:numRef>
          </c:val>
          <c:extLst>
            <c:ext xmlns:c16="http://schemas.microsoft.com/office/drawing/2014/chart" uri="{C3380CC4-5D6E-409C-BE32-E72D297353CC}">
              <c16:uniqueId val="{00000000-232E-432D-B195-9A982768CEFD}"/>
            </c:ext>
          </c:extLst>
        </c:ser>
        <c:dLbls>
          <c:showLegendKey val="0"/>
          <c:showVal val="1"/>
          <c:showCatName val="0"/>
          <c:showSerName val="0"/>
          <c:showPercent val="0"/>
          <c:showBubbleSize val="0"/>
        </c:dLbls>
        <c:gapWidth val="150"/>
        <c:overlap val="-25"/>
        <c:axId val="1224188272"/>
        <c:axId val="1224188752"/>
      </c:barChart>
      <c:catAx>
        <c:axId val="12241882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88752"/>
        <c:crosses val="autoZero"/>
        <c:auto val="1"/>
        <c:lblAlgn val="ctr"/>
        <c:lblOffset val="100"/>
        <c:noMultiLvlLbl val="0"/>
      </c:catAx>
      <c:valAx>
        <c:axId val="1224188752"/>
        <c:scaling>
          <c:orientation val="minMax"/>
        </c:scaling>
        <c:delete val="1"/>
        <c:axPos val="b"/>
        <c:numFmt formatCode="#,##0.00" sourceLinked="1"/>
        <c:majorTickMark val="none"/>
        <c:minorTickMark val="none"/>
        <c:tickLblPos val="nextTo"/>
        <c:crossAx val="1224188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DIF!$B$78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3.3333333333333943E-3"/>
                  <c:y val="1.78770928750165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A9-4C98-8907-AA6887C3BD20}"/>
                </c:ext>
              </c:extLst>
            </c:dLbl>
            <c:dLbl>
              <c:idx val="8"/>
              <c:layout>
                <c:manualLayout>
                  <c:x val="1.3333333333333334E-2"/>
                  <c:y val="2.97951547916943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9-4C98-8907-AA6887C3BD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DIF!$A$79:$A$90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DIF!$B$79:$B$90</c:f>
              <c:numCache>
                <c:formatCode>#,##0.00</c:formatCode>
                <c:ptCount val="12"/>
                <c:pt idx="0">
                  <c:v>0</c:v>
                </c:pt>
                <c:pt idx="1">
                  <c:v>1237151.5</c:v>
                </c:pt>
                <c:pt idx="2">
                  <c:v>1783687.5</c:v>
                </c:pt>
                <c:pt idx="3">
                  <c:v>1642974.58</c:v>
                </c:pt>
                <c:pt idx="4">
                  <c:v>1561991.3</c:v>
                </c:pt>
                <c:pt idx="5">
                  <c:v>1586772.5</c:v>
                </c:pt>
                <c:pt idx="6">
                  <c:v>1878268.98</c:v>
                </c:pt>
                <c:pt idx="7">
                  <c:v>2040454.38</c:v>
                </c:pt>
                <c:pt idx="8">
                  <c:v>1983983.26</c:v>
                </c:pt>
              </c:numCache>
            </c:numRef>
          </c:val>
          <c:extLst>
            <c:ext xmlns:c16="http://schemas.microsoft.com/office/drawing/2014/chart" uri="{C3380CC4-5D6E-409C-BE32-E72D297353CC}">
              <c16:uniqueId val="{00000000-E5A9-4C98-8907-AA6887C3BD20}"/>
            </c:ext>
          </c:extLst>
        </c:ser>
        <c:dLbls>
          <c:showLegendKey val="0"/>
          <c:showVal val="1"/>
          <c:showCatName val="0"/>
          <c:showSerName val="0"/>
          <c:showPercent val="0"/>
          <c:showBubbleSize val="0"/>
        </c:dLbls>
        <c:gapWidth val="150"/>
        <c:shape val="box"/>
        <c:axId val="1146015856"/>
        <c:axId val="1146016816"/>
        <c:axId val="0"/>
      </c:bar3DChart>
      <c:catAx>
        <c:axId val="11460158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46016816"/>
        <c:crosses val="autoZero"/>
        <c:auto val="1"/>
        <c:lblAlgn val="ctr"/>
        <c:lblOffset val="100"/>
        <c:noMultiLvlLbl val="0"/>
      </c:catAx>
      <c:valAx>
        <c:axId val="1146016816"/>
        <c:scaling>
          <c:orientation val="minMax"/>
        </c:scaling>
        <c:delete val="1"/>
        <c:axPos val="l"/>
        <c:numFmt formatCode="#,##0.00" sourceLinked="1"/>
        <c:majorTickMark val="none"/>
        <c:minorTickMark val="none"/>
        <c:tickLblPos val="nextTo"/>
        <c:crossAx val="114601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DIF!$B$103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1189894050529734E-2"/>
                  <c:y val="-2.76912396255969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60-4FDF-8278-C212AAAFC2F1}"/>
                </c:ext>
              </c:extLst>
            </c:dLbl>
            <c:dLbl>
              <c:idx val="2"/>
              <c:layout>
                <c:manualLayout>
                  <c:x val="1.3039934800325998E-2"/>
                  <c:y val="8.30737188767899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60-4FDF-8278-C212AAAFC2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DIF!$A$104:$A$115</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DIF!$B$104:$B$115</c:f>
              <c:numCache>
                <c:formatCode>#,##0.00</c:formatCode>
                <c:ptCount val="12"/>
                <c:pt idx="0" formatCode="_(* #,##0.00_);_(* \(#,##0.00\);_(* &quot;-&quot;??_);_(@_)">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25105094.239999998</c:v>
                </c:pt>
                <c:pt idx="11">
                  <c:v>13715283.999999998</c:v>
                </c:pt>
              </c:numCache>
            </c:numRef>
          </c:val>
          <c:extLst>
            <c:ext xmlns:c16="http://schemas.microsoft.com/office/drawing/2014/chart" uri="{C3380CC4-5D6E-409C-BE32-E72D297353CC}">
              <c16:uniqueId val="{00000000-D760-4FDF-8278-C212AAAFC2F1}"/>
            </c:ext>
          </c:extLst>
        </c:ser>
        <c:dLbls>
          <c:showLegendKey val="0"/>
          <c:showVal val="1"/>
          <c:showCatName val="0"/>
          <c:showSerName val="0"/>
          <c:showPercent val="0"/>
          <c:showBubbleSize val="0"/>
        </c:dLbls>
        <c:gapWidth val="150"/>
        <c:shape val="box"/>
        <c:axId val="1224192592"/>
        <c:axId val="1224167632"/>
        <c:axId val="0"/>
      </c:bar3DChart>
      <c:catAx>
        <c:axId val="12241925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67632"/>
        <c:crosses val="autoZero"/>
        <c:auto val="1"/>
        <c:lblAlgn val="ctr"/>
        <c:lblOffset val="100"/>
        <c:noMultiLvlLbl val="0"/>
      </c:catAx>
      <c:valAx>
        <c:axId val="1224167632"/>
        <c:scaling>
          <c:orientation val="minMax"/>
        </c:scaling>
        <c:delete val="1"/>
        <c:axPos val="l"/>
        <c:numFmt formatCode="_(* #,##0.00_);_(* \(#,##0.00\);_(* &quot;-&quot;??_);_(@_)" sourceLinked="1"/>
        <c:majorTickMark val="none"/>
        <c:minorTickMark val="none"/>
        <c:tickLblPos val="nextTo"/>
        <c:crossAx val="1224192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DIFUSIÓN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DIF!$B$131</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5C16-42D6-89C0-3660D997B04F}"/>
              </c:ext>
            </c:extLst>
          </c:dPt>
          <c:dPt>
            <c:idx val="1"/>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5C16-42D6-89C0-3660D997B04F}"/>
              </c:ext>
            </c:extLst>
          </c:dPt>
          <c:dPt>
            <c:idx val="2"/>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5C16-42D6-89C0-3660D997B04F}"/>
              </c:ext>
            </c:extLst>
          </c:dPt>
          <c:dPt>
            <c:idx val="3"/>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4-5C16-42D6-89C0-3660D997B04F}"/>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DIF!$A$132:$A$135</c:f>
              <c:strCache>
                <c:ptCount val="4"/>
                <c:pt idx="0">
                  <c:v>2014 al 2016</c:v>
                </c:pt>
                <c:pt idx="1">
                  <c:v>2017 y 2018</c:v>
                </c:pt>
                <c:pt idx="2">
                  <c:v>2019 al 2021</c:v>
                </c:pt>
                <c:pt idx="3">
                  <c:v>2022 al 2024</c:v>
                </c:pt>
              </c:strCache>
            </c:strRef>
          </c:cat>
          <c:val>
            <c:numRef>
              <c:f>DIF!$B$132:$B$135</c:f>
              <c:numCache>
                <c:formatCode>#,##0.00</c:formatCode>
                <c:ptCount val="4"/>
                <c:pt idx="0">
                  <c:v>37925488.18</c:v>
                </c:pt>
                <c:pt idx="1">
                  <c:v>32309116.41</c:v>
                </c:pt>
                <c:pt idx="2">
                  <c:v>36055636.049999997</c:v>
                </c:pt>
                <c:pt idx="3">
                  <c:v>65905869.109999999</c:v>
                </c:pt>
              </c:numCache>
            </c:numRef>
          </c:val>
          <c:extLst>
            <c:ext xmlns:c16="http://schemas.microsoft.com/office/drawing/2014/chart" uri="{C3380CC4-5D6E-409C-BE32-E72D297353CC}">
              <c16:uniqueId val="{00000000-5C16-42D6-89C0-3660D997B04F}"/>
            </c:ext>
          </c:extLst>
        </c:ser>
        <c:dLbls>
          <c:showLegendKey val="0"/>
          <c:showVal val="1"/>
          <c:showCatName val="0"/>
          <c:showSerName val="0"/>
          <c:showPercent val="0"/>
          <c:showBubbleSize val="0"/>
        </c:dLbls>
        <c:gapWidth val="84"/>
        <c:gapDepth val="53"/>
        <c:shape val="box"/>
        <c:axId val="1025437888"/>
        <c:axId val="1025441728"/>
        <c:axId val="0"/>
      </c:bar3DChart>
      <c:catAx>
        <c:axId val="10254378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025441728"/>
        <c:crosses val="autoZero"/>
        <c:auto val="1"/>
        <c:lblAlgn val="ctr"/>
        <c:lblOffset val="100"/>
        <c:noMultiLvlLbl val="0"/>
      </c:catAx>
      <c:valAx>
        <c:axId val="1025441728"/>
        <c:scaling>
          <c:orientation val="minMax"/>
        </c:scaling>
        <c:delete val="1"/>
        <c:axPos val="l"/>
        <c:numFmt formatCode="#,##0.00" sourceLinked="1"/>
        <c:majorTickMark val="out"/>
        <c:minorTickMark val="none"/>
        <c:tickLblPos val="nextTo"/>
        <c:crossAx val="1025437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PARQ!$B$11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8.580008580008517E-3"/>
                  <c:y val="8.41219675797028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0C-4EE1-B396-10DB0347A7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PARQ!$A$12:$A$23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PARQ!$B$12:$B$23</c:f>
              <c:numCache>
                <c:formatCode>#,##0.00</c:formatCode>
                <c:ptCount val="12"/>
                <c:pt idx="0">
                  <c:v>3998626.5</c:v>
                </c:pt>
                <c:pt idx="1">
                  <c:v>4736405.17</c:v>
                </c:pt>
                <c:pt idx="2">
                  <c:v>6006606.3100000005</c:v>
                </c:pt>
                <c:pt idx="3">
                  <c:v>4820449.41</c:v>
                </c:pt>
                <c:pt idx="4">
                  <c:v>4719633.47</c:v>
                </c:pt>
                <c:pt idx="5">
                  <c:v>5771220.6999999993</c:v>
                </c:pt>
                <c:pt idx="6">
                  <c:v>3985147.04</c:v>
                </c:pt>
                <c:pt idx="7">
                  <c:v>0</c:v>
                </c:pt>
                <c:pt idx="8">
                  <c:v>50362.5</c:v>
                </c:pt>
              </c:numCache>
            </c:numRef>
          </c:val>
          <c:extLst>
            <c:ext xmlns:c16="http://schemas.microsoft.com/office/drawing/2014/chart" uri="{C3380CC4-5D6E-409C-BE32-E72D297353CC}">
              <c16:uniqueId val="{00000000-E10C-4EE1-B396-10DB0347A7CA}"/>
            </c:ext>
          </c:extLst>
        </c:ser>
        <c:dLbls>
          <c:showLegendKey val="0"/>
          <c:showVal val="1"/>
          <c:showCatName val="0"/>
          <c:showSerName val="0"/>
          <c:showPercent val="0"/>
          <c:showBubbleSize val="0"/>
        </c:dLbls>
        <c:gapWidth val="150"/>
        <c:shape val="box"/>
        <c:axId val="1224199792"/>
        <c:axId val="1224198352"/>
        <c:axId val="0"/>
      </c:bar3DChart>
      <c:catAx>
        <c:axId val="1224199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98352"/>
        <c:crosses val="autoZero"/>
        <c:auto val="1"/>
        <c:lblAlgn val="ctr"/>
        <c:lblOffset val="100"/>
        <c:noMultiLvlLbl val="0"/>
      </c:catAx>
      <c:valAx>
        <c:axId val="1224198352"/>
        <c:scaling>
          <c:orientation val="minMax"/>
        </c:scaling>
        <c:delete val="1"/>
        <c:axPos val="l"/>
        <c:numFmt formatCode="#,##0.00" sourceLinked="1"/>
        <c:majorTickMark val="none"/>
        <c:minorTickMark val="none"/>
        <c:tickLblPos val="nextTo"/>
        <c:crossAx val="1224199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2024</a:t>
            </a:r>
            <a:endParaRPr lang="es-MX"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ARRE!$B$45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2"/>
              <c:layout>
                <c:manualLayout>
                  <c:x val="0"/>
                  <c:y val="8.53788591636496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F5-4BF8-B254-E056E1DD5129}"/>
                </c:ext>
              </c:extLst>
            </c:dLbl>
            <c:dLbl>
              <c:idx val="5"/>
              <c:layout>
                <c:manualLayout>
                  <c:x val="-1.5667841754798851E-3"/>
                  <c:y val="1.9921733804851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F5-4BF8-B254-E056E1DD51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ARRE!$A$46:$A$57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ARRE!$B$46:$B$57</c:f>
              <c:numCache>
                <c:formatCode>#,##0.00</c:formatCode>
                <c:ptCount val="12"/>
                <c:pt idx="0">
                  <c:v>6289806.2699999996</c:v>
                </c:pt>
                <c:pt idx="1">
                  <c:v>11362252.280000001</c:v>
                </c:pt>
                <c:pt idx="2">
                  <c:v>6786711.1600000001</c:v>
                </c:pt>
                <c:pt idx="3">
                  <c:v>6982433.0499999998</c:v>
                </c:pt>
                <c:pt idx="4">
                  <c:v>7491237.9500000002</c:v>
                </c:pt>
                <c:pt idx="5">
                  <c:v>6395786.4399999995</c:v>
                </c:pt>
                <c:pt idx="6">
                  <c:v>6637609.0899999999</c:v>
                </c:pt>
                <c:pt idx="7">
                  <c:v>7217855.8300000001</c:v>
                </c:pt>
                <c:pt idx="8">
                  <c:v>5345986.13</c:v>
                </c:pt>
              </c:numCache>
            </c:numRef>
          </c:val>
          <c:extLst>
            <c:ext xmlns:c16="http://schemas.microsoft.com/office/drawing/2014/chart" uri="{C3380CC4-5D6E-409C-BE32-E72D297353CC}">
              <c16:uniqueId val="{00000000-0BF5-4BF8-B254-E056E1DD5129}"/>
            </c:ext>
          </c:extLst>
        </c:ser>
        <c:dLbls>
          <c:showLegendKey val="0"/>
          <c:showVal val="1"/>
          <c:showCatName val="0"/>
          <c:showSerName val="0"/>
          <c:showPercent val="0"/>
          <c:showBubbleSize val="0"/>
        </c:dLbls>
        <c:gapWidth val="150"/>
        <c:shape val="box"/>
        <c:axId val="895374896"/>
        <c:axId val="895372976"/>
        <c:axId val="0"/>
      </c:bar3DChart>
      <c:catAx>
        <c:axId val="8953748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95372976"/>
        <c:crosses val="autoZero"/>
        <c:auto val="1"/>
        <c:lblAlgn val="ctr"/>
        <c:lblOffset val="100"/>
        <c:noMultiLvlLbl val="0"/>
      </c:catAx>
      <c:valAx>
        <c:axId val="895372976"/>
        <c:scaling>
          <c:orientation val="minMax"/>
        </c:scaling>
        <c:delete val="1"/>
        <c:axPos val="l"/>
        <c:numFmt formatCode="#,##0.00" sourceLinked="1"/>
        <c:majorTickMark val="none"/>
        <c:minorTickMark val="none"/>
        <c:tickLblPos val="nextTo"/>
        <c:crossAx val="895374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PARQ!$B$36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PARQ!$A$37:$A$44</c:f>
              <c:strCache>
                <c:ptCount val="8"/>
                <c:pt idx="0">
                  <c:v>Año 2017</c:v>
                </c:pt>
                <c:pt idx="1">
                  <c:v>Año 2018</c:v>
                </c:pt>
                <c:pt idx="2">
                  <c:v>Año 2019</c:v>
                </c:pt>
                <c:pt idx="3">
                  <c:v>Año 2020</c:v>
                </c:pt>
                <c:pt idx="4">
                  <c:v>Año 2021</c:v>
                </c:pt>
                <c:pt idx="5">
                  <c:v>Año 2022</c:v>
                </c:pt>
                <c:pt idx="6">
                  <c:v>Año 2023</c:v>
                </c:pt>
                <c:pt idx="7">
                  <c:v>Año 2024</c:v>
                </c:pt>
              </c:strCache>
            </c:strRef>
          </c:cat>
          <c:val>
            <c:numRef>
              <c:f>PARQ!$B$37:$B$44</c:f>
              <c:numCache>
                <c:formatCode>#,##0.00</c:formatCode>
                <c:ptCount val="8"/>
                <c:pt idx="0">
                  <c:v>8589629.7599999961</c:v>
                </c:pt>
                <c:pt idx="1">
                  <c:v>9283244.1199999992</c:v>
                </c:pt>
                <c:pt idx="2">
                  <c:v>18370928.539999999</c:v>
                </c:pt>
                <c:pt idx="3">
                  <c:v>20177393.780000001</c:v>
                </c:pt>
                <c:pt idx="4">
                  <c:v>31170457.249999993</c:v>
                </c:pt>
                <c:pt idx="5">
                  <c:v>69297813.960000008</c:v>
                </c:pt>
                <c:pt idx="6">
                  <c:v>46838584.409999996</c:v>
                </c:pt>
                <c:pt idx="7">
                  <c:v>34088451.100000001</c:v>
                </c:pt>
              </c:numCache>
            </c:numRef>
          </c:val>
          <c:extLst>
            <c:ext xmlns:c16="http://schemas.microsoft.com/office/drawing/2014/chart" uri="{C3380CC4-5D6E-409C-BE32-E72D297353CC}">
              <c16:uniqueId val="{00000000-F8CA-40BD-9ADA-F0C4B21FF5D9}"/>
            </c:ext>
          </c:extLst>
        </c:ser>
        <c:dLbls>
          <c:showLegendKey val="0"/>
          <c:showVal val="1"/>
          <c:showCatName val="0"/>
          <c:showSerName val="0"/>
          <c:showPercent val="0"/>
          <c:showBubbleSize val="0"/>
        </c:dLbls>
        <c:gapWidth val="150"/>
        <c:shape val="box"/>
        <c:axId val="1025444128"/>
        <c:axId val="1025450368"/>
        <c:axId val="0"/>
      </c:bar3DChart>
      <c:catAx>
        <c:axId val="10254441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25450368"/>
        <c:crosses val="autoZero"/>
        <c:auto val="1"/>
        <c:lblAlgn val="ctr"/>
        <c:lblOffset val="100"/>
        <c:noMultiLvlLbl val="0"/>
      </c:catAx>
      <c:valAx>
        <c:axId val="1025450368"/>
        <c:scaling>
          <c:orientation val="minMax"/>
        </c:scaling>
        <c:delete val="1"/>
        <c:axPos val="l"/>
        <c:numFmt formatCode="#,##0.00" sourceLinked="1"/>
        <c:majorTickMark val="none"/>
        <c:minorTickMark val="none"/>
        <c:tickLblPos val="nextTo"/>
        <c:crossAx val="1025444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MANTENIMIENTO DE PARQUES Y JARDINES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PARQ!$B$60</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0"/>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892D-4693-973A-F4BBA7DB46F2}"/>
              </c:ext>
            </c:extLst>
          </c:dPt>
          <c:dPt>
            <c:idx val="1"/>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892D-4693-973A-F4BBA7DB46F2}"/>
              </c:ext>
            </c:extLst>
          </c:dPt>
          <c:dPt>
            <c:idx val="2"/>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3-892D-4693-973A-F4BBA7DB46F2}"/>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PARQ!$A$61:$A$63</c:f>
              <c:strCache>
                <c:ptCount val="3"/>
                <c:pt idx="0">
                  <c:v>2017 y 2018</c:v>
                </c:pt>
                <c:pt idx="1">
                  <c:v>2019 al 2021</c:v>
                </c:pt>
                <c:pt idx="2">
                  <c:v>2022 al 2024</c:v>
                </c:pt>
              </c:strCache>
            </c:strRef>
          </c:cat>
          <c:val>
            <c:numRef>
              <c:f>PARQ!$B$61:$B$63</c:f>
              <c:numCache>
                <c:formatCode>#,##0.00</c:formatCode>
                <c:ptCount val="3"/>
                <c:pt idx="0">
                  <c:v>17872873.879999999</c:v>
                </c:pt>
                <c:pt idx="1">
                  <c:v>69718779.569999993</c:v>
                </c:pt>
                <c:pt idx="2">
                  <c:v>150224849.47</c:v>
                </c:pt>
              </c:numCache>
            </c:numRef>
          </c:val>
          <c:extLst>
            <c:ext xmlns:c16="http://schemas.microsoft.com/office/drawing/2014/chart" uri="{C3380CC4-5D6E-409C-BE32-E72D297353CC}">
              <c16:uniqueId val="{00000000-892D-4693-973A-F4BBA7DB46F2}"/>
            </c:ext>
          </c:extLst>
        </c:ser>
        <c:dLbls>
          <c:showLegendKey val="0"/>
          <c:showVal val="1"/>
          <c:showCatName val="0"/>
          <c:showSerName val="0"/>
          <c:showPercent val="0"/>
          <c:showBubbleSize val="0"/>
        </c:dLbls>
        <c:gapWidth val="84"/>
        <c:gapDepth val="53"/>
        <c:shape val="box"/>
        <c:axId val="895375856"/>
        <c:axId val="895376336"/>
        <c:axId val="0"/>
      </c:bar3DChart>
      <c:catAx>
        <c:axId val="8953758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895376336"/>
        <c:crosses val="autoZero"/>
        <c:auto val="1"/>
        <c:lblAlgn val="ctr"/>
        <c:lblOffset val="100"/>
        <c:noMultiLvlLbl val="0"/>
      </c:catAx>
      <c:valAx>
        <c:axId val="895376336"/>
        <c:scaling>
          <c:orientation val="minMax"/>
        </c:scaling>
        <c:delete val="1"/>
        <c:axPos val="l"/>
        <c:numFmt formatCode="#,##0.00" sourceLinked="1"/>
        <c:majorTickMark val="out"/>
        <c:minorTickMark val="none"/>
        <c:tickLblPos val="nextTo"/>
        <c:crossAx val="89537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PARA!$B$38</c:f>
              <c:strCache>
                <c:ptCount val="1"/>
                <c:pt idx="0">
                  <c:v>Suma</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F92-4113-A3BF-761A6082868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F92-4113-A3BF-761A6082868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F92-4113-A3BF-761A6082868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4F92-4113-A3BF-761A60828684}"/>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4F92-4113-A3BF-761A60828684}"/>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4F92-4113-A3BF-761A6082868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4F92-4113-A3BF-761A6082868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4F92-4113-A3BF-761A6082868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4F92-4113-A3BF-761A6082868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PARA!$A$39:$A$47</c:f>
              <c:strCache>
                <c:ptCount val="9"/>
                <c:pt idx="0">
                  <c:v>IMJU</c:v>
                </c:pt>
                <c:pt idx="1">
                  <c:v>IMDIS</c:v>
                </c:pt>
                <c:pt idx="2">
                  <c:v>IMPRA</c:v>
                </c:pt>
                <c:pt idx="3">
                  <c:v>IMPLAN</c:v>
                </c:pt>
                <c:pt idx="4">
                  <c:v>IMAC</c:v>
                </c:pt>
                <c:pt idx="5">
                  <c:v>IMDA</c:v>
                </c:pt>
                <c:pt idx="6">
                  <c:v>DIF</c:v>
                </c:pt>
                <c:pt idx="7">
                  <c:v>COMUN</c:v>
                </c:pt>
                <c:pt idx="8">
                  <c:v>JAPAMA</c:v>
                </c:pt>
              </c:strCache>
            </c:strRef>
          </c:cat>
          <c:val>
            <c:numRef>
              <c:f>PARA!$B$39:$B$47</c:f>
              <c:numCache>
                <c:formatCode>#,##0.00</c:formatCode>
                <c:ptCount val="9"/>
                <c:pt idx="0">
                  <c:v>45000</c:v>
                </c:pt>
                <c:pt idx="1">
                  <c:v>72000</c:v>
                </c:pt>
                <c:pt idx="2">
                  <c:v>201735</c:v>
                </c:pt>
                <c:pt idx="3">
                  <c:v>391086.7</c:v>
                </c:pt>
                <c:pt idx="4">
                  <c:v>1551000</c:v>
                </c:pt>
                <c:pt idx="5">
                  <c:v>1863933.6</c:v>
                </c:pt>
                <c:pt idx="6">
                  <c:v>2225000</c:v>
                </c:pt>
                <c:pt idx="7">
                  <c:v>4450575.82</c:v>
                </c:pt>
                <c:pt idx="8">
                  <c:v>4621702.04</c:v>
                </c:pt>
              </c:numCache>
            </c:numRef>
          </c:val>
          <c:extLst>
            <c:ext xmlns:c16="http://schemas.microsoft.com/office/drawing/2014/chart" uri="{C3380CC4-5D6E-409C-BE32-E72D297353CC}">
              <c16:uniqueId val="{00000000-7472-4372-99C8-7A175E042C8B}"/>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a:t>
            </a:r>
            <a:r>
              <a:rPr lang="es-MX" sz="1800" b="1" i="0" u="none" strike="noStrike" kern="1200" baseline="0">
                <a:solidFill>
                  <a:sysClr val="windowText" lastClr="000000">
                    <a:lumMod val="75000"/>
                    <a:lumOff val="25000"/>
                  </a:sysClr>
                </a:solidFill>
                <a:effectLst/>
              </a:rPr>
              <a:t> </a:t>
            </a:r>
            <a:r>
              <a:rPr lang="en-US" sz="1800" b="1" i="0" u="none" strike="noStrike" kern="1200" baseline="0">
                <a:solidFill>
                  <a:sysClr val="windowText" lastClr="000000">
                    <a:lumMod val="75000"/>
                    <a:lumOff val="25000"/>
                  </a:sysClr>
                </a:solidFill>
                <a:effectLst/>
              </a:rPr>
              <a:t>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PARA!$B$71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PARA!$A$72:$A$83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PARA!$B$72:$B$83</c:f>
              <c:numCache>
                <c:formatCode>#,##0.00</c:formatCode>
                <c:ptCount val="12"/>
                <c:pt idx="0">
                  <c:v>13857576.27</c:v>
                </c:pt>
                <c:pt idx="1">
                  <c:v>23909669.789999999</c:v>
                </c:pt>
                <c:pt idx="2">
                  <c:v>33015550.609999999</c:v>
                </c:pt>
                <c:pt idx="3">
                  <c:v>21675268.200000003</c:v>
                </c:pt>
                <c:pt idx="4">
                  <c:v>21353909.379999999</c:v>
                </c:pt>
                <c:pt idx="5">
                  <c:v>18676228.159999996</c:v>
                </c:pt>
                <c:pt idx="6">
                  <c:v>15800732.82</c:v>
                </c:pt>
                <c:pt idx="7">
                  <c:v>24338294.75</c:v>
                </c:pt>
                <c:pt idx="8">
                  <c:v>15422033.16</c:v>
                </c:pt>
              </c:numCache>
            </c:numRef>
          </c:val>
          <c:extLst>
            <c:ext xmlns:c16="http://schemas.microsoft.com/office/drawing/2014/chart" uri="{C3380CC4-5D6E-409C-BE32-E72D297353CC}">
              <c16:uniqueId val="{00000000-27D0-4164-A324-E27C0177868C}"/>
            </c:ext>
          </c:extLst>
        </c:ser>
        <c:dLbls>
          <c:showLegendKey val="0"/>
          <c:showVal val="1"/>
          <c:showCatName val="0"/>
          <c:showSerName val="0"/>
          <c:showPercent val="0"/>
          <c:showBubbleSize val="0"/>
        </c:dLbls>
        <c:gapWidth val="150"/>
        <c:shape val="box"/>
        <c:axId val="1025433088"/>
        <c:axId val="1025435008"/>
        <c:axId val="0"/>
      </c:bar3DChart>
      <c:catAx>
        <c:axId val="10254330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25435008"/>
        <c:crosses val="autoZero"/>
        <c:auto val="1"/>
        <c:lblAlgn val="ctr"/>
        <c:lblOffset val="100"/>
        <c:noMultiLvlLbl val="0"/>
      </c:catAx>
      <c:valAx>
        <c:axId val="1025435008"/>
        <c:scaling>
          <c:orientation val="minMax"/>
        </c:scaling>
        <c:delete val="1"/>
        <c:axPos val="l"/>
        <c:numFmt formatCode="#,##0.00" sourceLinked="1"/>
        <c:majorTickMark val="none"/>
        <c:minorTickMark val="none"/>
        <c:tickLblPos val="nextTo"/>
        <c:crossAx val="1025433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Paramunicipales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PARA!$B$96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PARA!$A$97:$A$98</c:f>
              <c:strCache>
                <c:ptCount val="2"/>
                <c:pt idx="0">
                  <c:v>Año 2023</c:v>
                </c:pt>
                <c:pt idx="1">
                  <c:v>Año 2024</c:v>
                </c:pt>
              </c:strCache>
            </c:strRef>
          </c:cat>
          <c:val>
            <c:numRef>
              <c:f>PARA!$B$97:$B$98</c:f>
              <c:numCache>
                <c:formatCode>#,##0.00</c:formatCode>
                <c:ptCount val="2"/>
                <c:pt idx="0">
                  <c:v>337313801.24999994</c:v>
                </c:pt>
                <c:pt idx="1">
                  <c:v>188049263.13999999</c:v>
                </c:pt>
              </c:numCache>
            </c:numRef>
          </c:val>
          <c:extLst>
            <c:ext xmlns:c16="http://schemas.microsoft.com/office/drawing/2014/chart" uri="{C3380CC4-5D6E-409C-BE32-E72D297353CC}">
              <c16:uniqueId val="{00000000-5416-415A-BE2D-9407C249C65D}"/>
            </c:ext>
          </c:extLst>
        </c:ser>
        <c:dLbls>
          <c:showLegendKey val="0"/>
          <c:showVal val="1"/>
          <c:showCatName val="0"/>
          <c:showSerName val="0"/>
          <c:showPercent val="0"/>
          <c:showBubbleSize val="0"/>
        </c:dLbls>
        <c:gapWidth val="150"/>
        <c:shape val="box"/>
        <c:axId val="901553568"/>
        <c:axId val="901554048"/>
        <c:axId val="0"/>
      </c:bar3DChart>
      <c:catAx>
        <c:axId val="901553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01554048"/>
        <c:crosses val="autoZero"/>
        <c:auto val="1"/>
        <c:lblAlgn val="ctr"/>
        <c:lblOffset val="100"/>
        <c:noMultiLvlLbl val="0"/>
      </c:catAx>
      <c:valAx>
        <c:axId val="901554048"/>
        <c:scaling>
          <c:orientation val="minMax"/>
        </c:scaling>
        <c:delete val="1"/>
        <c:axPos val="l"/>
        <c:numFmt formatCode="#,##0.00" sourceLinked="1"/>
        <c:majorTickMark val="none"/>
        <c:minorTickMark val="none"/>
        <c:tickLblPos val="nextTo"/>
        <c:crossAx val="90155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Anual en Energía y Mantenimiento de Luminarias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SER!$I$1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8429282160625444E-3"/>
                  <c:y val="1.7679555960086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FC-4907-8B78-64E0CDD32403}"/>
                </c:ext>
              </c:extLst>
            </c:dLbl>
            <c:dLbl>
              <c:idx val="5"/>
              <c:layout>
                <c:manualLayout>
                  <c:x val="-5.6858564321251408E-3"/>
                  <c:y val="2.94659266001448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FC-4907-8B78-64E0CDD32403}"/>
                </c:ext>
              </c:extLst>
            </c:dLbl>
            <c:dLbl>
              <c:idx val="9"/>
              <c:layout>
                <c:manualLayout>
                  <c:x val="4.2643923240937125E-3"/>
                  <c:y val="8.83977798004344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FC-4907-8B78-64E0CDD324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SER!$H$2:$H$13</c:f>
              <c:strCache>
                <c:ptCount val="12"/>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pt idx="11">
                  <c:v>ENERO A DICIEMBRE DE 2024</c:v>
                </c:pt>
              </c:strCache>
            </c:strRef>
          </c:cat>
          <c:val>
            <c:numRef>
              <c:f>SER!$I$2:$I$13</c:f>
              <c:numCache>
                <c:formatCode>#,##0.00</c:formatCode>
                <c:ptCount val="12"/>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32662236.43</c:v>
                </c:pt>
                <c:pt idx="11">
                  <c:v>46935499.480000004</c:v>
                </c:pt>
              </c:numCache>
            </c:numRef>
          </c:val>
          <c:extLst>
            <c:ext xmlns:c16="http://schemas.microsoft.com/office/drawing/2014/chart" uri="{C3380CC4-5D6E-409C-BE32-E72D297353CC}">
              <c16:uniqueId val="{00000000-7AFC-4907-8B78-64E0CDD32403}"/>
            </c:ext>
          </c:extLst>
        </c:ser>
        <c:dLbls>
          <c:showLegendKey val="0"/>
          <c:showVal val="1"/>
          <c:showCatName val="0"/>
          <c:showSerName val="0"/>
          <c:showPercent val="0"/>
          <c:showBubbleSize val="0"/>
        </c:dLbls>
        <c:gapWidth val="150"/>
        <c:shape val="box"/>
        <c:axId val="1224194992"/>
        <c:axId val="1224196912"/>
        <c:axId val="0"/>
      </c:bar3DChart>
      <c:catAx>
        <c:axId val="12241949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96912"/>
        <c:crosses val="autoZero"/>
        <c:auto val="1"/>
        <c:lblAlgn val="ctr"/>
        <c:lblOffset val="100"/>
        <c:noMultiLvlLbl val="0"/>
      </c:catAx>
      <c:valAx>
        <c:axId val="1224196912"/>
        <c:scaling>
          <c:orientation val="minMax"/>
        </c:scaling>
        <c:delete val="1"/>
        <c:axPos val="l"/>
        <c:numFmt formatCode="#,##0.00" sourceLinked="1"/>
        <c:majorTickMark val="none"/>
        <c:minorTickMark val="none"/>
        <c:tickLblPos val="nextTo"/>
        <c:crossAx val="1224194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sz="1800" b="1" i="0" u="none" strike="noStrike" kern="1200" baseline="0">
                <a:solidFill>
                  <a:sysClr val="windowText" lastClr="000000">
                    <a:lumMod val="75000"/>
                    <a:lumOff val="25000"/>
                  </a:sysClr>
                </a:solidFill>
              </a:rPr>
              <a:t> </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HON!$B$16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HON!$A$17:$A$22</c:f>
              <c:strCache>
                <c:ptCount val="6"/>
                <c:pt idx="0">
                  <c:v>ARMENTA GAMEZ CELIA</c:v>
                </c:pt>
                <c:pt idx="1">
                  <c:v>CORRAL MARISCAL ALVARO WENCESLAO</c:v>
                </c:pt>
                <c:pt idx="2">
                  <c:v>BAEZ GERARDO ISMAEL</c:v>
                </c:pt>
                <c:pt idx="3">
                  <c:v>INETUM MEXICO SA DE CV</c:v>
                </c:pt>
                <c:pt idx="4">
                  <c:v>CLN CORPORATIVO JURIDICO, SC</c:v>
                </c:pt>
                <c:pt idx="5">
                  <c:v>MARTINEZ LIZARRAGA EMIGDIO</c:v>
                </c:pt>
              </c:strCache>
            </c:strRef>
          </c:cat>
          <c:val>
            <c:numRef>
              <c:f>HON!$B$17:$B$22</c:f>
              <c:numCache>
                <c:formatCode>#,##0.00</c:formatCode>
                <c:ptCount val="6"/>
                <c:pt idx="0">
                  <c:v>20000</c:v>
                </c:pt>
                <c:pt idx="1">
                  <c:v>21200</c:v>
                </c:pt>
                <c:pt idx="2">
                  <c:v>50000</c:v>
                </c:pt>
                <c:pt idx="3">
                  <c:v>64359.87</c:v>
                </c:pt>
                <c:pt idx="4">
                  <c:v>72200</c:v>
                </c:pt>
                <c:pt idx="5">
                  <c:v>103275</c:v>
                </c:pt>
              </c:numCache>
            </c:numRef>
          </c:val>
          <c:extLst>
            <c:ext xmlns:c16="http://schemas.microsoft.com/office/drawing/2014/chart" uri="{C3380CC4-5D6E-409C-BE32-E72D297353CC}">
              <c16:uniqueId val="{00000000-849A-48AE-A8EF-B00F21BE0454}"/>
            </c:ext>
          </c:extLst>
        </c:ser>
        <c:dLbls>
          <c:showLegendKey val="0"/>
          <c:showVal val="1"/>
          <c:showCatName val="0"/>
          <c:showSerName val="0"/>
          <c:showPercent val="0"/>
          <c:showBubbleSize val="0"/>
        </c:dLbls>
        <c:gapWidth val="150"/>
        <c:shape val="box"/>
        <c:axId val="1025439328"/>
        <c:axId val="1189254432"/>
        <c:axId val="0"/>
      </c:bar3DChart>
      <c:catAx>
        <c:axId val="10254393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54432"/>
        <c:crosses val="autoZero"/>
        <c:auto val="1"/>
        <c:lblAlgn val="ctr"/>
        <c:lblOffset val="100"/>
        <c:noMultiLvlLbl val="0"/>
      </c:catAx>
      <c:valAx>
        <c:axId val="1189254432"/>
        <c:scaling>
          <c:orientation val="minMax"/>
        </c:scaling>
        <c:delete val="1"/>
        <c:axPos val="l"/>
        <c:numFmt formatCode="#,##0.00" sourceLinked="1"/>
        <c:majorTickMark val="none"/>
        <c:minorTickMark val="none"/>
        <c:tickLblPos val="nextTo"/>
        <c:crossAx val="1025439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HON!$B$34</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4"/>
              <c:layout>
                <c:manualLayout>
                  <c:x val="1.2027491408934709E-2"/>
                  <c:y val="6.26713592875006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A9-4C0F-A3E7-A6CC12390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HON!$A$35:$A$46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HON!$B$35:$B$46</c:f>
              <c:numCache>
                <c:formatCode>#,##0.00</c:formatCode>
                <c:ptCount val="12"/>
                <c:pt idx="0">
                  <c:v>1773368.6300000001</c:v>
                </c:pt>
                <c:pt idx="1">
                  <c:v>260400</c:v>
                </c:pt>
                <c:pt idx="2">
                  <c:v>734194.62</c:v>
                </c:pt>
                <c:pt idx="3">
                  <c:v>535168</c:v>
                </c:pt>
                <c:pt idx="4">
                  <c:v>546359.74</c:v>
                </c:pt>
                <c:pt idx="5">
                  <c:v>204180.01</c:v>
                </c:pt>
                <c:pt idx="6">
                  <c:v>435537</c:v>
                </c:pt>
                <c:pt idx="7">
                  <c:v>909901.64999999991</c:v>
                </c:pt>
                <c:pt idx="8">
                  <c:v>331034.87</c:v>
                </c:pt>
              </c:numCache>
            </c:numRef>
          </c:val>
          <c:extLst>
            <c:ext xmlns:c16="http://schemas.microsoft.com/office/drawing/2014/chart" uri="{C3380CC4-5D6E-409C-BE32-E72D297353CC}">
              <c16:uniqueId val="{00000000-80A9-4C0F-A3E7-A6CC12390B49}"/>
            </c:ext>
          </c:extLst>
        </c:ser>
        <c:dLbls>
          <c:showLegendKey val="0"/>
          <c:showVal val="1"/>
          <c:showCatName val="0"/>
          <c:showSerName val="0"/>
          <c:showPercent val="0"/>
          <c:showBubbleSize val="0"/>
        </c:dLbls>
        <c:gapWidth val="150"/>
        <c:shape val="box"/>
        <c:axId val="1189261632"/>
        <c:axId val="1189274112"/>
        <c:axId val="0"/>
      </c:bar3DChart>
      <c:catAx>
        <c:axId val="1189261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74112"/>
        <c:crosses val="autoZero"/>
        <c:auto val="1"/>
        <c:lblAlgn val="ctr"/>
        <c:lblOffset val="100"/>
        <c:noMultiLvlLbl val="0"/>
      </c:catAx>
      <c:valAx>
        <c:axId val="1189274112"/>
        <c:scaling>
          <c:orientation val="minMax"/>
        </c:scaling>
        <c:delete val="1"/>
        <c:axPos val="l"/>
        <c:numFmt formatCode="#,##0.00" sourceLinked="1"/>
        <c:majorTickMark val="none"/>
        <c:minorTickMark val="none"/>
        <c:tickLblPos val="nextTo"/>
        <c:crossAx val="1189261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Anual en Honorarios</a:t>
            </a:r>
          </a:p>
        </c:rich>
      </c:tx>
      <c:layout>
        <c:manualLayout>
          <c:xMode val="edge"/>
          <c:yMode val="edge"/>
          <c:x val="0.28968553459119495"/>
          <c:y val="3.433475879156067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HON!$B$59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HON!$A$60:$A$61</c:f>
              <c:strCache>
                <c:ptCount val="2"/>
                <c:pt idx="0">
                  <c:v>Año 2023</c:v>
                </c:pt>
                <c:pt idx="1">
                  <c:v>Año 2024</c:v>
                </c:pt>
              </c:strCache>
            </c:strRef>
          </c:cat>
          <c:val>
            <c:numRef>
              <c:f>HON!$B$60:$B$61</c:f>
              <c:numCache>
                <c:formatCode>#,##0.00</c:formatCode>
                <c:ptCount val="2"/>
                <c:pt idx="0">
                  <c:v>7842868.9700000007</c:v>
                </c:pt>
                <c:pt idx="1">
                  <c:v>5730144.5200000005</c:v>
                </c:pt>
              </c:numCache>
            </c:numRef>
          </c:val>
          <c:extLst>
            <c:ext xmlns:c16="http://schemas.microsoft.com/office/drawing/2014/chart" uri="{C3380CC4-5D6E-409C-BE32-E72D297353CC}">
              <c16:uniqueId val="{00000000-E01B-4ABF-9A45-2E1EADB12623}"/>
            </c:ext>
          </c:extLst>
        </c:ser>
        <c:dLbls>
          <c:showLegendKey val="0"/>
          <c:showVal val="1"/>
          <c:showCatName val="0"/>
          <c:showSerName val="0"/>
          <c:showPercent val="0"/>
          <c:showBubbleSize val="0"/>
        </c:dLbls>
        <c:gapWidth val="150"/>
        <c:shape val="box"/>
        <c:axId val="1189251072"/>
        <c:axId val="1189255392"/>
        <c:axId val="0"/>
      </c:bar3DChart>
      <c:catAx>
        <c:axId val="11892510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55392"/>
        <c:crosses val="autoZero"/>
        <c:auto val="1"/>
        <c:lblAlgn val="ctr"/>
        <c:lblOffset val="100"/>
        <c:noMultiLvlLbl val="0"/>
      </c:catAx>
      <c:valAx>
        <c:axId val="1189255392"/>
        <c:scaling>
          <c:orientation val="minMax"/>
        </c:scaling>
        <c:delete val="1"/>
        <c:axPos val="l"/>
        <c:numFmt formatCode="#,##0.00" sourceLinked="1"/>
        <c:majorTickMark val="none"/>
        <c:minorTickMark val="none"/>
        <c:tickLblPos val="nextTo"/>
        <c:crossAx val="1189251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OBRAS!$B$25</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OBRAS!$A$26:$A$35</c:f>
              <c:strCache>
                <c:ptCount val="10"/>
                <c:pt idx="0">
                  <c:v>ZAVEL COMERCIAL SINALOENSE SA DE CV.</c:v>
                </c:pt>
                <c:pt idx="1">
                  <c:v>CONSTRUCTORA CEVARMEX S.A  DE C.V.</c:v>
                </c:pt>
                <c:pt idx="2">
                  <c:v>ZERO DEL PACIFICO, S.A. DE C.V.</c:v>
                </c:pt>
                <c:pt idx="3">
                  <c:v>CONSTRUCTORA INMOBILIARIA MOCHIS SA DE CV</c:v>
                </c:pt>
                <c:pt idx="4">
                  <c:v>EIN INGENIERIA ELECTRICA SA DE CV</c:v>
                </c:pt>
                <c:pt idx="5">
                  <c:v>JN CONSTRUCCIONES SA DE CV</c:v>
                </c:pt>
                <c:pt idx="6">
                  <c:v>ZAZUETA ALVAREZ MARIANO MANUEL</c:v>
                </c:pt>
                <c:pt idx="7">
                  <c:v>CARDENAS GARCIA RENE ODILON</c:v>
                </c:pt>
                <c:pt idx="8">
                  <c:v>FABRICA DE MATERIALES MMAT SA DE CV</c:v>
                </c:pt>
                <c:pt idx="9">
                  <c:v>RODRIGUEZ URETA GUADALUPE</c:v>
                </c:pt>
              </c:strCache>
            </c:strRef>
          </c:cat>
          <c:val>
            <c:numRef>
              <c:f>OBRAS!$B$26:$B$35</c:f>
              <c:numCache>
                <c:formatCode>#,##0.00</c:formatCode>
                <c:ptCount val="10"/>
                <c:pt idx="0">
                  <c:v>61723.82</c:v>
                </c:pt>
                <c:pt idx="1">
                  <c:v>99189.98</c:v>
                </c:pt>
                <c:pt idx="2">
                  <c:v>419793.91</c:v>
                </c:pt>
                <c:pt idx="3">
                  <c:v>512960.14</c:v>
                </c:pt>
                <c:pt idx="4">
                  <c:v>526656.67000000004</c:v>
                </c:pt>
                <c:pt idx="5">
                  <c:v>641867.59</c:v>
                </c:pt>
                <c:pt idx="6">
                  <c:v>679756.42</c:v>
                </c:pt>
                <c:pt idx="7">
                  <c:v>1849838.71</c:v>
                </c:pt>
                <c:pt idx="8">
                  <c:v>2233472.9</c:v>
                </c:pt>
                <c:pt idx="9">
                  <c:v>3196528.37</c:v>
                </c:pt>
              </c:numCache>
            </c:numRef>
          </c:val>
          <c:extLst>
            <c:ext xmlns:c16="http://schemas.microsoft.com/office/drawing/2014/chart" uri="{C3380CC4-5D6E-409C-BE32-E72D297353CC}">
              <c16:uniqueId val="{00000000-41CE-47B3-A344-2DEE031618F3}"/>
            </c:ext>
          </c:extLst>
        </c:ser>
        <c:dLbls>
          <c:showLegendKey val="0"/>
          <c:showVal val="1"/>
          <c:showCatName val="0"/>
          <c:showSerName val="0"/>
          <c:showPercent val="0"/>
          <c:showBubbleSize val="0"/>
        </c:dLbls>
        <c:gapWidth val="150"/>
        <c:shape val="box"/>
        <c:axId val="1189268832"/>
        <c:axId val="1189266912"/>
        <c:axId val="0"/>
      </c:bar3DChart>
      <c:catAx>
        <c:axId val="118926883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66912"/>
        <c:crosses val="autoZero"/>
        <c:auto val="1"/>
        <c:lblAlgn val="ctr"/>
        <c:lblOffset val="100"/>
        <c:noMultiLvlLbl val="0"/>
      </c:catAx>
      <c:valAx>
        <c:axId val="1189266912"/>
        <c:scaling>
          <c:orientation val="minMax"/>
        </c:scaling>
        <c:delete val="1"/>
        <c:axPos val="b"/>
        <c:numFmt formatCode="#,##0.00" sourceLinked="1"/>
        <c:majorTickMark val="none"/>
        <c:minorTickMark val="none"/>
        <c:tickLblPos val="nextTo"/>
        <c:crossAx val="1189268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Anual en Arrendamientos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ARRE!$B$70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ARRE!$A$71:$A$82</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ARRE!$B$71:$B$82</c:f>
              <c:numCache>
                <c:formatCode>#,##0.00</c:formatCode>
                <c:ptCount val="12"/>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79861373.850000009</c:v>
                </c:pt>
                <c:pt idx="11">
                  <c:v>64509678.199999996</c:v>
                </c:pt>
              </c:numCache>
            </c:numRef>
          </c:val>
          <c:extLst>
            <c:ext xmlns:c16="http://schemas.microsoft.com/office/drawing/2014/chart" uri="{C3380CC4-5D6E-409C-BE32-E72D297353CC}">
              <c16:uniqueId val="{00000000-312E-4C55-957C-CC70CC137AFA}"/>
            </c:ext>
          </c:extLst>
        </c:ser>
        <c:dLbls>
          <c:showLegendKey val="0"/>
          <c:showVal val="1"/>
          <c:showCatName val="0"/>
          <c:showSerName val="0"/>
          <c:showPercent val="0"/>
          <c:showBubbleSize val="0"/>
        </c:dLbls>
        <c:gapWidth val="150"/>
        <c:shape val="box"/>
        <c:axId val="1025443168"/>
        <c:axId val="1025449888"/>
        <c:axId val="0"/>
      </c:bar3DChart>
      <c:catAx>
        <c:axId val="10254431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25449888"/>
        <c:crosses val="autoZero"/>
        <c:auto val="1"/>
        <c:lblAlgn val="ctr"/>
        <c:lblOffset val="100"/>
        <c:noMultiLvlLbl val="0"/>
      </c:catAx>
      <c:valAx>
        <c:axId val="1025449888"/>
        <c:scaling>
          <c:orientation val="minMax"/>
        </c:scaling>
        <c:delete val="1"/>
        <c:axPos val="l"/>
        <c:numFmt formatCode="_(* #,##0.00_);_(* \(#,##0.00\);_(* &quot;-&quot;??_);_(@_)" sourceLinked="1"/>
        <c:majorTickMark val="none"/>
        <c:minorTickMark val="none"/>
        <c:tickLblPos val="nextTo"/>
        <c:crossAx val="1025443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OBRAS!$B$45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5.1813471502590519E-3"/>
                  <c:y val="6.2232586697466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8B-46EB-8F80-85FECAAB5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OBRAS!$A$46:$A$57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OBRAS!$B$46:$B$57</c:f>
              <c:numCache>
                <c:formatCode>#,##0.00</c:formatCode>
                <c:ptCount val="12"/>
                <c:pt idx="0">
                  <c:v>2771622.89</c:v>
                </c:pt>
                <c:pt idx="1">
                  <c:v>2297249.8199999998</c:v>
                </c:pt>
                <c:pt idx="2">
                  <c:v>2938865.7199999997</c:v>
                </c:pt>
                <c:pt idx="3">
                  <c:v>12925291.710000001</c:v>
                </c:pt>
                <c:pt idx="4">
                  <c:v>5781191.8200000003</c:v>
                </c:pt>
                <c:pt idx="5">
                  <c:v>15325066.560000001</c:v>
                </c:pt>
                <c:pt idx="6">
                  <c:v>4418883.75</c:v>
                </c:pt>
                <c:pt idx="7">
                  <c:v>15915098.810000002</c:v>
                </c:pt>
                <c:pt idx="8">
                  <c:v>10221788.510000002</c:v>
                </c:pt>
              </c:numCache>
            </c:numRef>
          </c:val>
          <c:extLst>
            <c:ext xmlns:c16="http://schemas.microsoft.com/office/drawing/2014/chart" uri="{C3380CC4-5D6E-409C-BE32-E72D297353CC}">
              <c16:uniqueId val="{00000000-CF8B-46EB-8F80-85FECAAB5754}"/>
            </c:ext>
          </c:extLst>
        </c:ser>
        <c:dLbls>
          <c:showLegendKey val="0"/>
          <c:showVal val="1"/>
          <c:showCatName val="0"/>
          <c:showSerName val="0"/>
          <c:showPercent val="0"/>
          <c:showBubbleSize val="0"/>
        </c:dLbls>
        <c:gapWidth val="150"/>
        <c:shape val="box"/>
        <c:axId val="1189258272"/>
        <c:axId val="1189258752"/>
        <c:axId val="0"/>
      </c:bar3DChart>
      <c:catAx>
        <c:axId val="11892582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58752"/>
        <c:crosses val="autoZero"/>
        <c:auto val="1"/>
        <c:lblAlgn val="ctr"/>
        <c:lblOffset val="100"/>
        <c:noMultiLvlLbl val="0"/>
      </c:catAx>
      <c:valAx>
        <c:axId val="1189258752"/>
        <c:scaling>
          <c:orientation val="minMax"/>
        </c:scaling>
        <c:delete val="1"/>
        <c:axPos val="l"/>
        <c:numFmt formatCode="#,##0.00" sourceLinked="1"/>
        <c:majorTickMark val="none"/>
        <c:minorTickMark val="none"/>
        <c:tickLblPos val="nextTo"/>
        <c:crossAx val="1189258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OBRAS!$B$70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OBRAS!$A$71:$A$72</c:f>
              <c:strCache>
                <c:ptCount val="2"/>
                <c:pt idx="0">
                  <c:v>Año 2023</c:v>
                </c:pt>
                <c:pt idx="1">
                  <c:v>Año 2024</c:v>
                </c:pt>
              </c:strCache>
            </c:strRef>
          </c:cat>
          <c:val>
            <c:numRef>
              <c:f>OBRAS!$B$71:$B$72</c:f>
              <c:numCache>
                <c:formatCode>#,##0.00</c:formatCode>
                <c:ptCount val="2"/>
                <c:pt idx="0">
                  <c:v>109726444.04000001</c:v>
                </c:pt>
                <c:pt idx="1">
                  <c:v>72595059.590000004</c:v>
                </c:pt>
              </c:numCache>
            </c:numRef>
          </c:val>
          <c:extLst>
            <c:ext xmlns:c16="http://schemas.microsoft.com/office/drawing/2014/chart" uri="{C3380CC4-5D6E-409C-BE32-E72D297353CC}">
              <c16:uniqueId val="{00000000-0E5B-4C3D-86DC-043C2E224FD6}"/>
            </c:ext>
          </c:extLst>
        </c:ser>
        <c:dLbls>
          <c:showLegendKey val="0"/>
          <c:showVal val="1"/>
          <c:showCatName val="0"/>
          <c:showSerName val="0"/>
          <c:showPercent val="0"/>
          <c:showBubbleSize val="0"/>
        </c:dLbls>
        <c:gapWidth val="150"/>
        <c:shape val="box"/>
        <c:axId val="1189267872"/>
        <c:axId val="1189277952"/>
        <c:axId val="0"/>
      </c:bar3DChart>
      <c:catAx>
        <c:axId val="1189267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89277952"/>
        <c:crosses val="autoZero"/>
        <c:auto val="1"/>
        <c:lblAlgn val="ctr"/>
        <c:lblOffset val="100"/>
        <c:noMultiLvlLbl val="0"/>
      </c:catAx>
      <c:valAx>
        <c:axId val="1189277952"/>
        <c:scaling>
          <c:orientation val="minMax"/>
        </c:scaling>
        <c:delete val="1"/>
        <c:axPos val="l"/>
        <c:numFmt formatCode="#,##0.00" sourceLinked="1"/>
        <c:majorTickMark val="none"/>
        <c:minorTickMark val="none"/>
        <c:tickLblPos val="nextTo"/>
        <c:crossAx val="1189267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0" i="0" u="none" strike="noStrike" kern="1200" cap="all" baseline="0">
                <a:solidFill>
                  <a:sysClr val="window" lastClr="FFFFFF"/>
                </a:solidFill>
              </a:rPr>
              <a:t>gasto en ARRENDAMIENTOS por administración</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ARRE!$B$97</c:f>
              <c:strCache>
                <c:ptCount val="1"/>
                <c:pt idx="0">
                  <c:v>Suma</c:v>
                </c:pt>
              </c:strCache>
            </c:strRef>
          </c:tx>
          <c:spPr>
            <a:solidFill>
              <a:schemeClr val="accent1">
                <a:alpha val="88000"/>
              </a:schemeClr>
            </a:solidFill>
            <a:ln>
              <a:noFill/>
            </a:ln>
            <a:effectLst/>
            <a:scene3d>
              <a:camera prst="orthographicFront"/>
              <a:lightRig rig="threePt" dir="t"/>
            </a:scene3d>
            <a:sp3d prstMaterial="flat"/>
          </c:spPr>
          <c:invertIfNegative val="0"/>
          <c:dPt>
            <c:idx val="1"/>
            <c:invertIfNegative val="0"/>
            <c:bubble3D val="0"/>
            <c:spPr>
              <a:solidFill>
                <a:schemeClr val="accent2">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1-BDE9-4EA7-B005-ADD49209F541}"/>
              </c:ext>
            </c:extLst>
          </c:dPt>
          <c:dPt>
            <c:idx val="2"/>
            <c:invertIfNegative val="0"/>
            <c:bubble3D val="0"/>
            <c:spPr>
              <a:solidFill>
                <a:schemeClr val="accent6">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2-BDE9-4EA7-B005-ADD49209F541}"/>
              </c:ext>
            </c:extLst>
          </c:dPt>
          <c:dPt>
            <c:idx val="3"/>
            <c:invertIfNegative val="0"/>
            <c:bubble3D val="0"/>
            <c:spPr>
              <a:solidFill>
                <a:schemeClr val="accent4">
                  <a:lumMod val="75000"/>
                </a:schemeClr>
              </a:solidFill>
              <a:ln>
                <a:noFill/>
              </a:ln>
              <a:effectLst/>
              <a:scene3d>
                <a:camera prst="orthographicFront"/>
                <a:lightRig rig="threePt" dir="t"/>
              </a:scene3d>
              <a:sp3d prstMaterial="flat"/>
            </c:spPr>
            <c:extLst>
              <c:ext xmlns:c16="http://schemas.microsoft.com/office/drawing/2014/chart" uri="{C3380CC4-5D6E-409C-BE32-E72D297353CC}">
                <c16:uniqueId val="{00000003-BDE9-4EA7-B005-ADD49209F541}"/>
              </c:ext>
            </c:extLst>
          </c:dPt>
          <c:dPt>
            <c:idx val="4"/>
            <c:invertIfNegative val="0"/>
            <c:bubble3D val="0"/>
            <c:spPr>
              <a:solidFill>
                <a:srgbClr val="C00000"/>
              </a:solidFill>
              <a:ln>
                <a:noFill/>
              </a:ln>
              <a:effectLst/>
              <a:scene3d>
                <a:camera prst="orthographicFront"/>
                <a:lightRig rig="threePt" dir="t"/>
              </a:scene3d>
              <a:sp3d prstMaterial="flat"/>
            </c:spPr>
            <c:extLst>
              <c:ext xmlns:c16="http://schemas.microsoft.com/office/drawing/2014/chart" uri="{C3380CC4-5D6E-409C-BE32-E72D297353CC}">
                <c16:uniqueId val="{00000004-BDE9-4EA7-B005-ADD49209F541}"/>
              </c:ext>
            </c:extLst>
          </c:dPt>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ARRE!$A$98:$A$102</c:f>
              <c:strCache>
                <c:ptCount val="5"/>
                <c:pt idx="0">
                  <c:v>2013</c:v>
                </c:pt>
                <c:pt idx="1">
                  <c:v>2014 al 2016</c:v>
                </c:pt>
                <c:pt idx="2">
                  <c:v>2017 y 2018</c:v>
                </c:pt>
                <c:pt idx="3">
                  <c:v>2019 al 2021</c:v>
                </c:pt>
                <c:pt idx="4">
                  <c:v>2022 al 2024</c:v>
                </c:pt>
              </c:strCache>
            </c:strRef>
          </c:cat>
          <c:val>
            <c:numRef>
              <c:f>ARRE!$B$98:$B$102</c:f>
              <c:numCache>
                <c:formatCode>#,##0.00</c:formatCode>
                <c:ptCount val="5"/>
                <c:pt idx="0">
                  <c:v>2349804.4900000002</c:v>
                </c:pt>
                <c:pt idx="1">
                  <c:v>139376912.62</c:v>
                </c:pt>
                <c:pt idx="2">
                  <c:v>68730885.640000001</c:v>
                </c:pt>
                <c:pt idx="3">
                  <c:v>96914202.840000004</c:v>
                </c:pt>
                <c:pt idx="4">
                  <c:v>200483994.28</c:v>
                </c:pt>
              </c:numCache>
            </c:numRef>
          </c:val>
          <c:extLst>
            <c:ext xmlns:c16="http://schemas.microsoft.com/office/drawing/2014/chart" uri="{C3380CC4-5D6E-409C-BE32-E72D297353CC}">
              <c16:uniqueId val="{00000000-BDE9-4EA7-B005-ADD49209F541}"/>
            </c:ext>
          </c:extLst>
        </c:ser>
        <c:dLbls>
          <c:showLegendKey val="0"/>
          <c:showVal val="1"/>
          <c:showCatName val="0"/>
          <c:showSerName val="0"/>
          <c:showPercent val="0"/>
          <c:showBubbleSize val="0"/>
        </c:dLbls>
        <c:gapWidth val="84"/>
        <c:gapDepth val="53"/>
        <c:shape val="box"/>
        <c:axId val="1224192112"/>
        <c:axId val="1224180112"/>
        <c:axId val="0"/>
      </c:bar3DChart>
      <c:catAx>
        <c:axId val="1224192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224180112"/>
        <c:crosses val="autoZero"/>
        <c:auto val="1"/>
        <c:lblAlgn val="ctr"/>
        <c:lblOffset val="100"/>
        <c:noMultiLvlLbl val="0"/>
      </c:catAx>
      <c:valAx>
        <c:axId val="1224180112"/>
        <c:scaling>
          <c:orientation val="minMax"/>
        </c:scaling>
        <c:delete val="1"/>
        <c:axPos val="l"/>
        <c:numFmt formatCode="#,##0.00" sourceLinked="1"/>
        <c:majorTickMark val="out"/>
        <c:minorTickMark val="none"/>
        <c:tickLblPos val="nextTo"/>
        <c:crossAx val="1224192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1.2752391073326222E-2"/>
                  <c:y val="-4.778916824004033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85-4FEC-901C-6524F573D0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BAS!$A$13:$A$24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BAS!$B$13:$B$24</c:f>
              <c:numCache>
                <c:formatCode>#,##0.00</c:formatCode>
                <c:ptCount val="12"/>
                <c:pt idx="0">
                  <c:v>11580792.59</c:v>
                </c:pt>
                <c:pt idx="1">
                  <c:v>11579200.119999999</c:v>
                </c:pt>
                <c:pt idx="2">
                  <c:v>5912414.8900000006</c:v>
                </c:pt>
                <c:pt idx="3">
                  <c:v>16861571.899999999</c:v>
                </c:pt>
                <c:pt idx="4">
                  <c:v>5269424.6100000003</c:v>
                </c:pt>
                <c:pt idx="5">
                  <c:v>12227560.75</c:v>
                </c:pt>
                <c:pt idx="6">
                  <c:v>10863677.989999998</c:v>
                </c:pt>
                <c:pt idx="7">
                  <c:v>15489016.609999999</c:v>
                </c:pt>
                <c:pt idx="8">
                  <c:v>8371389.0099999998</c:v>
                </c:pt>
              </c:numCache>
            </c:numRef>
          </c:val>
          <c:extLst>
            <c:ext xmlns:c16="http://schemas.microsoft.com/office/drawing/2014/chart" uri="{C3380CC4-5D6E-409C-BE32-E72D297353CC}">
              <c16:uniqueId val="{00000000-DA85-4FEC-901C-6524F573D053}"/>
            </c:ext>
          </c:extLst>
        </c:ser>
        <c:dLbls>
          <c:showLegendKey val="0"/>
          <c:showVal val="1"/>
          <c:showCatName val="0"/>
          <c:showSerName val="0"/>
          <c:showPercent val="0"/>
          <c:showBubbleSize val="0"/>
        </c:dLbls>
        <c:gapWidth val="150"/>
        <c:shape val="box"/>
        <c:axId val="1224176272"/>
        <c:axId val="1224175792"/>
        <c:axId val="0"/>
      </c:bar3DChart>
      <c:catAx>
        <c:axId val="12241762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75792"/>
        <c:crosses val="autoZero"/>
        <c:auto val="1"/>
        <c:lblAlgn val="ctr"/>
        <c:lblOffset val="100"/>
        <c:noMultiLvlLbl val="0"/>
      </c:catAx>
      <c:valAx>
        <c:axId val="1224175792"/>
        <c:scaling>
          <c:orientation val="minMax"/>
        </c:scaling>
        <c:delete val="1"/>
        <c:axPos val="l"/>
        <c:numFmt formatCode="#,##0.00" sourceLinked="1"/>
        <c:majorTickMark val="none"/>
        <c:minorTickMark val="none"/>
        <c:tickLblPos val="nextTo"/>
        <c:crossAx val="1224176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BAS!$A$50:$A$60</c:f>
              <c:strCache>
                <c:ptCount val="11"/>
                <c:pt idx="0">
                  <c:v>Año 2014</c:v>
                </c:pt>
                <c:pt idx="1">
                  <c:v>Año 2015</c:v>
                </c:pt>
                <c:pt idx="2">
                  <c:v>Año 2016</c:v>
                </c:pt>
                <c:pt idx="3">
                  <c:v>Año 2017</c:v>
                </c:pt>
                <c:pt idx="4">
                  <c:v>Año 2018</c:v>
                </c:pt>
                <c:pt idx="5">
                  <c:v>Año 2019</c:v>
                </c:pt>
                <c:pt idx="6">
                  <c:v>Año 2020</c:v>
                </c:pt>
                <c:pt idx="7">
                  <c:v>Año 2021</c:v>
                </c:pt>
                <c:pt idx="8">
                  <c:v>Año 2022</c:v>
                </c:pt>
                <c:pt idx="9">
                  <c:v>Año 2023</c:v>
                </c:pt>
                <c:pt idx="10">
                  <c:v>Año 2024</c:v>
                </c:pt>
              </c:strCache>
            </c:strRef>
          </c:cat>
          <c:val>
            <c:numRef>
              <c:f>BAS!$B$50:$B$60</c:f>
              <c:numCache>
                <c:formatCode>#,##0.00</c:formatCode>
                <c:ptCount val="11"/>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129083815.29000001</c:v>
                </c:pt>
                <c:pt idx="10">
                  <c:v>98155048.469999999</c:v>
                </c:pt>
              </c:numCache>
            </c:numRef>
          </c:val>
          <c:extLst>
            <c:ext xmlns:c16="http://schemas.microsoft.com/office/drawing/2014/chart" uri="{C3380CC4-5D6E-409C-BE32-E72D297353CC}">
              <c16:uniqueId val="{00000000-CE69-41BB-B4D8-AB0C3D95063D}"/>
            </c:ext>
          </c:extLst>
        </c:ser>
        <c:dLbls>
          <c:showLegendKey val="0"/>
          <c:showVal val="1"/>
          <c:showCatName val="0"/>
          <c:showSerName val="0"/>
          <c:showPercent val="0"/>
          <c:showBubbleSize val="0"/>
        </c:dLbls>
        <c:gapWidth val="150"/>
        <c:shape val="box"/>
        <c:axId val="1224171952"/>
        <c:axId val="1224189712"/>
        <c:axId val="0"/>
      </c:bar3DChart>
      <c:catAx>
        <c:axId val="12241719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89712"/>
        <c:crosses val="autoZero"/>
        <c:auto val="1"/>
        <c:lblAlgn val="ctr"/>
        <c:lblOffset val="100"/>
        <c:noMultiLvlLbl val="0"/>
      </c:catAx>
      <c:valAx>
        <c:axId val="1224189712"/>
        <c:scaling>
          <c:orientation val="minMax"/>
        </c:scaling>
        <c:delete val="1"/>
        <c:axPos val="l"/>
        <c:numFmt formatCode="#,##0.00" sourceLinked="1"/>
        <c:majorTickMark val="none"/>
        <c:minorTickMark val="none"/>
        <c:tickLblPos val="nextTo"/>
        <c:crossAx val="1224171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COM!$B$17</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COM!$A$18:$A$21</c:f>
              <c:strCache>
                <c:ptCount val="4"/>
                <c:pt idx="0">
                  <c:v>GAS DEL PACIFICO </c:v>
                </c:pt>
                <c:pt idx="1">
                  <c:v>COMBUSTIBLES Y LUBRICANTES DE LOS MOCHIS</c:v>
                </c:pt>
                <c:pt idx="2">
                  <c:v>SERVICIOS DEL CERRO DE LA MEMORIA </c:v>
                </c:pt>
                <c:pt idx="3">
                  <c:v>SERVICIOS DEL VALLE DEL FUERTE</c:v>
                </c:pt>
              </c:strCache>
            </c:strRef>
          </c:cat>
          <c:val>
            <c:numRef>
              <c:f>COM!$B$18:$B$21</c:f>
              <c:numCache>
                <c:formatCode>#,##0.00</c:formatCode>
                <c:ptCount val="4"/>
                <c:pt idx="0">
                  <c:v>68520</c:v>
                </c:pt>
                <c:pt idx="1">
                  <c:v>121275</c:v>
                </c:pt>
                <c:pt idx="2">
                  <c:v>440000</c:v>
                </c:pt>
                <c:pt idx="3">
                  <c:v>11656046.4</c:v>
                </c:pt>
              </c:numCache>
            </c:numRef>
          </c:val>
          <c:extLst>
            <c:ext xmlns:c16="http://schemas.microsoft.com/office/drawing/2014/chart" uri="{C3380CC4-5D6E-409C-BE32-E72D297353CC}">
              <c16:uniqueId val="{00000000-27C2-4A36-B0F2-5C60F04EFC76}"/>
            </c:ext>
          </c:extLst>
        </c:ser>
        <c:dLbls>
          <c:showLegendKey val="0"/>
          <c:showVal val="1"/>
          <c:showCatName val="0"/>
          <c:showSerName val="0"/>
          <c:showPercent val="0"/>
          <c:showBubbleSize val="0"/>
        </c:dLbls>
        <c:gapWidth val="150"/>
        <c:shape val="box"/>
        <c:axId val="1176402064"/>
        <c:axId val="1176404464"/>
        <c:axId val="0"/>
      </c:bar3DChart>
      <c:catAx>
        <c:axId val="1176402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76404464"/>
        <c:crosses val="autoZero"/>
        <c:auto val="1"/>
        <c:lblAlgn val="ctr"/>
        <c:lblOffset val="100"/>
        <c:noMultiLvlLbl val="0"/>
      </c:catAx>
      <c:valAx>
        <c:axId val="1176404464"/>
        <c:scaling>
          <c:orientation val="minMax"/>
        </c:scaling>
        <c:delete val="1"/>
        <c:axPos val="l"/>
        <c:numFmt formatCode="#,##0.00" sourceLinked="1"/>
        <c:majorTickMark val="none"/>
        <c:minorTickMark val="none"/>
        <c:tickLblPos val="nextTo"/>
        <c:crossAx val="1176402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2024</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COM!$B$35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8.1799580464765893E-3"/>
                  <c:y val="2.2517086010456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F9-4335-9E5C-BDCF22EABA2E}"/>
                </c:ext>
              </c:extLst>
            </c:dLbl>
            <c:dLbl>
              <c:idx val="6"/>
              <c:layout>
                <c:manualLayout>
                  <c:x val="6.5439664371812712E-3"/>
                  <c:y val="1.6083632864611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9-4335-9E5C-BDCF22EABA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COM!$A$36:$A$47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COM!$B$36:$B$47</c:f>
              <c:numCache>
                <c:formatCode>#,##0.00</c:formatCode>
                <c:ptCount val="12"/>
                <c:pt idx="0">
                  <c:v>19968081.379999999</c:v>
                </c:pt>
                <c:pt idx="1">
                  <c:v>23207648.470000003</c:v>
                </c:pt>
                <c:pt idx="2">
                  <c:v>18882569.120000001</c:v>
                </c:pt>
                <c:pt idx="3">
                  <c:v>17935055.039999999</c:v>
                </c:pt>
                <c:pt idx="4">
                  <c:v>24611068.840000004</c:v>
                </c:pt>
                <c:pt idx="5">
                  <c:v>20535446.43</c:v>
                </c:pt>
                <c:pt idx="6">
                  <c:v>20302761.109999999</c:v>
                </c:pt>
                <c:pt idx="7">
                  <c:v>21676814.370000001</c:v>
                </c:pt>
                <c:pt idx="8">
                  <c:v>12285841.4</c:v>
                </c:pt>
              </c:numCache>
            </c:numRef>
          </c:val>
          <c:extLst>
            <c:ext xmlns:c16="http://schemas.microsoft.com/office/drawing/2014/chart" uri="{C3380CC4-5D6E-409C-BE32-E72D297353CC}">
              <c16:uniqueId val="{00000000-F5F9-4335-9E5C-BDCF22EABA2E}"/>
            </c:ext>
          </c:extLst>
        </c:ser>
        <c:dLbls>
          <c:showLegendKey val="0"/>
          <c:showVal val="1"/>
          <c:showCatName val="0"/>
          <c:showSerName val="0"/>
          <c:showPercent val="0"/>
          <c:showBubbleSize val="0"/>
        </c:dLbls>
        <c:gapWidth val="150"/>
        <c:shape val="box"/>
        <c:axId val="1224184912"/>
        <c:axId val="1224196432"/>
        <c:axId val="0"/>
      </c:bar3DChart>
      <c:catAx>
        <c:axId val="12241849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96432"/>
        <c:crosses val="autoZero"/>
        <c:auto val="1"/>
        <c:lblAlgn val="ctr"/>
        <c:lblOffset val="100"/>
        <c:noMultiLvlLbl val="0"/>
      </c:catAx>
      <c:valAx>
        <c:axId val="1224196432"/>
        <c:scaling>
          <c:orientation val="minMax"/>
        </c:scaling>
        <c:delete val="1"/>
        <c:axPos val="l"/>
        <c:numFmt formatCode="#,##0.00" sourceLinked="1"/>
        <c:majorTickMark val="none"/>
        <c:minorTickMark val="none"/>
        <c:tickLblPos val="nextTo"/>
        <c:crossAx val="1224184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COM!$B$60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6"/>
              <c:layout>
                <c:manualLayout>
                  <c:x val="-1.1395879749836077E-16"/>
                  <c:y val="8.3769624298731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35-424A-8031-8C25E336CC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COM!$A$61:$A$72</c:f>
              <c:strCache>
                <c:ptCount val="12"/>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pt idx="11">
                  <c:v>Año 2024</c:v>
                </c:pt>
              </c:strCache>
            </c:strRef>
          </c:cat>
          <c:val>
            <c:numRef>
              <c:f>COM!$B$61:$B$72</c:f>
              <c:numCache>
                <c:formatCode>#,##0.00</c:formatCode>
                <c:ptCount val="12"/>
                <c:pt idx="0" formatCode="_(* #,##0.00_);_(* \(#,##0.00\);_(* &quot;-&quot;??_);_(@_)">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226238065.50000003</c:v>
                </c:pt>
                <c:pt idx="11">
                  <c:v>179405286.16</c:v>
                </c:pt>
              </c:numCache>
            </c:numRef>
          </c:val>
          <c:extLst>
            <c:ext xmlns:c16="http://schemas.microsoft.com/office/drawing/2014/chart" uri="{C3380CC4-5D6E-409C-BE32-E72D297353CC}">
              <c16:uniqueId val="{00000000-E535-424A-8031-8C25E336CCDF}"/>
            </c:ext>
          </c:extLst>
        </c:ser>
        <c:dLbls>
          <c:showLegendKey val="0"/>
          <c:showVal val="1"/>
          <c:showCatName val="0"/>
          <c:showSerName val="0"/>
          <c:showPercent val="0"/>
          <c:showBubbleSize val="0"/>
        </c:dLbls>
        <c:gapWidth val="150"/>
        <c:shape val="box"/>
        <c:axId val="1224183952"/>
        <c:axId val="1224184432"/>
        <c:axId val="0"/>
      </c:bar3DChart>
      <c:catAx>
        <c:axId val="12241839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24184432"/>
        <c:crosses val="autoZero"/>
        <c:auto val="1"/>
        <c:lblAlgn val="ctr"/>
        <c:lblOffset val="100"/>
        <c:noMultiLvlLbl val="0"/>
      </c:catAx>
      <c:valAx>
        <c:axId val="1224184432"/>
        <c:scaling>
          <c:orientation val="minMax"/>
        </c:scaling>
        <c:delete val="1"/>
        <c:axPos val="l"/>
        <c:numFmt formatCode="_(* #,##0.00_);_(* \(#,##0.00\);_(* &quot;-&quot;??_);_(@_)" sourceLinked="1"/>
        <c:majorTickMark val="none"/>
        <c:minorTickMark val="none"/>
        <c:tickLblPos val="nextTo"/>
        <c:crossAx val="1224183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2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2</xdr:col>
      <xdr:colOff>180975</xdr:colOff>
      <xdr:row>17</xdr:row>
      <xdr:rowOff>23812</xdr:rowOff>
    </xdr:from>
    <xdr:to>
      <xdr:col>5</xdr:col>
      <xdr:colOff>752475</xdr:colOff>
      <xdr:row>39</xdr:row>
      <xdr:rowOff>76200</xdr:rowOff>
    </xdr:to>
    <xdr:graphicFrame macro="">
      <xdr:nvGraphicFramePr>
        <xdr:cNvPr id="3" name="Gráfico 2">
          <a:extLst>
            <a:ext uri="{FF2B5EF4-FFF2-40B4-BE49-F238E27FC236}">
              <a16:creationId xmlns:a16="http://schemas.microsoft.com/office/drawing/2014/main" id="{96BD796D-E0EF-47E2-FA6B-3F6CFDBC8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41</xdr:row>
      <xdr:rowOff>4761</xdr:rowOff>
    </xdr:from>
    <xdr:to>
      <xdr:col>6</xdr:col>
      <xdr:colOff>742949</xdr:colOff>
      <xdr:row>64</xdr:row>
      <xdr:rowOff>85724</xdr:rowOff>
    </xdr:to>
    <xdr:graphicFrame macro="">
      <xdr:nvGraphicFramePr>
        <xdr:cNvPr id="5" name="Gráfico 4">
          <a:extLst>
            <a:ext uri="{FF2B5EF4-FFF2-40B4-BE49-F238E27FC236}">
              <a16:creationId xmlns:a16="http://schemas.microsoft.com/office/drawing/2014/main" id="{4489341F-2339-4F48-5F51-2BC88D496B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67</xdr:row>
      <xdr:rowOff>4762</xdr:rowOff>
    </xdr:from>
    <xdr:to>
      <xdr:col>7</xdr:col>
      <xdr:colOff>57150</xdr:colOff>
      <xdr:row>88</xdr:row>
      <xdr:rowOff>57150</xdr:rowOff>
    </xdr:to>
    <xdr:graphicFrame macro="">
      <xdr:nvGraphicFramePr>
        <xdr:cNvPr id="6" name="Gráfico 5">
          <a:extLst>
            <a:ext uri="{FF2B5EF4-FFF2-40B4-BE49-F238E27FC236}">
              <a16:creationId xmlns:a16="http://schemas.microsoft.com/office/drawing/2014/main" id="{2B241943-438E-BABB-ECF2-A4CEABEB4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171449</xdr:colOff>
      <xdr:row>91</xdr:row>
      <xdr:rowOff>147636</xdr:rowOff>
    </xdr:from>
    <xdr:to>
      <xdr:col>5</xdr:col>
      <xdr:colOff>66674</xdr:colOff>
      <xdr:row>108</xdr:row>
      <xdr:rowOff>133349</xdr:rowOff>
    </xdr:to>
    <xdr:graphicFrame macro="">
      <xdr:nvGraphicFramePr>
        <xdr:cNvPr id="7" name="Gráfico 6">
          <a:extLst>
            <a:ext uri="{FF2B5EF4-FFF2-40B4-BE49-F238E27FC236}">
              <a16:creationId xmlns:a16="http://schemas.microsoft.com/office/drawing/2014/main" id="{E69A37C4-8EC7-731B-1CBF-95E26174B8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285750</xdr:colOff>
      <xdr:row>20</xdr:row>
      <xdr:rowOff>71437</xdr:rowOff>
    </xdr:from>
    <xdr:to>
      <xdr:col>5</xdr:col>
      <xdr:colOff>152400</xdr:colOff>
      <xdr:row>40</xdr:row>
      <xdr:rowOff>66675</xdr:rowOff>
    </xdr:to>
    <xdr:graphicFrame macro="">
      <xdr:nvGraphicFramePr>
        <xdr:cNvPr id="2" name="Gráfico 1">
          <a:extLst>
            <a:ext uri="{FF2B5EF4-FFF2-40B4-BE49-F238E27FC236}">
              <a16:creationId xmlns:a16="http://schemas.microsoft.com/office/drawing/2014/main" id="{96B130BC-8104-EDBA-169E-3903EB273D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42</xdr:row>
      <xdr:rowOff>33336</xdr:rowOff>
    </xdr:from>
    <xdr:to>
      <xdr:col>5</xdr:col>
      <xdr:colOff>752475</xdr:colOff>
      <xdr:row>63</xdr:row>
      <xdr:rowOff>114299</xdr:rowOff>
    </xdr:to>
    <xdr:graphicFrame macro="">
      <xdr:nvGraphicFramePr>
        <xdr:cNvPr id="3" name="Gráfico 2">
          <a:extLst>
            <a:ext uri="{FF2B5EF4-FFF2-40B4-BE49-F238E27FC236}">
              <a16:creationId xmlns:a16="http://schemas.microsoft.com/office/drawing/2014/main" id="{24AA426E-2BB8-FA1B-B89E-C31FF6111D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200024</xdr:colOff>
      <xdr:row>65</xdr:row>
      <xdr:rowOff>157161</xdr:rowOff>
    </xdr:from>
    <xdr:to>
      <xdr:col>4</xdr:col>
      <xdr:colOff>1171574</xdr:colOff>
      <xdr:row>82</xdr:row>
      <xdr:rowOff>142874</xdr:rowOff>
    </xdr:to>
    <xdr:graphicFrame macro="">
      <xdr:nvGraphicFramePr>
        <xdr:cNvPr id="4" name="Gráfico 3">
          <a:extLst>
            <a:ext uri="{FF2B5EF4-FFF2-40B4-BE49-F238E27FC236}">
              <a16:creationId xmlns:a16="http://schemas.microsoft.com/office/drawing/2014/main" id="{89DC0E6B-F7D7-D92B-C6D4-A8BEB40B18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219074</xdr:colOff>
      <xdr:row>6</xdr:row>
      <xdr:rowOff>166687</xdr:rowOff>
    </xdr:from>
    <xdr:to>
      <xdr:col>8</xdr:col>
      <xdr:colOff>114299</xdr:colOff>
      <xdr:row>32</xdr:row>
      <xdr:rowOff>85725</xdr:rowOff>
    </xdr:to>
    <xdr:graphicFrame macro="">
      <xdr:nvGraphicFramePr>
        <xdr:cNvPr id="2" name="Gráfico 1">
          <a:extLst>
            <a:ext uri="{FF2B5EF4-FFF2-40B4-BE49-F238E27FC236}">
              <a16:creationId xmlns:a16="http://schemas.microsoft.com/office/drawing/2014/main" id="{26C8B27E-6113-EBA5-0224-89431E98F8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43</xdr:row>
      <xdr:rowOff>166687</xdr:rowOff>
    </xdr:from>
    <xdr:to>
      <xdr:col>8</xdr:col>
      <xdr:colOff>19050</xdr:colOff>
      <xdr:row>69</xdr:row>
      <xdr:rowOff>85725</xdr:rowOff>
    </xdr:to>
    <xdr:graphicFrame macro="">
      <xdr:nvGraphicFramePr>
        <xdr:cNvPr id="3" name="Gráfico 2">
          <a:extLst>
            <a:ext uri="{FF2B5EF4-FFF2-40B4-BE49-F238E27FC236}">
              <a16:creationId xmlns:a16="http://schemas.microsoft.com/office/drawing/2014/main" id="{1677CCDF-5AB7-EDDE-8F31-6F2E147BE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142874</xdr:colOff>
      <xdr:row>13</xdr:row>
      <xdr:rowOff>14286</xdr:rowOff>
    </xdr:from>
    <xdr:to>
      <xdr:col>6</xdr:col>
      <xdr:colOff>400050</xdr:colOff>
      <xdr:row>29</xdr:row>
      <xdr:rowOff>19049</xdr:rowOff>
    </xdr:to>
    <xdr:graphicFrame macro="">
      <xdr:nvGraphicFramePr>
        <xdr:cNvPr id="2" name="Gráfico 1">
          <a:extLst>
            <a:ext uri="{FF2B5EF4-FFF2-40B4-BE49-F238E27FC236}">
              <a16:creationId xmlns:a16="http://schemas.microsoft.com/office/drawing/2014/main" id="{8DCE21F7-D321-BB9F-CE21-075169B569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32</xdr:row>
      <xdr:rowOff>23811</xdr:rowOff>
    </xdr:from>
    <xdr:to>
      <xdr:col>6</xdr:col>
      <xdr:colOff>400050</xdr:colOff>
      <xdr:row>52</xdr:row>
      <xdr:rowOff>161924</xdr:rowOff>
    </xdr:to>
    <xdr:graphicFrame macro="">
      <xdr:nvGraphicFramePr>
        <xdr:cNvPr id="3" name="Gráfico 2">
          <a:extLst>
            <a:ext uri="{FF2B5EF4-FFF2-40B4-BE49-F238E27FC236}">
              <a16:creationId xmlns:a16="http://schemas.microsoft.com/office/drawing/2014/main" id="{8D2AC43A-C70E-85E4-79CD-E2C9564FBA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56</xdr:row>
      <xdr:rowOff>14287</xdr:rowOff>
    </xdr:from>
    <xdr:to>
      <xdr:col>6</xdr:col>
      <xdr:colOff>752475</xdr:colOff>
      <xdr:row>79</xdr:row>
      <xdr:rowOff>180975</xdr:rowOff>
    </xdr:to>
    <xdr:graphicFrame macro="">
      <xdr:nvGraphicFramePr>
        <xdr:cNvPr id="4" name="Gráfico 3">
          <a:extLst>
            <a:ext uri="{FF2B5EF4-FFF2-40B4-BE49-F238E27FC236}">
              <a16:creationId xmlns:a16="http://schemas.microsoft.com/office/drawing/2014/main" id="{7FDA6B9C-A2C5-0836-D65C-93416CB119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82</xdr:row>
      <xdr:rowOff>185737</xdr:rowOff>
    </xdr:from>
    <xdr:to>
      <xdr:col>6</xdr:col>
      <xdr:colOff>0</xdr:colOff>
      <xdr:row>101</xdr:row>
      <xdr:rowOff>85725</xdr:rowOff>
    </xdr:to>
    <xdr:graphicFrame macro="">
      <xdr:nvGraphicFramePr>
        <xdr:cNvPr id="5" name="Gráfico 4">
          <a:extLst>
            <a:ext uri="{FF2B5EF4-FFF2-40B4-BE49-F238E27FC236}">
              <a16:creationId xmlns:a16="http://schemas.microsoft.com/office/drawing/2014/main" id="{CCF90D36-DE05-DF97-190A-7FBBE54B5A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xdr:colOff>
      <xdr:row>9</xdr:row>
      <xdr:rowOff>23812</xdr:rowOff>
    </xdr:from>
    <xdr:to>
      <xdr:col>5</xdr:col>
      <xdr:colOff>752475</xdr:colOff>
      <xdr:row>24</xdr:row>
      <xdr:rowOff>152400</xdr:rowOff>
    </xdr:to>
    <xdr:graphicFrame macro="">
      <xdr:nvGraphicFramePr>
        <xdr:cNvPr id="2" name="Gráfico 1">
          <a:extLst>
            <a:ext uri="{FF2B5EF4-FFF2-40B4-BE49-F238E27FC236}">
              <a16:creationId xmlns:a16="http://schemas.microsoft.com/office/drawing/2014/main" id="{99927C95-CE92-0CB2-CDEF-3594440F6D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28</xdr:row>
      <xdr:rowOff>14286</xdr:rowOff>
    </xdr:from>
    <xdr:to>
      <xdr:col>7</xdr:col>
      <xdr:colOff>47625</xdr:colOff>
      <xdr:row>51</xdr:row>
      <xdr:rowOff>38099</xdr:rowOff>
    </xdr:to>
    <xdr:graphicFrame macro="">
      <xdr:nvGraphicFramePr>
        <xdr:cNvPr id="3" name="Gráfico 2">
          <a:extLst>
            <a:ext uri="{FF2B5EF4-FFF2-40B4-BE49-F238E27FC236}">
              <a16:creationId xmlns:a16="http://schemas.microsoft.com/office/drawing/2014/main" id="{A387A2E1-7D14-F92F-3157-9C6BDEE68D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85725</xdr:colOff>
      <xdr:row>53</xdr:row>
      <xdr:rowOff>52387</xdr:rowOff>
    </xdr:from>
    <xdr:to>
      <xdr:col>7</xdr:col>
      <xdr:colOff>85725</xdr:colOff>
      <xdr:row>75</xdr:row>
      <xdr:rowOff>9525</xdr:rowOff>
    </xdr:to>
    <xdr:graphicFrame macro="">
      <xdr:nvGraphicFramePr>
        <xdr:cNvPr id="4" name="Gráfico 3">
          <a:extLst>
            <a:ext uri="{FF2B5EF4-FFF2-40B4-BE49-F238E27FC236}">
              <a16:creationId xmlns:a16="http://schemas.microsoft.com/office/drawing/2014/main" id="{0A574DD6-03C3-EBC1-2F3F-DBB8943615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180974</xdr:colOff>
      <xdr:row>78</xdr:row>
      <xdr:rowOff>23811</xdr:rowOff>
    </xdr:from>
    <xdr:to>
      <xdr:col>5</xdr:col>
      <xdr:colOff>476249</xdr:colOff>
      <xdr:row>95</xdr:row>
      <xdr:rowOff>9524</xdr:rowOff>
    </xdr:to>
    <xdr:graphicFrame macro="">
      <xdr:nvGraphicFramePr>
        <xdr:cNvPr id="5" name="Gráfico 4">
          <a:extLst>
            <a:ext uri="{FF2B5EF4-FFF2-40B4-BE49-F238E27FC236}">
              <a16:creationId xmlns:a16="http://schemas.microsoft.com/office/drawing/2014/main" id="{B3B5B8F0-E51D-751C-C940-CFF5409C40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123825</xdr:colOff>
      <xdr:row>34</xdr:row>
      <xdr:rowOff>14286</xdr:rowOff>
    </xdr:from>
    <xdr:to>
      <xdr:col>6</xdr:col>
      <xdr:colOff>28575</xdr:colOff>
      <xdr:row>72</xdr:row>
      <xdr:rowOff>171449</xdr:rowOff>
    </xdr:to>
    <xdr:graphicFrame macro="">
      <xdr:nvGraphicFramePr>
        <xdr:cNvPr id="2" name="Gráfico 1">
          <a:extLst>
            <a:ext uri="{FF2B5EF4-FFF2-40B4-BE49-F238E27FC236}">
              <a16:creationId xmlns:a16="http://schemas.microsoft.com/office/drawing/2014/main" id="{EC8DB660-F7D8-B123-FB88-A27C38485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74</xdr:row>
      <xdr:rowOff>176212</xdr:rowOff>
    </xdr:from>
    <xdr:to>
      <xdr:col>6</xdr:col>
      <xdr:colOff>228600</xdr:colOff>
      <xdr:row>97</xdr:row>
      <xdr:rowOff>57150</xdr:rowOff>
    </xdr:to>
    <xdr:graphicFrame macro="">
      <xdr:nvGraphicFramePr>
        <xdr:cNvPr id="3" name="Gráfico 2">
          <a:extLst>
            <a:ext uri="{FF2B5EF4-FFF2-40B4-BE49-F238E27FC236}">
              <a16:creationId xmlns:a16="http://schemas.microsoft.com/office/drawing/2014/main" id="{C8F6E193-DDB4-1210-A516-9EC5DBEE16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142875</xdr:colOff>
      <xdr:row>99</xdr:row>
      <xdr:rowOff>23812</xdr:rowOff>
    </xdr:from>
    <xdr:to>
      <xdr:col>6</xdr:col>
      <xdr:colOff>390525</xdr:colOff>
      <xdr:row>123</xdr:row>
      <xdr:rowOff>38100</xdr:rowOff>
    </xdr:to>
    <xdr:graphicFrame macro="">
      <xdr:nvGraphicFramePr>
        <xdr:cNvPr id="4" name="Gráfico 3">
          <a:extLst>
            <a:ext uri="{FF2B5EF4-FFF2-40B4-BE49-F238E27FC236}">
              <a16:creationId xmlns:a16="http://schemas.microsoft.com/office/drawing/2014/main" id="{23BA86F6-ED84-42A9-2E79-016FAD5A9F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161925</xdr:colOff>
      <xdr:row>126</xdr:row>
      <xdr:rowOff>147637</xdr:rowOff>
    </xdr:from>
    <xdr:to>
      <xdr:col>5</xdr:col>
      <xdr:colOff>276225</xdr:colOff>
      <xdr:row>144</xdr:row>
      <xdr:rowOff>123825</xdr:rowOff>
    </xdr:to>
    <xdr:graphicFrame macro="">
      <xdr:nvGraphicFramePr>
        <xdr:cNvPr id="5" name="Gráfico 4">
          <a:extLst>
            <a:ext uri="{FF2B5EF4-FFF2-40B4-BE49-F238E27FC236}">
              <a16:creationId xmlns:a16="http://schemas.microsoft.com/office/drawing/2014/main" id="{F4A2BE4E-AC59-DC54-50B6-2A9EF5A7B8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133349</xdr:colOff>
      <xdr:row>5</xdr:row>
      <xdr:rowOff>33337</xdr:rowOff>
    </xdr:from>
    <xdr:to>
      <xdr:col>5</xdr:col>
      <xdr:colOff>752474</xdr:colOff>
      <xdr:row>28</xdr:row>
      <xdr:rowOff>180975</xdr:rowOff>
    </xdr:to>
    <xdr:graphicFrame macro="">
      <xdr:nvGraphicFramePr>
        <xdr:cNvPr id="2" name="Gráfico 1">
          <a:extLst>
            <a:ext uri="{FF2B5EF4-FFF2-40B4-BE49-F238E27FC236}">
              <a16:creationId xmlns:a16="http://schemas.microsoft.com/office/drawing/2014/main" id="{246FA050-78A9-5C8B-9B45-DB9D2A2F21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114299</xdr:colOff>
      <xdr:row>32</xdr:row>
      <xdr:rowOff>4761</xdr:rowOff>
    </xdr:from>
    <xdr:to>
      <xdr:col>6</xdr:col>
      <xdr:colOff>28574</xdr:colOff>
      <xdr:row>52</xdr:row>
      <xdr:rowOff>47624</xdr:rowOff>
    </xdr:to>
    <xdr:graphicFrame macro="">
      <xdr:nvGraphicFramePr>
        <xdr:cNvPr id="3" name="Gráfico 2">
          <a:extLst>
            <a:ext uri="{FF2B5EF4-FFF2-40B4-BE49-F238E27FC236}">
              <a16:creationId xmlns:a16="http://schemas.microsoft.com/office/drawing/2014/main" id="{6FDBCC68-0F2B-1CB4-2EAF-D519484EE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161925</xdr:colOff>
      <xdr:row>55</xdr:row>
      <xdr:rowOff>147636</xdr:rowOff>
    </xdr:from>
    <xdr:to>
      <xdr:col>6</xdr:col>
      <xdr:colOff>9525</xdr:colOff>
      <xdr:row>74</xdr:row>
      <xdr:rowOff>133350</xdr:rowOff>
    </xdr:to>
    <xdr:graphicFrame macro="">
      <xdr:nvGraphicFramePr>
        <xdr:cNvPr id="4" name="Gráfico 3">
          <a:extLst>
            <a:ext uri="{FF2B5EF4-FFF2-40B4-BE49-F238E27FC236}">
              <a16:creationId xmlns:a16="http://schemas.microsoft.com/office/drawing/2014/main" id="{E5C19CB8-DB4B-DADC-99B1-BE642B6731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342899</xdr:colOff>
      <xdr:row>34</xdr:row>
      <xdr:rowOff>80961</xdr:rowOff>
    </xdr:from>
    <xdr:to>
      <xdr:col>5</xdr:col>
      <xdr:colOff>142874</xdr:colOff>
      <xdr:row>59</xdr:row>
      <xdr:rowOff>114300</xdr:rowOff>
    </xdr:to>
    <xdr:graphicFrame macro="">
      <xdr:nvGraphicFramePr>
        <xdr:cNvPr id="2" name="Gráfico 1">
          <a:extLst>
            <a:ext uri="{FF2B5EF4-FFF2-40B4-BE49-F238E27FC236}">
              <a16:creationId xmlns:a16="http://schemas.microsoft.com/office/drawing/2014/main" id="{589AC72A-034A-5473-ED2F-4F35FE950E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65</xdr:row>
      <xdr:rowOff>166686</xdr:rowOff>
    </xdr:from>
    <xdr:to>
      <xdr:col>6</xdr:col>
      <xdr:colOff>9525</xdr:colOff>
      <xdr:row>88</xdr:row>
      <xdr:rowOff>190499</xdr:rowOff>
    </xdr:to>
    <xdr:graphicFrame macro="">
      <xdr:nvGraphicFramePr>
        <xdr:cNvPr id="3" name="Gráfico 2">
          <a:extLst>
            <a:ext uri="{FF2B5EF4-FFF2-40B4-BE49-F238E27FC236}">
              <a16:creationId xmlns:a16="http://schemas.microsoft.com/office/drawing/2014/main" id="{4F4A5C96-986C-FA55-69B3-6952AF96E6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161924</xdr:colOff>
      <xdr:row>91</xdr:row>
      <xdr:rowOff>33337</xdr:rowOff>
    </xdr:from>
    <xdr:to>
      <xdr:col>4</xdr:col>
      <xdr:colOff>1209674</xdr:colOff>
      <xdr:row>105</xdr:row>
      <xdr:rowOff>109537</xdr:rowOff>
    </xdr:to>
    <xdr:graphicFrame macro="">
      <xdr:nvGraphicFramePr>
        <xdr:cNvPr id="4" name="Gráfico 3">
          <a:extLst>
            <a:ext uri="{FF2B5EF4-FFF2-40B4-BE49-F238E27FC236}">
              <a16:creationId xmlns:a16="http://schemas.microsoft.com/office/drawing/2014/main" id="{7313DABB-82D5-D3A3-3536-DB8A71934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28575</xdr:colOff>
      <xdr:row>17</xdr:row>
      <xdr:rowOff>23811</xdr:rowOff>
    </xdr:from>
    <xdr:to>
      <xdr:col>14</xdr:col>
      <xdr:colOff>685800</xdr:colOff>
      <xdr:row>39</xdr:row>
      <xdr:rowOff>133349</xdr:rowOff>
    </xdr:to>
    <xdr:graphicFrame macro="">
      <xdr:nvGraphicFramePr>
        <xdr:cNvPr id="2" name="Gráfico 1">
          <a:extLst>
            <a:ext uri="{FF2B5EF4-FFF2-40B4-BE49-F238E27FC236}">
              <a16:creationId xmlns:a16="http://schemas.microsoft.com/office/drawing/2014/main" id="{7B6E1AE7-561D-1812-12CC-EBC2DAA42F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190499</xdr:colOff>
      <xdr:row>10</xdr:row>
      <xdr:rowOff>157162</xdr:rowOff>
    </xdr:from>
    <xdr:to>
      <xdr:col>4</xdr:col>
      <xdr:colOff>1181099</xdr:colOff>
      <xdr:row>27</xdr:row>
      <xdr:rowOff>171450</xdr:rowOff>
    </xdr:to>
    <xdr:graphicFrame macro="">
      <xdr:nvGraphicFramePr>
        <xdr:cNvPr id="2" name="Gráfico 1">
          <a:extLst>
            <a:ext uri="{FF2B5EF4-FFF2-40B4-BE49-F238E27FC236}">
              <a16:creationId xmlns:a16="http://schemas.microsoft.com/office/drawing/2014/main" id="{BE18D6F7-9749-156B-A511-8E9B1001D5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30</xdr:row>
      <xdr:rowOff>147637</xdr:rowOff>
    </xdr:from>
    <xdr:to>
      <xdr:col>6</xdr:col>
      <xdr:colOff>19050</xdr:colOff>
      <xdr:row>52</xdr:row>
      <xdr:rowOff>9525</xdr:rowOff>
    </xdr:to>
    <xdr:graphicFrame macro="">
      <xdr:nvGraphicFramePr>
        <xdr:cNvPr id="3" name="Gráfico 2">
          <a:extLst>
            <a:ext uri="{FF2B5EF4-FFF2-40B4-BE49-F238E27FC236}">
              <a16:creationId xmlns:a16="http://schemas.microsoft.com/office/drawing/2014/main" id="{882516A2-36AC-0332-F522-9ED3839AC8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104775</xdr:colOff>
      <xdr:row>55</xdr:row>
      <xdr:rowOff>33337</xdr:rowOff>
    </xdr:from>
    <xdr:to>
      <xdr:col>4</xdr:col>
      <xdr:colOff>590550</xdr:colOff>
      <xdr:row>72</xdr:row>
      <xdr:rowOff>123825</xdr:rowOff>
    </xdr:to>
    <xdr:graphicFrame macro="">
      <xdr:nvGraphicFramePr>
        <xdr:cNvPr id="4" name="Gráfico 3">
          <a:extLst>
            <a:ext uri="{FF2B5EF4-FFF2-40B4-BE49-F238E27FC236}">
              <a16:creationId xmlns:a16="http://schemas.microsoft.com/office/drawing/2014/main" id="{1EA7E545-B01D-55A1-B7E2-2DB437085C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1CC50-3DD3-4E6D-B48D-95B6200C7D08}">
  <dimension ref="A1:D335"/>
  <sheetViews>
    <sheetView tabSelected="1" workbookViewId="0">
      <selection activeCell="C15" sqref="C15"/>
    </sheetView>
  </sheetViews>
  <sheetFormatPr baseColWidth="10" defaultRowHeight="15" x14ac:dyDescent="0.25"/>
  <cols>
    <col min="1" max="1" width="57.140625" customWidth="1"/>
    <col min="2" max="2" width="16.85546875" customWidth="1"/>
    <col min="3" max="3" width="69.140625" customWidth="1"/>
    <col min="4" max="4" width="22.85546875" customWidth="1"/>
    <col min="5" max="5" width="15" customWidth="1"/>
  </cols>
  <sheetData>
    <row r="1" spans="1:4" x14ac:dyDescent="0.25">
      <c r="A1" s="5" t="s">
        <v>0</v>
      </c>
      <c r="B1" s="5" t="s">
        <v>333</v>
      </c>
      <c r="C1" s="5" t="s">
        <v>334</v>
      </c>
      <c r="D1" s="5" t="s">
        <v>335</v>
      </c>
    </row>
    <row r="2" spans="1:4" x14ac:dyDescent="0.25">
      <c r="A2" s="1" t="s">
        <v>234</v>
      </c>
      <c r="B2" s="2">
        <v>45559</v>
      </c>
      <c r="C2" s="4" t="s">
        <v>6</v>
      </c>
      <c r="D2" s="3">
        <v>1822.15</v>
      </c>
    </row>
    <row r="3" spans="1:4" x14ac:dyDescent="0.25">
      <c r="A3" s="1" t="s">
        <v>281</v>
      </c>
      <c r="B3" s="2">
        <v>45559</v>
      </c>
      <c r="C3" s="1" t="s">
        <v>98</v>
      </c>
      <c r="D3" s="3">
        <v>7650</v>
      </c>
    </row>
    <row r="4" spans="1:4" x14ac:dyDescent="0.25">
      <c r="A4" s="1" t="s">
        <v>282</v>
      </c>
      <c r="B4" s="2">
        <v>45559</v>
      </c>
      <c r="C4" s="1" t="s">
        <v>283</v>
      </c>
      <c r="D4" s="3">
        <v>851.5</v>
      </c>
    </row>
    <row r="5" spans="1:4" x14ac:dyDescent="0.25">
      <c r="A5" s="1" t="s">
        <v>284</v>
      </c>
      <c r="B5" s="2">
        <v>45559</v>
      </c>
      <c r="C5" s="1" t="s">
        <v>49</v>
      </c>
      <c r="D5" s="3">
        <v>26242.19</v>
      </c>
    </row>
    <row r="6" spans="1:4" x14ac:dyDescent="0.25">
      <c r="A6" s="1" t="s">
        <v>105</v>
      </c>
      <c r="B6" s="2">
        <v>45545</v>
      </c>
      <c r="C6" s="1" t="s">
        <v>49</v>
      </c>
      <c r="D6" s="3">
        <v>1200</v>
      </c>
    </row>
    <row r="7" spans="1:4" x14ac:dyDescent="0.25">
      <c r="A7" s="1" t="s">
        <v>190</v>
      </c>
      <c r="B7" s="2">
        <v>45546</v>
      </c>
      <c r="C7" s="1" t="s">
        <v>57</v>
      </c>
      <c r="D7" s="3">
        <v>58000</v>
      </c>
    </row>
    <row r="8" spans="1:4" x14ac:dyDescent="0.25">
      <c r="A8" s="1" t="s">
        <v>48</v>
      </c>
      <c r="B8" s="2">
        <v>45545</v>
      </c>
      <c r="C8" s="1" t="s">
        <v>49</v>
      </c>
      <c r="D8" s="3">
        <v>1200</v>
      </c>
    </row>
    <row r="9" spans="1:4" x14ac:dyDescent="0.25">
      <c r="A9" s="1" t="s">
        <v>37</v>
      </c>
      <c r="B9" s="2">
        <v>45541</v>
      </c>
      <c r="C9" s="1" t="s">
        <v>38</v>
      </c>
      <c r="D9" s="3">
        <v>16957.93</v>
      </c>
    </row>
    <row r="10" spans="1:4" x14ac:dyDescent="0.25">
      <c r="A10" s="1" t="s">
        <v>50</v>
      </c>
      <c r="B10" s="2">
        <v>45545</v>
      </c>
      <c r="C10" s="1" t="s">
        <v>49</v>
      </c>
      <c r="D10" s="3">
        <v>21738.37</v>
      </c>
    </row>
    <row r="11" spans="1:4" x14ac:dyDescent="0.25">
      <c r="A11" s="1" t="s">
        <v>285</v>
      </c>
      <c r="B11" s="2">
        <v>45559</v>
      </c>
      <c r="C11" s="4" t="s">
        <v>23</v>
      </c>
      <c r="D11" s="3">
        <v>20000</v>
      </c>
    </row>
    <row r="12" spans="1:4" x14ac:dyDescent="0.25">
      <c r="A12" s="1" t="s">
        <v>235</v>
      </c>
      <c r="B12" s="2">
        <v>45559</v>
      </c>
      <c r="C12" s="1" t="s">
        <v>98</v>
      </c>
      <c r="D12" s="3">
        <v>47399.99</v>
      </c>
    </row>
    <row r="13" spans="1:4" x14ac:dyDescent="0.25">
      <c r="A13" s="1" t="s">
        <v>236</v>
      </c>
      <c r="B13" s="2">
        <v>45559</v>
      </c>
      <c r="C13" s="1" t="s">
        <v>72</v>
      </c>
      <c r="D13" s="3">
        <v>4176</v>
      </c>
    </row>
    <row r="14" spans="1:4" x14ac:dyDescent="0.25">
      <c r="A14" s="1" t="s">
        <v>286</v>
      </c>
      <c r="B14" s="2">
        <v>45559</v>
      </c>
      <c r="C14" s="1" t="s">
        <v>240</v>
      </c>
      <c r="D14" s="3">
        <v>22752.16</v>
      </c>
    </row>
    <row r="15" spans="1:4" x14ac:dyDescent="0.25">
      <c r="A15" s="1" t="s">
        <v>51</v>
      </c>
      <c r="B15" s="2">
        <v>45545</v>
      </c>
      <c r="C15" s="1" t="s">
        <v>49</v>
      </c>
      <c r="D15" s="3">
        <v>26242.19</v>
      </c>
    </row>
    <row r="16" spans="1:4" x14ac:dyDescent="0.25">
      <c r="A16" s="1" t="s">
        <v>227</v>
      </c>
      <c r="B16" s="2">
        <v>45555</v>
      </c>
      <c r="C16" s="1" t="s">
        <v>159</v>
      </c>
      <c r="D16" s="3">
        <v>37926.639999999999</v>
      </c>
    </row>
    <row r="17" spans="1:4" x14ac:dyDescent="0.25">
      <c r="A17" s="1" t="s">
        <v>287</v>
      </c>
      <c r="B17" s="2">
        <v>45559</v>
      </c>
      <c r="C17" s="1" t="s">
        <v>49</v>
      </c>
      <c r="D17" s="3">
        <v>22995.56</v>
      </c>
    </row>
    <row r="18" spans="1:4" x14ac:dyDescent="0.25">
      <c r="A18" s="1" t="s">
        <v>237</v>
      </c>
      <c r="B18" s="2">
        <v>45559</v>
      </c>
      <c r="C18" s="1" t="s">
        <v>23</v>
      </c>
      <c r="D18" s="3">
        <v>50000</v>
      </c>
    </row>
    <row r="19" spans="1:4" x14ac:dyDescent="0.25">
      <c r="A19" s="1" t="s">
        <v>288</v>
      </c>
      <c r="B19" s="2">
        <v>45559</v>
      </c>
      <c r="C19" s="1" t="s">
        <v>49</v>
      </c>
      <c r="D19" s="3">
        <v>20163.330000000002</v>
      </c>
    </row>
    <row r="20" spans="1:4" x14ac:dyDescent="0.25">
      <c r="A20" s="1" t="s">
        <v>158</v>
      </c>
      <c r="B20" s="2">
        <v>45545</v>
      </c>
      <c r="C20" s="1" t="s">
        <v>159</v>
      </c>
      <c r="D20" s="3">
        <v>19415</v>
      </c>
    </row>
    <row r="21" spans="1:4" x14ac:dyDescent="0.25">
      <c r="A21" s="1" t="s">
        <v>238</v>
      </c>
      <c r="B21" s="2">
        <v>45559</v>
      </c>
      <c r="C21" s="4" t="s">
        <v>6</v>
      </c>
      <c r="D21" s="3">
        <v>5863.59</v>
      </c>
    </row>
    <row r="22" spans="1:4" x14ac:dyDescent="0.25">
      <c r="A22" s="1" t="s">
        <v>106</v>
      </c>
      <c r="B22" s="2">
        <v>45545</v>
      </c>
      <c r="C22" s="1" t="s">
        <v>49</v>
      </c>
      <c r="D22" s="3">
        <v>1629</v>
      </c>
    </row>
    <row r="23" spans="1:4" x14ac:dyDescent="0.25">
      <c r="A23" s="1" t="s">
        <v>52</v>
      </c>
      <c r="B23" s="2">
        <v>45545</v>
      </c>
      <c r="C23" s="1" t="s">
        <v>49</v>
      </c>
      <c r="D23" s="3">
        <v>22780.639999999999</v>
      </c>
    </row>
    <row r="24" spans="1:4" x14ac:dyDescent="0.25">
      <c r="A24" s="1" t="s">
        <v>53</v>
      </c>
      <c r="B24" s="2">
        <v>45545</v>
      </c>
      <c r="C24" s="1" t="s">
        <v>49</v>
      </c>
      <c r="D24" s="3">
        <v>1200</v>
      </c>
    </row>
    <row r="25" spans="1:4" x14ac:dyDescent="0.25">
      <c r="A25" s="1" t="s">
        <v>54</v>
      </c>
      <c r="B25" s="2">
        <v>45545</v>
      </c>
      <c r="C25" s="1" t="s">
        <v>55</v>
      </c>
      <c r="D25" s="3">
        <v>10000</v>
      </c>
    </row>
    <row r="26" spans="1:4" x14ac:dyDescent="0.25">
      <c r="A26" s="1" t="s">
        <v>54</v>
      </c>
      <c r="B26" s="2">
        <v>45553</v>
      </c>
      <c r="C26" s="1" t="s">
        <v>223</v>
      </c>
      <c r="D26" s="3">
        <v>40000</v>
      </c>
    </row>
    <row r="27" spans="1:4" x14ac:dyDescent="0.25">
      <c r="A27" s="1" t="s">
        <v>56</v>
      </c>
      <c r="B27" s="2">
        <v>45545</v>
      </c>
      <c r="C27" s="1" t="s">
        <v>57</v>
      </c>
      <c r="D27" s="3">
        <v>23200</v>
      </c>
    </row>
    <row r="28" spans="1:4" x14ac:dyDescent="0.25">
      <c r="A28" s="1" t="s">
        <v>239</v>
      </c>
      <c r="B28" s="2">
        <v>45559</v>
      </c>
      <c r="C28" s="1" t="s">
        <v>240</v>
      </c>
      <c r="D28" s="3">
        <v>22752.16</v>
      </c>
    </row>
    <row r="29" spans="1:4" x14ac:dyDescent="0.25">
      <c r="A29" s="1" t="s">
        <v>58</v>
      </c>
      <c r="B29" s="2">
        <v>45545</v>
      </c>
      <c r="C29" s="1" t="s">
        <v>57</v>
      </c>
      <c r="D29" s="3">
        <v>11600</v>
      </c>
    </row>
    <row r="30" spans="1:4" x14ac:dyDescent="0.25">
      <c r="A30" s="1" t="s">
        <v>289</v>
      </c>
      <c r="B30" s="2">
        <v>45559</v>
      </c>
      <c r="C30" s="1" t="s">
        <v>60</v>
      </c>
      <c r="D30" s="3">
        <v>49901.120000000003</v>
      </c>
    </row>
    <row r="31" spans="1:4" x14ac:dyDescent="0.25">
      <c r="A31" s="1" t="s">
        <v>160</v>
      </c>
      <c r="B31" s="2">
        <v>45545</v>
      </c>
      <c r="C31" s="1" t="s">
        <v>63</v>
      </c>
      <c r="D31" s="3">
        <v>8531.7999999999993</v>
      </c>
    </row>
    <row r="32" spans="1:4" x14ac:dyDescent="0.25">
      <c r="A32" s="1" t="s">
        <v>160</v>
      </c>
      <c r="B32" s="2">
        <v>45559</v>
      </c>
      <c r="C32" s="1" t="s">
        <v>63</v>
      </c>
      <c r="D32" s="3">
        <v>7777.8</v>
      </c>
    </row>
    <row r="33" spans="1:4" x14ac:dyDescent="0.25">
      <c r="A33" s="1" t="s">
        <v>17</v>
      </c>
      <c r="B33" s="2">
        <v>45539</v>
      </c>
      <c r="C33" s="1" t="s">
        <v>18</v>
      </c>
      <c r="D33" s="3">
        <v>1849838.71</v>
      </c>
    </row>
    <row r="34" spans="1:4" x14ac:dyDescent="0.25">
      <c r="A34" s="1" t="s">
        <v>305</v>
      </c>
      <c r="B34" s="2">
        <v>45559</v>
      </c>
      <c r="C34" s="1" t="s">
        <v>306</v>
      </c>
      <c r="D34" s="3">
        <v>69600</v>
      </c>
    </row>
    <row r="35" spans="1:4" x14ac:dyDescent="0.25">
      <c r="A35" s="1" t="s">
        <v>241</v>
      </c>
      <c r="B35" s="2">
        <v>45559</v>
      </c>
      <c r="C35" s="1" t="s">
        <v>98</v>
      </c>
      <c r="D35" s="3">
        <v>20000</v>
      </c>
    </row>
    <row r="36" spans="1:4" x14ac:dyDescent="0.25">
      <c r="A36" s="1" t="s">
        <v>107</v>
      </c>
      <c r="B36" s="2">
        <v>45545</v>
      </c>
      <c r="C36" s="1" t="s">
        <v>72</v>
      </c>
      <c r="D36" s="3">
        <v>130732</v>
      </c>
    </row>
    <row r="37" spans="1:4" x14ac:dyDescent="0.25">
      <c r="A37" s="1" t="s">
        <v>184</v>
      </c>
      <c r="B37" s="2">
        <v>45546</v>
      </c>
      <c r="C37" s="1" t="s">
        <v>57</v>
      </c>
      <c r="D37" s="3">
        <v>11600</v>
      </c>
    </row>
    <row r="38" spans="1:4" x14ac:dyDescent="0.25">
      <c r="A38" s="1" t="s">
        <v>108</v>
      </c>
      <c r="B38" s="2">
        <v>45545</v>
      </c>
      <c r="C38" s="1" t="s">
        <v>49</v>
      </c>
      <c r="D38" s="3">
        <v>1200</v>
      </c>
    </row>
    <row r="39" spans="1:4" x14ac:dyDescent="0.25">
      <c r="A39" s="1" t="s">
        <v>44</v>
      </c>
      <c r="B39" s="2">
        <v>45541</v>
      </c>
      <c r="C39" s="1" t="s">
        <v>45</v>
      </c>
      <c r="D39" s="3">
        <v>16500</v>
      </c>
    </row>
    <row r="40" spans="1:4" x14ac:dyDescent="0.25">
      <c r="A40" s="1" t="s">
        <v>181</v>
      </c>
      <c r="B40" s="2">
        <v>45546</v>
      </c>
      <c r="C40" s="1" t="s">
        <v>55</v>
      </c>
      <c r="D40" s="3">
        <v>10000</v>
      </c>
    </row>
    <row r="41" spans="1:4" x14ac:dyDescent="0.25">
      <c r="A41" s="1" t="s">
        <v>181</v>
      </c>
      <c r="B41" s="2">
        <v>45553</v>
      </c>
      <c r="C41" s="1" t="s">
        <v>223</v>
      </c>
      <c r="D41" s="3">
        <v>40000</v>
      </c>
    </row>
    <row r="42" spans="1:4" x14ac:dyDescent="0.25">
      <c r="A42" s="1" t="s">
        <v>229</v>
      </c>
      <c r="B42" s="2">
        <v>45555</v>
      </c>
      <c r="C42" s="1" t="s">
        <v>49</v>
      </c>
      <c r="D42" s="3">
        <v>50000</v>
      </c>
    </row>
    <row r="43" spans="1:4" x14ac:dyDescent="0.25">
      <c r="A43" s="1" t="s">
        <v>229</v>
      </c>
      <c r="B43" s="2">
        <v>45559</v>
      </c>
      <c r="C43" s="1" t="s">
        <v>49</v>
      </c>
      <c r="D43" s="3">
        <v>100000</v>
      </c>
    </row>
    <row r="44" spans="1:4" x14ac:dyDescent="0.25">
      <c r="A44" s="1" t="s">
        <v>59</v>
      </c>
      <c r="B44" s="2">
        <v>45545</v>
      </c>
      <c r="C44" s="1" t="s">
        <v>60</v>
      </c>
      <c r="D44" s="3">
        <v>22480.799999999999</v>
      </c>
    </row>
    <row r="45" spans="1:4" x14ac:dyDescent="0.25">
      <c r="A45" s="1" t="s">
        <v>224</v>
      </c>
      <c r="B45" s="2">
        <v>45553</v>
      </c>
      <c r="C45" s="4" t="s">
        <v>225</v>
      </c>
      <c r="D45" s="3">
        <v>4900000</v>
      </c>
    </row>
    <row r="46" spans="1:4" x14ac:dyDescent="0.25">
      <c r="A46" s="1" t="s">
        <v>290</v>
      </c>
      <c r="B46" s="2">
        <v>45559</v>
      </c>
      <c r="C46" s="1" t="s">
        <v>291</v>
      </c>
      <c r="D46" s="3">
        <v>7170</v>
      </c>
    </row>
    <row r="47" spans="1:4" x14ac:dyDescent="0.25">
      <c r="A47" s="1" t="s">
        <v>22</v>
      </c>
      <c r="B47" s="2">
        <v>45539</v>
      </c>
      <c r="C47" s="1" t="s">
        <v>23</v>
      </c>
      <c r="D47" s="3">
        <v>52200</v>
      </c>
    </row>
    <row r="48" spans="1:4" x14ac:dyDescent="0.25">
      <c r="A48" s="1" t="s">
        <v>22</v>
      </c>
      <c r="B48" s="2">
        <v>45559</v>
      </c>
      <c r="C48" s="1" t="s">
        <v>23</v>
      </c>
      <c r="D48" s="3">
        <v>20000</v>
      </c>
    </row>
    <row r="49" spans="1:4" x14ac:dyDescent="0.25">
      <c r="A49" s="1" t="s">
        <v>307</v>
      </c>
      <c r="B49" s="2">
        <v>45559</v>
      </c>
      <c r="C49" s="4" t="s">
        <v>308</v>
      </c>
      <c r="D49" s="3">
        <v>10000</v>
      </c>
    </row>
    <row r="50" spans="1:4" x14ac:dyDescent="0.25">
      <c r="A50" s="1" t="s">
        <v>230</v>
      </c>
      <c r="B50" s="2">
        <v>45555</v>
      </c>
      <c r="C50" s="4" t="s">
        <v>34</v>
      </c>
      <c r="D50" s="3">
        <v>121275</v>
      </c>
    </row>
    <row r="51" spans="1:4" x14ac:dyDescent="0.25">
      <c r="A51" s="1" t="s">
        <v>161</v>
      </c>
      <c r="B51" s="2">
        <v>45545</v>
      </c>
      <c r="C51" s="4" t="s">
        <v>162</v>
      </c>
      <c r="D51" s="3">
        <v>495916.4</v>
      </c>
    </row>
    <row r="52" spans="1:4" x14ac:dyDescent="0.25">
      <c r="A52" s="1" t="s">
        <v>161</v>
      </c>
      <c r="B52" s="2">
        <v>45559</v>
      </c>
      <c r="C52" s="4" t="s">
        <v>309</v>
      </c>
      <c r="D52" s="3">
        <v>100000</v>
      </c>
    </row>
    <row r="53" spans="1:4" x14ac:dyDescent="0.25">
      <c r="A53" s="1" t="s">
        <v>46</v>
      </c>
      <c r="B53" s="2">
        <v>45541</v>
      </c>
      <c r="C53" s="1" t="s">
        <v>47</v>
      </c>
      <c r="D53" s="3">
        <v>283133.23</v>
      </c>
    </row>
    <row r="54" spans="1:4" x14ac:dyDescent="0.25">
      <c r="A54" s="1" t="s">
        <v>46</v>
      </c>
      <c r="B54" s="2">
        <v>45546</v>
      </c>
      <c r="C54" s="1" t="s">
        <v>47</v>
      </c>
      <c r="D54" s="3">
        <v>222704.95</v>
      </c>
    </row>
    <row r="55" spans="1:4" x14ac:dyDescent="0.25">
      <c r="A55" s="1" t="s">
        <v>46</v>
      </c>
      <c r="B55" s="2">
        <v>45553</v>
      </c>
      <c r="C55" s="1" t="s">
        <v>46</v>
      </c>
      <c r="D55" s="3">
        <v>1124843.29</v>
      </c>
    </row>
    <row r="56" spans="1:4" x14ac:dyDescent="0.25">
      <c r="A56" s="1" t="s">
        <v>46</v>
      </c>
      <c r="B56" s="2">
        <v>45565</v>
      </c>
      <c r="C56" s="1" t="s">
        <v>46</v>
      </c>
      <c r="D56" s="3">
        <v>1008182.35</v>
      </c>
    </row>
    <row r="57" spans="1:4" x14ac:dyDescent="0.25">
      <c r="A57" s="1" t="s">
        <v>46</v>
      </c>
      <c r="B57" s="2">
        <v>45565</v>
      </c>
      <c r="C57" s="1" t="s">
        <v>46</v>
      </c>
      <c r="D57" s="3">
        <v>1811712</v>
      </c>
    </row>
    <row r="58" spans="1:4" x14ac:dyDescent="0.25">
      <c r="A58" s="1" t="s">
        <v>310</v>
      </c>
      <c r="B58" s="2">
        <v>45559</v>
      </c>
      <c r="C58" s="1" t="s">
        <v>57</v>
      </c>
      <c r="D58" s="3">
        <v>58000</v>
      </c>
    </row>
    <row r="59" spans="1:4" x14ac:dyDescent="0.25">
      <c r="A59" s="1" t="s">
        <v>311</v>
      </c>
      <c r="B59" s="2">
        <v>45559</v>
      </c>
      <c r="C59" s="1" t="s">
        <v>221</v>
      </c>
      <c r="D59" s="3">
        <v>99189.98</v>
      </c>
    </row>
    <row r="60" spans="1:4" x14ac:dyDescent="0.25">
      <c r="A60" s="1" t="s">
        <v>191</v>
      </c>
      <c r="B60" s="2">
        <v>45546</v>
      </c>
      <c r="C60" s="1" t="s">
        <v>21</v>
      </c>
      <c r="D60" s="3">
        <v>512960.14</v>
      </c>
    </row>
    <row r="61" spans="1:4" x14ac:dyDescent="0.25">
      <c r="A61" s="1" t="s">
        <v>163</v>
      </c>
      <c r="B61" s="2">
        <v>45545</v>
      </c>
      <c r="C61" s="1" t="s">
        <v>49</v>
      </c>
      <c r="D61" s="3">
        <v>21436.799999999999</v>
      </c>
    </row>
    <row r="62" spans="1:4" x14ac:dyDescent="0.25">
      <c r="A62" s="1" t="s">
        <v>192</v>
      </c>
      <c r="B62" s="2">
        <v>45546</v>
      </c>
      <c r="C62" s="1" t="s">
        <v>57</v>
      </c>
      <c r="D62" s="3">
        <v>34800</v>
      </c>
    </row>
    <row r="63" spans="1:4" x14ac:dyDescent="0.25">
      <c r="A63" s="1" t="s">
        <v>164</v>
      </c>
      <c r="B63" s="2">
        <v>45545</v>
      </c>
      <c r="C63" s="1" t="s">
        <v>70</v>
      </c>
      <c r="D63" s="3">
        <v>812</v>
      </c>
    </row>
    <row r="64" spans="1:4" x14ac:dyDescent="0.25">
      <c r="A64" s="1" t="s">
        <v>205</v>
      </c>
      <c r="B64" s="2">
        <v>45548</v>
      </c>
      <c r="C64" s="1" t="s">
        <v>32</v>
      </c>
      <c r="D64" s="3">
        <v>469</v>
      </c>
    </row>
    <row r="65" spans="1:4" x14ac:dyDescent="0.25">
      <c r="A65" s="1" t="s">
        <v>228</v>
      </c>
      <c r="B65" s="2">
        <v>45555</v>
      </c>
      <c r="C65" s="1" t="s">
        <v>23</v>
      </c>
      <c r="D65" s="3">
        <v>21200</v>
      </c>
    </row>
    <row r="66" spans="1:4" x14ac:dyDescent="0.25">
      <c r="A66" s="1" t="s">
        <v>201</v>
      </c>
      <c r="B66" s="2">
        <v>45547</v>
      </c>
      <c r="C66" s="1" t="s">
        <v>98</v>
      </c>
      <c r="D66" s="3">
        <v>23667.19</v>
      </c>
    </row>
    <row r="67" spans="1:4" x14ac:dyDescent="0.25">
      <c r="A67" s="1" t="s">
        <v>109</v>
      </c>
      <c r="B67" s="2">
        <v>45545</v>
      </c>
      <c r="C67" s="1" t="s">
        <v>8</v>
      </c>
      <c r="D67" s="3">
        <v>20400</v>
      </c>
    </row>
    <row r="68" spans="1:4" x14ac:dyDescent="0.25">
      <c r="A68" s="1" t="s">
        <v>109</v>
      </c>
      <c r="B68" s="2">
        <v>45559</v>
      </c>
      <c r="C68" s="1" t="s">
        <v>8</v>
      </c>
      <c r="D68" s="3">
        <v>67800</v>
      </c>
    </row>
    <row r="69" spans="1:4" x14ac:dyDescent="0.25">
      <c r="A69" s="1" t="s">
        <v>109</v>
      </c>
      <c r="B69" s="2">
        <v>45559</v>
      </c>
      <c r="C69" s="1" t="s">
        <v>8</v>
      </c>
      <c r="D69" s="3">
        <v>21150</v>
      </c>
    </row>
    <row r="70" spans="1:4" x14ac:dyDescent="0.25">
      <c r="A70" s="1" t="s">
        <v>324</v>
      </c>
      <c r="B70" s="2">
        <v>45560</v>
      </c>
      <c r="C70" s="1" t="s">
        <v>240</v>
      </c>
      <c r="D70" s="3">
        <v>23000</v>
      </c>
    </row>
    <row r="71" spans="1:4" x14ac:dyDescent="0.25">
      <c r="A71" s="1" t="s">
        <v>242</v>
      </c>
      <c r="B71" s="2">
        <v>45559</v>
      </c>
      <c r="C71" s="1" t="s">
        <v>49</v>
      </c>
      <c r="D71" s="3">
        <v>22780.639999999999</v>
      </c>
    </row>
    <row r="72" spans="1:4" x14ac:dyDescent="0.25">
      <c r="A72" s="1" t="s">
        <v>243</v>
      </c>
      <c r="B72" s="2">
        <v>45559</v>
      </c>
      <c r="C72" s="1" t="s">
        <v>49</v>
      </c>
      <c r="D72" s="3">
        <v>17859.259999999998</v>
      </c>
    </row>
    <row r="73" spans="1:4" x14ac:dyDescent="0.25">
      <c r="A73" s="1" t="s">
        <v>244</v>
      </c>
      <c r="B73" s="2">
        <v>45559</v>
      </c>
      <c r="C73" s="1" t="s">
        <v>128</v>
      </c>
      <c r="D73" s="3">
        <v>100000</v>
      </c>
    </row>
    <row r="74" spans="1:4" x14ac:dyDescent="0.25">
      <c r="A74" s="1" t="s">
        <v>226</v>
      </c>
      <c r="B74" s="2">
        <v>45553</v>
      </c>
      <c r="C74" s="1" t="s">
        <v>49</v>
      </c>
      <c r="D74" s="3">
        <v>500000</v>
      </c>
    </row>
    <row r="75" spans="1:4" x14ac:dyDescent="0.25">
      <c r="A75" s="1" t="s">
        <v>61</v>
      </c>
      <c r="B75" s="2">
        <v>45545</v>
      </c>
      <c r="C75" s="1" t="s">
        <v>49</v>
      </c>
      <c r="D75" s="3">
        <v>1313</v>
      </c>
    </row>
    <row r="76" spans="1:4" x14ac:dyDescent="0.25">
      <c r="A76" s="1" t="s">
        <v>62</v>
      </c>
      <c r="B76" s="2">
        <v>45545</v>
      </c>
      <c r="C76" s="1" t="s">
        <v>63</v>
      </c>
      <c r="D76" s="3">
        <v>7516.8</v>
      </c>
    </row>
    <row r="77" spans="1:4" x14ac:dyDescent="0.25">
      <c r="A77" s="1" t="s">
        <v>245</v>
      </c>
      <c r="B77" s="2">
        <v>45559</v>
      </c>
      <c r="C77" s="1" t="s">
        <v>60</v>
      </c>
      <c r="D77" s="3">
        <v>46254</v>
      </c>
    </row>
    <row r="78" spans="1:4" x14ac:dyDescent="0.25">
      <c r="A78" s="1" t="s">
        <v>64</v>
      </c>
      <c r="B78" s="2">
        <v>45545</v>
      </c>
      <c r="C78" s="1" t="s">
        <v>49</v>
      </c>
      <c r="D78" s="3">
        <v>34170.959999999999</v>
      </c>
    </row>
    <row r="79" spans="1:4" x14ac:dyDescent="0.25">
      <c r="A79" s="1" t="s">
        <v>24</v>
      </c>
      <c r="B79" s="2">
        <v>45539</v>
      </c>
      <c r="C79" s="1" t="s">
        <v>21</v>
      </c>
      <c r="D79" s="3">
        <v>526656.67000000004</v>
      </c>
    </row>
    <row r="80" spans="1:4" x14ac:dyDescent="0.25">
      <c r="A80" s="1" t="s">
        <v>312</v>
      </c>
      <c r="B80" s="2">
        <v>45559</v>
      </c>
      <c r="C80" s="1" t="s">
        <v>57</v>
      </c>
      <c r="D80" s="3">
        <v>287170.76</v>
      </c>
    </row>
    <row r="81" spans="1:4" x14ac:dyDescent="0.25">
      <c r="A81" s="1" t="s">
        <v>313</v>
      </c>
      <c r="B81" s="2">
        <v>45559</v>
      </c>
      <c r="C81" s="1" t="s">
        <v>167</v>
      </c>
      <c r="D81" s="3">
        <v>55023.44</v>
      </c>
    </row>
    <row r="82" spans="1:4" x14ac:dyDescent="0.25">
      <c r="A82" s="1" t="s">
        <v>246</v>
      </c>
      <c r="B82" s="2">
        <v>45559</v>
      </c>
      <c r="C82" s="4" t="s">
        <v>247</v>
      </c>
      <c r="D82" s="3">
        <v>3579.3</v>
      </c>
    </row>
    <row r="83" spans="1:4" x14ac:dyDescent="0.25">
      <c r="A83" s="1" t="s">
        <v>314</v>
      </c>
      <c r="B83" s="2">
        <v>45559</v>
      </c>
      <c r="C83" s="1" t="s">
        <v>63</v>
      </c>
      <c r="D83" s="3">
        <v>462.3</v>
      </c>
    </row>
    <row r="84" spans="1:4" x14ac:dyDescent="0.25">
      <c r="A84" s="1" t="s">
        <v>65</v>
      </c>
      <c r="B84" s="2">
        <v>45545</v>
      </c>
      <c r="C84" s="1" t="s">
        <v>49</v>
      </c>
      <c r="D84" s="3">
        <v>1200</v>
      </c>
    </row>
    <row r="85" spans="1:4" x14ac:dyDescent="0.25">
      <c r="A85" s="1" t="s">
        <v>110</v>
      </c>
      <c r="B85" s="2">
        <v>45545</v>
      </c>
      <c r="C85" s="1" t="s">
        <v>49</v>
      </c>
      <c r="D85" s="3">
        <v>1200</v>
      </c>
    </row>
    <row r="86" spans="1:4" x14ac:dyDescent="0.25">
      <c r="A86" s="1" t="s">
        <v>66</v>
      </c>
      <c r="B86" s="2">
        <v>45545</v>
      </c>
      <c r="C86" s="1" t="s">
        <v>57</v>
      </c>
      <c r="D86" s="3">
        <v>11600</v>
      </c>
    </row>
    <row r="87" spans="1:4" x14ac:dyDescent="0.25">
      <c r="A87" s="1" t="s">
        <v>111</v>
      </c>
      <c r="B87" s="2">
        <v>45545</v>
      </c>
      <c r="C87" s="1" t="s">
        <v>49</v>
      </c>
      <c r="D87" s="3">
        <v>1200</v>
      </c>
    </row>
    <row r="88" spans="1:4" x14ac:dyDescent="0.25">
      <c r="A88" s="1" t="s">
        <v>111</v>
      </c>
      <c r="B88" s="2">
        <v>45545</v>
      </c>
      <c r="C88" s="1" t="s">
        <v>49</v>
      </c>
      <c r="D88" s="3">
        <v>1200</v>
      </c>
    </row>
    <row r="89" spans="1:4" x14ac:dyDescent="0.25">
      <c r="A89" s="1" t="s">
        <v>248</v>
      </c>
      <c r="B89" s="2">
        <v>45559</v>
      </c>
      <c r="C89" s="1" t="s">
        <v>159</v>
      </c>
      <c r="D89" s="3">
        <v>94957.48</v>
      </c>
    </row>
    <row r="90" spans="1:4" x14ac:dyDescent="0.25">
      <c r="A90" s="1" t="s">
        <v>112</v>
      </c>
      <c r="B90" s="2">
        <v>45545</v>
      </c>
      <c r="C90" s="1" t="s">
        <v>49</v>
      </c>
      <c r="D90" s="3">
        <v>1200</v>
      </c>
    </row>
    <row r="91" spans="1:4" x14ac:dyDescent="0.25">
      <c r="A91" s="1" t="s">
        <v>1</v>
      </c>
      <c r="B91" s="2">
        <v>45537</v>
      </c>
      <c r="C91" s="1" t="s">
        <v>2</v>
      </c>
      <c r="D91" s="3">
        <v>1553716.78</v>
      </c>
    </row>
    <row r="92" spans="1:4" x14ac:dyDescent="0.25">
      <c r="A92" s="1" t="s">
        <v>1</v>
      </c>
      <c r="B92" s="2">
        <v>45539</v>
      </c>
      <c r="C92" s="1" t="s">
        <v>20</v>
      </c>
      <c r="D92" s="3">
        <v>371696.89</v>
      </c>
    </row>
    <row r="93" spans="1:4" x14ac:dyDescent="0.25">
      <c r="A93" s="1" t="s">
        <v>1</v>
      </c>
      <c r="B93" s="2">
        <v>45539</v>
      </c>
      <c r="C93" s="1" t="s">
        <v>21</v>
      </c>
      <c r="D93" s="3">
        <v>308059.23</v>
      </c>
    </row>
    <row r="94" spans="1:4" x14ac:dyDescent="0.25">
      <c r="A94" s="1" t="s">
        <v>165</v>
      </c>
      <c r="B94" s="2">
        <v>45545</v>
      </c>
      <c r="C94" s="1" t="s">
        <v>60</v>
      </c>
      <c r="D94" s="3">
        <v>3689.52</v>
      </c>
    </row>
    <row r="95" spans="1:4" x14ac:dyDescent="0.25">
      <c r="A95" s="1" t="s">
        <v>166</v>
      </c>
      <c r="B95" s="2">
        <v>45545</v>
      </c>
      <c r="C95" s="1" t="s">
        <v>167</v>
      </c>
      <c r="D95" s="3">
        <v>100000</v>
      </c>
    </row>
    <row r="96" spans="1:4" x14ac:dyDescent="0.25">
      <c r="A96" s="1" t="s">
        <v>166</v>
      </c>
      <c r="B96" s="2">
        <v>45559</v>
      </c>
      <c r="C96" s="1" t="s">
        <v>167</v>
      </c>
      <c r="D96" s="3">
        <v>100000</v>
      </c>
    </row>
    <row r="97" spans="1:4" x14ac:dyDescent="0.25">
      <c r="A97" s="1" t="s">
        <v>113</v>
      </c>
      <c r="B97" s="2">
        <v>45545</v>
      </c>
      <c r="C97" s="1" t="s">
        <v>49</v>
      </c>
      <c r="D97" s="3">
        <v>1200</v>
      </c>
    </row>
    <row r="98" spans="1:4" x14ac:dyDescent="0.25">
      <c r="A98" s="1" t="s">
        <v>67</v>
      </c>
      <c r="B98" s="2">
        <v>45545</v>
      </c>
      <c r="C98" s="1" t="s">
        <v>49</v>
      </c>
      <c r="D98" s="3">
        <v>32607.55</v>
      </c>
    </row>
    <row r="99" spans="1:4" x14ac:dyDescent="0.25">
      <c r="A99" s="1" t="s">
        <v>292</v>
      </c>
      <c r="B99" s="2">
        <v>45559</v>
      </c>
      <c r="C99" s="1" t="s">
        <v>128</v>
      </c>
      <c r="D99" s="3">
        <v>68310</v>
      </c>
    </row>
    <row r="100" spans="1:4" x14ac:dyDescent="0.25">
      <c r="A100" s="1" t="s">
        <v>168</v>
      </c>
      <c r="B100" s="2">
        <v>45545</v>
      </c>
      <c r="C100" s="1" t="s">
        <v>60</v>
      </c>
      <c r="D100" s="3">
        <v>2294.1999999999998</v>
      </c>
    </row>
    <row r="101" spans="1:4" x14ac:dyDescent="0.25">
      <c r="A101" s="1" t="s">
        <v>114</v>
      </c>
      <c r="B101" s="2">
        <v>45545</v>
      </c>
      <c r="C101" s="1" t="s">
        <v>115</v>
      </c>
      <c r="D101" s="3">
        <v>300000</v>
      </c>
    </row>
    <row r="102" spans="1:4" x14ac:dyDescent="0.25">
      <c r="A102" s="1" t="s">
        <v>114</v>
      </c>
      <c r="B102" s="2">
        <v>45559</v>
      </c>
      <c r="C102" s="1" t="s">
        <v>115</v>
      </c>
      <c r="D102" s="3">
        <v>100000</v>
      </c>
    </row>
    <row r="103" spans="1:4" x14ac:dyDescent="0.25">
      <c r="A103" s="1" t="s">
        <v>68</v>
      </c>
      <c r="B103" s="2">
        <v>45545</v>
      </c>
      <c r="C103" s="1" t="s">
        <v>57</v>
      </c>
      <c r="D103" s="3">
        <v>11600</v>
      </c>
    </row>
    <row r="104" spans="1:4" x14ac:dyDescent="0.25">
      <c r="A104" s="1" t="s">
        <v>249</v>
      </c>
      <c r="B104" s="2">
        <v>45559</v>
      </c>
      <c r="C104" s="1" t="s">
        <v>101</v>
      </c>
      <c r="D104" s="3">
        <v>100000</v>
      </c>
    </row>
    <row r="105" spans="1:4" x14ac:dyDescent="0.25">
      <c r="A105" s="1" t="s">
        <v>69</v>
      </c>
      <c r="B105" s="2">
        <v>45545</v>
      </c>
      <c r="C105" s="1" t="s">
        <v>70</v>
      </c>
      <c r="D105" s="3">
        <v>1958.66</v>
      </c>
    </row>
    <row r="106" spans="1:4" x14ac:dyDescent="0.25">
      <c r="A106" s="1" t="s">
        <v>69</v>
      </c>
      <c r="B106" s="2">
        <v>45559</v>
      </c>
      <c r="C106" s="1" t="s">
        <v>250</v>
      </c>
      <c r="D106" s="3">
        <v>2962.73</v>
      </c>
    </row>
    <row r="107" spans="1:4" x14ac:dyDescent="0.25">
      <c r="A107" s="1" t="s">
        <v>116</v>
      </c>
      <c r="B107" s="2">
        <v>45545</v>
      </c>
      <c r="C107" s="1" t="s">
        <v>49</v>
      </c>
      <c r="D107" s="3">
        <v>1200</v>
      </c>
    </row>
    <row r="108" spans="1:4" x14ac:dyDescent="0.25">
      <c r="A108" s="1" t="s">
        <v>251</v>
      </c>
      <c r="B108" s="2">
        <v>45559</v>
      </c>
      <c r="C108" s="1" t="s">
        <v>8</v>
      </c>
      <c r="D108" s="3">
        <v>2702</v>
      </c>
    </row>
    <row r="109" spans="1:4" x14ac:dyDescent="0.25">
      <c r="A109" s="1" t="s">
        <v>206</v>
      </c>
      <c r="B109" s="2">
        <v>45548</v>
      </c>
      <c r="C109" s="4" t="s">
        <v>34</v>
      </c>
      <c r="D109" s="3">
        <v>68520</v>
      </c>
    </row>
    <row r="110" spans="1:4" x14ac:dyDescent="0.25">
      <c r="A110" s="1" t="s">
        <v>117</v>
      </c>
      <c r="B110" s="2">
        <v>45545</v>
      </c>
      <c r="C110" s="1" t="s">
        <v>49</v>
      </c>
      <c r="D110" s="3">
        <v>1200</v>
      </c>
    </row>
    <row r="111" spans="1:4" x14ac:dyDescent="0.25">
      <c r="A111" s="1" t="s">
        <v>252</v>
      </c>
      <c r="B111" s="2">
        <v>45559</v>
      </c>
      <c r="C111" s="1" t="s">
        <v>49</v>
      </c>
      <c r="D111" s="3">
        <v>17745.16</v>
      </c>
    </row>
    <row r="112" spans="1:4" x14ac:dyDescent="0.25">
      <c r="A112" s="1" t="s">
        <v>71</v>
      </c>
      <c r="B112" s="2">
        <v>45545</v>
      </c>
      <c r="C112" s="1" t="s">
        <v>72</v>
      </c>
      <c r="D112" s="3">
        <v>2820</v>
      </c>
    </row>
    <row r="113" spans="1:4" x14ac:dyDescent="0.25">
      <c r="A113" s="1" t="s">
        <v>315</v>
      </c>
      <c r="B113" s="2">
        <v>45559</v>
      </c>
      <c r="C113" s="1" t="s">
        <v>8</v>
      </c>
      <c r="D113" s="3">
        <v>43068.02</v>
      </c>
    </row>
    <row r="114" spans="1:4" x14ac:dyDescent="0.25">
      <c r="A114" s="1" t="s">
        <v>118</v>
      </c>
      <c r="B114" s="2">
        <v>45545</v>
      </c>
      <c r="C114" s="1" t="s">
        <v>119</v>
      </c>
      <c r="D114" s="3">
        <v>100000</v>
      </c>
    </row>
    <row r="115" spans="1:4" x14ac:dyDescent="0.25">
      <c r="A115" s="1" t="s">
        <v>118</v>
      </c>
      <c r="B115" s="2">
        <v>45559</v>
      </c>
      <c r="C115" s="1" t="s">
        <v>119</v>
      </c>
      <c r="D115" s="3">
        <v>100000</v>
      </c>
    </row>
    <row r="116" spans="1:4" x14ac:dyDescent="0.25">
      <c r="A116" s="1" t="s">
        <v>73</v>
      </c>
      <c r="B116" s="2">
        <v>45545</v>
      </c>
      <c r="C116" s="1" t="s">
        <v>49</v>
      </c>
      <c r="D116" s="3">
        <v>26617.73</v>
      </c>
    </row>
    <row r="117" spans="1:4" x14ac:dyDescent="0.25">
      <c r="A117" s="1" t="s">
        <v>253</v>
      </c>
      <c r="B117" s="2">
        <v>45559</v>
      </c>
      <c r="C117" s="1" t="s">
        <v>240</v>
      </c>
      <c r="D117" s="3">
        <v>22752.16</v>
      </c>
    </row>
    <row r="118" spans="1:4" x14ac:dyDescent="0.25">
      <c r="A118" s="1" t="s">
        <v>5</v>
      </c>
      <c r="B118" s="2">
        <v>45538</v>
      </c>
      <c r="C118" s="4" t="s">
        <v>6</v>
      </c>
      <c r="D118" s="3">
        <v>4000</v>
      </c>
    </row>
    <row r="119" spans="1:4" x14ac:dyDescent="0.25">
      <c r="A119" s="1" t="s">
        <v>169</v>
      </c>
      <c r="B119" s="2">
        <v>45545</v>
      </c>
      <c r="C119" s="1" t="s">
        <v>57</v>
      </c>
      <c r="D119" s="3">
        <v>104400</v>
      </c>
    </row>
    <row r="120" spans="1:4" x14ac:dyDescent="0.25">
      <c r="A120" s="1" t="s">
        <v>170</v>
      </c>
      <c r="B120" s="2">
        <v>45545</v>
      </c>
      <c r="C120" s="1" t="s">
        <v>72</v>
      </c>
      <c r="D120" s="3">
        <v>5357.43</v>
      </c>
    </row>
    <row r="121" spans="1:4" x14ac:dyDescent="0.25">
      <c r="A121" s="1" t="s">
        <v>330</v>
      </c>
      <c r="B121" s="2">
        <v>45565</v>
      </c>
      <c r="C121" s="1" t="s">
        <v>331</v>
      </c>
      <c r="D121" s="3">
        <v>1611383.84</v>
      </c>
    </row>
    <row r="122" spans="1:4" x14ac:dyDescent="0.25">
      <c r="A122" s="1" t="s">
        <v>330</v>
      </c>
      <c r="B122" s="2">
        <v>45565</v>
      </c>
      <c r="C122" s="1" t="s">
        <v>332</v>
      </c>
      <c r="D122" s="3">
        <v>3128152.28</v>
      </c>
    </row>
    <row r="123" spans="1:4" x14ac:dyDescent="0.25">
      <c r="A123" s="1" t="s">
        <v>193</v>
      </c>
      <c r="B123" s="2">
        <v>45546</v>
      </c>
      <c r="C123" s="1" t="s">
        <v>57</v>
      </c>
      <c r="D123" s="3">
        <v>116000</v>
      </c>
    </row>
    <row r="124" spans="1:4" x14ac:dyDescent="0.25">
      <c r="A124" s="1" t="s">
        <v>120</v>
      </c>
      <c r="B124" s="2">
        <v>45545</v>
      </c>
      <c r="C124" s="1" t="s">
        <v>121</v>
      </c>
      <c r="D124" s="3">
        <v>600</v>
      </c>
    </row>
    <row r="125" spans="1:4" x14ac:dyDescent="0.25">
      <c r="A125" s="1" t="s">
        <v>74</v>
      </c>
      <c r="B125" s="2">
        <v>45545</v>
      </c>
      <c r="C125" s="1" t="s">
        <v>49</v>
      </c>
      <c r="D125" s="3">
        <v>1200</v>
      </c>
    </row>
    <row r="126" spans="1:4" x14ac:dyDescent="0.25">
      <c r="A126" s="1" t="s">
        <v>254</v>
      </c>
      <c r="B126" s="2">
        <v>45559</v>
      </c>
      <c r="C126" s="1" t="s">
        <v>8</v>
      </c>
      <c r="D126" s="3">
        <v>1644</v>
      </c>
    </row>
    <row r="127" spans="1:4" x14ac:dyDescent="0.25">
      <c r="A127" s="1" t="s">
        <v>255</v>
      </c>
      <c r="B127" s="2">
        <v>45559</v>
      </c>
      <c r="C127" s="1" t="s">
        <v>256</v>
      </c>
      <c r="D127" s="3">
        <v>4431.2</v>
      </c>
    </row>
    <row r="128" spans="1:4" x14ac:dyDescent="0.25">
      <c r="A128" s="1" t="s">
        <v>185</v>
      </c>
      <c r="B128" s="2">
        <v>45546</v>
      </c>
      <c r="C128" s="1" t="s">
        <v>55</v>
      </c>
      <c r="D128" s="3">
        <v>10000</v>
      </c>
    </row>
    <row r="129" spans="1:4" x14ac:dyDescent="0.25">
      <c r="A129" s="1" t="s">
        <v>185</v>
      </c>
      <c r="B129" s="2">
        <v>45553</v>
      </c>
      <c r="C129" s="1" t="s">
        <v>223</v>
      </c>
      <c r="D129" s="3">
        <v>40000</v>
      </c>
    </row>
    <row r="130" spans="1:4" x14ac:dyDescent="0.25">
      <c r="A130" s="1" t="s">
        <v>122</v>
      </c>
      <c r="B130" s="2">
        <v>45545</v>
      </c>
      <c r="C130" s="4" t="s">
        <v>123</v>
      </c>
      <c r="D130" s="3">
        <v>388</v>
      </c>
    </row>
    <row r="131" spans="1:4" x14ac:dyDescent="0.25">
      <c r="A131" s="1" t="s">
        <v>122</v>
      </c>
      <c r="B131" s="2">
        <v>45545</v>
      </c>
      <c r="C131" s="1" t="s">
        <v>8</v>
      </c>
      <c r="D131" s="3">
        <v>1225</v>
      </c>
    </row>
    <row r="132" spans="1:4" x14ac:dyDescent="0.25">
      <c r="A132" s="1" t="s">
        <v>122</v>
      </c>
      <c r="B132" s="2">
        <v>45546</v>
      </c>
      <c r="C132" s="4" t="s">
        <v>186</v>
      </c>
      <c r="D132" s="3">
        <v>10000</v>
      </c>
    </row>
    <row r="133" spans="1:4" x14ac:dyDescent="0.25">
      <c r="A133" s="1" t="s">
        <v>122</v>
      </c>
      <c r="B133" s="2">
        <v>45553</v>
      </c>
      <c r="C133" s="1" t="s">
        <v>223</v>
      </c>
      <c r="D133" s="3">
        <v>40000</v>
      </c>
    </row>
    <row r="134" spans="1:4" x14ac:dyDescent="0.25">
      <c r="A134" s="1" t="s">
        <v>124</v>
      </c>
      <c r="B134" s="2">
        <v>45545</v>
      </c>
      <c r="C134" s="1" t="s">
        <v>57</v>
      </c>
      <c r="D134" s="3">
        <v>17212.5</v>
      </c>
    </row>
    <row r="135" spans="1:4" x14ac:dyDescent="0.25">
      <c r="A135" s="1" t="s">
        <v>75</v>
      </c>
      <c r="B135" s="2">
        <v>45545</v>
      </c>
      <c r="C135" s="1" t="s">
        <v>8</v>
      </c>
      <c r="D135" s="3">
        <v>1405</v>
      </c>
    </row>
    <row r="136" spans="1:4" x14ac:dyDescent="0.25">
      <c r="A136" s="1" t="s">
        <v>76</v>
      </c>
      <c r="B136" s="2">
        <v>45545</v>
      </c>
      <c r="C136" s="1" t="s">
        <v>57</v>
      </c>
      <c r="D136" s="3">
        <v>17400</v>
      </c>
    </row>
    <row r="137" spans="1:4" x14ac:dyDescent="0.25">
      <c r="A137" s="1" t="s">
        <v>316</v>
      </c>
      <c r="B137" s="2">
        <v>45559</v>
      </c>
      <c r="C137" s="1" t="s">
        <v>121</v>
      </c>
      <c r="D137" s="3">
        <v>4000</v>
      </c>
    </row>
    <row r="138" spans="1:4" x14ac:dyDescent="0.25">
      <c r="A138" s="1" t="s">
        <v>171</v>
      </c>
      <c r="B138" s="2">
        <v>45545</v>
      </c>
      <c r="C138" s="1" t="s">
        <v>32</v>
      </c>
      <c r="D138" s="3">
        <v>278052</v>
      </c>
    </row>
    <row r="139" spans="1:4" x14ac:dyDescent="0.25">
      <c r="A139" s="1" t="s">
        <v>171</v>
      </c>
      <c r="B139" s="2">
        <v>45559</v>
      </c>
      <c r="C139" s="1" t="s">
        <v>32</v>
      </c>
      <c r="D139" s="3">
        <v>100000</v>
      </c>
    </row>
    <row r="140" spans="1:4" x14ac:dyDescent="0.25">
      <c r="A140" s="1" t="s">
        <v>317</v>
      </c>
      <c r="B140" s="2">
        <v>45559</v>
      </c>
      <c r="C140" s="1" t="s">
        <v>23</v>
      </c>
      <c r="D140" s="3">
        <v>64359.87</v>
      </c>
    </row>
    <row r="141" spans="1:4" x14ac:dyDescent="0.25">
      <c r="A141" s="1" t="s">
        <v>318</v>
      </c>
      <c r="B141" s="2">
        <v>45559</v>
      </c>
      <c r="C141" s="1" t="s">
        <v>128</v>
      </c>
      <c r="D141" s="3">
        <v>7770</v>
      </c>
    </row>
    <row r="142" spans="1:4" x14ac:dyDescent="0.25">
      <c r="A142" s="1" t="s">
        <v>194</v>
      </c>
      <c r="B142" s="2">
        <v>45546</v>
      </c>
      <c r="C142" s="1" t="s">
        <v>195</v>
      </c>
      <c r="D142" s="3">
        <v>13945350.84</v>
      </c>
    </row>
    <row r="143" spans="1:4" x14ac:dyDescent="0.25">
      <c r="A143" s="1" t="s">
        <v>13</v>
      </c>
      <c r="B143" s="2">
        <v>45538</v>
      </c>
      <c r="C143" s="1" t="s">
        <v>14</v>
      </c>
      <c r="D143" s="3">
        <v>319000</v>
      </c>
    </row>
    <row r="144" spans="1:4" x14ac:dyDescent="0.25">
      <c r="A144" s="1" t="s">
        <v>13</v>
      </c>
      <c r="B144" s="2">
        <v>45538</v>
      </c>
      <c r="C144" s="1" t="s">
        <v>14</v>
      </c>
      <c r="D144" s="3">
        <v>232000</v>
      </c>
    </row>
    <row r="145" spans="1:4" x14ac:dyDescent="0.25">
      <c r="A145" s="1" t="s">
        <v>13</v>
      </c>
      <c r="B145" s="2">
        <v>45548</v>
      </c>
      <c r="C145" s="1" t="s">
        <v>14</v>
      </c>
      <c r="D145" s="3">
        <v>600000</v>
      </c>
    </row>
    <row r="146" spans="1:4" x14ac:dyDescent="0.25">
      <c r="A146" s="1" t="s">
        <v>13</v>
      </c>
      <c r="B146" s="2">
        <v>45565</v>
      </c>
      <c r="C146" s="1" t="s">
        <v>14</v>
      </c>
      <c r="D146" s="3">
        <v>400000</v>
      </c>
    </row>
    <row r="147" spans="1:4" x14ac:dyDescent="0.25">
      <c r="A147" s="1" t="s">
        <v>207</v>
      </c>
      <c r="B147" s="2">
        <v>45548</v>
      </c>
      <c r="C147" s="1" t="s">
        <v>208</v>
      </c>
      <c r="D147" s="3">
        <v>45000</v>
      </c>
    </row>
    <row r="148" spans="1:4" x14ac:dyDescent="0.25">
      <c r="A148" s="1" t="s">
        <v>209</v>
      </c>
      <c r="B148" s="2">
        <v>45548</v>
      </c>
      <c r="C148" s="1" t="s">
        <v>210</v>
      </c>
      <c r="D148" s="3">
        <v>260000</v>
      </c>
    </row>
    <row r="149" spans="1:4" x14ac:dyDescent="0.25">
      <c r="A149" s="1" t="s">
        <v>209</v>
      </c>
      <c r="B149" s="2">
        <v>45565</v>
      </c>
      <c r="C149" s="1" t="s">
        <v>210</v>
      </c>
      <c r="D149" s="3">
        <v>131086.70000000001</v>
      </c>
    </row>
    <row r="150" spans="1:4" x14ac:dyDescent="0.25">
      <c r="A150" s="1" t="s">
        <v>211</v>
      </c>
      <c r="B150" s="2">
        <v>45548</v>
      </c>
      <c r="C150" s="1" t="s">
        <v>212</v>
      </c>
      <c r="D150" s="3">
        <v>1190000</v>
      </c>
    </row>
    <row r="151" spans="1:4" x14ac:dyDescent="0.25">
      <c r="A151" s="1" t="s">
        <v>211</v>
      </c>
      <c r="B151" s="2">
        <v>45565</v>
      </c>
      <c r="C151" s="1" t="s">
        <v>212</v>
      </c>
      <c r="D151" s="3">
        <v>673933.6</v>
      </c>
    </row>
    <row r="152" spans="1:4" x14ac:dyDescent="0.25">
      <c r="A152" s="1" t="s">
        <v>3</v>
      </c>
      <c r="B152" s="2">
        <v>45537</v>
      </c>
      <c r="C152" s="1" t="s">
        <v>4</v>
      </c>
      <c r="D152" s="3">
        <v>37000</v>
      </c>
    </row>
    <row r="153" spans="1:4" x14ac:dyDescent="0.25">
      <c r="A153" s="1" t="s">
        <v>3</v>
      </c>
      <c r="B153" s="2">
        <v>45565</v>
      </c>
      <c r="C153" s="1" t="s">
        <v>4</v>
      </c>
      <c r="D153" s="3">
        <v>35000</v>
      </c>
    </row>
    <row r="154" spans="1:4" x14ac:dyDescent="0.25">
      <c r="A154" s="1" t="s">
        <v>213</v>
      </c>
      <c r="B154" s="2">
        <v>45548</v>
      </c>
      <c r="C154" s="1" t="s">
        <v>214</v>
      </c>
      <c r="D154" s="3">
        <v>95000</v>
      </c>
    </row>
    <row r="155" spans="1:4" x14ac:dyDescent="0.25">
      <c r="A155" s="1" t="s">
        <v>213</v>
      </c>
      <c r="B155" s="2">
        <v>45565</v>
      </c>
      <c r="C155" s="1" t="s">
        <v>214</v>
      </c>
      <c r="D155" s="3">
        <v>106735</v>
      </c>
    </row>
    <row r="156" spans="1:4" x14ac:dyDescent="0.25">
      <c r="A156" s="1" t="s">
        <v>196</v>
      </c>
      <c r="B156" s="2">
        <v>45546</v>
      </c>
      <c r="C156" s="1" t="s">
        <v>57</v>
      </c>
      <c r="D156" s="3">
        <v>34800</v>
      </c>
    </row>
    <row r="157" spans="1:4" x14ac:dyDescent="0.25">
      <c r="A157" s="1" t="s">
        <v>77</v>
      </c>
      <c r="B157" s="2">
        <v>45545</v>
      </c>
      <c r="C157" s="1" t="s">
        <v>49</v>
      </c>
      <c r="D157" s="3">
        <v>17745.16</v>
      </c>
    </row>
    <row r="158" spans="1:4" x14ac:dyDescent="0.25">
      <c r="A158" s="1" t="s">
        <v>125</v>
      </c>
      <c r="B158" s="2">
        <v>45545</v>
      </c>
      <c r="C158" s="1" t="s">
        <v>49</v>
      </c>
      <c r="D158" s="3">
        <v>1200</v>
      </c>
    </row>
    <row r="159" spans="1:4" x14ac:dyDescent="0.25">
      <c r="A159" s="1" t="s">
        <v>215</v>
      </c>
      <c r="B159" s="2">
        <v>45548</v>
      </c>
      <c r="C159" s="1" t="s">
        <v>216</v>
      </c>
      <c r="D159" s="3">
        <v>641867.59</v>
      </c>
    </row>
    <row r="160" spans="1:4" x14ac:dyDescent="0.25">
      <c r="A160" s="1" t="s">
        <v>25</v>
      </c>
      <c r="B160" s="2">
        <v>45539</v>
      </c>
      <c r="C160" s="1" t="s">
        <v>26</v>
      </c>
      <c r="D160" s="3">
        <v>768198.17</v>
      </c>
    </row>
    <row r="161" spans="1:4" x14ac:dyDescent="0.25">
      <c r="A161" s="1" t="s">
        <v>25</v>
      </c>
      <c r="B161" s="2">
        <v>45547</v>
      </c>
      <c r="C161" s="1" t="s">
        <v>202</v>
      </c>
      <c r="D161" s="3">
        <v>230668.33</v>
      </c>
    </row>
    <row r="162" spans="1:4" x14ac:dyDescent="0.25">
      <c r="A162" s="1" t="s">
        <v>25</v>
      </c>
      <c r="B162" s="2">
        <v>45548</v>
      </c>
      <c r="C162" s="1" t="s">
        <v>217</v>
      </c>
      <c r="D162" s="3">
        <v>570160.47</v>
      </c>
    </row>
    <row r="163" spans="1:4" x14ac:dyDescent="0.25">
      <c r="A163" s="1" t="s">
        <v>25</v>
      </c>
      <c r="B163" s="2">
        <v>45554</v>
      </c>
      <c r="C163" s="1" t="s">
        <v>26</v>
      </c>
      <c r="D163" s="3">
        <v>590233.36</v>
      </c>
    </row>
    <row r="164" spans="1:4" x14ac:dyDescent="0.25">
      <c r="A164" s="1" t="s">
        <v>25</v>
      </c>
      <c r="B164" s="2">
        <v>45554</v>
      </c>
      <c r="C164" s="1" t="s">
        <v>26</v>
      </c>
      <c r="D164" s="3">
        <v>397613.83</v>
      </c>
    </row>
    <row r="165" spans="1:4" x14ac:dyDescent="0.25">
      <c r="A165" s="1" t="s">
        <v>25</v>
      </c>
      <c r="B165" s="2">
        <v>45555</v>
      </c>
      <c r="C165" s="1" t="s">
        <v>26</v>
      </c>
      <c r="D165" s="3">
        <v>454808.43</v>
      </c>
    </row>
    <row r="166" spans="1:4" x14ac:dyDescent="0.25">
      <c r="A166" s="1" t="s">
        <v>25</v>
      </c>
      <c r="B166" s="2">
        <v>45555</v>
      </c>
      <c r="C166" s="1" t="s">
        <v>202</v>
      </c>
      <c r="D166" s="3">
        <v>61816.31</v>
      </c>
    </row>
    <row r="167" spans="1:4" x14ac:dyDescent="0.25">
      <c r="A167" s="1" t="s">
        <v>25</v>
      </c>
      <c r="B167" s="2">
        <v>45555</v>
      </c>
      <c r="C167" s="1" t="s">
        <v>231</v>
      </c>
      <c r="D167" s="3">
        <v>1362451.79</v>
      </c>
    </row>
    <row r="168" spans="1:4" x14ac:dyDescent="0.25">
      <c r="A168" s="1" t="s">
        <v>25</v>
      </c>
      <c r="B168" s="2">
        <v>45559</v>
      </c>
      <c r="C168" s="1" t="s">
        <v>26</v>
      </c>
      <c r="D168" s="3">
        <v>185751.35</v>
      </c>
    </row>
    <row r="169" spans="1:4" x14ac:dyDescent="0.25">
      <c r="A169" s="1" t="s">
        <v>172</v>
      </c>
      <c r="B169" s="2">
        <v>45545</v>
      </c>
      <c r="C169" s="1" t="s">
        <v>57</v>
      </c>
      <c r="D169" s="3">
        <v>174000</v>
      </c>
    </row>
    <row r="170" spans="1:4" x14ac:dyDescent="0.25">
      <c r="A170" s="1" t="s">
        <v>293</v>
      </c>
      <c r="B170" s="2">
        <v>45559</v>
      </c>
      <c r="C170" s="1" t="s">
        <v>294</v>
      </c>
      <c r="D170" s="3">
        <v>30000</v>
      </c>
    </row>
    <row r="171" spans="1:4" x14ac:dyDescent="0.25">
      <c r="A171" s="1" t="s">
        <v>126</v>
      </c>
      <c r="B171" s="2">
        <v>45545</v>
      </c>
      <c r="C171" s="1" t="s">
        <v>49</v>
      </c>
      <c r="D171" s="3">
        <v>22780.639999999999</v>
      </c>
    </row>
    <row r="172" spans="1:4" x14ac:dyDescent="0.25">
      <c r="A172" s="1" t="s">
        <v>78</v>
      </c>
      <c r="B172" s="2">
        <v>45545</v>
      </c>
      <c r="C172" s="1" t="s">
        <v>49</v>
      </c>
      <c r="D172" s="3">
        <v>17745.16</v>
      </c>
    </row>
    <row r="173" spans="1:4" x14ac:dyDescent="0.25">
      <c r="A173" s="1" t="s">
        <v>182</v>
      </c>
      <c r="B173" s="2">
        <v>45546</v>
      </c>
      <c r="C173" s="1" t="s">
        <v>57</v>
      </c>
      <c r="D173" s="3">
        <v>58000</v>
      </c>
    </row>
    <row r="174" spans="1:4" x14ac:dyDescent="0.25">
      <c r="A174" s="1" t="s">
        <v>295</v>
      </c>
      <c r="B174" s="2">
        <v>45559</v>
      </c>
      <c r="C174" s="4" t="s">
        <v>296</v>
      </c>
      <c r="D174" s="3">
        <v>52270</v>
      </c>
    </row>
    <row r="175" spans="1:4" x14ac:dyDescent="0.25">
      <c r="A175" s="1" t="s">
        <v>203</v>
      </c>
      <c r="B175" s="2">
        <v>45547</v>
      </c>
      <c r="C175" s="1" t="s">
        <v>204</v>
      </c>
      <c r="D175" s="3">
        <v>106236</v>
      </c>
    </row>
    <row r="176" spans="1:4" x14ac:dyDescent="0.25">
      <c r="A176" s="1" t="s">
        <v>197</v>
      </c>
      <c r="B176" s="2">
        <v>45546</v>
      </c>
      <c r="C176" s="1" t="s">
        <v>57</v>
      </c>
      <c r="D176" s="3">
        <v>232000</v>
      </c>
    </row>
    <row r="177" spans="1:4" x14ac:dyDescent="0.25">
      <c r="A177" s="1" t="s">
        <v>79</v>
      </c>
      <c r="B177" s="2">
        <v>45545</v>
      </c>
      <c r="C177" s="1" t="s">
        <v>57</v>
      </c>
      <c r="D177" s="3">
        <v>17400</v>
      </c>
    </row>
    <row r="178" spans="1:4" x14ac:dyDescent="0.25">
      <c r="A178" s="1" t="s">
        <v>257</v>
      </c>
      <c r="B178" s="2">
        <v>45559</v>
      </c>
      <c r="C178" s="1" t="s">
        <v>60</v>
      </c>
      <c r="D178" s="3">
        <v>76101.63</v>
      </c>
    </row>
    <row r="179" spans="1:4" x14ac:dyDescent="0.25">
      <c r="A179" s="1" t="s">
        <v>127</v>
      </c>
      <c r="B179" s="2">
        <v>45545</v>
      </c>
      <c r="C179" s="1" t="s">
        <v>128</v>
      </c>
      <c r="D179" s="3">
        <v>3400</v>
      </c>
    </row>
    <row r="180" spans="1:4" x14ac:dyDescent="0.25">
      <c r="A180" s="1" t="s">
        <v>127</v>
      </c>
      <c r="B180" s="2">
        <v>45559</v>
      </c>
      <c r="C180" s="1" t="s">
        <v>128</v>
      </c>
      <c r="D180" s="3">
        <v>3400</v>
      </c>
    </row>
    <row r="181" spans="1:4" x14ac:dyDescent="0.25">
      <c r="A181" s="1" t="s">
        <v>129</v>
      </c>
      <c r="B181" s="2">
        <v>45545</v>
      </c>
      <c r="C181" s="1" t="s">
        <v>128</v>
      </c>
      <c r="D181" s="3">
        <v>18270</v>
      </c>
    </row>
    <row r="182" spans="1:4" x14ac:dyDescent="0.25">
      <c r="A182" s="1" t="s">
        <v>11</v>
      </c>
      <c r="B182" s="2">
        <v>45538</v>
      </c>
      <c r="C182" s="4" t="s">
        <v>6</v>
      </c>
      <c r="D182" s="3">
        <v>2087.9699999999998</v>
      </c>
    </row>
    <row r="183" spans="1:4" x14ac:dyDescent="0.25">
      <c r="A183" s="1" t="s">
        <v>258</v>
      </c>
      <c r="B183" s="2">
        <v>45559</v>
      </c>
      <c r="C183" s="1" t="s">
        <v>101</v>
      </c>
      <c r="D183" s="3">
        <v>50000</v>
      </c>
    </row>
    <row r="184" spans="1:4" x14ac:dyDescent="0.25">
      <c r="A184" s="1" t="s">
        <v>130</v>
      </c>
      <c r="B184" s="2">
        <v>45545</v>
      </c>
      <c r="C184" s="1" t="s">
        <v>49</v>
      </c>
      <c r="D184" s="3">
        <v>1200</v>
      </c>
    </row>
    <row r="185" spans="1:4" x14ac:dyDescent="0.25">
      <c r="A185" s="1" t="s">
        <v>259</v>
      </c>
      <c r="B185" s="2">
        <v>45559</v>
      </c>
      <c r="C185" s="1" t="s">
        <v>49</v>
      </c>
      <c r="D185" s="3">
        <v>17745.16</v>
      </c>
    </row>
    <row r="186" spans="1:4" x14ac:dyDescent="0.25">
      <c r="A186" s="1" t="s">
        <v>80</v>
      </c>
      <c r="B186" s="2">
        <v>45545</v>
      </c>
      <c r="C186" s="1" t="s">
        <v>49</v>
      </c>
      <c r="D186" s="3">
        <v>1200</v>
      </c>
    </row>
    <row r="187" spans="1:4" x14ac:dyDescent="0.25">
      <c r="A187" s="1" t="s">
        <v>187</v>
      </c>
      <c r="B187" s="2">
        <v>45546</v>
      </c>
      <c r="C187" s="1" t="s">
        <v>188</v>
      </c>
      <c r="D187" s="3">
        <v>10000</v>
      </c>
    </row>
    <row r="188" spans="1:4" x14ac:dyDescent="0.25">
      <c r="A188" s="1" t="s">
        <v>187</v>
      </c>
      <c r="B188" s="2">
        <v>45553</v>
      </c>
      <c r="C188" s="1" t="s">
        <v>223</v>
      </c>
      <c r="D188" s="3">
        <v>40000</v>
      </c>
    </row>
    <row r="189" spans="1:4" x14ac:dyDescent="0.25">
      <c r="A189" s="1" t="s">
        <v>297</v>
      </c>
      <c r="B189" s="2">
        <v>45559</v>
      </c>
      <c r="C189" s="1" t="s">
        <v>10</v>
      </c>
      <c r="D189" s="3">
        <v>8489.75</v>
      </c>
    </row>
    <row r="190" spans="1:4" x14ac:dyDescent="0.25">
      <c r="A190" s="1" t="s">
        <v>297</v>
      </c>
      <c r="B190" s="2">
        <v>45561</v>
      </c>
      <c r="C190" s="1" t="s">
        <v>328</v>
      </c>
      <c r="D190" s="3">
        <v>50362.5</v>
      </c>
    </row>
    <row r="191" spans="1:4" x14ac:dyDescent="0.25">
      <c r="A191" s="1" t="s">
        <v>325</v>
      </c>
      <c r="B191" s="2">
        <v>45560</v>
      </c>
      <c r="C191" s="1" t="s">
        <v>23</v>
      </c>
      <c r="D191" s="3">
        <v>103275</v>
      </c>
    </row>
    <row r="192" spans="1:4" x14ac:dyDescent="0.25">
      <c r="A192" s="1" t="s">
        <v>131</v>
      </c>
      <c r="B192" s="2">
        <v>45545</v>
      </c>
      <c r="C192" s="1" t="s">
        <v>8</v>
      </c>
      <c r="D192" s="3">
        <v>2278.9499999999998</v>
      </c>
    </row>
    <row r="193" spans="1:4" x14ac:dyDescent="0.25">
      <c r="A193" s="1" t="s">
        <v>173</v>
      </c>
      <c r="B193" s="2">
        <v>45545</v>
      </c>
      <c r="C193" s="1" t="s">
        <v>57</v>
      </c>
      <c r="D193" s="3">
        <v>58000</v>
      </c>
    </row>
    <row r="194" spans="1:4" x14ac:dyDescent="0.25">
      <c r="A194" s="1" t="s">
        <v>132</v>
      </c>
      <c r="B194" s="2">
        <v>45545</v>
      </c>
      <c r="C194" s="1" t="s">
        <v>49</v>
      </c>
      <c r="D194" s="3">
        <v>1200</v>
      </c>
    </row>
    <row r="195" spans="1:4" x14ac:dyDescent="0.25">
      <c r="A195" s="1" t="s">
        <v>298</v>
      </c>
      <c r="B195" s="2">
        <v>45559</v>
      </c>
      <c r="C195" s="1" t="s">
        <v>128</v>
      </c>
      <c r="D195" s="3">
        <v>4500.01</v>
      </c>
    </row>
    <row r="196" spans="1:4" x14ac:dyDescent="0.25">
      <c r="A196" s="1" t="s">
        <v>81</v>
      </c>
      <c r="B196" s="2">
        <v>45545</v>
      </c>
      <c r="C196" s="1" t="s">
        <v>49</v>
      </c>
      <c r="D196" s="3">
        <v>200000</v>
      </c>
    </row>
    <row r="197" spans="1:4" x14ac:dyDescent="0.25">
      <c r="A197" s="1" t="s">
        <v>81</v>
      </c>
      <c r="B197" s="2">
        <v>45559</v>
      </c>
      <c r="C197" s="1" t="s">
        <v>49</v>
      </c>
      <c r="D197" s="3">
        <v>100000</v>
      </c>
    </row>
    <row r="198" spans="1:4" x14ac:dyDescent="0.25">
      <c r="A198" s="1" t="s">
        <v>82</v>
      </c>
      <c r="B198" s="2">
        <v>45545</v>
      </c>
      <c r="C198" s="4" t="s">
        <v>83</v>
      </c>
      <c r="D198" s="3">
        <v>10000</v>
      </c>
    </row>
    <row r="199" spans="1:4" x14ac:dyDescent="0.25">
      <c r="A199" s="1" t="s">
        <v>82</v>
      </c>
      <c r="B199" s="2">
        <v>45553</v>
      </c>
      <c r="C199" s="1" t="s">
        <v>223</v>
      </c>
      <c r="D199" s="3">
        <v>40000</v>
      </c>
    </row>
    <row r="200" spans="1:4" x14ac:dyDescent="0.25">
      <c r="A200" s="1" t="s">
        <v>260</v>
      </c>
      <c r="B200" s="2">
        <v>45559</v>
      </c>
      <c r="C200" s="1" t="s">
        <v>60</v>
      </c>
      <c r="D200" s="3">
        <v>100000</v>
      </c>
    </row>
    <row r="201" spans="1:4" x14ac:dyDescent="0.25">
      <c r="A201" s="1" t="s">
        <v>174</v>
      </c>
      <c r="B201" s="2">
        <v>45545</v>
      </c>
      <c r="C201" s="1" t="s">
        <v>57</v>
      </c>
      <c r="D201" s="3">
        <v>69600</v>
      </c>
    </row>
    <row r="202" spans="1:4" x14ac:dyDescent="0.25">
      <c r="A202" s="1" t="s">
        <v>319</v>
      </c>
      <c r="B202" s="2">
        <v>45559</v>
      </c>
      <c r="C202" s="1" t="s">
        <v>104</v>
      </c>
      <c r="D202" s="3">
        <v>20000</v>
      </c>
    </row>
    <row r="203" spans="1:4" x14ac:dyDescent="0.25">
      <c r="A203" s="1" t="s">
        <v>261</v>
      </c>
      <c r="B203" s="2">
        <v>45559</v>
      </c>
      <c r="C203" s="1" t="s">
        <v>240</v>
      </c>
      <c r="D203" s="3">
        <v>22752.16</v>
      </c>
    </row>
    <row r="204" spans="1:4" x14ac:dyDescent="0.25">
      <c r="A204" s="1" t="s">
        <v>262</v>
      </c>
      <c r="B204" s="2">
        <v>45559</v>
      </c>
      <c r="C204" s="1" t="s">
        <v>63</v>
      </c>
      <c r="D204" s="3">
        <v>31292</v>
      </c>
    </row>
    <row r="205" spans="1:4" x14ac:dyDescent="0.25">
      <c r="A205" s="1" t="s">
        <v>133</v>
      </c>
      <c r="B205" s="2">
        <v>45545</v>
      </c>
      <c r="C205" s="1" t="s">
        <v>121</v>
      </c>
      <c r="D205" s="3">
        <v>3780</v>
      </c>
    </row>
    <row r="206" spans="1:4" x14ac:dyDescent="0.25">
      <c r="A206" s="1" t="s">
        <v>12</v>
      </c>
      <c r="B206" s="2">
        <v>45538</v>
      </c>
      <c r="C206" s="4" t="s">
        <v>6</v>
      </c>
      <c r="D206" s="3">
        <v>2500</v>
      </c>
    </row>
    <row r="207" spans="1:4" x14ac:dyDescent="0.25">
      <c r="A207" s="1" t="s">
        <v>12</v>
      </c>
      <c r="B207" s="2">
        <v>45559</v>
      </c>
      <c r="C207" s="4" t="s">
        <v>6</v>
      </c>
      <c r="D207" s="3">
        <v>2297.7399999999998</v>
      </c>
    </row>
    <row r="208" spans="1:4" x14ac:dyDescent="0.25">
      <c r="A208" s="1" t="s">
        <v>134</v>
      </c>
      <c r="B208" s="2">
        <v>45545</v>
      </c>
      <c r="C208" s="1" t="s">
        <v>55</v>
      </c>
      <c r="D208" s="3">
        <v>10000</v>
      </c>
    </row>
    <row r="209" spans="1:4" x14ac:dyDescent="0.25">
      <c r="A209" s="1" t="s">
        <v>134</v>
      </c>
      <c r="B209" s="2">
        <v>45553</v>
      </c>
      <c r="C209" s="1" t="s">
        <v>223</v>
      </c>
      <c r="D209" s="3">
        <v>40000</v>
      </c>
    </row>
    <row r="210" spans="1:4" x14ac:dyDescent="0.25">
      <c r="A210" s="1" t="s">
        <v>299</v>
      </c>
      <c r="B210" s="2">
        <v>45559</v>
      </c>
      <c r="C210" s="1" t="s">
        <v>60</v>
      </c>
      <c r="D210" s="3">
        <v>33454.44</v>
      </c>
    </row>
    <row r="211" spans="1:4" x14ac:dyDescent="0.25">
      <c r="A211" s="1" t="s">
        <v>300</v>
      </c>
      <c r="B211" s="2">
        <v>45559</v>
      </c>
      <c r="C211" s="1" t="s">
        <v>49</v>
      </c>
      <c r="D211" s="3">
        <v>34170.959999999999</v>
      </c>
    </row>
    <row r="212" spans="1:4" x14ac:dyDescent="0.25">
      <c r="A212" s="1" t="s">
        <v>175</v>
      </c>
      <c r="B212" s="2">
        <v>45545</v>
      </c>
      <c r="C212" s="1" t="s">
        <v>60</v>
      </c>
      <c r="D212" s="3">
        <v>20700</v>
      </c>
    </row>
    <row r="213" spans="1:4" x14ac:dyDescent="0.25">
      <c r="A213" s="1" t="s">
        <v>175</v>
      </c>
      <c r="B213" s="2">
        <v>45559</v>
      </c>
      <c r="C213" s="1" t="s">
        <v>60</v>
      </c>
      <c r="D213" s="3">
        <v>104097.2</v>
      </c>
    </row>
    <row r="214" spans="1:4" x14ac:dyDescent="0.25">
      <c r="A214" s="1" t="s">
        <v>135</v>
      </c>
      <c r="B214" s="2">
        <v>45545</v>
      </c>
      <c r="C214" s="1" t="s">
        <v>121</v>
      </c>
      <c r="D214" s="3">
        <v>2600</v>
      </c>
    </row>
    <row r="215" spans="1:4" x14ac:dyDescent="0.25">
      <c r="A215" s="1" t="s">
        <v>263</v>
      </c>
      <c r="B215" s="2">
        <v>45559</v>
      </c>
      <c r="C215" s="1" t="s">
        <v>60</v>
      </c>
      <c r="D215" s="3">
        <v>27990.799999999999</v>
      </c>
    </row>
    <row r="216" spans="1:4" x14ac:dyDescent="0.25">
      <c r="A216" s="1" t="s">
        <v>320</v>
      </c>
      <c r="B216" s="2">
        <v>45559</v>
      </c>
      <c r="C216" s="1" t="s">
        <v>72</v>
      </c>
      <c r="D216" s="3">
        <v>50000</v>
      </c>
    </row>
    <row r="217" spans="1:4" x14ac:dyDescent="0.25">
      <c r="A217" s="1" t="s">
        <v>27</v>
      </c>
      <c r="B217" s="2">
        <v>45539</v>
      </c>
      <c r="C217" s="1" t="s">
        <v>28</v>
      </c>
      <c r="D217" s="3">
        <v>2371389.0099999998</v>
      </c>
    </row>
    <row r="218" spans="1:4" x14ac:dyDescent="0.25">
      <c r="A218" s="1" t="s">
        <v>27</v>
      </c>
      <c r="B218" s="2">
        <v>45565</v>
      </c>
      <c r="C218" s="1" t="s">
        <v>28</v>
      </c>
      <c r="D218" s="3">
        <v>6000000</v>
      </c>
    </row>
    <row r="219" spans="1:4" x14ac:dyDescent="0.25">
      <c r="A219" s="1" t="s">
        <v>264</v>
      </c>
      <c r="B219" s="2">
        <v>45559</v>
      </c>
      <c r="C219" s="1" t="s">
        <v>49</v>
      </c>
      <c r="D219" s="3">
        <v>34170.959999999999</v>
      </c>
    </row>
    <row r="220" spans="1:4" x14ac:dyDescent="0.25">
      <c r="A220" s="1" t="s">
        <v>265</v>
      </c>
      <c r="B220" s="2">
        <v>45559</v>
      </c>
      <c r="C220" s="1" t="s">
        <v>60</v>
      </c>
      <c r="D220" s="3">
        <v>70539.600000000006</v>
      </c>
    </row>
    <row r="221" spans="1:4" x14ac:dyDescent="0.25">
      <c r="A221" s="1" t="s">
        <v>136</v>
      </c>
      <c r="B221" s="2">
        <v>45545</v>
      </c>
      <c r="C221" s="1" t="s">
        <v>49</v>
      </c>
      <c r="D221" s="3">
        <v>1200</v>
      </c>
    </row>
    <row r="222" spans="1:4" x14ac:dyDescent="0.25">
      <c r="A222" s="1" t="s">
        <v>266</v>
      </c>
      <c r="B222" s="2">
        <v>45559</v>
      </c>
      <c r="C222" s="1" t="s">
        <v>49</v>
      </c>
      <c r="D222" s="3">
        <v>17745.16</v>
      </c>
    </row>
    <row r="223" spans="1:4" x14ac:dyDescent="0.25">
      <c r="A223" s="1" t="s">
        <v>267</v>
      </c>
      <c r="B223" s="2">
        <v>45559</v>
      </c>
      <c r="C223" s="1" t="s">
        <v>49</v>
      </c>
      <c r="D223" s="3">
        <v>17912.57</v>
      </c>
    </row>
    <row r="224" spans="1:4" x14ac:dyDescent="0.25">
      <c r="A224" s="1" t="s">
        <v>321</v>
      </c>
      <c r="B224" s="2">
        <v>45559</v>
      </c>
      <c r="C224" s="4" t="s">
        <v>159</v>
      </c>
      <c r="D224" s="3">
        <v>100000</v>
      </c>
    </row>
    <row r="225" spans="1:4" x14ac:dyDescent="0.25">
      <c r="A225" s="1" t="s">
        <v>84</v>
      </c>
      <c r="B225" s="2">
        <v>45545</v>
      </c>
      <c r="C225" s="1" t="s">
        <v>57</v>
      </c>
      <c r="D225" s="3">
        <v>15000</v>
      </c>
    </row>
    <row r="226" spans="1:4" x14ac:dyDescent="0.25">
      <c r="A226" s="1" t="s">
        <v>29</v>
      </c>
      <c r="B226" s="2">
        <v>45540</v>
      </c>
      <c r="C226" s="4" t="s">
        <v>30</v>
      </c>
      <c r="D226" s="3">
        <v>13000</v>
      </c>
    </row>
    <row r="227" spans="1:4" x14ac:dyDescent="0.25">
      <c r="A227" s="1" t="s">
        <v>85</v>
      </c>
      <c r="B227" s="2">
        <v>45545</v>
      </c>
      <c r="C227" s="4" t="s">
        <v>86</v>
      </c>
      <c r="D227" s="3">
        <v>98524.35</v>
      </c>
    </row>
    <row r="228" spans="1:4" x14ac:dyDescent="0.25">
      <c r="A228" s="1" t="s">
        <v>85</v>
      </c>
      <c r="B228" s="2">
        <v>45559</v>
      </c>
      <c r="C228" s="4" t="s">
        <v>268</v>
      </c>
      <c r="D228" s="3">
        <v>101678.84</v>
      </c>
    </row>
    <row r="229" spans="1:4" x14ac:dyDescent="0.25">
      <c r="A229" s="1" t="s">
        <v>137</v>
      </c>
      <c r="B229" s="2">
        <v>45545</v>
      </c>
      <c r="C229" s="1" t="s">
        <v>123</v>
      </c>
      <c r="D229" s="3">
        <v>1855.3</v>
      </c>
    </row>
    <row r="230" spans="1:4" x14ac:dyDescent="0.25">
      <c r="A230" s="1" t="s">
        <v>138</v>
      </c>
      <c r="B230" s="2">
        <v>45545</v>
      </c>
      <c r="C230" s="1" t="s">
        <v>121</v>
      </c>
      <c r="D230" s="3">
        <v>600</v>
      </c>
    </row>
    <row r="231" spans="1:4" x14ac:dyDescent="0.25">
      <c r="A231" s="1" t="s">
        <v>269</v>
      </c>
      <c r="B231" s="2">
        <v>45559</v>
      </c>
      <c r="C231" s="1" t="s">
        <v>60</v>
      </c>
      <c r="D231" s="3">
        <v>93796.65</v>
      </c>
    </row>
    <row r="232" spans="1:4" x14ac:dyDescent="0.25">
      <c r="A232" s="1" t="s">
        <v>87</v>
      </c>
      <c r="B232" s="2">
        <v>45545</v>
      </c>
      <c r="C232" s="1" t="s">
        <v>49</v>
      </c>
      <c r="D232" s="3">
        <v>1200</v>
      </c>
    </row>
    <row r="233" spans="1:4" x14ac:dyDescent="0.25">
      <c r="A233" s="1" t="s">
        <v>39</v>
      </c>
      <c r="B233" s="2">
        <v>45541</v>
      </c>
      <c r="C233" s="1" t="s">
        <v>40</v>
      </c>
      <c r="D233" s="3">
        <v>5000</v>
      </c>
    </row>
    <row r="234" spans="1:4" x14ac:dyDescent="0.25">
      <c r="A234" s="1" t="s">
        <v>7</v>
      </c>
      <c r="B234" s="2">
        <v>45538</v>
      </c>
      <c r="C234" s="1" t="s">
        <v>8</v>
      </c>
      <c r="D234" s="3">
        <v>5074.59</v>
      </c>
    </row>
    <row r="235" spans="1:4" x14ac:dyDescent="0.25">
      <c r="A235" s="1" t="s">
        <v>7</v>
      </c>
      <c r="B235" s="2">
        <v>45545</v>
      </c>
      <c r="C235" s="4" t="s">
        <v>6</v>
      </c>
      <c r="D235" s="3">
        <v>15000</v>
      </c>
    </row>
    <row r="236" spans="1:4" x14ac:dyDescent="0.25">
      <c r="A236" s="1" t="s">
        <v>232</v>
      </c>
      <c r="B236" s="2">
        <v>45555</v>
      </c>
      <c r="C236" s="1" t="s">
        <v>233</v>
      </c>
      <c r="D236" s="3">
        <v>5428.5</v>
      </c>
    </row>
    <row r="237" spans="1:4" x14ac:dyDescent="0.25">
      <c r="A237" s="1" t="s">
        <v>322</v>
      </c>
      <c r="B237" s="2">
        <v>45559</v>
      </c>
      <c r="C237" s="1" t="s">
        <v>72</v>
      </c>
      <c r="D237" s="3">
        <v>50000</v>
      </c>
    </row>
    <row r="238" spans="1:4" x14ac:dyDescent="0.25">
      <c r="A238" s="1" t="s">
        <v>270</v>
      </c>
      <c r="B238" s="2">
        <v>45559</v>
      </c>
      <c r="C238" s="1" t="s">
        <v>49</v>
      </c>
      <c r="D238" s="3">
        <v>27122.34</v>
      </c>
    </row>
    <row r="239" spans="1:4" x14ac:dyDescent="0.25">
      <c r="A239" s="1" t="s">
        <v>88</v>
      </c>
      <c r="B239" s="2">
        <v>45545</v>
      </c>
      <c r="C239" s="1" t="s">
        <v>49</v>
      </c>
      <c r="D239" s="3">
        <v>1200</v>
      </c>
    </row>
    <row r="240" spans="1:4" x14ac:dyDescent="0.25">
      <c r="A240" s="1" t="s">
        <v>198</v>
      </c>
      <c r="B240" s="2">
        <v>45546</v>
      </c>
      <c r="C240" s="1" t="s">
        <v>57</v>
      </c>
      <c r="D240" s="3">
        <v>58000</v>
      </c>
    </row>
    <row r="241" spans="1:4" x14ac:dyDescent="0.25">
      <c r="A241" s="1" t="s">
        <v>176</v>
      </c>
      <c r="B241" s="2">
        <v>45545</v>
      </c>
      <c r="C241" s="1" t="s">
        <v>57</v>
      </c>
      <c r="D241" s="3">
        <v>34800</v>
      </c>
    </row>
    <row r="242" spans="1:4" x14ac:dyDescent="0.25">
      <c r="A242" s="1" t="s">
        <v>199</v>
      </c>
      <c r="B242" s="2">
        <v>45546</v>
      </c>
      <c r="C242" s="1" t="s">
        <v>57</v>
      </c>
      <c r="D242" s="3">
        <v>104400</v>
      </c>
    </row>
    <row r="243" spans="1:4" x14ac:dyDescent="0.25">
      <c r="A243" s="1" t="s">
        <v>177</v>
      </c>
      <c r="B243" s="2">
        <v>45545</v>
      </c>
      <c r="C243" s="1" t="s">
        <v>57</v>
      </c>
      <c r="D243" s="3">
        <v>174000</v>
      </c>
    </row>
    <row r="244" spans="1:4" x14ac:dyDescent="0.25">
      <c r="A244" s="1" t="s">
        <v>31</v>
      </c>
      <c r="B244" s="2">
        <v>45540</v>
      </c>
      <c r="C244" s="1" t="s">
        <v>32</v>
      </c>
      <c r="D244" s="3">
        <v>10667</v>
      </c>
    </row>
    <row r="245" spans="1:4" x14ac:dyDescent="0.25">
      <c r="A245" s="1" t="s">
        <v>139</v>
      </c>
      <c r="B245" s="2">
        <v>45545</v>
      </c>
      <c r="C245" s="1" t="s">
        <v>49</v>
      </c>
      <c r="D245" s="3">
        <v>1200</v>
      </c>
    </row>
    <row r="246" spans="1:4" x14ac:dyDescent="0.25">
      <c r="A246" s="1" t="s">
        <v>178</v>
      </c>
      <c r="B246" s="2">
        <v>45545</v>
      </c>
      <c r="C246" s="1" t="s">
        <v>57</v>
      </c>
      <c r="D246" s="3">
        <v>23200</v>
      </c>
    </row>
    <row r="247" spans="1:4" x14ac:dyDescent="0.25">
      <c r="A247" s="1" t="s">
        <v>89</v>
      </c>
      <c r="B247" s="2">
        <v>45545</v>
      </c>
      <c r="C247" s="1" t="s">
        <v>72</v>
      </c>
      <c r="D247" s="3">
        <v>4118</v>
      </c>
    </row>
    <row r="248" spans="1:4" x14ac:dyDescent="0.25">
      <c r="A248" s="1" t="s">
        <v>271</v>
      </c>
      <c r="B248" s="2">
        <v>45559</v>
      </c>
      <c r="C248" s="1" t="s">
        <v>49</v>
      </c>
      <c r="D248" s="3">
        <v>22780.639999999999</v>
      </c>
    </row>
    <row r="249" spans="1:4" x14ac:dyDescent="0.25">
      <c r="A249" s="1" t="s">
        <v>140</v>
      </c>
      <c r="B249" s="2">
        <v>45545</v>
      </c>
      <c r="C249" s="4" t="s">
        <v>141</v>
      </c>
      <c r="D249" s="3">
        <v>246512.5</v>
      </c>
    </row>
    <row r="250" spans="1:4" x14ac:dyDescent="0.25">
      <c r="A250" s="1" t="s">
        <v>140</v>
      </c>
      <c r="B250" s="2">
        <v>45559</v>
      </c>
      <c r="C250" s="4" t="s">
        <v>301</v>
      </c>
      <c r="D250" s="3">
        <v>100000</v>
      </c>
    </row>
    <row r="251" spans="1:4" x14ac:dyDescent="0.25">
      <c r="A251" s="1" t="s">
        <v>142</v>
      </c>
      <c r="B251" s="2">
        <v>45545</v>
      </c>
      <c r="C251" s="1" t="s">
        <v>143</v>
      </c>
      <c r="D251" s="3">
        <v>10000</v>
      </c>
    </row>
    <row r="252" spans="1:4" x14ac:dyDescent="0.25">
      <c r="A252" s="1" t="s">
        <v>142</v>
      </c>
      <c r="B252" s="2">
        <v>45553</v>
      </c>
      <c r="C252" s="1" t="s">
        <v>223</v>
      </c>
      <c r="D252" s="3">
        <v>40000</v>
      </c>
    </row>
    <row r="253" spans="1:4" x14ac:dyDescent="0.25">
      <c r="A253" s="1" t="s">
        <v>19</v>
      </c>
      <c r="B253" s="2">
        <v>45539</v>
      </c>
      <c r="C253" s="1" t="s">
        <v>20</v>
      </c>
      <c r="D253" s="3">
        <v>371739.52</v>
      </c>
    </row>
    <row r="254" spans="1:4" x14ac:dyDescent="0.25">
      <c r="A254" s="1" t="s">
        <v>19</v>
      </c>
      <c r="B254" s="2">
        <v>45539</v>
      </c>
      <c r="C254" s="1" t="s">
        <v>20</v>
      </c>
      <c r="D254" s="3">
        <v>371709.88</v>
      </c>
    </row>
    <row r="255" spans="1:4" x14ac:dyDescent="0.25">
      <c r="A255" s="1" t="s">
        <v>19</v>
      </c>
      <c r="B255" s="2">
        <v>45539</v>
      </c>
      <c r="C255" s="1" t="s">
        <v>21</v>
      </c>
      <c r="D255" s="3">
        <v>308070.57</v>
      </c>
    </row>
    <row r="256" spans="1:4" x14ac:dyDescent="0.25">
      <c r="A256" s="1" t="s">
        <v>19</v>
      </c>
      <c r="B256" s="2">
        <v>45539</v>
      </c>
      <c r="C256" s="1" t="s">
        <v>21</v>
      </c>
      <c r="D256" s="3">
        <v>308075.34999999998</v>
      </c>
    </row>
    <row r="257" spans="1:4" x14ac:dyDescent="0.25">
      <c r="A257" s="1" t="s">
        <v>19</v>
      </c>
      <c r="B257" s="2">
        <v>45539</v>
      </c>
      <c r="C257" s="1" t="s">
        <v>21</v>
      </c>
      <c r="D257" s="3">
        <v>1836933.05</v>
      </c>
    </row>
    <row r="258" spans="1:4" x14ac:dyDescent="0.25">
      <c r="A258" s="1" t="s">
        <v>9</v>
      </c>
      <c r="B258" s="2">
        <v>45538</v>
      </c>
      <c r="C258" s="1" t="s">
        <v>10</v>
      </c>
      <c r="D258" s="3">
        <v>2649.99</v>
      </c>
    </row>
    <row r="259" spans="1:4" x14ac:dyDescent="0.25">
      <c r="A259" s="1" t="s">
        <v>9</v>
      </c>
      <c r="B259" s="2">
        <v>45559</v>
      </c>
      <c r="C259" s="1" t="s">
        <v>8</v>
      </c>
      <c r="D259" s="3">
        <v>930</v>
      </c>
    </row>
    <row r="260" spans="1:4" x14ac:dyDescent="0.25">
      <c r="A260" s="1" t="s">
        <v>272</v>
      </c>
      <c r="B260" s="2">
        <v>45559</v>
      </c>
      <c r="C260" s="1" t="s">
        <v>49</v>
      </c>
      <c r="D260" s="3">
        <v>5000</v>
      </c>
    </row>
    <row r="261" spans="1:4" x14ac:dyDescent="0.25">
      <c r="A261" s="1" t="s">
        <v>41</v>
      </c>
      <c r="B261" s="2">
        <v>45541</v>
      </c>
      <c r="C261" s="4" t="s">
        <v>42</v>
      </c>
      <c r="D261" s="3">
        <v>10000</v>
      </c>
    </row>
    <row r="262" spans="1:4" x14ac:dyDescent="0.25">
      <c r="A262" s="1" t="s">
        <v>90</v>
      </c>
      <c r="B262" s="2">
        <v>45545</v>
      </c>
      <c r="C262" s="1" t="s">
        <v>57</v>
      </c>
      <c r="D262" s="3">
        <v>23200</v>
      </c>
    </row>
    <row r="263" spans="1:4" x14ac:dyDescent="0.25">
      <c r="A263" s="1" t="s">
        <v>91</v>
      </c>
      <c r="B263" s="2">
        <v>45545</v>
      </c>
      <c r="C263" s="1" t="s">
        <v>49</v>
      </c>
      <c r="D263" s="3">
        <v>1200</v>
      </c>
    </row>
    <row r="264" spans="1:4" x14ac:dyDescent="0.25">
      <c r="A264" s="1" t="s">
        <v>273</v>
      </c>
      <c r="B264" s="2">
        <v>45559</v>
      </c>
      <c r="C264" s="1" t="s">
        <v>49</v>
      </c>
      <c r="D264" s="3">
        <v>34170.959999999999</v>
      </c>
    </row>
    <row r="265" spans="1:4" x14ac:dyDescent="0.25">
      <c r="A265" s="1" t="s">
        <v>92</v>
      </c>
      <c r="B265" s="2">
        <v>45545</v>
      </c>
      <c r="C265" s="1" t="s">
        <v>49</v>
      </c>
      <c r="D265" s="3">
        <v>17745.16</v>
      </c>
    </row>
    <row r="266" spans="1:4" x14ac:dyDescent="0.25">
      <c r="A266" s="1" t="s">
        <v>144</v>
      </c>
      <c r="B266" s="2">
        <v>45545</v>
      </c>
      <c r="C266" s="1" t="s">
        <v>49</v>
      </c>
      <c r="D266" s="3">
        <v>3250</v>
      </c>
    </row>
    <row r="267" spans="1:4" x14ac:dyDescent="0.25">
      <c r="A267" s="1" t="s">
        <v>93</v>
      </c>
      <c r="B267" s="2">
        <v>45545</v>
      </c>
      <c r="C267" s="1" t="s">
        <v>55</v>
      </c>
      <c r="D267" s="3">
        <v>10000</v>
      </c>
    </row>
    <row r="268" spans="1:4" x14ac:dyDescent="0.25">
      <c r="A268" s="1" t="s">
        <v>93</v>
      </c>
      <c r="B268" s="2">
        <v>45553</v>
      </c>
      <c r="C268" s="1" t="s">
        <v>223</v>
      </c>
      <c r="D268" s="3">
        <v>40000</v>
      </c>
    </row>
    <row r="269" spans="1:4" x14ac:dyDescent="0.25">
      <c r="A269" s="1" t="s">
        <v>302</v>
      </c>
      <c r="B269" s="2">
        <v>45559</v>
      </c>
      <c r="C269" s="1" t="s">
        <v>60</v>
      </c>
      <c r="D269" s="3">
        <v>97799.99</v>
      </c>
    </row>
    <row r="270" spans="1:4" x14ac:dyDescent="0.25">
      <c r="A270" s="1" t="s">
        <v>94</v>
      </c>
      <c r="B270" s="2">
        <v>45545</v>
      </c>
      <c r="C270" s="1" t="s">
        <v>49</v>
      </c>
      <c r="D270" s="3">
        <v>1200</v>
      </c>
    </row>
    <row r="271" spans="1:4" x14ac:dyDescent="0.25">
      <c r="A271" s="1" t="s">
        <v>274</v>
      </c>
      <c r="B271" s="2">
        <v>45559</v>
      </c>
      <c r="C271" s="1" t="s">
        <v>60</v>
      </c>
      <c r="D271" s="3">
        <v>51469</v>
      </c>
    </row>
    <row r="272" spans="1:4" x14ac:dyDescent="0.25">
      <c r="A272" s="1" t="s">
        <v>95</v>
      </c>
      <c r="B272" s="2">
        <v>45545</v>
      </c>
      <c r="C272" s="1" t="s">
        <v>49</v>
      </c>
      <c r="D272" s="3">
        <v>1200</v>
      </c>
    </row>
    <row r="273" spans="1:4" x14ac:dyDescent="0.25">
      <c r="A273" s="1" t="s">
        <v>218</v>
      </c>
      <c r="B273" s="2">
        <v>45548</v>
      </c>
      <c r="C273" s="1" t="s">
        <v>219</v>
      </c>
      <c r="D273" s="3">
        <v>803110</v>
      </c>
    </row>
    <row r="274" spans="1:4" x14ac:dyDescent="0.25">
      <c r="A274" s="1" t="s">
        <v>303</v>
      </c>
      <c r="B274" s="2">
        <v>45559</v>
      </c>
      <c r="C274" s="1" t="s">
        <v>49</v>
      </c>
      <c r="D274" s="3">
        <v>25164.35</v>
      </c>
    </row>
    <row r="275" spans="1:4" x14ac:dyDescent="0.25">
      <c r="A275" s="1" t="s">
        <v>329</v>
      </c>
      <c r="B275" s="2">
        <v>45561</v>
      </c>
      <c r="C275" s="1" t="s">
        <v>49</v>
      </c>
      <c r="D275" s="3">
        <v>9000</v>
      </c>
    </row>
    <row r="276" spans="1:4" x14ac:dyDescent="0.25">
      <c r="A276" s="1" t="s">
        <v>33</v>
      </c>
      <c r="B276" s="2">
        <v>45540</v>
      </c>
      <c r="C276" s="1" t="s">
        <v>34</v>
      </c>
      <c r="D276" s="3">
        <v>110000</v>
      </c>
    </row>
    <row r="277" spans="1:4" x14ac:dyDescent="0.25">
      <c r="A277" s="1" t="s">
        <v>33</v>
      </c>
      <c r="B277" s="2">
        <v>45548</v>
      </c>
      <c r="C277" s="1" t="s">
        <v>34</v>
      </c>
      <c r="D277" s="3">
        <v>110000</v>
      </c>
    </row>
    <row r="278" spans="1:4" x14ac:dyDescent="0.25">
      <c r="A278" s="1" t="s">
        <v>33</v>
      </c>
      <c r="B278" s="2">
        <v>45555</v>
      </c>
      <c r="C278" s="1" t="s">
        <v>34</v>
      </c>
      <c r="D278" s="3">
        <v>110000</v>
      </c>
    </row>
    <row r="279" spans="1:4" x14ac:dyDescent="0.25">
      <c r="A279" s="1" t="s">
        <v>33</v>
      </c>
      <c r="B279" s="2">
        <v>45562</v>
      </c>
      <c r="C279" s="1" t="s">
        <v>34</v>
      </c>
      <c r="D279" s="3">
        <v>110000</v>
      </c>
    </row>
    <row r="280" spans="1:4" x14ac:dyDescent="0.25">
      <c r="A280" s="1" t="s">
        <v>35</v>
      </c>
      <c r="B280" s="2">
        <v>45540</v>
      </c>
      <c r="C280" s="1" t="s">
        <v>34</v>
      </c>
      <c r="D280" s="3">
        <v>3007602.19</v>
      </c>
    </row>
    <row r="281" spans="1:4" x14ac:dyDescent="0.25">
      <c r="A281" s="1" t="s">
        <v>35</v>
      </c>
      <c r="B281" s="2">
        <v>45548</v>
      </c>
      <c r="C281" s="1" t="s">
        <v>34</v>
      </c>
      <c r="D281" s="3">
        <v>2916810</v>
      </c>
    </row>
    <row r="282" spans="1:4" x14ac:dyDescent="0.25">
      <c r="A282" s="1" t="s">
        <v>35</v>
      </c>
      <c r="B282" s="2">
        <v>45555</v>
      </c>
      <c r="C282" s="1" t="s">
        <v>34</v>
      </c>
      <c r="D282" s="3">
        <v>2878890.13</v>
      </c>
    </row>
    <row r="283" spans="1:4" x14ac:dyDescent="0.25">
      <c r="A283" s="1" t="s">
        <v>35</v>
      </c>
      <c r="B283" s="2">
        <v>45562</v>
      </c>
      <c r="C283" s="1" t="s">
        <v>34</v>
      </c>
      <c r="D283" s="3">
        <v>2852744.08</v>
      </c>
    </row>
    <row r="284" spans="1:4" x14ac:dyDescent="0.25">
      <c r="A284" s="1" t="s">
        <v>179</v>
      </c>
      <c r="B284" s="2">
        <v>45545</v>
      </c>
      <c r="C284" s="1" t="s">
        <v>57</v>
      </c>
      <c r="D284" s="3">
        <v>17400</v>
      </c>
    </row>
    <row r="285" spans="1:4" x14ac:dyDescent="0.25">
      <c r="A285" s="1" t="s">
        <v>180</v>
      </c>
      <c r="B285" s="2">
        <v>45545</v>
      </c>
      <c r="C285" s="1" t="s">
        <v>49</v>
      </c>
      <c r="D285" s="3">
        <v>75051</v>
      </c>
    </row>
    <row r="286" spans="1:4" x14ac:dyDescent="0.25">
      <c r="A286" s="1" t="s">
        <v>180</v>
      </c>
      <c r="B286" s="2">
        <v>45545</v>
      </c>
      <c r="C286" s="1" t="s">
        <v>49</v>
      </c>
      <c r="D286" s="3">
        <v>76325</v>
      </c>
    </row>
    <row r="287" spans="1:4" x14ac:dyDescent="0.25">
      <c r="A287" s="1" t="s">
        <v>180</v>
      </c>
      <c r="B287" s="2">
        <v>45545</v>
      </c>
      <c r="C287" s="1" t="s">
        <v>49</v>
      </c>
      <c r="D287" s="3">
        <v>13500</v>
      </c>
    </row>
    <row r="288" spans="1:4" x14ac:dyDescent="0.25">
      <c r="A288" s="1" t="s">
        <v>180</v>
      </c>
      <c r="B288" s="2">
        <v>45545</v>
      </c>
      <c r="C288" s="1" t="s">
        <v>49</v>
      </c>
      <c r="D288" s="3">
        <v>13500</v>
      </c>
    </row>
    <row r="289" spans="1:4" x14ac:dyDescent="0.25">
      <c r="A289" s="1" t="s">
        <v>180</v>
      </c>
      <c r="B289" s="2">
        <v>45545</v>
      </c>
      <c r="C289" s="1" t="s">
        <v>49</v>
      </c>
      <c r="D289" s="3">
        <v>6000</v>
      </c>
    </row>
    <row r="290" spans="1:4" x14ac:dyDescent="0.25">
      <c r="A290" s="1" t="s">
        <v>180</v>
      </c>
      <c r="B290" s="2">
        <v>45559</v>
      </c>
      <c r="C290" s="1" t="s">
        <v>49</v>
      </c>
      <c r="D290" s="3">
        <v>40000</v>
      </c>
    </row>
    <row r="291" spans="1:4" x14ac:dyDescent="0.25">
      <c r="A291" s="1" t="s">
        <v>180</v>
      </c>
      <c r="B291" s="2">
        <v>45559</v>
      </c>
      <c r="C291" s="1" t="s">
        <v>49</v>
      </c>
      <c r="D291" s="3">
        <v>76184</v>
      </c>
    </row>
    <row r="292" spans="1:4" x14ac:dyDescent="0.25">
      <c r="A292" s="1" t="s">
        <v>15</v>
      </c>
      <c r="B292" s="2">
        <v>45538</v>
      </c>
      <c r="C292" s="1" t="s">
        <v>16</v>
      </c>
      <c r="D292" s="3">
        <v>85000</v>
      </c>
    </row>
    <row r="293" spans="1:4" x14ac:dyDescent="0.25">
      <c r="A293" s="1" t="s">
        <v>15</v>
      </c>
      <c r="B293" s="2">
        <v>45548</v>
      </c>
      <c r="C293" s="1" t="s">
        <v>16</v>
      </c>
      <c r="D293" s="3">
        <v>1050000</v>
      </c>
    </row>
    <row r="294" spans="1:4" x14ac:dyDescent="0.25">
      <c r="A294" s="1" t="s">
        <v>15</v>
      </c>
      <c r="B294" s="2">
        <v>45552</v>
      </c>
      <c r="C294" s="1" t="s">
        <v>16</v>
      </c>
      <c r="D294" s="3">
        <v>1090000</v>
      </c>
    </row>
    <row r="295" spans="1:4" x14ac:dyDescent="0.25">
      <c r="A295" s="1" t="s">
        <v>96</v>
      </c>
      <c r="B295" s="2">
        <v>45545</v>
      </c>
      <c r="C295" s="1" t="s">
        <v>49</v>
      </c>
      <c r="D295" s="3">
        <v>1200</v>
      </c>
    </row>
    <row r="296" spans="1:4" x14ac:dyDescent="0.25">
      <c r="A296" s="1" t="s">
        <v>96</v>
      </c>
      <c r="B296" s="2">
        <v>45545</v>
      </c>
      <c r="C296" s="1" t="s">
        <v>49</v>
      </c>
      <c r="D296" s="3">
        <v>1200</v>
      </c>
    </row>
    <row r="297" spans="1:4" x14ac:dyDescent="0.25">
      <c r="A297" s="1" t="s">
        <v>145</v>
      </c>
      <c r="B297" s="2">
        <v>45545</v>
      </c>
      <c r="C297" s="1" t="s">
        <v>49</v>
      </c>
      <c r="D297" s="3">
        <v>1500</v>
      </c>
    </row>
    <row r="298" spans="1:4" x14ac:dyDescent="0.25">
      <c r="A298" s="1" t="s">
        <v>36</v>
      </c>
      <c r="B298" s="2">
        <v>45540</v>
      </c>
      <c r="C298" s="1" t="s">
        <v>32</v>
      </c>
      <c r="D298" s="3">
        <v>7567</v>
      </c>
    </row>
    <row r="299" spans="1:4" x14ac:dyDescent="0.25">
      <c r="A299" s="1" t="s">
        <v>146</v>
      </c>
      <c r="B299" s="2">
        <v>45545</v>
      </c>
      <c r="C299" s="1" t="s">
        <v>49</v>
      </c>
      <c r="D299" s="3">
        <v>34170.959999999999</v>
      </c>
    </row>
    <row r="300" spans="1:4" x14ac:dyDescent="0.25">
      <c r="A300" s="1" t="s">
        <v>323</v>
      </c>
      <c r="B300" s="2">
        <v>45559</v>
      </c>
      <c r="C300" s="1" t="s">
        <v>256</v>
      </c>
      <c r="D300" s="3">
        <v>4814</v>
      </c>
    </row>
    <row r="301" spans="1:4" x14ac:dyDescent="0.25">
      <c r="A301" s="1" t="s">
        <v>147</v>
      </c>
      <c r="B301" s="2">
        <v>45545</v>
      </c>
      <c r="C301" s="1" t="s">
        <v>49</v>
      </c>
      <c r="D301" s="3">
        <v>1200</v>
      </c>
    </row>
    <row r="302" spans="1:4" x14ac:dyDescent="0.25">
      <c r="A302" s="1" t="s">
        <v>183</v>
      </c>
      <c r="B302" s="2">
        <v>45546</v>
      </c>
      <c r="C302" s="1" t="s">
        <v>55</v>
      </c>
      <c r="D302" s="3">
        <v>10000</v>
      </c>
    </row>
    <row r="303" spans="1:4" x14ac:dyDescent="0.25">
      <c r="A303" s="1" t="s">
        <v>183</v>
      </c>
      <c r="B303" s="2">
        <v>45553</v>
      </c>
      <c r="C303" s="1" t="s">
        <v>223</v>
      </c>
      <c r="D303" s="3">
        <v>40000</v>
      </c>
    </row>
    <row r="304" spans="1:4" x14ac:dyDescent="0.25">
      <c r="A304" s="1" t="s">
        <v>189</v>
      </c>
      <c r="B304" s="2">
        <v>45546</v>
      </c>
      <c r="C304" s="1" t="s">
        <v>55</v>
      </c>
      <c r="D304" s="3">
        <v>10000</v>
      </c>
    </row>
    <row r="305" spans="1:4" x14ac:dyDescent="0.25">
      <c r="A305" s="1" t="s">
        <v>189</v>
      </c>
      <c r="B305" s="2">
        <v>45553</v>
      </c>
      <c r="C305" s="1" t="s">
        <v>223</v>
      </c>
      <c r="D305" s="3">
        <v>40000</v>
      </c>
    </row>
    <row r="306" spans="1:4" x14ac:dyDescent="0.25">
      <c r="A306" s="1" t="s">
        <v>148</v>
      </c>
      <c r="B306" s="2">
        <v>45545</v>
      </c>
      <c r="C306" s="1" t="s">
        <v>49</v>
      </c>
      <c r="D306" s="3">
        <v>1200</v>
      </c>
    </row>
    <row r="307" spans="1:4" x14ac:dyDescent="0.25">
      <c r="A307" s="1" t="s">
        <v>326</v>
      </c>
      <c r="B307" s="2">
        <v>45560</v>
      </c>
      <c r="C307" s="4" t="s">
        <v>327</v>
      </c>
      <c r="D307" s="3">
        <v>35000</v>
      </c>
    </row>
    <row r="308" spans="1:4" x14ac:dyDescent="0.25">
      <c r="A308" s="1" t="s">
        <v>275</v>
      </c>
      <c r="B308" s="2">
        <v>45559</v>
      </c>
      <c r="C308" s="1" t="s">
        <v>276</v>
      </c>
      <c r="D308" s="3">
        <v>3212.99</v>
      </c>
    </row>
    <row r="309" spans="1:4" x14ac:dyDescent="0.25">
      <c r="A309" s="1" t="s">
        <v>277</v>
      </c>
      <c r="B309" s="2">
        <v>45559</v>
      </c>
      <c r="C309" s="1" t="s">
        <v>240</v>
      </c>
      <c r="D309" s="3">
        <v>22752.16</v>
      </c>
    </row>
    <row r="310" spans="1:4" x14ac:dyDescent="0.25">
      <c r="A310" s="1" t="s">
        <v>97</v>
      </c>
      <c r="B310" s="2">
        <v>45545</v>
      </c>
      <c r="C310" s="1" t="s">
        <v>98</v>
      </c>
      <c r="D310" s="3">
        <v>7329.09</v>
      </c>
    </row>
    <row r="311" spans="1:4" x14ac:dyDescent="0.25">
      <c r="A311" s="1" t="s">
        <v>149</v>
      </c>
      <c r="B311" s="2">
        <v>45545</v>
      </c>
      <c r="C311" s="1" t="s">
        <v>150</v>
      </c>
      <c r="D311" s="3">
        <v>10000</v>
      </c>
    </row>
    <row r="312" spans="1:4" x14ac:dyDescent="0.25">
      <c r="A312" s="1" t="s">
        <v>149</v>
      </c>
      <c r="B312" s="2">
        <v>45553</v>
      </c>
      <c r="C312" s="1" t="s">
        <v>223</v>
      </c>
      <c r="D312" s="3">
        <v>40000</v>
      </c>
    </row>
    <row r="313" spans="1:4" x14ac:dyDescent="0.25">
      <c r="A313" s="1" t="s">
        <v>151</v>
      </c>
      <c r="B313" s="2">
        <v>45545</v>
      </c>
      <c r="C313" s="1" t="s">
        <v>121</v>
      </c>
      <c r="D313" s="3">
        <v>600</v>
      </c>
    </row>
    <row r="314" spans="1:4" x14ac:dyDescent="0.25">
      <c r="A314" s="1" t="s">
        <v>152</v>
      </c>
      <c r="B314" s="2">
        <v>45545</v>
      </c>
      <c r="C314" s="1" t="s">
        <v>49</v>
      </c>
      <c r="D314" s="3">
        <v>1200</v>
      </c>
    </row>
    <row r="315" spans="1:4" x14ac:dyDescent="0.25">
      <c r="A315" s="1" t="s">
        <v>153</v>
      </c>
      <c r="B315" s="2">
        <v>45545</v>
      </c>
      <c r="C315" s="1" t="s">
        <v>49</v>
      </c>
      <c r="D315" s="3">
        <v>1200</v>
      </c>
    </row>
    <row r="316" spans="1:4" x14ac:dyDescent="0.25">
      <c r="A316" s="1" t="s">
        <v>154</v>
      </c>
      <c r="B316" s="2">
        <v>45545</v>
      </c>
      <c r="C316" s="1" t="s">
        <v>57</v>
      </c>
      <c r="D316" s="3">
        <v>34800</v>
      </c>
    </row>
    <row r="317" spans="1:4" x14ac:dyDescent="0.25">
      <c r="A317" s="1" t="s">
        <v>99</v>
      </c>
      <c r="B317" s="2">
        <v>45545</v>
      </c>
      <c r="C317" s="1" t="s">
        <v>55</v>
      </c>
      <c r="D317" s="3">
        <v>10000</v>
      </c>
    </row>
    <row r="318" spans="1:4" x14ac:dyDescent="0.25">
      <c r="A318" s="1" t="s">
        <v>99</v>
      </c>
      <c r="B318" s="2">
        <v>45553</v>
      </c>
      <c r="C318" s="1" t="s">
        <v>223</v>
      </c>
      <c r="D318" s="3">
        <v>40000</v>
      </c>
    </row>
    <row r="319" spans="1:4" x14ac:dyDescent="0.25">
      <c r="A319" s="1" t="s">
        <v>304</v>
      </c>
      <c r="B319" s="2">
        <v>45559</v>
      </c>
      <c r="C319" s="1" t="s">
        <v>49</v>
      </c>
      <c r="D319" s="3">
        <v>16854.97</v>
      </c>
    </row>
    <row r="320" spans="1:4" x14ac:dyDescent="0.25">
      <c r="A320" s="1" t="s">
        <v>100</v>
      </c>
      <c r="B320" s="2">
        <v>45545</v>
      </c>
      <c r="C320" s="1" t="s">
        <v>101</v>
      </c>
      <c r="D320" s="3">
        <v>81200</v>
      </c>
    </row>
    <row r="321" spans="1:4" x14ac:dyDescent="0.25">
      <c r="A321" s="1" t="s">
        <v>100</v>
      </c>
      <c r="B321" s="2">
        <v>45559</v>
      </c>
      <c r="C321" s="1" t="s">
        <v>101</v>
      </c>
      <c r="D321" s="3">
        <v>100000</v>
      </c>
    </row>
    <row r="322" spans="1:4" x14ac:dyDescent="0.25">
      <c r="A322" s="1" t="s">
        <v>102</v>
      </c>
      <c r="B322" s="2">
        <v>45545</v>
      </c>
      <c r="C322" s="1" t="s">
        <v>63</v>
      </c>
      <c r="D322" s="3">
        <v>1032.75</v>
      </c>
    </row>
    <row r="323" spans="1:4" x14ac:dyDescent="0.25">
      <c r="A323" s="1" t="s">
        <v>102</v>
      </c>
      <c r="B323" s="2">
        <v>45559</v>
      </c>
      <c r="C323" s="1" t="s">
        <v>63</v>
      </c>
      <c r="D323" s="3">
        <v>5353.47</v>
      </c>
    </row>
    <row r="324" spans="1:4" x14ac:dyDescent="0.25">
      <c r="A324" s="1" t="s">
        <v>155</v>
      </c>
      <c r="B324" s="2">
        <v>45545</v>
      </c>
      <c r="C324" s="4" t="s">
        <v>156</v>
      </c>
      <c r="D324" s="3">
        <v>23135.01</v>
      </c>
    </row>
    <row r="325" spans="1:4" x14ac:dyDescent="0.25">
      <c r="A325" s="1" t="s">
        <v>157</v>
      </c>
      <c r="B325" s="2">
        <v>45545</v>
      </c>
      <c r="C325" s="1" t="s">
        <v>49</v>
      </c>
      <c r="D325" s="3">
        <v>15018.62</v>
      </c>
    </row>
    <row r="326" spans="1:4" x14ac:dyDescent="0.25">
      <c r="A326" s="1" t="s">
        <v>278</v>
      </c>
      <c r="B326" s="2">
        <v>45559</v>
      </c>
      <c r="C326" s="1" t="s">
        <v>240</v>
      </c>
      <c r="D326" s="3">
        <v>23000</v>
      </c>
    </row>
    <row r="327" spans="1:4" x14ac:dyDescent="0.25">
      <c r="A327" s="1" t="s">
        <v>200</v>
      </c>
      <c r="B327" s="2">
        <v>45546</v>
      </c>
      <c r="C327" s="1" t="s">
        <v>57</v>
      </c>
      <c r="D327" s="3">
        <v>92800</v>
      </c>
    </row>
    <row r="328" spans="1:4" x14ac:dyDescent="0.25">
      <c r="A328" s="1" t="s">
        <v>103</v>
      </c>
      <c r="B328" s="2">
        <v>45545</v>
      </c>
      <c r="C328" s="1" t="s">
        <v>104</v>
      </c>
      <c r="D328" s="3">
        <v>60203.99</v>
      </c>
    </row>
    <row r="329" spans="1:4" x14ac:dyDescent="0.25">
      <c r="A329" s="1" t="s">
        <v>279</v>
      </c>
      <c r="B329" s="2">
        <v>45559</v>
      </c>
      <c r="C329" s="1" t="s">
        <v>49</v>
      </c>
      <c r="D329" s="3">
        <v>26383.48</v>
      </c>
    </row>
    <row r="330" spans="1:4" x14ac:dyDescent="0.25">
      <c r="A330" s="1" t="s">
        <v>280</v>
      </c>
      <c r="B330" s="2">
        <v>45559</v>
      </c>
      <c r="C330" s="1" t="s">
        <v>240</v>
      </c>
      <c r="D330" s="3">
        <v>22752.16</v>
      </c>
    </row>
    <row r="331" spans="1:4" x14ac:dyDescent="0.25">
      <c r="A331" s="1" t="s">
        <v>220</v>
      </c>
      <c r="B331" s="2">
        <v>45548</v>
      </c>
      <c r="C331" s="1" t="s">
        <v>221</v>
      </c>
      <c r="D331" s="3">
        <v>61723.82</v>
      </c>
    </row>
    <row r="332" spans="1:4" x14ac:dyDescent="0.25">
      <c r="A332" s="1" t="s">
        <v>43</v>
      </c>
      <c r="B332" s="2">
        <v>45541</v>
      </c>
      <c r="C332" s="1" t="s">
        <v>21</v>
      </c>
      <c r="D332" s="3">
        <v>308060.65000000002</v>
      </c>
    </row>
    <row r="333" spans="1:4" x14ac:dyDescent="0.25">
      <c r="A333" s="1" t="s">
        <v>43</v>
      </c>
      <c r="B333" s="2">
        <v>45548</v>
      </c>
      <c r="C333" s="1" t="s">
        <v>20</v>
      </c>
      <c r="D333" s="3">
        <v>371695.77</v>
      </c>
    </row>
    <row r="334" spans="1:4" x14ac:dyDescent="0.25">
      <c r="A334" s="1" t="s">
        <v>222</v>
      </c>
      <c r="B334" s="2">
        <v>45548</v>
      </c>
      <c r="C334" s="1" t="s">
        <v>221</v>
      </c>
      <c r="D334" s="3">
        <v>419793.91</v>
      </c>
    </row>
    <row r="335" spans="1:4" x14ac:dyDescent="0.25">
      <c r="D335" s="6">
        <f>SUM(D2:D334)</f>
        <v>81037283.349999994</v>
      </c>
    </row>
  </sheetData>
  <autoFilter ref="A1:D335" xr:uid="{8EC1CC50-3DD3-4E6D-B48D-95B6200C7D08}"/>
  <sortState xmlns:xlrd2="http://schemas.microsoft.com/office/spreadsheetml/2017/richdata2" ref="A2:D334">
    <sortCondition ref="A2:A334"/>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6B17-C6C5-42BC-AED2-E491EFB4D20F}">
  <sheetPr filterMode="1"/>
  <dimension ref="A1:E66"/>
  <sheetViews>
    <sheetView topLeftCell="A10" workbookViewId="0">
      <selection activeCell="B52" sqref="B52"/>
    </sheetView>
  </sheetViews>
  <sheetFormatPr baseColWidth="10" defaultRowHeight="15" x14ac:dyDescent="0.25"/>
  <cols>
    <col min="1" max="1" width="5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285</v>
      </c>
      <c r="B2" s="2">
        <v>45559</v>
      </c>
      <c r="C2" s="4" t="s">
        <v>23</v>
      </c>
      <c r="D2" s="3">
        <v>20000</v>
      </c>
      <c r="E2" s="3">
        <v>20000</v>
      </c>
    </row>
    <row r="3" spans="1:5" x14ac:dyDescent="0.25">
      <c r="A3" s="1" t="s">
        <v>237</v>
      </c>
      <c r="B3" s="2">
        <v>45559</v>
      </c>
      <c r="C3" s="1" t="s">
        <v>23</v>
      </c>
      <c r="D3" s="3">
        <v>50000</v>
      </c>
      <c r="E3" s="3">
        <v>50000</v>
      </c>
    </row>
    <row r="4" spans="1:5" x14ac:dyDescent="0.25">
      <c r="A4" s="1" t="s">
        <v>22</v>
      </c>
      <c r="B4" s="2">
        <v>45539</v>
      </c>
      <c r="C4" s="1" t="s">
        <v>23</v>
      </c>
      <c r="D4" s="3">
        <v>52200</v>
      </c>
      <c r="E4" s="8">
        <f>SUM( D4:D5)</f>
        <v>72200</v>
      </c>
    </row>
    <row r="5" spans="1:5" hidden="1" x14ac:dyDescent="0.25">
      <c r="A5" s="1" t="s">
        <v>22</v>
      </c>
      <c r="B5" s="2">
        <v>45559</v>
      </c>
      <c r="C5" s="1" t="s">
        <v>23</v>
      </c>
      <c r="D5" s="3">
        <v>20000</v>
      </c>
    </row>
    <row r="6" spans="1:5" x14ac:dyDescent="0.25">
      <c r="A6" s="1" t="s">
        <v>228</v>
      </c>
      <c r="B6" s="2">
        <v>45555</v>
      </c>
      <c r="C6" s="1" t="s">
        <v>23</v>
      </c>
      <c r="D6" s="3">
        <v>21200</v>
      </c>
      <c r="E6" s="3">
        <v>21200</v>
      </c>
    </row>
    <row r="7" spans="1:5" x14ac:dyDescent="0.25">
      <c r="A7" s="1" t="s">
        <v>317</v>
      </c>
      <c r="B7" s="2">
        <v>45559</v>
      </c>
      <c r="C7" s="1" t="s">
        <v>23</v>
      </c>
      <c r="D7" s="3">
        <v>64359.87</v>
      </c>
      <c r="E7" s="3">
        <v>64359.87</v>
      </c>
    </row>
    <row r="8" spans="1:5" x14ac:dyDescent="0.25">
      <c r="A8" s="1" t="s">
        <v>325</v>
      </c>
      <c r="B8" s="2">
        <v>45560</v>
      </c>
      <c r="C8" s="1" t="s">
        <v>23</v>
      </c>
      <c r="D8" s="3">
        <v>103275</v>
      </c>
      <c r="E8" s="3">
        <v>103275</v>
      </c>
    </row>
    <row r="9" spans="1:5" hidden="1" x14ac:dyDescent="0.25">
      <c r="D9" s="6">
        <f>SUM(D2:D8)</f>
        <v>331034.87</v>
      </c>
    </row>
    <row r="16" spans="1:5" x14ac:dyDescent="0.25">
      <c r="A16" s="9" t="s">
        <v>0</v>
      </c>
      <c r="B16" s="9" t="s">
        <v>337</v>
      </c>
    </row>
    <row r="17" spans="1:2" x14ac:dyDescent="0.25">
      <c r="A17" s="10" t="s">
        <v>285</v>
      </c>
      <c r="B17" s="11">
        <v>20000</v>
      </c>
    </row>
    <row r="18" spans="1:2" x14ac:dyDescent="0.25">
      <c r="A18" s="10" t="s">
        <v>228</v>
      </c>
      <c r="B18" s="11">
        <v>21200</v>
      </c>
    </row>
    <row r="19" spans="1:2" x14ac:dyDescent="0.25">
      <c r="A19" s="10" t="s">
        <v>237</v>
      </c>
      <c r="B19" s="11">
        <v>50000</v>
      </c>
    </row>
    <row r="20" spans="1:2" x14ac:dyDescent="0.25">
      <c r="A20" s="10" t="s">
        <v>317</v>
      </c>
      <c r="B20" s="11">
        <v>64359.87</v>
      </c>
    </row>
    <row r="21" spans="1:2" x14ac:dyDescent="0.25">
      <c r="A21" s="10" t="s">
        <v>22</v>
      </c>
      <c r="B21" s="12">
        <v>72200</v>
      </c>
    </row>
    <row r="22" spans="1:2" x14ac:dyDescent="0.25">
      <c r="A22" s="10" t="s">
        <v>325</v>
      </c>
      <c r="B22" s="11">
        <v>103275</v>
      </c>
    </row>
    <row r="23" spans="1:2" x14ac:dyDescent="0.25">
      <c r="A23" s="13"/>
      <c r="B23" s="31">
        <f>SUBTOTAL(9,B17:B22)</f>
        <v>331034.87</v>
      </c>
    </row>
    <row r="34" spans="1:2" x14ac:dyDescent="0.25">
      <c r="A34" s="14" t="s">
        <v>342</v>
      </c>
      <c r="B34" s="15" t="s">
        <v>335</v>
      </c>
    </row>
    <row r="35" spans="1:2" x14ac:dyDescent="0.25">
      <c r="A35" s="16" t="s">
        <v>343</v>
      </c>
      <c r="B35" s="12">
        <v>1773368.6300000001</v>
      </c>
    </row>
    <row r="36" spans="1:2" x14ac:dyDescent="0.25">
      <c r="A36" s="16" t="s">
        <v>344</v>
      </c>
      <c r="B36" s="12">
        <v>260400</v>
      </c>
    </row>
    <row r="37" spans="1:2" x14ac:dyDescent="0.25">
      <c r="A37" s="16" t="s">
        <v>345</v>
      </c>
      <c r="B37" s="12">
        <v>734194.62</v>
      </c>
    </row>
    <row r="38" spans="1:2" x14ac:dyDescent="0.25">
      <c r="A38" s="17" t="s">
        <v>346</v>
      </c>
      <c r="B38" s="12">
        <v>535168</v>
      </c>
    </row>
    <row r="39" spans="1:2" x14ac:dyDescent="0.25">
      <c r="A39" s="17" t="s">
        <v>347</v>
      </c>
      <c r="B39" s="12">
        <v>546359.74</v>
      </c>
    </row>
    <row r="40" spans="1:2" x14ac:dyDescent="0.25">
      <c r="A40" s="17" t="s">
        <v>348</v>
      </c>
      <c r="B40" s="12">
        <v>204180.01</v>
      </c>
    </row>
    <row r="41" spans="1:2" x14ac:dyDescent="0.25">
      <c r="A41" s="17" t="s">
        <v>349</v>
      </c>
      <c r="B41" s="12">
        <v>435537</v>
      </c>
    </row>
    <row r="42" spans="1:2" x14ac:dyDescent="0.25">
      <c r="A42" s="17" t="s">
        <v>350</v>
      </c>
      <c r="B42" s="12">
        <v>909901.64999999991</v>
      </c>
    </row>
    <row r="43" spans="1:2" x14ac:dyDescent="0.25">
      <c r="A43" s="17" t="s">
        <v>351</v>
      </c>
      <c r="B43" s="12">
        <v>331034.87</v>
      </c>
    </row>
    <row r="44" spans="1:2" x14ac:dyDescent="0.25">
      <c r="A44" s="17" t="s">
        <v>352</v>
      </c>
      <c r="B44" s="12"/>
    </row>
    <row r="45" spans="1:2" x14ac:dyDescent="0.25">
      <c r="A45" s="17" t="s">
        <v>353</v>
      </c>
      <c r="B45" s="12"/>
    </row>
    <row r="46" spans="1:2" x14ac:dyDescent="0.25">
      <c r="A46" s="17" t="s">
        <v>354</v>
      </c>
      <c r="B46" s="12"/>
    </row>
    <row r="47" spans="1:2" x14ac:dyDescent="0.25">
      <c r="A47" s="18" t="s">
        <v>355</v>
      </c>
      <c r="B47" s="19">
        <f>SUBTOTAL(9,B35:B46)</f>
        <v>5730144.5200000005</v>
      </c>
    </row>
    <row r="59" spans="1:2" x14ac:dyDescent="0.25">
      <c r="A59" s="20" t="s">
        <v>356</v>
      </c>
      <c r="B59" s="20" t="s">
        <v>335</v>
      </c>
    </row>
    <row r="60" spans="1:2" x14ac:dyDescent="0.25">
      <c r="A60" s="22" t="s">
        <v>367</v>
      </c>
      <c r="B60" s="23">
        <v>7842868.9700000007</v>
      </c>
    </row>
    <row r="61" spans="1:2" x14ac:dyDescent="0.25">
      <c r="A61" s="22" t="s">
        <v>368</v>
      </c>
      <c r="B61" s="23">
        <v>5730144.5200000005</v>
      </c>
    </row>
    <row r="62" spans="1:2" x14ac:dyDescent="0.25">
      <c r="A62" s="24" t="s">
        <v>355</v>
      </c>
      <c r="B62" s="19">
        <f>SUM(B60:B61)</f>
        <v>13573013.490000002</v>
      </c>
    </row>
    <row r="63" spans="1:2" x14ac:dyDescent="0.25">
      <c r="A63" s="4"/>
      <c r="B63" s="4"/>
    </row>
    <row r="64" spans="1:2" x14ac:dyDescent="0.25">
      <c r="A64" s="4"/>
      <c r="B64" s="4"/>
    </row>
    <row r="65" spans="1:2" x14ac:dyDescent="0.25">
      <c r="A65" s="4"/>
      <c r="B65" s="4"/>
    </row>
    <row r="66" spans="1:2" x14ac:dyDescent="0.25">
      <c r="A66" s="4"/>
      <c r="B66" s="4"/>
    </row>
  </sheetData>
  <autoFilter ref="A1:E9" xr:uid="{AC106B17-C6C5-42BC-AED2-E491EFB4D20F}">
    <filterColumn colId="4">
      <customFilters>
        <customFilter operator="notEqual" val=" "/>
      </customFilters>
    </filterColumn>
  </autoFilter>
  <sortState xmlns:xlrd2="http://schemas.microsoft.com/office/spreadsheetml/2017/richdata2" ref="A17:B23">
    <sortCondition ref="B23"/>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9599-467B-4182-831C-465B6D47ECC7}">
  <dimension ref="A1:K73"/>
  <sheetViews>
    <sheetView topLeftCell="A21" zoomScale="120" zoomScaleNormal="120" workbookViewId="0">
      <selection activeCell="B36" sqref="B36"/>
    </sheetView>
  </sheetViews>
  <sheetFormatPr baseColWidth="10" defaultRowHeight="15" x14ac:dyDescent="0.25"/>
  <cols>
    <col min="1" max="1" width="55" customWidth="1"/>
    <col min="2" max="2" width="16.140625" customWidth="1"/>
    <col min="3" max="3" width="64" customWidth="1"/>
    <col min="4" max="4" width="19.5703125" bestFit="1" customWidth="1"/>
    <col min="5" max="5" width="18.140625" customWidth="1"/>
    <col min="8" max="8" width="42.85546875" customWidth="1"/>
    <col min="10" max="10" width="42.85546875" customWidth="1"/>
    <col min="11" max="11" width="14.85546875" customWidth="1"/>
  </cols>
  <sheetData>
    <row r="1" spans="1:11" x14ac:dyDescent="0.25">
      <c r="A1" s="7" t="s">
        <v>0</v>
      </c>
      <c r="B1" s="7" t="s">
        <v>333</v>
      </c>
      <c r="C1" s="7" t="s">
        <v>334</v>
      </c>
      <c r="D1" s="7" t="s">
        <v>336</v>
      </c>
      <c r="E1" s="7" t="s">
        <v>337</v>
      </c>
      <c r="H1" s="7" t="s">
        <v>0</v>
      </c>
      <c r="I1" s="7" t="s">
        <v>333</v>
      </c>
      <c r="J1" s="7" t="s">
        <v>334</v>
      </c>
      <c r="K1" s="7" t="s">
        <v>336</v>
      </c>
    </row>
    <row r="2" spans="1:11" x14ac:dyDescent="0.25">
      <c r="A2" s="1" t="s">
        <v>17</v>
      </c>
      <c r="B2" s="2">
        <v>45539</v>
      </c>
      <c r="C2" s="1" t="s">
        <v>18</v>
      </c>
      <c r="D2" s="3">
        <v>1849838.71</v>
      </c>
      <c r="E2" s="3">
        <v>1849838.71</v>
      </c>
      <c r="H2" s="1" t="s">
        <v>286</v>
      </c>
      <c r="I2" s="2">
        <v>45559</v>
      </c>
      <c r="J2" s="1" t="s">
        <v>240</v>
      </c>
      <c r="K2" s="3">
        <v>22752.16</v>
      </c>
    </row>
    <row r="3" spans="1:11" x14ac:dyDescent="0.25">
      <c r="A3" s="1" t="s">
        <v>311</v>
      </c>
      <c r="B3" s="2">
        <v>45559</v>
      </c>
      <c r="C3" s="1" t="s">
        <v>221</v>
      </c>
      <c r="D3" s="3">
        <v>99189.98</v>
      </c>
      <c r="E3" s="3">
        <v>99189.98</v>
      </c>
      <c r="H3" s="1" t="s">
        <v>239</v>
      </c>
      <c r="I3" s="2">
        <v>45559</v>
      </c>
      <c r="J3" s="1" t="s">
        <v>240</v>
      </c>
      <c r="K3" s="3">
        <v>22752.16</v>
      </c>
    </row>
    <row r="4" spans="1:11" x14ac:dyDescent="0.25">
      <c r="A4" s="1" t="s">
        <v>191</v>
      </c>
      <c r="B4" s="2">
        <v>45546</v>
      </c>
      <c r="C4" s="1" t="s">
        <v>21</v>
      </c>
      <c r="D4" s="3">
        <v>512960.14</v>
      </c>
      <c r="E4" s="3">
        <v>512960.14</v>
      </c>
      <c r="H4" s="1" t="s">
        <v>324</v>
      </c>
      <c r="I4" s="2">
        <v>45560</v>
      </c>
      <c r="J4" s="1" t="s">
        <v>240</v>
      </c>
      <c r="K4" s="3">
        <v>23000</v>
      </c>
    </row>
    <row r="5" spans="1:11" x14ac:dyDescent="0.25">
      <c r="A5" s="1" t="s">
        <v>24</v>
      </c>
      <c r="B5" s="2">
        <v>45539</v>
      </c>
      <c r="C5" s="1" t="s">
        <v>21</v>
      </c>
      <c r="D5" s="3">
        <v>526656.67000000004</v>
      </c>
      <c r="E5" s="3">
        <v>526656.67000000004</v>
      </c>
      <c r="H5" s="1" t="s">
        <v>253</v>
      </c>
      <c r="I5" s="2">
        <v>45559</v>
      </c>
      <c r="J5" s="1" t="s">
        <v>240</v>
      </c>
      <c r="K5" s="3">
        <v>22752.16</v>
      </c>
    </row>
    <row r="6" spans="1:11" x14ac:dyDescent="0.25">
      <c r="A6" s="1" t="s">
        <v>1</v>
      </c>
      <c r="B6" s="2">
        <v>45537</v>
      </c>
      <c r="C6" s="1" t="s">
        <v>2</v>
      </c>
      <c r="D6" s="3">
        <v>1553716.78</v>
      </c>
      <c r="E6" s="8">
        <f>SUM(D6:D8 )</f>
        <v>2233472.9</v>
      </c>
      <c r="H6" s="1" t="s">
        <v>261</v>
      </c>
      <c r="I6" s="2">
        <v>45559</v>
      </c>
      <c r="J6" s="1" t="s">
        <v>240</v>
      </c>
      <c r="K6" s="3">
        <v>22752.16</v>
      </c>
    </row>
    <row r="7" spans="1:11" x14ac:dyDescent="0.25">
      <c r="A7" s="1" t="s">
        <v>1</v>
      </c>
      <c r="B7" s="2">
        <v>45539</v>
      </c>
      <c r="C7" s="1" t="s">
        <v>20</v>
      </c>
      <c r="D7" s="3">
        <v>371696.89</v>
      </c>
      <c r="H7" s="1" t="s">
        <v>277</v>
      </c>
      <c r="I7" s="2">
        <v>45559</v>
      </c>
      <c r="J7" s="1" t="s">
        <v>240</v>
      </c>
      <c r="K7" s="3">
        <v>22752.16</v>
      </c>
    </row>
    <row r="8" spans="1:11" x14ac:dyDescent="0.25">
      <c r="A8" s="1" t="s">
        <v>1</v>
      </c>
      <c r="B8" s="2">
        <v>45539</v>
      </c>
      <c r="C8" s="1" t="s">
        <v>21</v>
      </c>
      <c r="D8" s="3">
        <v>308059.23</v>
      </c>
      <c r="H8" s="1" t="s">
        <v>278</v>
      </c>
      <c r="I8" s="2">
        <v>45559</v>
      </c>
      <c r="J8" s="1" t="s">
        <v>240</v>
      </c>
      <c r="K8" s="3">
        <v>23000</v>
      </c>
    </row>
    <row r="9" spans="1:11" x14ac:dyDescent="0.25">
      <c r="A9" s="1" t="s">
        <v>215</v>
      </c>
      <c r="B9" s="2">
        <v>45548</v>
      </c>
      <c r="C9" s="1" t="s">
        <v>216</v>
      </c>
      <c r="D9" s="3">
        <v>641867.59</v>
      </c>
      <c r="E9" s="3">
        <v>641867.59</v>
      </c>
      <c r="H9" s="1" t="s">
        <v>280</v>
      </c>
      <c r="I9" s="2">
        <v>45559</v>
      </c>
      <c r="J9" s="1" t="s">
        <v>240</v>
      </c>
      <c r="K9" s="3">
        <v>22752.16</v>
      </c>
    </row>
    <row r="10" spans="1:11" x14ac:dyDescent="0.25">
      <c r="A10" s="1" t="s">
        <v>19</v>
      </c>
      <c r="B10" s="2">
        <v>45539</v>
      </c>
      <c r="C10" s="1" t="s">
        <v>20</v>
      </c>
      <c r="D10" s="3">
        <v>371739.52</v>
      </c>
      <c r="E10" s="8">
        <f>SUM(D10:D14 )</f>
        <v>3196528.37</v>
      </c>
      <c r="K10" s="6">
        <f>SUM(K2:K9)</f>
        <v>182512.96000000002</v>
      </c>
    </row>
    <row r="11" spans="1:11" x14ac:dyDescent="0.25">
      <c r="A11" s="1" t="s">
        <v>19</v>
      </c>
      <c r="B11" s="2">
        <v>45539</v>
      </c>
      <c r="C11" s="1" t="s">
        <v>20</v>
      </c>
      <c r="D11" s="3">
        <v>371709.88</v>
      </c>
    </row>
    <row r="12" spans="1:11" x14ac:dyDescent="0.25">
      <c r="A12" s="1" t="s">
        <v>19</v>
      </c>
      <c r="B12" s="2">
        <v>45539</v>
      </c>
      <c r="C12" s="1" t="s">
        <v>21</v>
      </c>
      <c r="D12" s="3">
        <v>308070.57</v>
      </c>
    </row>
    <row r="13" spans="1:11" x14ac:dyDescent="0.25">
      <c r="A13" s="1" t="s">
        <v>19</v>
      </c>
      <c r="B13" s="2">
        <v>45539</v>
      </c>
      <c r="C13" s="1" t="s">
        <v>21</v>
      </c>
      <c r="D13" s="3">
        <v>308075.34999999998</v>
      </c>
    </row>
    <row r="14" spans="1:11" x14ac:dyDescent="0.25">
      <c r="A14" s="1" t="s">
        <v>19</v>
      </c>
      <c r="B14" s="2">
        <v>45539</v>
      </c>
      <c r="C14" s="1" t="s">
        <v>21</v>
      </c>
      <c r="D14" s="3">
        <v>1836933.05</v>
      </c>
    </row>
    <row r="15" spans="1:11" x14ac:dyDescent="0.25">
      <c r="A15" s="1" t="s">
        <v>220</v>
      </c>
      <c r="B15" s="2">
        <v>45548</v>
      </c>
      <c r="C15" s="1" t="s">
        <v>221</v>
      </c>
      <c r="D15" s="3">
        <v>61723.82</v>
      </c>
      <c r="E15" s="3">
        <v>61723.82</v>
      </c>
    </row>
    <row r="16" spans="1:11" x14ac:dyDescent="0.25">
      <c r="A16" s="1" t="s">
        <v>43</v>
      </c>
      <c r="B16" s="2">
        <v>45541</v>
      </c>
      <c r="C16" s="1" t="s">
        <v>21</v>
      </c>
      <c r="D16" s="3">
        <v>308060.65000000002</v>
      </c>
      <c r="E16" s="8">
        <f>SUM(D16:D17 )</f>
        <v>679756.42</v>
      </c>
    </row>
    <row r="17" spans="1:5" x14ac:dyDescent="0.25">
      <c r="A17" s="1" t="s">
        <v>43</v>
      </c>
      <c r="B17" s="2">
        <v>45548</v>
      </c>
      <c r="C17" s="1" t="s">
        <v>20</v>
      </c>
      <c r="D17" s="3">
        <v>371695.77</v>
      </c>
    </row>
    <row r="18" spans="1:5" x14ac:dyDescent="0.25">
      <c r="A18" s="1" t="s">
        <v>222</v>
      </c>
      <c r="B18" s="2">
        <v>45548</v>
      </c>
      <c r="C18" s="1" t="s">
        <v>221</v>
      </c>
      <c r="D18" s="3">
        <v>419793.91</v>
      </c>
      <c r="E18" s="3">
        <v>419793.91</v>
      </c>
    </row>
    <row r="19" spans="1:5" x14ac:dyDescent="0.25">
      <c r="D19" s="6">
        <f>SUM(D2:D18)</f>
        <v>10221788.51</v>
      </c>
    </row>
    <row r="25" spans="1:5" x14ac:dyDescent="0.25">
      <c r="A25" s="9" t="s">
        <v>0</v>
      </c>
      <c r="B25" s="9" t="s">
        <v>337</v>
      </c>
    </row>
    <row r="26" spans="1:5" x14ac:dyDescent="0.25">
      <c r="A26" s="10" t="s">
        <v>220</v>
      </c>
      <c r="B26" s="11">
        <v>61723.82</v>
      </c>
    </row>
    <row r="27" spans="1:5" x14ac:dyDescent="0.25">
      <c r="A27" s="10" t="s">
        <v>311</v>
      </c>
      <c r="B27" s="11">
        <v>99189.98</v>
      </c>
    </row>
    <row r="28" spans="1:5" x14ac:dyDescent="0.25">
      <c r="A28" s="10" t="s">
        <v>222</v>
      </c>
      <c r="B28" s="11">
        <v>419793.91</v>
      </c>
    </row>
    <row r="29" spans="1:5" x14ac:dyDescent="0.25">
      <c r="A29" s="10" t="s">
        <v>191</v>
      </c>
      <c r="B29" s="11">
        <v>512960.14</v>
      </c>
    </row>
    <row r="30" spans="1:5" x14ac:dyDescent="0.25">
      <c r="A30" s="10" t="s">
        <v>24</v>
      </c>
      <c r="B30" s="11">
        <v>526656.67000000004</v>
      </c>
    </row>
    <row r="31" spans="1:5" x14ac:dyDescent="0.25">
      <c r="A31" s="10" t="s">
        <v>215</v>
      </c>
      <c r="B31" s="11">
        <v>641867.59</v>
      </c>
    </row>
    <row r="32" spans="1:5" x14ac:dyDescent="0.25">
      <c r="A32" s="10" t="s">
        <v>43</v>
      </c>
      <c r="B32" s="12">
        <v>679756.42</v>
      </c>
    </row>
    <row r="33" spans="1:2" x14ac:dyDescent="0.25">
      <c r="A33" s="10" t="s">
        <v>17</v>
      </c>
      <c r="B33" s="11">
        <v>1849838.71</v>
      </c>
    </row>
    <row r="34" spans="1:2" x14ac:dyDescent="0.25">
      <c r="A34" s="10" t="s">
        <v>1</v>
      </c>
      <c r="B34" s="12">
        <v>2233472.9</v>
      </c>
    </row>
    <row r="35" spans="1:2" x14ac:dyDescent="0.25">
      <c r="A35" s="10" t="s">
        <v>19</v>
      </c>
      <c r="B35" s="12">
        <v>3196528.37</v>
      </c>
    </row>
    <row r="36" spans="1:2" x14ac:dyDescent="0.25">
      <c r="A36" s="13"/>
      <c r="B36" s="31">
        <f>SUBTOTAL(9,B26:B35)</f>
        <v>10221788.510000002</v>
      </c>
    </row>
    <row r="45" spans="1:2" x14ac:dyDescent="0.25">
      <c r="A45" s="14" t="s">
        <v>342</v>
      </c>
      <c r="B45" s="15" t="s">
        <v>335</v>
      </c>
    </row>
    <row r="46" spans="1:2" x14ac:dyDescent="0.25">
      <c r="A46" s="16" t="s">
        <v>343</v>
      </c>
      <c r="B46" s="12">
        <v>2771622.89</v>
      </c>
    </row>
    <row r="47" spans="1:2" x14ac:dyDescent="0.25">
      <c r="A47" s="16" t="s">
        <v>344</v>
      </c>
      <c r="B47" s="12">
        <v>2297249.8199999998</v>
      </c>
    </row>
    <row r="48" spans="1:2" x14ac:dyDescent="0.25">
      <c r="A48" s="16" t="s">
        <v>345</v>
      </c>
      <c r="B48" s="12">
        <v>2938865.7199999997</v>
      </c>
    </row>
    <row r="49" spans="1:2" x14ac:dyDescent="0.25">
      <c r="A49" s="17" t="s">
        <v>346</v>
      </c>
      <c r="B49" s="12">
        <v>12925291.710000001</v>
      </c>
    </row>
    <row r="50" spans="1:2" x14ac:dyDescent="0.25">
      <c r="A50" s="17" t="s">
        <v>347</v>
      </c>
      <c r="B50" s="12">
        <v>5781191.8200000003</v>
      </c>
    </row>
    <row r="51" spans="1:2" x14ac:dyDescent="0.25">
      <c r="A51" s="17" t="s">
        <v>348</v>
      </c>
      <c r="B51" s="12">
        <v>15325066.560000001</v>
      </c>
    </row>
    <row r="52" spans="1:2" x14ac:dyDescent="0.25">
      <c r="A52" s="17" t="s">
        <v>349</v>
      </c>
      <c r="B52" s="12">
        <v>4418883.75</v>
      </c>
    </row>
    <row r="53" spans="1:2" x14ac:dyDescent="0.25">
      <c r="A53" s="17" t="s">
        <v>350</v>
      </c>
      <c r="B53" s="12">
        <v>15915098.810000002</v>
      </c>
    </row>
    <row r="54" spans="1:2" x14ac:dyDescent="0.25">
      <c r="A54" s="17" t="s">
        <v>351</v>
      </c>
      <c r="B54" s="12">
        <v>10221788.510000002</v>
      </c>
    </row>
    <row r="55" spans="1:2" x14ac:dyDescent="0.25">
      <c r="A55" s="17" t="s">
        <v>352</v>
      </c>
      <c r="B55" s="12"/>
    </row>
    <row r="56" spans="1:2" x14ac:dyDescent="0.25">
      <c r="A56" s="17" t="s">
        <v>353</v>
      </c>
      <c r="B56" s="12"/>
    </row>
    <row r="57" spans="1:2" x14ac:dyDescent="0.25">
      <c r="A57" s="17" t="s">
        <v>354</v>
      </c>
      <c r="B57" s="12"/>
    </row>
    <row r="58" spans="1:2" x14ac:dyDescent="0.25">
      <c r="A58" s="18" t="s">
        <v>355</v>
      </c>
      <c r="B58" s="19">
        <f>SUBTOTAL(9,B46:B57)</f>
        <v>72595059.590000004</v>
      </c>
    </row>
    <row r="70" spans="1:2" x14ac:dyDescent="0.25">
      <c r="A70" s="20" t="s">
        <v>356</v>
      </c>
      <c r="B70" s="20" t="s">
        <v>335</v>
      </c>
    </row>
    <row r="71" spans="1:2" x14ac:dyDescent="0.25">
      <c r="A71" s="22" t="s">
        <v>367</v>
      </c>
      <c r="B71" s="23">
        <v>109726444.04000001</v>
      </c>
    </row>
    <row r="72" spans="1:2" x14ac:dyDescent="0.25">
      <c r="A72" s="22" t="s">
        <v>368</v>
      </c>
      <c r="B72" s="23">
        <v>72595059.590000004</v>
      </c>
    </row>
    <row r="73" spans="1:2" x14ac:dyDescent="0.25">
      <c r="A73" s="24" t="s">
        <v>355</v>
      </c>
      <c r="B73" s="19">
        <f>SUM(B71:B72)</f>
        <v>182321503.63</v>
      </c>
    </row>
  </sheetData>
  <autoFilter ref="A1:E19" xr:uid="{8B509599-467B-4182-831C-465B6D47ECC7}"/>
  <sortState xmlns:xlrd2="http://schemas.microsoft.com/office/spreadsheetml/2017/richdata2" ref="A26:B36">
    <sortCondition ref="B36"/>
  </sortState>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7A35-8A3B-4066-820D-63F16084D161}">
  <sheetPr filterMode="1"/>
  <dimension ref="A1:E104"/>
  <sheetViews>
    <sheetView topLeftCell="A14" workbookViewId="0">
      <selection activeCell="A19" sqref="A19"/>
    </sheetView>
  </sheetViews>
  <sheetFormatPr baseColWidth="10" defaultRowHeight="15" x14ac:dyDescent="0.25"/>
  <cols>
    <col min="1" max="1" width="38.8554687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305</v>
      </c>
      <c r="B2" s="2">
        <v>45559</v>
      </c>
      <c r="C2" s="1" t="s">
        <v>306</v>
      </c>
      <c r="D2" s="3">
        <v>69600</v>
      </c>
      <c r="E2" s="3">
        <v>69600</v>
      </c>
    </row>
    <row r="3" spans="1:5" x14ac:dyDescent="0.25">
      <c r="A3" s="1" t="s">
        <v>244</v>
      </c>
      <c r="B3" s="2">
        <v>45559</v>
      </c>
      <c r="C3" s="1" t="s">
        <v>128</v>
      </c>
      <c r="D3" s="3">
        <v>100000</v>
      </c>
      <c r="E3" s="3">
        <v>100000</v>
      </c>
    </row>
    <row r="4" spans="1:5" x14ac:dyDescent="0.25">
      <c r="A4" s="1" t="s">
        <v>292</v>
      </c>
      <c r="B4" s="2">
        <v>45559</v>
      </c>
      <c r="C4" s="1" t="s">
        <v>128</v>
      </c>
      <c r="D4" s="3">
        <v>68310</v>
      </c>
      <c r="E4" s="3">
        <v>68310</v>
      </c>
    </row>
    <row r="5" spans="1:5" x14ac:dyDescent="0.25">
      <c r="A5" s="1" t="s">
        <v>249</v>
      </c>
      <c r="B5" s="2">
        <v>45559</v>
      </c>
      <c r="C5" s="1" t="s">
        <v>101</v>
      </c>
      <c r="D5" s="3">
        <v>100000</v>
      </c>
      <c r="E5" s="3">
        <v>100000</v>
      </c>
    </row>
    <row r="6" spans="1:5" x14ac:dyDescent="0.25">
      <c r="A6" s="1" t="s">
        <v>330</v>
      </c>
      <c r="B6" s="2">
        <v>45565</v>
      </c>
      <c r="C6" s="1" t="s">
        <v>331</v>
      </c>
      <c r="D6" s="3">
        <v>1611383.84</v>
      </c>
      <c r="E6" s="8">
        <f>SUM(D6:D7 )</f>
        <v>4739536.12</v>
      </c>
    </row>
    <row r="7" spans="1:5" hidden="1" x14ac:dyDescent="0.25">
      <c r="A7" s="1" t="s">
        <v>330</v>
      </c>
      <c r="B7" s="2">
        <v>45565</v>
      </c>
      <c r="C7" s="1" t="s">
        <v>332</v>
      </c>
      <c r="D7" s="3">
        <v>3128152.28</v>
      </c>
    </row>
    <row r="8" spans="1:5" x14ac:dyDescent="0.25">
      <c r="A8" s="1" t="s">
        <v>318</v>
      </c>
      <c r="B8" s="2">
        <v>45559</v>
      </c>
      <c r="C8" s="1" t="s">
        <v>128</v>
      </c>
      <c r="D8" s="3">
        <v>7770</v>
      </c>
      <c r="E8" s="3">
        <v>7770</v>
      </c>
    </row>
    <row r="9" spans="1:5" x14ac:dyDescent="0.25">
      <c r="A9" s="1" t="s">
        <v>127</v>
      </c>
      <c r="B9" s="2">
        <v>45545</v>
      </c>
      <c r="C9" s="1" t="s">
        <v>128</v>
      </c>
      <c r="D9" s="3">
        <v>3400</v>
      </c>
      <c r="E9" s="8">
        <f>SUM(D9:D10 )</f>
        <v>6800</v>
      </c>
    </row>
    <row r="10" spans="1:5" hidden="1" x14ac:dyDescent="0.25">
      <c r="A10" s="1" t="s">
        <v>127</v>
      </c>
      <c r="B10" s="2">
        <v>45559</v>
      </c>
      <c r="C10" s="1" t="s">
        <v>128</v>
      </c>
      <c r="D10" s="3">
        <v>3400</v>
      </c>
    </row>
    <row r="11" spans="1:5" x14ac:dyDescent="0.25">
      <c r="A11" s="1" t="s">
        <v>129</v>
      </c>
      <c r="B11" s="2">
        <v>45545</v>
      </c>
      <c r="C11" s="1" t="s">
        <v>128</v>
      </c>
      <c r="D11" s="3">
        <v>18270</v>
      </c>
      <c r="E11" s="3">
        <v>18270</v>
      </c>
    </row>
    <row r="12" spans="1:5" x14ac:dyDescent="0.25">
      <c r="A12" s="1" t="s">
        <v>258</v>
      </c>
      <c r="B12" s="2">
        <v>45559</v>
      </c>
      <c r="C12" s="1" t="s">
        <v>101</v>
      </c>
      <c r="D12" s="3">
        <v>50000</v>
      </c>
      <c r="E12" s="3">
        <v>50000</v>
      </c>
    </row>
    <row r="13" spans="1:5" x14ac:dyDescent="0.25">
      <c r="A13" s="1" t="s">
        <v>298</v>
      </c>
      <c r="B13" s="2">
        <v>45559</v>
      </c>
      <c r="C13" s="1" t="s">
        <v>128</v>
      </c>
      <c r="D13" s="3">
        <v>4500.01</v>
      </c>
      <c r="E13" s="3">
        <v>4500.01</v>
      </c>
    </row>
    <row r="14" spans="1:5" x14ac:dyDescent="0.25">
      <c r="A14" s="1" t="s">
        <v>100</v>
      </c>
      <c r="B14" s="2">
        <v>45545</v>
      </c>
      <c r="C14" s="1" t="s">
        <v>101</v>
      </c>
      <c r="D14" s="3">
        <v>81200</v>
      </c>
      <c r="E14" s="8">
        <f>SUM(D14:D15 )</f>
        <v>181200</v>
      </c>
    </row>
    <row r="15" spans="1:5" hidden="1" x14ac:dyDescent="0.25">
      <c r="A15" s="1" t="s">
        <v>100</v>
      </c>
      <c r="B15" s="2">
        <v>45559</v>
      </c>
      <c r="C15" s="1" t="s">
        <v>101</v>
      </c>
      <c r="D15" s="3">
        <v>100000</v>
      </c>
    </row>
    <row r="22" spans="1:2" x14ac:dyDescent="0.25">
      <c r="A22" s="9" t="s">
        <v>0</v>
      </c>
      <c r="B22" s="9" t="s">
        <v>337</v>
      </c>
    </row>
    <row r="23" spans="1:2" x14ac:dyDescent="0.25">
      <c r="A23" s="10" t="s">
        <v>298</v>
      </c>
      <c r="B23" s="11">
        <v>4500.01</v>
      </c>
    </row>
    <row r="24" spans="1:2" x14ac:dyDescent="0.25">
      <c r="A24" s="10" t="s">
        <v>127</v>
      </c>
      <c r="B24" s="12">
        <v>6800</v>
      </c>
    </row>
    <row r="25" spans="1:2" x14ac:dyDescent="0.25">
      <c r="A25" s="10" t="s">
        <v>318</v>
      </c>
      <c r="B25" s="11">
        <v>7770</v>
      </c>
    </row>
    <row r="26" spans="1:2" x14ac:dyDescent="0.25">
      <c r="A26" s="10" t="s">
        <v>129</v>
      </c>
      <c r="B26" s="11">
        <v>18270</v>
      </c>
    </row>
    <row r="27" spans="1:2" x14ac:dyDescent="0.25">
      <c r="A27" s="10" t="s">
        <v>258</v>
      </c>
      <c r="B27" s="11">
        <v>50000</v>
      </c>
    </row>
    <row r="28" spans="1:2" x14ac:dyDescent="0.25">
      <c r="A28" s="10" t="s">
        <v>292</v>
      </c>
      <c r="B28" s="11">
        <v>68310</v>
      </c>
    </row>
    <row r="29" spans="1:2" x14ac:dyDescent="0.25">
      <c r="A29" s="10" t="s">
        <v>305</v>
      </c>
      <c r="B29" s="11">
        <v>69600</v>
      </c>
    </row>
    <row r="30" spans="1:2" x14ac:dyDescent="0.25">
      <c r="A30" s="10" t="s">
        <v>244</v>
      </c>
      <c r="B30" s="11">
        <v>100000</v>
      </c>
    </row>
    <row r="31" spans="1:2" x14ac:dyDescent="0.25">
      <c r="A31" s="10" t="s">
        <v>249</v>
      </c>
      <c r="B31" s="11">
        <v>100000</v>
      </c>
    </row>
    <row r="32" spans="1:2" x14ac:dyDescent="0.25">
      <c r="A32" s="10" t="s">
        <v>100</v>
      </c>
      <c r="B32" s="12">
        <v>181200</v>
      </c>
    </row>
    <row r="33" spans="1:2" x14ac:dyDescent="0.25">
      <c r="A33" s="10" t="s">
        <v>330</v>
      </c>
      <c r="B33" s="12">
        <v>4739536.12</v>
      </c>
    </row>
    <row r="34" spans="1:2" x14ac:dyDescent="0.25">
      <c r="A34" s="13"/>
      <c r="B34" s="31">
        <f>SUBTOTAL(9,B23:B33)</f>
        <v>5345986.13</v>
      </c>
    </row>
    <row r="45" spans="1:2" x14ac:dyDescent="0.25">
      <c r="A45" s="14" t="s">
        <v>342</v>
      </c>
      <c r="B45" s="15" t="s">
        <v>335</v>
      </c>
    </row>
    <row r="46" spans="1:2" x14ac:dyDescent="0.25">
      <c r="A46" s="16" t="s">
        <v>343</v>
      </c>
      <c r="B46" s="12">
        <v>6289806.2699999996</v>
      </c>
    </row>
    <row r="47" spans="1:2" x14ac:dyDescent="0.25">
      <c r="A47" s="16" t="s">
        <v>344</v>
      </c>
      <c r="B47" s="12">
        <v>11362252.280000001</v>
      </c>
    </row>
    <row r="48" spans="1:2" x14ac:dyDescent="0.25">
      <c r="A48" s="16" t="s">
        <v>345</v>
      </c>
      <c r="B48" s="12">
        <v>6786711.1600000001</v>
      </c>
    </row>
    <row r="49" spans="1:2" x14ac:dyDescent="0.25">
      <c r="A49" s="17" t="s">
        <v>346</v>
      </c>
      <c r="B49" s="12">
        <v>6982433.0499999998</v>
      </c>
    </row>
    <row r="50" spans="1:2" x14ac:dyDescent="0.25">
      <c r="A50" s="17" t="s">
        <v>347</v>
      </c>
      <c r="B50" s="12">
        <v>7491237.9500000002</v>
      </c>
    </row>
    <row r="51" spans="1:2" x14ac:dyDescent="0.25">
      <c r="A51" s="17" t="s">
        <v>348</v>
      </c>
      <c r="B51" s="12">
        <v>6395786.4399999995</v>
      </c>
    </row>
    <row r="52" spans="1:2" x14ac:dyDescent="0.25">
      <c r="A52" s="17" t="s">
        <v>349</v>
      </c>
      <c r="B52" s="12">
        <v>6637609.0899999999</v>
      </c>
    </row>
    <row r="53" spans="1:2" x14ac:dyDescent="0.25">
      <c r="A53" s="17" t="s">
        <v>350</v>
      </c>
      <c r="B53" s="12">
        <v>7217855.8300000001</v>
      </c>
    </row>
    <row r="54" spans="1:2" x14ac:dyDescent="0.25">
      <c r="A54" s="17" t="s">
        <v>351</v>
      </c>
      <c r="B54" s="12">
        <v>5345986.13</v>
      </c>
    </row>
    <row r="55" spans="1:2" x14ac:dyDescent="0.25">
      <c r="A55" s="17" t="s">
        <v>352</v>
      </c>
      <c r="B55" s="12"/>
    </row>
    <row r="56" spans="1:2" x14ac:dyDescent="0.25">
      <c r="A56" s="17" t="s">
        <v>353</v>
      </c>
      <c r="B56" s="12"/>
    </row>
    <row r="57" spans="1:2" x14ac:dyDescent="0.25">
      <c r="A57" s="17" t="s">
        <v>354</v>
      </c>
      <c r="B57" s="12"/>
    </row>
    <row r="58" spans="1:2" x14ac:dyDescent="0.25">
      <c r="A58" s="18" t="s">
        <v>355</v>
      </c>
      <c r="B58" s="19">
        <f>SUBTOTAL(9,B46:B57)</f>
        <v>64509678.199999996</v>
      </c>
    </row>
    <row r="70" spans="1:2" x14ac:dyDescent="0.25">
      <c r="A70" s="20" t="s">
        <v>356</v>
      </c>
      <c r="B70" s="20" t="s">
        <v>335</v>
      </c>
    </row>
    <row r="71" spans="1:2" x14ac:dyDescent="0.25">
      <c r="A71" s="13" t="s">
        <v>357</v>
      </c>
      <c r="B71" s="21">
        <v>2349804.4900000002</v>
      </c>
    </row>
    <row r="72" spans="1:2" x14ac:dyDescent="0.25">
      <c r="A72" s="13" t="s">
        <v>358</v>
      </c>
      <c r="B72" s="12">
        <v>33219163.170000002</v>
      </c>
    </row>
    <row r="73" spans="1:2" x14ac:dyDescent="0.25">
      <c r="A73" s="13" t="s">
        <v>359</v>
      </c>
      <c r="B73" s="12">
        <v>41534727.170000002</v>
      </c>
    </row>
    <row r="74" spans="1:2" x14ac:dyDescent="0.25">
      <c r="A74" s="13" t="s">
        <v>360</v>
      </c>
      <c r="B74" s="12">
        <v>64623022.280000053</v>
      </c>
    </row>
    <row r="75" spans="1:2" x14ac:dyDescent="0.25">
      <c r="A75" s="13" t="s">
        <v>361</v>
      </c>
      <c r="B75" s="12">
        <v>36116924.529999986</v>
      </c>
    </row>
    <row r="76" spans="1:2" x14ac:dyDescent="0.25">
      <c r="A76" s="13" t="s">
        <v>362</v>
      </c>
      <c r="B76" s="12">
        <v>32613961.109999999</v>
      </c>
    </row>
    <row r="77" spans="1:2" x14ac:dyDescent="0.25">
      <c r="A77" s="13" t="s">
        <v>363</v>
      </c>
      <c r="B77" s="12">
        <v>39885673.149999999</v>
      </c>
    </row>
    <row r="78" spans="1:2" x14ac:dyDescent="0.25">
      <c r="A78" s="13" t="s">
        <v>364</v>
      </c>
      <c r="B78" s="12">
        <v>25196439.07</v>
      </c>
    </row>
    <row r="79" spans="1:2" x14ac:dyDescent="0.25">
      <c r="A79" s="22" t="s">
        <v>365</v>
      </c>
      <c r="B79" s="23">
        <v>31832090.620000005</v>
      </c>
    </row>
    <row r="80" spans="1:2" x14ac:dyDescent="0.25">
      <c r="A80" s="22" t="s">
        <v>366</v>
      </c>
      <c r="B80" s="23">
        <v>56112942.229999997</v>
      </c>
    </row>
    <row r="81" spans="1:2" x14ac:dyDescent="0.25">
      <c r="A81" s="22" t="s">
        <v>367</v>
      </c>
      <c r="B81" s="23">
        <v>79861373.850000009</v>
      </c>
    </row>
    <row r="82" spans="1:2" x14ac:dyDescent="0.25">
      <c r="A82" s="22" t="s">
        <v>368</v>
      </c>
      <c r="B82" s="23">
        <v>64509678.199999996</v>
      </c>
    </row>
    <row r="83" spans="1:2" x14ac:dyDescent="0.25">
      <c r="A83" s="24" t="s">
        <v>355</v>
      </c>
      <c r="B83" s="19">
        <f>SUM(B71:B82)</f>
        <v>507855799.87000012</v>
      </c>
    </row>
    <row r="97" spans="1:2" x14ac:dyDescent="0.25">
      <c r="A97" s="15" t="s">
        <v>369</v>
      </c>
      <c r="B97" s="15" t="s">
        <v>337</v>
      </c>
    </row>
    <row r="98" spans="1:2" x14ac:dyDescent="0.25">
      <c r="A98" s="25">
        <v>2013</v>
      </c>
      <c r="B98" s="26">
        <v>2349804.4900000002</v>
      </c>
    </row>
    <row r="99" spans="1:2" x14ac:dyDescent="0.25">
      <c r="A99" s="13" t="s">
        <v>370</v>
      </c>
      <c r="B99" s="12">
        <v>139376912.62</v>
      </c>
    </row>
    <row r="100" spans="1:2" x14ac:dyDescent="0.25">
      <c r="A100" s="13" t="s">
        <v>371</v>
      </c>
      <c r="B100" s="12">
        <v>68730885.640000001</v>
      </c>
    </row>
    <row r="101" spans="1:2" x14ac:dyDescent="0.25">
      <c r="A101" s="13" t="s">
        <v>372</v>
      </c>
      <c r="B101" s="12">
        <v>96914202.840000004</v>
      </c>
    </row>
    <row r="102" spans="1:2" x14ac:dyDescent="0.25">
      <c r="A102" s="13" t="s">
        <v>373</v>
      </c>
      <c r="B102" s="12">
        <v>200483994.28</v>
      </c>
    </row>
    <row r="103" spans="1:2" x14ac:dyDescent="0.25">
      <c r="A103" s="4"/>
      <c r="B103" s="4"/>
    </row>
    <row r="104" spans="1:2" x14ac:dyDescent="0.25">
      <c r="A104" s="4"/>
      <c r="B104" s="4"/>
    </row>
  </sheetData>
  <autoFilter ref="A1:E15" xr:uid="{0CB07A35-8A3B-4066-820D-63F16084D161}">
    <filterColumn colId="4">
      <customFilters>
        <customFilter operator="notEqual" val=" "/>
      </customFilters>
    </filterColumn>
  </autoFilter>
  <sortState xmlns:xlrd2="http://schemas.microsoft.com/office/spreadsheetml/2017/richdata2" ref="A23:B34">
    <sortCondition ref="B34"/>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F17-215B-4399-91C8-79723737AD3D}">
  <dimension ref="A1:E62"/>
  <sheetViews>
    <sheetView topLeftCell="A7" workbookViewId="0">
      <selection activeCell="B23" sqref="B23"/>
    </sheetView>
  </sheetViews>
  <sheetFormatPr baseColWidth="10" defaultRowHeight="15" x14ac:dyDescent="0.25"/>
  <cols>
    <col min="1" max="1" width="25.140625" customWidth="1"/>
    <col min="2" max="2" width="16.140625" customWidth="1"/>
    <col min="3" max="3" width="64" customWidth="1"/>
    <col min="4" max="4" width="19.5703125" bestFit="1" customWidth="1"/>
    <col min="5" max="5" width="18.140625" customWidth="1"/>
  </cols>
  <sheetData>
    <row r="1" spans="1:5" ht="26.25" x14ac:dyDescent="0.25">
      <c r="A1" s="7" t="s">
        <v>0</v>
      </c>
      <c r="B1" s="7" t="s">
        <v>333</v>
      </c>
      <c r="C1" s="7" t="s">
        <v>334</v>
      </c>
      <c r="D1" s="7" t="s">
        <v>336</v>
      </c>
      <c r="E1" s="7" t="s">
        <v>337</v>
      </c>
    </row>
    <row r="2" spans="1:5" x14ac:dyDescent="0.25">
      <c r="A2" s="1" t="s">
        <v>27</v>
      </c>
      <c r="B2" s="2">
        <v>45539</v>
      </c>
      <c r="C2" s="1" t="s">
        <v>28</v>
      </c>
      <c r="D2" s="3">
        <v>2371389.0099999998</v>
      </c>
    </row>
    <row r="3" spans="1:5" x14ac:dyDescent="0.25">
      <c r="A3" s="1" t="s">
        <v>27</v>
      </c>
      <c r="B3" s="2">
        <v>45565</v>
      </c>
      <c r="C3" s="1" t="s">
        <v>28</v>
      </c>
      <c r="D3" s="3">
        <v>6000000</v>
      </c>
    </row>
    <row r="4" spans="1:5" x14ac:dyDescent="0.25">
      <c r="D4" s="8">
        <f>SUM(D2:D3)</f>
        <v>8371389.0099999998</v>
      </c>
    </row>
    <row r="12" spans="1:5" x14ac:dyDescent="0.25">
      <c r="A12" s="14" t="s">
        <v>342</v>
      </c>
      <c r="B12" s="15" t="s">
        <v>335</v>
      </c>
    </row>
    <row r="13" spans="1:5" x14ac:dyDescent="0.25">
      <c r="A13" s="16" t="s">
        <v>343</v>
      </c>
      <c r="B13" s="23">
        <v>11580792.59</v>
      </c>
    </row>
    <row r="14" spans="1:5" x14ac:dyDescent="0.25">
      <c r="A14" s="16" t="s">
        <v>344</v>
      </c>
      <c r="B14" s="27">
        <v>11579200.119999999</v>
      </c>
    </row>
    <row r="15" spans="1:5" x14ac:dyDescent="0.25">
      <c r="A15" s="16" t="s">
        <v>345</v>
      </c>
      <c r="B15" s="28">
        <v>5912414.8900000006</v>
      </c>
    </row>
    <row r="16" spans="1:5" x14ac:dyDescent="0.25">
      <c r="A16" s="17" t="s">
        <v>346</v>
      </c>
      <c r="B16" s="12">
        <v>16861571.899999999</v>
      </c>
    </row>
    <row r="17" spans="1:2" x14ac:dyDescent="0.25">
      <c r="A17" s="17" t="s">
        <v>347</v>
      </c>
      <c r="B17" s="12">
        <v>5269424.6100000003</v>
      </c>
    </row>
    <row r="18" spans="1:2" x14ac:dyDescent="0.25">
      <c r="A18" s="17" t="s">
        <v>348</v>
      </c>
      <c r="B18" s="12">
        <v>12227560.75</v>
      </c>
    </row>
    <row r="19" spans="1:2" x14ac:dyDescent="0.25">
      <c r="A19" s="17" t="s">
        <v>349</v>
      </c>
      <c r="B19" s="12">
        <v>10863677.989999998</v>
      </c>
    </row>
    <row r="20" spans="1:2" x14ac:dyDescent="0.25">
      <c r="A20" s="17" t="s">
        <v>350</v>
      </c>
      <c r="B20" s="12">
        <v>15489016.609999999</v>
      </c>
    </row>
    <row r="21" spans="1:2" x14ac:dyDescent="0.25">
      <c r="A21" s="17" t="s">
        <v>351</v>
      </c>
      <c r="B21" s="12">
        <v>8371389.0099999998</v>
      </c>
    </row>
    <row r="22" spans="1:2" x14ac:dyDescent="0.25">
      <c r="A22" s="17" t="s">
        <v>352</v>
      </c>
      <c r="B22" s="12"/>
    </row>
    <row r="23" spans="1:2" x14ac:dyDescent="0.25">
      <c r="A23" s="17" t="s">
        <v>353</v>
      </c>
      <c r="B23" s="12"/>
    </row>
    <row r="24" spans="1:2" x14ac:dyDescent="0.25">
      <c r="A24" s="17" t="s">
        <v>354</v>
      </c>
      <c r="B24" s="12"/>
    </row>
    <row r="25" spans="1:2" x14ac:dyDescent="0.25">
      <c r="A25" s="18" t="s">
        <v>355</v>
      </c>
      <c r="B25" s="19">
        <f>SUBTOTAL(9,B13:B24)</f>
        <v>98155048.469999999</v>
      </c>
    </row>
    <row r="49" spans="1:2" x14ac:dyDescent="0.25">
      <c r="A49" s="20" t="s">
        <v>356</v>
      </c>
      <c r="B49" s="20" t="s">
        <v>335</v>
      </c>
    </row>
    <row r="50" spans="1:2" x14ac:dyDescent="0.25">
      <c r="A50" s="13" t="s">
        <v>358</v>
      </c>
      <c r="B50" s="12">
        <v>72183034.639999986</v>
      </c>
    </row>
    <row r="51" spans="1:2" x14ac:dyDescent="0.25">
      <c r="A51" s="13" t="s">
        <v>359</v>
      </c>
      <c r="B51" s="12">
        <v>65310368.68999999</v>
      </c>
    </row>
    <row r="52" spans="1:2" x14ac:dyDescent="0.25">
      <c r="A52" s="13" t="s">
        <v>360</v>
      </c>
      <c r="B52" s="12">
        <v>74015264.75999999</v>
      </c>
    </row>
    <row r="53" spans="1:2" x14ac:dyDescent="0.25">
      <c r="A53" s="13" t="s">
        <v>361</v>
      </c>
      <c r="B53" s="12">
        <v>71833183.890000001</v>
      </c>
    </row>
    <row r="54" spans="1:2" x14ac:dyDescent="0.25">
      <c r="A54" s="13" t="s">
        <v>362</v>
      </c>
      <c r="B54" s="12">
        <v>70965165.319999993</v>
      </c>
    </row>
    <row r="55" spans="1:2" x14ac:dyDescent="0.25">
      <c r="A55" s="13" t="s">
        <v>363</v>
      </c>
      <c r="B55" s="12">
        <v>90946679.379999995</v>
      </c>
    </row>
    <row r="56" spans="1:2" x14ac:dyDescent="0.25">
      <c r="A56" s="13" t="s">
        <v>364</v>
      </c>
      <c r="B56" s="12">
        <v>59286267.530000001</v>
      </c>
    </row>
    <row r="57" spans="1:2" x14ac:dyDescent="0.25">
      <c r="A57" s="22" t="s">
        <v>365</v>
      </c>
      <c r="B57" s="23">
        <v>102237287.49000001</v>
      </c>
    </row>
    <row r="58" spans="1:2" x14ac:dyDescent="0.25">
      <c r="A58" s="22" t="s">
        <v>366</v>
      </c>
      <c r="B58" s="23">
        <v>114067161.23</v>
      </c>
    </row>
    <row r="59" spans="1:2" x14ac:dyDescent="0.25">
      <c r="A59" s="22" t="s">
        <v>367</v>
      </c>
      <c r="B59" s="23">
        <v>129083815.29000001</v>
      </c>
    </row>
    <row r="60" spans="1:2" x14ac:dyDescent="0.25">
      <c r="A60" s="22" t="s">
        <v>368</v>
      </c>
      <c r="B60" s="23">
        <v>98155048.469999999</v>
      </c>
    </row>
    <row r="61" spans="1:2" x14ac:dyDescent="0.25">
      <c r="A61" s="24" t="s">
        <v>355</v>
      </c>
      <c r="B61" s="19">
        <f>SUM(B50:B60)</f>
        <v>948083276.68999994</v>
      </c>
    </row>
    <row r="62" spans="1:2" x14ac:dyDescent="0.25">
      <c r="A62" s="4"/>
      <c r="B62" s="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9BF8-A297-4495-B3A5-37679BBB4A25}">
  <sheetPr filterMode="1"/>
  <dimension ref="A1:E92"/>
  <sheetViews>
    <sheetView topLeftCell="A4" workbookViewId="0">
      <selection activeCell="B22" sqref="B22"/>
    </sheetView>
  </sheetViews>
  <sheetFormatPr baseColWidth="10" defaultRowHeight="15" x14ac:dyDescent="0.25"/>
  <cols>
    <col min="1" max="1" width="46"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230</v>
      </c>
      <c r="B2" s="2">
        <v>45555</v>
      </c>
      <c r="C2" s="4" t="s">
        <v>34</v>
      </c>
      <c r="D2" s="3">
        <v>121275</v>
      </c>
      <c r="E2" s="3">
        <v>121275</v>
      </c>
    </row>
    <row r="3" spans="1:5" x14ac:dyDescent="0.25">
      <c r="A3" s="1" t="s">
        <v>206</v>
      </c>
      <c r="B3" s="2">
        <v>45548</v>
      </c>
      <c r="C3" s="4" t="s">
        <v>34</v>
      </c>
      <c r="D3" s="3">
        <v>68520</v>
      </c>
      <c r="E3" s="3">
        <v>68520</v>
      </c>
    </row>
    <row r="4" spans="1:5" x14ac:dyDescent="0.25">
      <c r="A4" s="1" t="s">
        <v>33</v>
      </c>
      <c r="B4" s="2">
        <v>45540</v>
      </c>
      <c r="C4" s="1" t="s">
        <v>34</v>
      </c>
      <c r="D4" s="3">
        <v>110000</v>
      </c>
      <c r="E4" s="8">
        <f>SUM(D4:D7 )</f>
        <v>440000</v>
      </c>
    </row>
    <row r="5" spans="1:5" hidden="1" x14ac:dyDescent="0.25">
      <c r="A5" s="1" t="s">
        <v>33</v>
      </c>
      <c r="B5" s="2">
        <v>45548</v>
      </c>
      <c r="C5" s="1" t="s">
        <v>34</v>
      </c>
      <c r="D5" s="3">
        <v>110000</v>
      </c>
    </row>
    <row r="6" spans="1:5" hidden="1" x14ac:dyDescent="0.25">
      <c r="A6" s="1" t="s">
        <v>33</v>
      </c>
      <c r="B6" s="2">
        <v>45555</v>
      </c>
      <c r="C6" s="1" t="s">
        <v>34</v>
      </c>
      <c r="D6" s="3">
        <v>110000</v>
      </c>
    </row>
    <row r="7" spans="1:5" hidden="1" x14ac:dyDescent="0.25">
      <c r="A7" s="1" t="s">
        <v>33</v>
      </c>
      <c r="B7" s="2">
        <v>45562</v>
      </c>
      <c r="C7" s="1" t="s">
        <v>34</v>
      </c>
      <c r="D7" s="3">
        <v>110000</v>
      </c>
    </row>
    <row r="8" spans="1:5" x14ac:dyDescent="0.25">
      <c r="A8" s="1" t="s">
        <v>35</v>
      </c>
      <c r="B8" s="2">
        <v>45540</v>
      </c>
      <c r="C8" s="1" t="s">
        <v>34</v>
      </c>
      <c r="D8" s="3">
        <v>3007602.19</v>
      </c>
      <c r="E8" s="8">
        <f>SUM( D8:D11)</f>
        <v>11656046.4</v>
      </c>
    </row>
    <row r="9" spans="1:5" hidden="1" x14ac:dyDescent="0.25">
      <c r="A9" s="1" t="s">
        <v>35</v>
      </c>
      <c r="B9" s="2">
        <v>45548</v>
      </c>
      <c r="C9" s="1" t="s">
        <v>34</v>
      </c>
      <c r="D9" s="3">
        <v>2916810</v>
      </c>
    </row>
    <row r="10" spans="1:5" hidden="1" x14ac:dyDescent="0.25">
      <c r="A10" s="1" t="s">
        <v>35</v>
      </c>
      <c r="B10" s="2">
        <v>45555</v>
      </c>
      <c r="C10" s="1" t="s">
        <v>34</v>
      </c>
      <c r="D10" s="3">
        <v>2878890.13</v>
      </c>
    </row>
    <row r="11" spans="1:5" hidden="1" x14ac:dyDescent="0.25">
      <c r="A11" s="1" t="s">
        <v>35</v>
      </c>
      <c r="B11" s="2">
        <v>45562</v>
      </c>
      <c r="C11" s="1" t="s">
        <v>34</v>
      </c>
      <c r="D11" s="3">
        <v>2852744.08</v>
      </c>
    </row>
    <row r="17" spans="1:2" x14ac:dyDescent="0.25">
      <c r="A17" s="9" t="s">
        <v>0</v>
      </c>
      <c r="B17" s="9" t="s">
        <v>337</v>
      </c>
    </row>
    <row r="18" spans="1:2" x14ac:dyDescent="0.25">
      <c r="A18" s="10" t="s">
        <v>339</v>
      </c>
      <c r="B18" s="11">
        <v>68520</v>
      </c>
    </row>
    <row r="19" spans="1:2" x14ac:dyDescent="0.25">
      <c r="A19" s="10" t="s">
        <v>338</v>
      </c>
      <c r="B19" s="11">
        <v>121275</v>
      </c>
    </row>
    <row r="20" spans="1:2" x14ac:dyDescent="0.25">
      <c r="A20" s="10" t="s">
        <v>340</v>
      </c>
      <c r="B20" s="12">
        <v>440000</v>
      </c>
    </row>
    <row r="21" spans="1:2" x14ac:dyDescent="0.25">
      <c r="A21" s="10" t="s">
        <v>341</v>
      </c>
      <c r="B21" s="12">
        <v>11656046.4</v>
      </c>
    </row>
    <row r="22" spans="1:2" x14ac:dyDescent="0.25">
      <c r="A22" s="13"/>
      <c r="B22" s="31">
        <f>SUBTOTAL(9,B18:B21)</f>
        <v>12285841.4</v>
      </c>
    </row>
    <row r="35" spans="1:2" x14ac:dyDescent="0.25">
      <c r="A35" s="14" t="s">
        <v>342</v>
      </c>
      <c r="B35" s="15" t="s">
        <v>335</v>
      </c>
    </row>
    <row r="36" spans="1:2" x14ac:dyDescent="0.25">
      <c r="A36" s="16" t="s">
        <v>343</v>
      </c>
      <c r="B36" s="12">
        <v>19968081.379999999</v>
      </c>
    </row>
    <row r="37" spans="1:2" x14ac:dyDescent="0.25">
      <c r="A37" s="16" t="s">
        <v>344</v>
      </c>
      <c r="B37" s="12">
        <v>23207648.470000003</v>
      </c>
    </row>
    <row r="38" spans="1:2" x14ac:dyDescent="0.25">
      <c r="A38" s="16" t="s">
        <v>345</v>
      </c>
      <c r="B38" s="12">
        <v>18882569.120000001</v>
      </c>
    </row>
    <row r="39" spans="1:2" x14ac:dyDescent="0.25">
      <c r="A39" s="17" t="s">
        <v>346</v>
      </c>
      <c r="B39" s="12">
        <v>17935055.039999999</v>
      </c>
    </row>
    <row r="40" spans="1:2" x14ac:dyDescent="0.25">
      <c r="A40" s="17" t="s">
        <v>347</v>
      </c>
      <c r="B40" s="12">
        <v>24611068.840000004</v>
      </c>
    </row>
    <row r="41" spans="1:2" x14ac:dyDescent="0.25">
      <c r="A41" s="17" t="s">
        <v>348</v>
      </c>
      <c r="B41" s="12">
        <v>20535446.43</v>
      </c>
    </row>
    <row r="42" spans="1:2" x14ac:dyDescent="0.25">
      <c r="A42" s="17" t="s">
        <v>349</v>
      </c>
      <c r="B42" s="12">
        <v>20302761.109999999</v>
      </c>
    </row>
    <row r="43" spans="1:2" x14ac:dyDescent="0.25">
      <c r="A43" s="17" t="s">
        <v>350</v>
      </c>
      <c r="B43" s="12">
        <v>21676814.370000001</v>
      </c>
    </row>
    <row r="44" spans="1:2" x14ac:dyDescent="0.25">
      <c r="A44" s="17" t="s">
        <v>351</v>
      </c>
      <c r="B44" s="12">
        <v>12285841.4</v>
      </c>
    </row>
    <row r="45" spans="1:2" x14ac:dyDescent="0.25">
      <c r="A45" s="17" t="s">
        <v>352</v>
      </c>
      <c r="B45" s="12"/>
    </row>
    <row r="46" spans="1:2" x14ac:dyDescent="0.25">
      <c r="A46" s="17" t="s">
        <v>353</v>
      </c>
      <c r="B46" s="12"/>
    </row>
    <row r="47" spans="1:2" x14ac:dyDescent="0.25">
      <c r="A47" s="17" t="s">
        <v>354</v>
      </c>
      <c r="B47" s="12"/>
    </row>
    <row r="48" spans="1:2" x14ac:dyDescent="0.25">
      <c r="A48" s="18" t="s">
        <v>355</v>
      </c>
      <c r="B48" s="19">
        <f>SUBTOTAL(9,B36:B47)</f>
        <v>179405286.16</v>
      </c>
    </row>
    <row r="60" spans="1:2" x14ac:dyDescent="0.25">
      <c r="A60" s="20" t="s">
        <v>356</v>
      </c>
      <c r="B60" s="20" t="s">
        <v>335</v>
      </c>
    </row>
    <row r="61" spans="1:2" x14ac:dyDescent="0.25">
      <c r="A61" s="13" t="s">
        <v>357</v>
      </c>
      <c r="B61" s="21">
        <v>59681317.369999997</v>
      </c>
    </row>
    <row r="62" spans="1:2" x14ac:dyDescent="0.25">
      <c r="A62" s="13" t="s">
        <v>358</v>
      </c>
      <c r="B62" s="12">
        <v>71596398.170000002</v>
      </c>
    </row>
    <row r="63" spans="1:2" x14ac:dyDescent="0.25">
      <c r="A63" s="13" t="s">
        <v>359</v>
      </c>
      <c r="B63" s="12">
        <v>80449843.450000003</v>
      </c>
    </row>
    <row r="64" spans="1:2" x14ac:dyDescent="0.25">
      <c r="A64" s="13" t="s">
        <v>360</v>
      </c>
      <c r="B64" s="12">
        <v>88997159</v>
      </c>
    </row>
    <row r="65" spans="1:2" x14ac:dyDescent="0.25">
      <c r="A65" s="13" t="s">
        <v>361</v>
      </c>
      <c r="B65" s="12">
        <v>75709421.150000006</v>
      </c>
    </row>
    <row r="66" spans="1:2" x14ac:dyDescent="0.25">
      <c r="A66" s="13" t="s">
        <v>362</v>
      </c>
      <c r="B66" s="12">
        <v>85442395.490000024</v>
      </c>
    </row>
    <row r="67" spans="1:2" x14ac:dyDescent="0.25">
      <c r="A67" s="13" t="s">
        <v>363</v>
      </c>
      <c r="B67" s="12">
        <v>110525583.23</v>
      </c>
    </row>
    <row r="68" spans="1:2" x14ac:dyDescent="0.25">
      <c r="A68" s="13" t="s">
        <v>364</v>
      </c>
      <c r="B68" s="12">
        <v>120906697.31</v>
      </c>
    </row>
    <row r="69" spans="1:2" x14ac:dyDescent="0.25">
      <c r="A69" s="22" t="s">
        <v>365</v>
      </c>
      <c r="B69" s="23">
        <v>127975375.17000002</v>
      </c>
    </row>
    <row r="70" spans="1:2" x14ac:dyDescent="0.25">
      <c r="A70" s="22" t="s">
        <v>366</v>
      </c>
      <c r="B70" s="23">
        <v>184871236.47</v>
      </c>
    </row>
    <row r="71" spans="1:2" x14ac:dyDescent="0.25">
      <c r="A71" s="22" t="s">
        <v>367</v>
      </c>
      <c r="B71" s="23">
        <v>226238065.50000003</v>
      </c>
    </row>
    <row r="72" spans="1:2" x14ac:dyDescent="0.25">
      <c r="A72" s="22" t="s">
        <v>368</v>
      </c>
      <c r="B72" s="23">
        <v>179405286.16</v>
      </c>
    </row>
    <row r="73" spans="1:2" x14ac:dyDescent="0.25">
      <c r="A73" s="24" t="s">
        <v>355</v>
      </c>
      <c r="B73" s="19">
        <f>SUM(B61:B72)</f>
        <v>1411798778.4700003</v>
      </c>
    </row>
    <row r="87" spans="1:2" x14ac:dyDescent="0.25">
      <c r="A87" s="15" t="s">
        <v>369</v>
      </c>
      <c r="B87" s="15" t="s">
        <v>337</v>
      </c>
    </row>
    <row r="88" spans="1:2" x14ac:dyDescent="0.25">
      <c r="A88" s="25">
        <v>2013</v>
      </c>
      <c r="B88" s="26">
        <v>59681317.369999997</v>
      </c>
    </row>
    <row r="89" spans="1:2" x14ac:dyDescent="0.25">
      <c r="A89" s="13" t="s">
        <v>370</v>
      </c>
      <c r="B89" s="12">
        <v>241043400.62</v>
      </c>
    </row>
    <row r="90" spans="1:2" x14ac:dyDescent="0.25">
      <c r="A90" s="13" t="s">
        <v>371</v>
      </c>
      <c r="B90" s="12">
        <v>161151816.63999999</v>
      </c>
    </row>
    <row r="91" spans="1:2" x14ac:dyDescent="0.25">
      <c r="A91" s="13" t="s">
        <v>372</v>
      </c>
      <c r="B91" s="12">
        <v>359407655.70999998</v>
      </c>
    </row>
    <row r="92" spans="1:2" x14ac:dyDescent="0.25">
      <c r="A92" s="13" t="s">
        <v>373</v>
      </c>
      <c r="B92" s="12">
        <v>590514588.13</v>
      </c>
    </row>
  </sheetData>
  <autoFilter ref="A1:E11" xr:uid="{9F7B9BF8-A297-4495-B3A5-37679BBB4A25}">
    <filterColumn colId="4">
      <customFilters>
        <customFilter operator="notEqual" val=" "/>
      </customFilters>
    </filterColumn>
  </autoFilter>
  <sortState xmlns:xlrd2="http://schemas.microsoft.com/office/spreadsheetml/2017/richdata2" ref="A18:B22">
    <sortCondition ref="B2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AC5C-51FE-41C4-ADC0-3C60268210E4}">
  <sheetPr filterMode="1"/>
  <dimension ref="A1:E90"/>
  <sheetViews>
    <sheetView topLeftCell="A4" workbookViewId="0">
      <selection activeCell="B86" sqref="B86"/>
    </sheetView>
  </sheetViews>
  <sheetFormatPr baseColWidth="10" defaultRowHeight="15" x14ac:dyDescent="0.25"/>
  <cols>
    <col min="1" max="1" width="40.14062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161</v>
      </c>
      <c r="B2" s="2">
        <v>45545</v>
      </c>
      <c r="C2" s="4" t="s">
        <v>162</v>
      </c>
      <c r="D2" s="3">
        <v>495916.4</v>
      </c>
      <c r="E2" s="8">
        <f>SUM(D2:D3 )</f>
        <v>595916.4</v>
      </c>
    </row>
    <row r="3" spans="1:5" hidden="1" x14ac:dyDescent="0.25">
      <c r="A3" s="1" t="s">
        <v>161</v>
      </c>
      <c r="B3" s="2">
        <v>45559</v>
      </c>
      <c r="C3" s="4" t="s">
        <v>309</v>
      </c>
      <c r="D3" s="3">
        <v>100000</v>
      </c>
    </row>
    <row r="4" spans="1:5" x14ac:dyDescent="0.25">
      <c r="A4" s="1" t="s">
        <v>114</v>
      </c>
      <c r="B4" s="2">
        <v>45545</v>
      </c>
      <c r="C4" s="1" t="s">
        <v>115</v>
      </c>
      <c r="D4" s="3">
        <v>300000</v>
      </c>
      <c r="E4" s="8">
        <f>SUM( D4:D5)</f>
        <v>400000</v>
      </c>
    </row>
    <row r="5" spans="1:5" hidden="1" x14ac:dyDescent="0.25">
      <c r="A5" s="1" t="s">
        <v>114</v>
      </c>
      <c r="B5" s="2">
        <v>45559</v>
      </c>
      <c r="C5" s="1" t="s">
        <v>115</v>
      </c>
      <c r="D5" s="3">
        <v>100000</v>
      </c>
    </row>
    <row r="6" spans="1:5" x14ac:dyDescent="0.25">
      <c r="A6" s="1" t="s">
        <v>140</v>
      </c>
      <c r="B6" s="2">
        <v>45545</v>
      </c>
      <c r="C6" s="4" t="s">
        <v>141</v>
      </c>
      <c r="D6" s="3">
        <v>246512.5</v>
      </c>
      <c r="E6" s="8">
        <f>SUM(D6:D7 )</f>
        <v>346512.5</v>
      </c>
    </row>
    <row r="7" spans="1:5" hidden="1" x14ac:dyDescent="0.25">
      <c r="A7" s="1" t="s">
        <v>140</v>
      </c>
      <c r="B7" s="2">
        <v>45559</v>
      </c>
      <c r="C7" s="4" t="s">
        <v>301</v>
      </c>
      <c r="D7" s="3">
        <v>100000</v>
      </c>
    </row>
    <row r="14" spans="1:5" x14ac:dyDescent="0.25">
      <c r="A14" s="9" t="s">
        <v>0</v>
      </c>
      <c r="B14" s="9" t="s">
        <v>337</v>
      </c>
    </row>
    <row r="15" spans="1:5" x14ac:dyDescent="0.25">
      <c r="A15" s="10" t="s">
        <v>140</v>
      </c>
      <c r="B15" s="12">
        <v>346512.5</v>
      </c>
    </row>
    <row r="16" spans="1:5" x14ac:dyDescent="0.25">
      <c r="A16" s="10" t="s">
        <v>114</v>
      </c>
      <c r="B16" s="12">
        <v>400000</v>
      </c>
    </row>
    <row r="17" spans="1:2" x14ac:dyDescent="0.25">
      <c r="A17" s="10" t="s">
        <v>161</v>
      </c>
      <c r="B17" s="12">
        <v>595916.4</v>
      </c>
    </row>
    <row r="18" spans="1:2" x14ac:dyDescent="0.25">
      <c r="A18" s="13"/>
      <c r="B18" s="12">
        <f>SUBTOTAL(9,B15:B17)</f>
        <v>1342428.9</v>
      </c>
    </row>
    <row r="32" spans="1:2" x14ac:dyDescent="0.25">
      <c r="A32" s="14" t="s">
        <v>342</v>
      </c>
      <c r="B32" s="15" t="s">
        <v>335</v>
      </c>
    </row>
    <row r="33" spans="1:2" x14ac:dyDescent="0.25">
      <c r="A33" s="16" t="s">
        <v>343</v>
      </c>
      <c r="B33" s="12">
        <v>668109.80000000005</v>
      </c>
    </row>
    <row r="34" spans="1:2" x14ac:dyDescent="0.25">
      <c r="A34" s="16" t="s">
        <v>344</v>
      </c>
      <c r="B34" s="12">
        <v>2725255.2</v>
      </c>
    </row>
    <row r="35" spans="1:2" x14ac:dyDescent="0.25">
      <c r="A35" s="16" t="s">
        <v>345</v>
      </c>
      <c r="B35" s="12">
        <v>3780384.7</v>
      </c>
    </row>
    <row r="36" spans="1:2" x14ac:dyDescent="0.25">
      <c r="A36" s="17" t="s">
        <v>346</v>
      </c>
      <c r="B36" s="12">
        <v>2803650</v>
      </c>
    </row>
    <row r="37" spans="1:2" x14ac:dyDescent="0.25">
      <c r="A37" s="17" t="s">
        <v>347</v>
      </c>
      <c r="B37" s="12">
        <v>2028242</v>
      </c>
    </row>
    <row r="38" spans="1:2" x14ac:dyDescent="0.25">
      <c r="A38" s="17" t="s">
        <v>348</v>
      </c>
      <c r="B38" s="12">
        <v>4145991.46</v>
      </c>
    </row>
    <row r="39" spans="1:2" x14ac:dyDescent="0.25">
      <c r="A39" s="17" t="s">
        <v>349</v>
      </c>
      <c r="B39" s="12">
        <v>1441058.1</v>
      </c>
    </row>
    <row r="40" spans="1:2" x14ac:dyDescent="0.25">
      <c r="A40" s="17" t="s">
        <v>350</v>
      </c>
      <c r="B40" s="12">
        <v>2935255.2</v>
      </c>
    </row>
    <row r="41" spans="1:2" x14ac:dyDescent="0.25">
      <c r="A41" s="17" t="s">
        <v>351</v>
      </c>
      <c r="B41" s="12">
        <v>1342428.9</v>
      </c>
    </row>
    <row r="42" spans="1:2" x14ac:dyDescent="0.25">
      <c r="A42" s="17" t="s">
        <v>352</v>
      </c>
      <c r="B42" s="12"/>
    </row>
    <row r="43" spans="1:2" x14ac:dyDescent="0.25">
      <c r="A43" s="17" t="s">
        <v>353</v>
      </c>
      <c r="B43" s="12"/>
    </row>
    <row r="44" spans="1:2" x14ac:dyDescent="0.25">
      <c r="A44" s="17" t="s">
        <v>354</v>
      </c>
      <c r="B44" s="12"/>
    </row>
    <row r="45" spans="1:2" x14ac:dyDescent="0.25">
      <c r="A45" s="18" t="s">
        <v>355</v>
      </c>
      <c r="B45" s="19">
        <f>SUBTOTAL(9,B33:B44)</f>
        <v>21870375.359999999</v>
      </c>
    </row>
    <row r="57" spans="1:2" x14ac:dyDescent="0.25">
      <c r="A57" s="20" t="s">
        <v>356</v>
      </c>
      <c r="B57" s="20" t="s">
        <v>335</v>
      </c>
    </row>
    <row r="58" spans="1:2" x14ac:dyDescent="0.25">
      <c r="A58" s="13" t="s">
        <v>358</v>
      </c>
      <c r="B58" s="29">
        <v>11305544.829999996</v>
      </c>
    </row>
    <row r="59" spans="1:2" x14ac:dyDescent="0.25">
      <c r="A59" s="13" t="s">
        <v>359</v>
      </c>
      <c r="B59" s="29">
        <v>12310996.85</v>
      </c>
    </row>
    <row r="60" spans="1:2" x14ac:dyDescent="0.25">
      <c r="A60" s="13" t="s">
        <v>360</v>
      </c>
      <c r="B60" s="29">
        <v>12884799.58</v>
      </c>
    </row>
    <row r="61" spans="1:2" x14ac:dyDescent="0.25">
      <c r="A61" s="13" t="s">
        <v>361</v>
      </c>
      <c r="B61" s="29">
        <v>11421600.84</v>
      </c>
    </row>
    <row r="62" spans="1:2" x14ac:dyDescent="0.25">
      <c r="A62" s="13" t="s">
        <v>362</v>
      </c>
      <c r="B62" s="29">
        <v>21823728.370000001</v>
      </c>
    </row>
    <row r="63" spans="1:2" x14ac:dyDescent="0.25">
      <c r="A63" s="13" t="s">
        <v>363</v>
      </c>
      <c r="B63" s="29">
        <v>15458588.42</v>
      </c>
    </row>
    <row r="64" spans="1:2" x14ac:dyDescent="0.25">
      <c r="A64" s="13" t="s">
        <v>364</v>
      </c>
      <c r="B64" s="30">
        <v>28213256.450000003</v>
      </c>
    </row>
    <row r="65" spans="1:2" x14ac:dyDescent="0.25">
      <c r="A65" s="22" t="s">
        <v>365</v>
      </c>
      <c r="B65" s="30">
        <v>21548946.59</v>
      </c>
    </row>
    <row r="66" spans="1:2" x14ac:dyDescent="0.25">
      <c r="A66" s="22" t="s">
        <v>366</v>
      </c>
      <c r="B66" s="30">
        <v>25384689.210000001</v>
      </c>
    </row>
    <row r="67" spans="1:2" x14ac:dyDescent="0.25">
      <c r="A67" s="22" t="s">
        <v>367</v>
      </c>
      <c r="B67" s="30">
        <v>38016261.760000005</v>
      </c>
    </row>
    <row r="68" spans="1:2" x14ac:dyDescent="0.25">
      <c r="A68" s="22" t="s">
        <v>368</v>
      </c>
      <c r="B68" s="23">
        <v>21870375.359999999</v>
      </c>
    </row>
    <row r="69" spans="1:2" x14ac:dyDescent="0.25">
      <c r="A69" s="24" t="s">
        <v>355</v>
      </c>
      <c r="B69" s="19">
        <f>SUM(B58:B68)</f>
        <v>220238788.26000005</v>
      </c>
    </row>
    <row r="82" spans="1:2" x14ac:dyDescent="0.25">
      <c r="A82" s="15" t="s">
        <v>369</v>
      </c>
      <c r="B82" s="15" t="s">
        <v>337</v>
      </c>
    </row>
    <row r="83" spans="1:2" x14ac:dyDescent="0.25">
      <c r="A83" s="13" t="s">
        <v>370</v>
      </c>
      <c r="B83" s="12">
        <v>36501341.259999998</v>
      </c>
    </row>
    <row r="84" spans="1:2" x14ac:dyDescent="0.25">
      <c r="A84" s="13" t="s">
        <v>371</v>
      </c>
      <c r="B84" s="12">
        <v>33245329.210000001</v>
      </c>
    </row>
    <row r="85" spans="1:2" x14ac:dyDescent="0.25">
      <c r="A85" s="13" t="s">
        <v>372</v>
      </c>
      <c r="B85" s="12">
        <v>65220791.460000001</v>
      </c>
    </row>
    <row r="86" spans="1:2" x14ac:dyDescent="0.25">
      <c r="A86" s="13" t="s">
        <v>373</v>
      </c>
      <c r="B86" s="31">
        <v>85271326.329999998</v>
      </c>
    </row>
    <row r="87" spans="1:2" x14ac:dyDescent="0.25">
      <c r="A87" s="4"/>
      <c r="B87" s="4"/>
    </row>
    <row r="88" spans="1:2" x14ac:dyDescent="0.25">
      <c r="A88" s="4"/>
      <c r="B88" s="4"/>
    </row>
    <row r="89" spans="1:2" x14ac:dyDescent="0.25">
      <c r="A89" s="4"/>
      <c r="B89" s="4"/>
    </row>
    <row r="90" spans="1:2" x14ac:dyDescent="0.25">
      <c r="A90" s="4"/>
      <c r="B90" s="4"/>
    </row>
  </sheetData>
  <autoFilter ref="A1:E7" xr:uid="{85B3AC5C-51FE-41C4-ADC0-3C60268210E4}">
    <filterColumn colId="4">
      <customFilters>
        <customFilter operator="notEqual" val=" "/>
      </customFilters>
    </filterColumn>
  </autoFilter>
  <sortState xmlns:xlrd2="http://schemas.microsoft.com/office/spreadsheetml/2017/richdata2" ref="A15:B18">
    <sortCondition ref="B18"/>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4FE7-A2F0-4D26-A4CF-423357D95AE5}">
  <dimension ref="A1:E135"/>
  <sheetViews>
    <sheetView topLeftCell="A34" workbookViewId="0">
      <selection activeCell="B135" sqref="B135"/>
    </sheetView>
  </sheetViews>
  <sheetFormatPr baseColWidth="10" defaultRowHeight="15" x14ac:dyDescent="0.25"/>
  <cols>
    <col min="1" max="1" width="50.710937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190</v>
      </c>
      <c r="B2" s="2">
        <v>45546</v>
      </c>
      <c r="C2" s="1" t="s">
        <v>57</v>
      </c>
      <c r="D2" s="3">
        <v>58000</v>
      </c>
    </row>
    <row r="3" spans="1:5" x14ac:dyDescent="0.25">
      <c r="A3" s="1" t="s">
        <v>56</v>
      </c>
      <c r="B3" s="2">
        <v>45545</v>
      </c>
      <c r="C3" s="1" t="s">
        <v>57</v>
      </c>
      <c r="D3" s="3">
        <v>23200</v>
      </c>
    </row>
    <row r="4" spans="1:5" x14ac:dyDescent="0.25">
      <c r="A4" s="1" t="s">
        <v>58</v>
      </c>
      <c r="B4" s="2">
        <v>45545</v>
      </c>
      <c r="C4" s="1" t="s">
        <v>57</v>
      </c>
      <c r="D4" s="3">
        <v>11600</v>
      </c>
    </row>
    <row r="5" spans="1:5" x14ac:dyDescent="0.25">
      <c r="A5" s="1" t="s">
        <v>184</v>
      </c>
      <c r="B5" s="2">
        <v>45546</v>
      </c>
      <c r="C5" s="1" t="s">
        <v>57</v>
      </c>
      <c r="D5" s="3">
        <v>11600</v>
      </c>
    </row>
    <row r="6" spans="1:5" x14ac:dyDescent="0.25">
      <c r="A6" s="1" t="s">
        <v>310</v>
      </c>
      <c r="B6" s="2">
        <v>45559</v>
      </c>
      <c r="C6" s="1" t="s">
        <v>57</v>
      </c>
      <c r="D6" s="3">
        <v>58000</v>
      </c>
    </row>
    <row r="7" spans="1:5" x14ac:dyDescent="0.25">
      <c r="A7" s="1" t="s">
        <v>192</v>
      </c>
      <c r="B7" s="2">
        <v>45546</v>
      </c>
      <c r="C7" s="1" t="s">
        <v>57</v>
      </c>
      <c r="D7" s="3">
        <v>34800</v>
      </c>
    </row>
    <row r="8" spans="1:5" x14ac:dyDescent="0.25">
      <c r="A8" s="1" t="s">
        <v>312</v>
      </c>
      <c r="B8" s="2">
        <v>45559</v>
      </c>
      <c r="C8" s="1" t="s">
        <v>57</v>
      </c>
      <c r="D8" s="3">
        <v>287170.76</v>
      </c>
    </row>
    <row r="9" spans="1:5" x14ac:dyDescent="0.25">
      <c r="A9" s="1" t="s">
        <v>66</v>
      </c>
      <c r="B9" s="2">
        <v>45545</v>
      </c>
      <c r="C9" s="1" t="s">
        <v>57</v>
      </c>
      <c r="D9" s="3">
        <v>11600</v>
      </c>
    </row>
    <row r="10" spans="1:5" x14ac:dyDescent="0.25">
      <c r="A10" s="1" t="s">
        <v>68</v>
      </c>
      <c r="B10" s="2">
        <v>45545</v>
      </c>
      <c r="C10" s="1" t="s">
        <v>57</v>
      </c>
      <c r="D10" s="3">
        <v>11600</v>
      </c>
    </row>
    <row r="11" spans="1:5" x14ac:dyDescent="0.25">
      <c r="A11" s="1" t="s">
        <v>169</v>
      </c>
      <c r="B11" s="2">
        <v>45545</v>
      </c>
      <c r="C11" s="1" t="s">
        <v>57</v>
      </c>
      <c r="D11" s="3">
        <v>104400</v>
      </c>
    </row>
    <row r="12" spans="1:5" x14ac:dyDescent="0.25">
      <c r="A12" s="1" t="s">
        <v>193</v>
      </c>
      <c r="B12" s="2">
        <v>45546</v>
      </c>
      <c r="C12" s="1" t="s">
        <v>57</v>
      </c>
      <c r="D12" s="3">
        <v>116000</v>
      </c>
    </row>
    <row r="13" spans="1:5" x14ac:dyDescent="0.25">
      <c r="A13" s="1" t="s">
        <v>124</v>
      </c>
      <c r="B13" s="2">
        <v>45545</v>
      </c>
      <c r="C13" s="1" t="s">
        <v>57</v>
      </c>
      <c r="D13" s="3">
        <v>17212.5</v>
      </c>
    </row>
    <row r="14" spans="1:5" x14ac:dyDescent="0.25">
      <c r="A14" s="1" t="s">
        <v>76</v>
      </c>
      <c r="B14" s="2">
        <v>45545</v>
      </c>
      <c r="C14" s="1" t="s">
        <v>57</v>
      </c>
      <c r="D14" s="3">
        <v>17400</v>
      </c>
    </row>
    <row r="15" spans="1:5" x14ac:dyDescent="0.25">
      <c r="A15" s="1" t="s">
        <v>196</v>
      </c>
      <c r="B15" s="2">
        <v>45546</v>
      </c>
      <c r="C15" s="1" t="s">
        <v>57</v>
      </c>
      <c r="D15" s="3">
        <v>34800</v>
      </c>
    </row>
    <row r="16" spans="1:5" x14ac:dyDescent="0.25">
      <c r="A16" s="1" t="s">
        <v>172</v>
      </c>
      <c r="B16" s="2">
        <v>45545</v>
      </c>
      <c r="C16" s="1" t="s">
        <v>57</v>
      </c>
      <c r="D16" s="3">
        <v>174000</v>
      </c>
    </row>
    <row r="17" spans="1:4" x14ac:dyDescent="0.25">
      <c r="A17" s="1" t="s">
        <v>182</v>
      </c>
      <c r="B17" s="2">
        <v>45546</v>
      </c>
      <c r="C17" s="1" t="s">
        <v>57</v>
      </c>
      <c r="D17" s="3">
        <v>58000</v>
      </c>
    </row>
    <row r="18" spans="1:4" x14ac:dyDescent="0.25">
      <c r="A18" s="1" t="s">
        <v>197</v>
      </c>
      <c r="B18" s="2">
        <v>45546</v>
      </c>
      <c r="C18" s="1" t="s">
        <v>57</v>
      </c>
      <c r="D18" s="3">
        <v>232000</v>
      </c>
    </row>
    <row r="19" spans="1:4" x14ac:dyDescent="0.25">
      <c r="A19" s="1" t="s">
        <v>79</v>
      </c>
      <c r="B19" s="2">
        <v>45545</v>
      </c>
      <c r="C19" s="1" t="s">
        <v>57</v>
      </c>
      <c r="D19" s="3">
        <v>17400</v>
      </c>
    </row>
    <row r="20" spans="1:4" x14ac:dyDescent="0.25">
      <c r="A20" s="1" t="s">
        <v>173</v>
      </c>
      <c r="B20" s="2">
        <v>45545</v>
      </c>
      <c r="C20" s="1" t="s">
        <v>57</v>
      </c>
      <c r="D20" s="3">
        <v>58000</v>
      </c>
    </row>
    <row r="21" spans="1:4" x14ac:dyDescent="0.25">
      <c r="A21" s="1" t="s">
        <v>174</v>
      </c>
      <c r="B21" s="2">
        <v>45545</v>
      </c>
      <c r="C21" s="1" t="s">
        <v>57</v>
      </c>
      <c r="D21" s="3">
        <v>69600</v>
      </c>
    </row>
    <row r="22" spans="1:4" x14ac:dyDescent="0.25">
      <c r="A22" s="1" t="s">
        <v>84</v>
      </c>
      <c r="B22" s="2">
        <v>45545</v>
      </c>
      <c r="C22" s="1" t="s">
        <v>57</v>
      </c>
      <c r="D22" s="3">
        <v>15000</v>
      </c>
    </row>
    <row r="23" spans="1:4" x14ac:dyDescent="0.25">
      <c r="A23" s="1" t="s">
        <v>198</v>
      </c>
      <c r="B23" s="2">
        <v>45546</v>
      </c>
      <c r="C23" s="1" t="s">
        <v>57</v>
      </c>
      <c r="D23" s="3">
        <v>58000</v>
      </c>
    </row>
    <row r="24" spans="1:4" x14ac:dyDescent="0.25">
      <c r="A24" s="1" t="s">
        <v>176</v>
      </c>
      <c r="B24" s="2">
        <v>45545</v>
      </c>
      <c r="C24" s="1" t="s">
        <v>57</v>
      </c>
      <c r="D24" s="3">
        <v>34800</v>
      </c>
    </row>
    <row r="25" spans="1:4" x14ac:dyDescent="0.25">
      <c r="A25" s="1" t="s">
        <v>199</v>
      </c>
      <c r="B25" s="2">
        <v>45546</v>
      </c>
      <c r="C25" s="1" t="s">
        <v>57</v>
      </c>
      <c r="D25" s="3">
        <v>104400</v>
      </c>
    </row>
    <row r="26" spans="1:4" x14ac:dyDescent="0.25">
      <c r="A26" s="1" t="s">
        <v>177</v>
      </c>
      <c r="B26" s="2">
        <v>45545</v>
      </c>
      <c r="C26" s="1" t="s">
        <v>57</v>
      </c>
      <c r="D26" s="3">
        <v>174000</v>
      </c>
    </row>
    <row r="27" spans="1:4" x14ac:dyDescent="0.25">
      <c r="A27" s="1" t="s">
        <v>178</v>
      </c>
      <c r="B27" s="2">
        <v>45545</v>
      </c>
      <c r="C27" s="1" t="s">
        <v>57</v>
      </c>
      <c r="D27" s="3">
        <v>23200</v>
      </c>
    </row>
    <row r="28" spans="1:4" x14ac:dyDescent="0.25">
      <c r="A28" s="1" t="s">
        <v>90</v>
      </c>
      <c r="B28" s="2">
        <v>45545</v>
      </c>
      <c r="C28" s="1" t="s">
        <v>57</v>
      </c>
      <c r="D28" s="3">
        <v>23200</v>
      </c>
    </row>
    <row r="29" spans="1:4" x14ac:dyDescent="0.25">
      <c r="A29" s="1" t="s">
        <v>179</v>
      </c>
      <c r="B29" s="2">
        <v>45545</v>
      </c>
      <c r="C29" s="1" t="s">
        <v>57</v>
      </c>
      <c r="D29" s="3">
        <v>17400</v>
      </c>
    </row>
    <row r="30" spans="1:4" x14ac:dyDescent="0.25">
      <c r="A30" s="1" t="s">
        <v>154</v>
      </c>
      <c r="B30" s="2">
        <v>45545</v>
      </c>
      <c r="C30" s="1" t="s">
        <v>57</v>
      </c>
      <c r="D30" s="3">
        <v>34800</v>
      </c>
    </row>
    <row r="31" spans="1:4" x14ac:dyDescent="0.25">
      <c r="A31" s="1" t="s">
        <v>200</v>
      </c>
      <c r="B31" s="2">
        <v>45546</v>
      </c>
      <c r="C31" s="1" t="s">
        <v>57</v>
      </c>
      <c r="D31" s="3">
        <v>92800</v>
      </c>
    </row>
    <row r="32" spans="1:4" x14ac:dyDescent="0.25">
      <c r="D32" s="6">
        <f>SUM(D2:D31)</f>
        <v>1983983.26</v>
      </c>
    </row>
    <row r="38" spans="1:2" x14ac:dyDescent="0.25">
      <c r="A38" s="9" t="s">
        <v>0</v>
      </c>
      <c r="B38" s="9" t="s">
        <v>336</v>
      </c>
    </row>
    <row r="39" spans="1:2" x14ac:dyDescent="0.25">
      <c r="A39" s="10" t="s">
        <v>58</v>
      </c>
      <c r="B39" s="11">
        <v>11600</v>
      </c>
    </row>
    <row r="40" spans="1:2" x14ac:dyDescent="0.25">
      <c r="A40" s="10" t="s">
        <v>184</v>
      </c>
      <c r="B40" s="11">
        <v>11600</v>
      </c>
    </row>
    <row r="41" spans="1:2" x14ac:dyDescent="0.25">
      <c r="A41" s="10" t="s">
        <v>66</v>
      </c>
      <c r="B41" s="11">
        <v>11600</v>
      </c>
    </row>
    <row r="42" spans="1:2" x14ac:dyDescent="0.25">
      <c r="A42" s="10" t="s">
        <v>68</v>
      </c>
      <c r="B42" s="11">
        <v>11600</v>
      </c>
    </row>
    <row r="43" spans="1:2" x14ac:dyDescent="0.25">
      <c r="A43" s="10" t="s">
        <v>84</v>
      </c>
      <c r="B43" s="11">
        <v>15000</v>
      </c>
    </row>
    <row r="44" spans="1:2" x14ac:dyDescent="0.25">
      <c r="A44" s="10" t="s">
        <v>124</v>
      </c>
      <c r="B44" s="11">
        <v>17212.5</v>
      </c>
    </row>
    <row r="45" spans="1:2" x14ac:dyDescent="0.25">
      <c r="A45" s="10" t="s">
        <v>76</v>
      </c>
      <c r="B45" s="11">
        <v>17400</v>
      </c>
    </row>
    <row r="46" spans="1:2" x14ac:dyDescent="0.25">
      <c r="A46" s="10" t="s">
        <v>79</v>
      </c>
      <c r="B46" s="11">
        <v>17400</v>
      </c>
    </row>
    <row r="47" spans="1:2" x14ac:dyDescent="0.25">
      <c r="A47" s="10" t="s">
        <v>179</v>
      </c>
      <c r="B47" s="11">
        <v>17400</v>
      </c>
    </row>
    <row r="48" spans="1:2" x14ac:dyDescent="0.25">
      <c r="A48" s="10" t="s">
        <v>56</v>
      </c>
      <c r="B48" s="11">
        <v>23200</v>
      </c>
    </row>
    <row r="49" spans="1:2" x14ac:dyDescent="0.25">
      <c r="A49" s="10" t="s">
        <v>178</v>
      </c>
      <c r="B49" s="11">
        <v>23200</v>
      </c>
    </row>
    <row r="50" spans="1:2" x14ac:dyDescent="0.25">
      <c r="A50" s="10" t="s">
        <v>90</v>
      </c>
      <c r="B50" s="11">
        <v>23200</v>
      </c>
    </row>
    <row r="51" spans="1:2" x14ac:dyDescent="0.25">
      <c r="A51" s="10" t="s">
        <v>192</v>
      </c>
      <c r="B51" s="11">
        <v>34800</v>
      </c>
    </row>
    <row r="52" spans="1:2" x14ac:dyDescent="0.25">
      <c r="A52" s="10" t="s">
        <v>196</v>
      </c>
      <c r="B52" s="11">
        <v>34800</v>
      </c>
    </row>
    <row r="53" spans="1:2" x14ac:dyDescent="0.25">
      <c r="A53" s="10" t="s">
        <v>176</v>
      </c>
      <c r="B53" s="11">
        <v>34800</v>
      </c>
    </row>
    <row r="54" spans="1:2" x14ac:dyDescent="0.25">
      <c r="A54" s="10" t="s">
        <v>154</v>
      </c>
      <c r="B54" s="11">
        <v>34800</v>
      </c>
    </row>
    <row r="55" spans="1:2" x14ac:dyDescent="0.25">
      <c r="A55" s="10" t="s">
        <v>190</v>
      </c>
      <c r="B55" s="11">
        <v>58000</v>
      </c>
    </row>
    <row r="56" spans="1:2" x14ac:dyDescent="0.25">
      <c r="A56" s="10" t="s">
        <v>310</v>
      </c>
      <c r="B56" s="11">
        <v>58000</v>
      </c>
    </row>
    <row r="57" spans="1:2" x14ac:dyDescent="0.25">
      <c r="A57" s="10" t="s">
        <v>182</v>
      </c>
      <c r="B57" s="11">
        <v>58000</v>
      </c>
    </row>
    <row r="58" spans="1:2" x14ac:dyDescent="0.25">
      <c r="A58" s="10" t="s">
        <v>173</v>
      </c>
      <c r="B58" s="11">
        <v>58000</v>
      </c>
    </row>
    <row r="59" spans="1:2" x14ac:dyDescent="0.25">
      <c r="A59" s="10" t="s">
        <v>198</v>
      </c>
      <c r="B59" s="11">
        <v>58000</v>
      </c>
    </row>
    <row r="60" spans="1:2" x14ac:dyDescent="0.25">
      <c r="A60" s="10" t="s">
        <v>174</v>
      </c>
      <c r="B60" s="11">
        <v>69600</v>
      </c>
    </row>
    <row r="61" spans="1:2" x14ac:dyDescent="0.25">
      <c r="A61" s="10" t="s">
        <v>200</v>
      </c>
      <c r="B61" s="11">
        <v>92800</v>
      </c>
    </row>
    <row r="62" spans="1:2" x14ac:dyDescent="0.25">
      <c r="A62" s="10" t="s">
        <v>169</v>
      </c>
      <c r="B62" s="11">
        <v>104400</v>
      </c>
    </row>
    <row r="63" spans="1:2" x14ac:dyDescent="0.25">
      <c r="A63" s="10" t="s">
        <v>199</v>
      </c>
      <c r="B63" s="11">
        <v>104400</v>
      </c>
    </row>
    <row r="64" spans="1:2" x14ac:dyDescent="0.25">
      <c r="A64" s="10" t="s">
        <v>193</v>
      </c>
      <c r="B64" s="11">
        <v>116000</v>
      </c>
    </row>
    <row r="65" spans="1:2" x14ac:dyDescent="0.25">
      <c r="A65" s="10" t="s">
        <v>172</v>
      </c>
      <c r="B65" s="11">
        <v>174000</v>
      </c>
    </row>
    <row r="66" spans="1:2" x14ac:dyDescent="0.25">
      <c r="A66" s="10" t="s">
        <v>177</v>
      </c>
      <c r="B66" s="11">
        <v>174000</v>
      </c>
    </row>
    <row r="67" spans="1:2" x14ac:dyDescent="0.25">
      <c r="A67" s="10" t="s">
        <v>197</v>
      </c>
      <c r="B67" s="11">
        <v>232000</v>
      </c>
    </row>
    <row r="68" spans="1:2" x14ac:dyDescent="0.25">
      <c r="A68" s="10" t="s">
        <v>312</v>
      </c>
      <c r="B68" s="11">
        <v>287170.76</v>
      </c>
    </row>
    <row r="69" spans="1:2" x14ac:dyDescent="0.25">
      <c r="A69" s="13"/>
      <c r="B69" s="31">
        <f>SUM(B39:B68)</f>
        <v>1983983.26</v>
      </c>
    </row>
    <row r="78" spans="1:2" x14ac:dyDescent="0.25">
      <c r="A78" s="14" t="s">
        <v>342</v>
      </c>
      <c r="B78" s="15" t="s">
        <v>335</v>
      </c>
    </row>
    <row r="79" spans="1:2" x14ac:dyDescent="0.25">
      <c r="A79" s="16" t="s">
        <v>343</v>
      </c>
      <c r="B79" s="12">
        <v>0</v>
      </c>
    </row>
    <row r="80" spans="1:2" x14ac:dyDescent="0.25">
      <c r="A80" s="16" t="s">
        <v>344</v>
      </c>
      <c r="B80" s="12">
        <v>1237151.5</v>
      </c>
    </row>
    <row r="81" spans="1:2" x14ac:dyDescent="0.25">
      <c r="A81" s="16" t="s">
        <v>345</v>
      </c>
      <c r="B81" s="12">
        <v>1783687.5</v>
      </c>
    </row>
    <row r="82" spans="1:2" x14ac:dyDescent="0.25">
      <c r="A82" s="17" t="s">
        <v>346</v>
      </c>
      <c r="B82" s="12">
        <v>1642974.58</v>
      </c>
    </row>
    <row r="83" spans="1:2" x14ac:dyDescent="0.25">
      <c r="A83" s="17" t="s">
        <v>347</v>
      </c>
      <c r="B83" s="12">
        <v>1561991.3</v>
      </c>
    </row>
    <row r="84" spans="1:2" x14ac:dyDescent="0.25">
      <c r="A84" s="17" t="s">
        <v>348</v>
      </c>
      <c r="B84" s="12">
        <v>1586772.5</v>
      </c>
    </row>
    <row r="85" spans="1:2" x14ac:dyDescent="0.25">
      <c r="A85" s="17" t="s">
        <v>349</v>
      </c>
      <c r="B85" s="12">
        <v>1878268.98</v>
      </c>
    </row>
    <row r="86" spans="1:2" x14ac:dyDescent="0.25">
      <c r="A86" s="17" t="s">
        <v>350</v>
      </c>
      <c r="B86" s="12">
        <v>2040454.38</v>
      </c>
    </row>
    <row r="87" spans="1:2" x14ac:dyDescent="0.25">
      <c r="A87" s="17" t="s">
        <v>351</v>
      </c>
      <c r="B87" s="12">
        <v>1983983.26</v>
      </c>
    </row>
    <row r="88" spans="1:2" x14ac:dyDescent="0.25">
      <c r="A88" s="17" t="s">
        <v>352</v>
      </c>
      <c r="B88" s="12"/>
    </row>
    <row r="89" spans="1:2" x14ac:dyDescent="0.25">
      <c r="A89" s="17" t="s">
        <v>353</v>
      </c>
      <c r="B89" s="12"/>
    </row>
    <row r="90" spans="1:2" x14ac:dyDescent="0.25">
      <c r="A90" s="17" t="s">
        <v>354</v>
      </c>
      <c r="B90" s="12"/>
    </row>
    <row r="91" spans="1:2" x14ac:dyDescent="0.25">
      <c r="A91" s="18" t="s">
        <v>355</v>
      </c>
      <c r="B91" s="19">
        <f>SUBTOTAL(9,B79:B90)</f>
        <v>13715283.999999998</v>
      </c>
    </row>
    <row r="103" spans="1:2" x14ac:dyDescent="0.25">
      <c r="A103" s="20" t="s">
        <v>356</v>
      </c>
      <c r="B103" s="20" t="s">
        <v>335</v>
      </c>
    </row>
    <row r="104" spans="1:2" x14ac:dyDescent="0.25">
      <c r="A104" s="13" t="s">
        <v>357</v>
      </c>
      <c r="B104" s="21">
        <v>13181003.039999999</v>
      </c>
    </row>
    <row r="105" spans="1:2" x14ac:dyDescent="0.25">
      <c r="A105" s="13" t="s">
        <v>358</v>
      </c>
      <c r="B105" s="12">
        <v>13242277.75</v>
      </c>
    </row>
    <row r="106" spans="1:2" x14ac:dyDescent="0.25">
      <c r="A106" s="13" t="s">
        <v>359</v>
      </c>
      <c r="B106" s="12">
        <v>11480326.689999999</v>
      </c>
    </row>
    <row r="107" spans="1:2" x14ac:dyDescent="0.25">
      <c r="A107" s="13" t="s">
        <v>360</v>
      </c>
      <c r="B107" s="12">
        <v>13202883.74</v>
      </c>
    </row>
    <row r="108" spans="1:2" x14ac:dyDescent="0.25">
      <c r="A108" s="13" t="s">
        <v>361</v>
      </c>
      <c r="B108" s="12">
        <v>21630615.449999999</v>
      </c>
    </row>
    <row r="109" spans="1:2" x14ac:dyDescent="0.25">
      <c r="A109" s="13" t="s">
        <v>362</v>
      </c>
      <c r="B109" s="12">
        <v>10678500.960000001</v>
      </c>
    </row>
    <row r="110" spans="1:2" x14ac:dyDescent="0.25">
      <c r="A110" s="13" t="s">
        <v>363</v>
      </c>
      <c r="B110" s="12">
        <v>11803161.699999999</v>
      </c>
    </row>
    <row r="111" spans="1:2" x14ac:dyDescent="0.25">
      <c r="A111" s="13" t="s">
        <v>364</v>
      </c>
      <c r="B111" s="12">
        <v>10571114.5</v>
      </c>
    </row>
    <row r="112" spans="1:2" x14ac:dyDescent="0.25">
      <c r="A112" s="22" t="s">
        <v>365</v>
      </c>
      <c r="B112" s="23">
        <v>13681359.849999998</v>
      </c>
    </row>
    <row r="113" spans="1:2" x14ac:dyDescent="0.25">
      <c r="A113" s="22" t="s">
        <v>366</v>
      </c>
      <c r="B113" s="23">
        <v>27085490.870000001</v>
      </c>
    </row>
    <row r="114" spans="1:2" x14ac:dyDescent="0.25">
      <c r="A114" s="22" t="s">
        <v>367</v>
      </c>
      <c r="B114" s="23">
        <v>25105094.239999998</v>
      </c>
    </row>
    <row r="115" spans="1:2" x14ac:dyDescent="0.25">
      <c r="A115" s="22" t="s">
        <v>368</v>
      </c>
      <c r="B115" s="23">
        <v>13715283.999999998</v>
      </c>
    </row>
    <row r="116" spans="1:2" x14ac:dyDescent="0.25">
      <c r="A116" s="24" t="s">
        <v>355</v>
      </c>
      <c r="B116" s="19">
        <f>SUM(B104:B115)</f>
        <v>185377112.78999999</v>
      </c>
    </row>
    <row r="131" spans="1:2" x14ac:dyDescent="0.25">
      <c r="A131" s="15" t="s">
        <v>369</v>
      </c>
      <c r="B131" s="15" t="s">
        <v>337</v>
      </c>
    </row>
    <row r="132" spans="1:2" x14ac:dyDescent="0.25">
      <c r="A132" s="13" t="s">
        <v>370</v>
      </c>
      <c r="B132" s="12">
        <v>37925488.18</v>
      </c>
    </row>
    <row r="133" spans="1:2" x14ac:dyDescent="0.25">
      <c r="A133" s="13" t="s">
        <v>371</v>
      </c>
      <c r="B133" s="12">
        <v>32309116.41</v>
      </c>
    </row>
    <row r="134" spans="1:2" x14ac:dyDescent="0.25">
      <c r="A134" s="13" t="s">
        <v>372</v>
      </c>
      <c r="B134" s="12">
        <v>36055636.049999997</v>
      </c>
    </row>
    <row r="135" spans="1:2" x14ac:dyDescent="0.25">
      <c r="A135" s="13" t="s">
        <v>373</v>
      </c>
      <c r="B135" s="31">
        <v>65905869.109999999</v>
      </c>
    </row>
  </sheetData>
  <sortState xmlns:xlrd2="http://schemas.microsoft.com/office/spreadsheetml/2017/richdata2" ref="A39:B69">
    <sortCondition ref="B69"/>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63FF-14EC-4AE1-8B25-284A0F022639}">
  <dimension ref="A1:E64"/>
  <sheetViews>
    <sheetView topLeftCell="A7" workbookViewId="0">
      <selection activeCell="B63" sqref="B63"/>
    </sheetView>
  </sheetViews>
  <sheetFormatPr baseColWidth="10" defaultRowHeight="15" x14ac:dyDescent="0.25"/>
  <cols>
    <col min="1" max="1" width="5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297</v>
      </c>
      <c r="B2" s="2">
        <v>45561</v>
      </c>
      <c r="C2" s="1" t="s">
        <v>328</v>
      </c>
      <c r="D2" s="3">
        <v>50362.5</v>
      </c>
    </row>
    <row r="11" spans="1:5" x14ac:dyDescent="0.25">
      <c r="A11" s="14" t="s">
        <v>342</v>
      </c>
      <c r="B11" s="15" t="s">
        <v>335</v>
      </c>
    </row>
    <row r="12" spans="1:5" x14ac:dyDescent="0.25">
      <c r="A12" s="16" t="s">
        <v>343</v>
      </c>
      <c r="B12" s="12">
        <v>3998626.5</v>
      </c>
    </row>
    <row r="13" spans="1:5" x14ac:dyDescent="0.25">
      <c r="A13" s="16" t="s">
        <v>344</v>
      </c>
      <c r="B13" s="12">
        <v>4736405.17</v>
      </c>
    </row>
    <row r="14" spans="1:5" x14ac:dyDescent="0.25">
      <c r="A14" s="16" t="s">
        <v>345</v>
      </c>
      <c r="B14" s="12">
        <v>6006606.3100000005</v>
      </c>
    </row>
    <row r="15" spans="1:5" x14ac:dyDescent="0.25">
      <c r="A15" s="17" t="s">
        <v>346</v>
      </c>
      <c r="B15" s="12">
        <v>4820449.41</v>
      </c>
    </row>
    <row r="16" spans="1:5" x14ac:dyDescent="0.25">
      <c r="A16" s="17" t="s">
        <v>347</v>
      </c>
      <c r="B16" s="12">
        <v>4719633.47</v>
      </c>
    </row>
    <row r="17" spans="1:2" x14ac:dyDescent="0.25">
      <c r="A17" s="17" t="s">
        <v>348</v>
      </c>
      <c r="B17" s="12">
        <v>5771220.6999999993</v>
      </c>
    </row>
    <row r="18" spans="1:2" x14ac:dyDescent="0.25">
      <c r="A18" s="17" t="s">
        <v>349</v>
      </c>
      <c r="B18" s="12">
        <v>3985147.04</v>
      </c>
    </row>
    <row r="19" spans="1:2" x14ac:dyDescent="0.25">
      <c r="A19" s="17" t="s">
        <v>350</v>
      </c>
      <c r="B19" s="12">
        <v>0</v>
      </c>
    </row>
    <row r="20" spans="1:2" x14ac:dyDescent="0.25">
      <c r="A20" s="17" t="s">
        <v>351</v>
      </c>
      <c r="B20" s="12">
        <v>50362.5</v>
      </c>
    </row>
    <row r="21" spans="1:2" x14ac:dyDescent="0.25">
      <c r="A21" s="17" t="s">
        <v>352</v>
      </c>
      <c r="B21" s="12"/>
    </row>
    <row r="22" spans="1:2" x14ac:dyDescent="0.25">
      <c r="A22" s="17" t="s">
        <v>353</v>
      </c>
      <c r="B22" s="12"/>
    </row>
    <row r="23" spans="1:2" x14ac:dyDescent="0.25">
      <c r="A23" s="17" t="s">
        <v>354</v>
      </c>
      <c r="B23" s="12"/>
    </row>
    <row r="24" spans="1:2" x14ac:dyDescent="0.25">
      <c r="A24" s="18" t="s">
        <v>355</v>
      </c>
      <c r="B24" s="19">
        <f>SUBTOTAL(9,B12:B23)</f>
        <v>34088451.100000001</v>
      </c>
    </row>
    <row r="36" spans="1:2" x14ac:dyDescent="0.25">
      <c r="A36" s="20" t="s">
        <v>356</v>
      </c>
      <c r="B36" s="20" t="s">
        <v>335</v>
      </c>
    </row>
    <row r="37" spans="1:2" x14ac:dyDescent="0.25">
      <c r="A37" s="13" t="s">
        <v>361</v>
      </c>
      <c r="B37" s="12">
        <v>8589629.7599999961</v>
      </c>
    </row>
    <row r="38" spans="1:2" x14ac:dyDescent="0.25">
      <c r="A38" s="13" t="s">
        <v>362</v>
      </c>
      <c r="B38" s="12">
        <v>9283244.1199999992</v>
      </c>
    </row>
    <row r="39" spans="1:2" x14ac:dyDescent="0.25">
      <c r="A39" s="13" t="s">
        <v>363</v>
      </c>
      <c r="B39" s="12">
        <v>18370928.539999999</v>
      </c>
    </row>
    <row r="40" spans="1:2" x14ac:dyDescent="0.25">
      <c r="A40" s="13" t="s">
        <v>364</v>
      </c>
      <c r="B40" s="12">
        <v>20177393.780000001</v>
      </c>
    </row>
    <row r="41" spans="1:2" x14ac:dyDescent="0.25">
      <c r="A41" s="22" t="s">
        <v>365</v>
      </c>
      <c r="B41" s="23">
        <v>31170457.249999993</v>
      </c>
    </row>
    <row r="42" spans="1:2" x14ac:dyDescent="0.25">
      <c r="A42" s="22" t="s">
        <v>366</v>
      </c>
      <c r="B42" s="23">
        <v>69297813.960000008</v>
      </c>
    </row>
    <row r="43" spans="1:2" x14ac:dyDescent="0.25">
      <c r="A43" s="22" t="s">
        <v>367</v>
      </c>
      <c r="B43" s="23">
        <v>46838584.409999996</v>
      </c>
    </row>
    <row r="44" spans="1:2" x14ac:dyDescent="0.25">
      <c r="A44" s="22" t="s">
        <v>368</v>
      </c>
      <c r="B44" s="23">
        <v>34088451.100000001</v>
      </c>
    </row>
    <row r="45" spans="1:2" x14ac:dyDescent="0.25">
      <c r="A45" s="24" t="s">
        <v>355</v>
      </c>
      <c r="B45" s="19">
        <f>SUM(B37:B44)</f>
        <v>237816502.91999999</v>
      </c>
    </row>
    <row r="60" spans="1:2" x14ac:dyDescent="0.25">
      <c r="A60" s="15" t="s">
        <v>369</v>
      </c>
      <c r="B60" s="15" t="s">
        <v>337</v>
      </c>
    </row>
    <row r="61" spans="1:2" x14ac:dyDescent="0.25">
      <c r="A61" s="13" t="s">
        <v>371</v>
      </c>
      <c r="B61" s="12">
        <v>17872873.879999999</v>
      </c>
    </row>
    <row r="62" spans="1:2" x14ac:dyDescent="0.25">
      <c r="A62" s="13" t="s">
        <v>372</v>
      </c>
      <c r="B62" s="12">
        <v>69718779.569999993</v>
      </c>
    </row>
    <row r="63" spans="1:2" x14ac:dyDescent="0.25">
      <c r="A63" s="13" t="s">
        <v>373</v>
      </c>
      <c r="B63" s="31">
        <v>150224849.47</v>
      </c>
    </row>
    <row r="64" spans="1:2" x14ac:dyDescent="0.25">
      <c r="A64" s="4"/>
      <c r="B64" s="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41C1-3DB6-4729-A837-E09AA11AF78A}">
  <sheetPr filterMode="1"/>
  <dimension ref="A1:E134"/>
  <sheetViews>
    <sheetView topLeftCell="A35" workbookViewId="0">
      <selection activeCell="B48" sqref="B48"/>
    </sheetView>
  </sheetViews>
  <sheetFormatPr baseColWidth="10" defaultRowHeight="15" x14ac:dyDescent="0.25"/>
  <cols>
    <col min="1" max="1" width="55" customWidth="1"/>
    <col min="2" max="2" width="16.140625" customWidth="1"/>
    <col min="3" max="3" width="64" customWidth="1"/>
    <col min="4" max="4" width="19.5703125" bestFit="1" customWidth="1"/>
    <col min="5" max="5" width="18.140625" customWidth="1"/>
  </cols>
  <sheetData>
    <row r="1" spans="1:5" x14ac:dyDescent="0.25">
      <c r="A1" s="7" t="s">
        <v>0</v>
      </c>
      <c r="B1" s="7" t="s">
        <v>333</v>
      </c>
      <c r="C1" s="7" t="s">
        <v>334</v>
      </c>
      <c r="D1" s="7" t="s">
        <v>336</v>
      </c>
      <c r="E1" s="7" t="s">
        <v>337</v>
      </c>
    </row>
    <row r="2" spans="1:5" x14ac:dyDescent="0.25">
      <c r="A2" s="1" t="s">
        <v>13</v>
      </c>
      <c r="B2" s="2">
        <v>45538</v>
      </c>
      <c r="C2" s="1" t="s">
        <v>14</v>
      </c>
      <c r="D2" s="3">
        <v>319000</v>
      </c>
      <c r="E2" s="8">
        <f>SUM( D2:D5)</f>
        <v>1551000</v>
      </c>
    </row>
    <row r="3" spans="1:5" hidden="1" x14ac:dyDescent="0.25">
      <c r="A3" s="1" t="s">
        <v>13</v>
      </c>
      <c r="B3" s="2">
        <v>45538</v>
      </c>
      <c r="C3" s="1" t="s">
        <v>14</v>
      </c>
      <c r="D3" s="3">
        <v>232000</v>
      </c>
    </row>
    <row r="4" spans="1:5" hidden="1" x14ac:dyDescent="0.25">
      <c r="A4" s="1" t="s">
        <v>13</v>
      </c>
      <c r="B4" s="2">
        <v>45548</v>
      </c>
      <c r="C4" s="1" t="s">
        <v>14</v>
      </c>
      <c r="D4" s="3">
        <v>600000</v>
      </c>
    </row>
    <row r="5" spans="1:5" hidden="1" x14ac:dyDescent="0.25">
      <c r="A5" s="1" t="s">
        <v>13</v>
      </c>
      <c r="B5" s="2">
        <v>45565</v>
      </c>
      <c r="C5" s="1" t="s">
        <v>14</v>
      </c>
      <c r="D5" s="3">
        <v>400000</v>
      </c>
    </row>
    <row r="6" spans="1:5" x14ac:dyDescent="0.25">
      <c r="A6" s="1" t="s">
        <v>207</v>
      </c>
      <c r="B6" s="2">
        <v>45548</v>
      </c>
      <c r="C6" s="1" t="s">
        <v>208</v>
      </c>
      <c r="D6" s="3">
        <v>45000</v>
      </c>
      <c r="E6" s="3">
        <v>45000</v>
      </c>
    </row>
    <row r="7" spans="1:5" x14ac:dyDescent="0.25">
      <c r="A7" s="1" t="s">
        <v>209</v>
      </c>
      <c r="B7" s="2">
        <v>45548</v>
      </c>
      <c r="C7" s="1" t="s">
        <v>210</v>
      </c>
      <c r="D7" s="3">
        <v>260000</v>
      </c>
      <c r="E7" s="8">
        <f>SUM(D7:D8 )</f>
        <v>391086.7</v>
      </c>
    </row>
    <row r="8" spans="1:5" hidden="1" x14ac:dyDescent="0.25">
      <c r="A8" s="1" t="s">
        <v>209</v>
      </c>
      <c r="B8" s="2">
        <v>45565</v>
      </c>
      <c r="C8" s="1" t="s">
        <v>210</v>
      </c>
      <c r="D8" s="3">
        <v>131086.70000000001</v>
      </c>
    </row>
    <row r="9" spans="1:5" x14ac:dyDescent="0.25">
      <c r="A9" s="1" t="s">
        <v>211</v>
      </c>
      <c r="B9" s="2">
        <v>45548</v>
      </c>
      <c r="C9" s="1" t="s">
        <v>212</v>
      </c>
      <c r="D9" s="3">
        <v>1190000</v>
      </c>
      <c r="E9" s="8">
        <f>SUM(D9:D10 )</f>
        <v>1863933.6</v>
      </c>
    </row>
    <row r="10" spans="1:5" hidden="1" x14ac:dyDescent="0.25">
      <c r="A10" s="1" t="s">
        <v>211</v>
      </c>
      <c r="B10" s="2">
        <v>45565</v>
      </c>
      <c r="C10" s="1" t="s">
        <v>212</v>
      </c>
      <c r="D10" s="3">
        <v>673933.6</v>
      </c>
    </row>
    <row r="11" spans="1:5" x14ac:dyDescent="0.25">
      <c r="A11" s="1" t="s">
        <v>3</v>
      </c>
      <c r="B11" s="2">
        <v>45537</v>
      </c>
      <c r="C11" s="1" t="s">
        <v>4</v>
      </c>
      <c r="D11" s="3">
        <v>37000</v>
      </c>
      <c r="E11" s="8">
        <f>SUM(D11:D12 )</f>
        <v>72000</v>
      </c>
    </row>
    <row r="12" spans="1:5" hidden="1" x14ac:dyDescent="0.25">
      <c r="A12" s="1" t="s">
        <v>3</v>
      </c>
      <c r="B12" s="2">
        <v>45565</v>
      </c>
      <c r="C12" s="1" t="s">
        <v>4</v>
      </c>
      <c r="D12" s="3">
        <v>35000</v>
      </c>
    </row>
    <row r="13" spans="1:5" x14ac:dyDescent="0.25">
      <c r="A13" s="1" t="s">
        <v>213</v>
      </c>
      <c r="B13" s="2">
        <v>45548</v>
      </c>
      <c r="C13" s="1" t="s">
        <v>214</v>
      </c>
      <c r="D13" s="3">
        <v>95000</v>
      </c>
      <c r="E13" s="8">
        <f>SUM(D13:D14 )</f>
        <v>201735</v>
      </c>
    </row>
    <row r="14" spans="1:5" hidden="1" x14ac:dyDescent="0.25">
      <c r="A14" s="1" t="s">
        <v>213</v>
      </c>
      <c r="B14" s="2">
        <v>45565</v>
      </c>
      <c r="C14" s="1" t="s">
        <v>214</v>
      </c>
      <c r="D14" s="3">
        <v>106735</v>
      </c>
    </row>
    <row r="15" spans="1:5" x14ac:dyDescent="0.25">
      <c r="A15" s="1" t="s">
        <v>25</v>
      </c>
      <c r="B15" s="2">
        <v>45539</v>
      </c>
      <c r="C15" s="1" t="s">
        <v>26</v>
      </c>
      <c r="D15" s="3">
        <v>768198.17</v>
      </c>
      <c r="E15" s="8">
        <f>SUM(D15:D23 )</f>
        <v>4621702.04</v>
      </c>
    </row>
    <row r="16" spans="1:5" hidden="1" x14ac:dyDescent="0.25">
      <c r="A16" s="1" t="s">
        <v>25</v>
      </c>
      <c r="B16" s="2">
        <v>45547</v>
      </c>
      <c r="C16" s="1" t="s">
        <v>202</v>
      </c>
      <c r="D16" s="3">
        <v>230668.33</v>
      </c>
    </row>
    <row r="17" spans="1:5" hidden="1" x14ac:dyDescent="0.25">
      <c r="A17" s="1" t="s">
        <v>25</v>
      </c>
      <c r="B17" s="2">
        <v>45548</v>
      </c>
      <c r="C17" s="1" t="s">
        <v>217</v>
      </c>
      <c r="D17" s="3">
        <v>570160.47</v>
      </c>
    </row>
    <row r="18" spans="1:5" hidden="1" x14ac:dyDescent="0.25">
      <c r="A18" s="1" t="s">
        <v>25</v>
      </c>
      <c r="B18" s="2">
        <v>45554</v>
      </c>
      <c r="C18" s="1" t="s">
        <v>26</v>
      </c>
      <c r="D18" s="3">
        <v>590233.36</v>
      </c>
    </row>
    <row r="19" spans="1:5" hidden="1" x14ac:dyDescent="0.25">
      <c r="A19" s="1" t="s">
        <v>25</v>
      </c>
      <c r="B19" s="2">
        <v>45554</v>
      </c>
      <c r="C19" s="1" t="s">
        <v>26</v>
      </c>
      <c r="D19" s="3">
        <v>397613.83</v>
      </c>
    </row>
    <row r="20" spans="1:5" hidden="1" x14ac:dyDescent="0.25">
      <c r="A20" s="1" t="s">
        <v>25</v>
      </c>
      <c r="B20" s="2">
        <v>45555</v>
      </c>
      <c r="C20" s="1" t="s">
        <v>26</v>
      </c>
      <c r="D20" s="3">
        <v>454808.43</v>
      </c>
    </row>
    <row r="21" spans="1:5" hidden="1" x14ac:dyDescent="0.25">
      <c r="A21" s="1" t="s">
        <v>25</v>
      </c>
      <c r="B21" s="2">
        <v>45555</v>
      </c>
      <c r="C21" s="1" t="s">
        <v>202</v>
      </c>
      <c r="D21" s="3">
        <v>61816.31</v>
      </c>
    </row>
    <row r="22" spans="1:5" hidden="1" x14ac:dyDescent="0.25">
      <c r="A22" s="1" t="s">
        <v>25</v>
      </c>
      <c r="B22" s="2">
        <v>45555</v>
      </c>
      <c r="C22" s="1" t="s">
        <v>231</v>
      </c>
      <c r="D22" s="3">
        <v>1362451.79</v>
      </c>
    </row>
    <row r="23" spans="1:5" hidden="1" x14ac:dyDescent="0.25">
      <c r="A23" s="1" t="s">
        <v>25</v>
      </c>
      <c r="B23" s="2">
        <v>45559</v>
      </c>
      <c r="C23" s="1" t="s">
        <v>26</v>
      </c>
      <c r="D23" s="3">
        <v>185751.35</v>
      </c>
    </row>
    <row r="24" spans="1:5" x14ac:dyDescent="0.25">
      <c r="A24" s="1" t="s">
        <v>46</v>
      </c>
      <c r="B24" s="2">
        <v>45541</v>
      </c>
      <c r="C24" s="1" t="s">
        <v>47</v>
      </c>
      <c r="D24" s="3">
        <v>283133.23</v>
      </c>
      <c r="E24" s="8">
        <f>SUM(D24:D28 )</f>
        <v>4450575.82</v>
      </c>
    </row>
    <row r="25" spans="1:5" hidden="1" x14ac:dyDescent="0.25">
      <c r="A25" s="1" t="s">
        <v>46</v>
      </c>
      <c r="B25" s="2">
        <v>45546</v>
      </c>
      <c r="C25" s="1" t="s">
        <v>47</v>
      </c>
      <c r="D25" s="3">
        <v>222704.95</v>
      </c>
    </row>
    <row r="26" spans="1:5" hidden="1" x14ac:dyDescent="0.25">
      <c r="A26" s="1" t="s">
        <v>46</v>
      </c>
      <c r="B26" s="2">
        <v>45553</v>
      </c>
      <c r="C26" s="1" t="s">
        <v>46</v>
      </c>
      <c r="D26" s="3">
        <v>1124843.29</v>
      </c>
    </row>
    <row r="27" spans="1:5" hidden="1" x14ac:dyDescent="0.25">
      <c r="A27" s="1" t="s">
        <v>46</v>
      </c>
      <c r="B27" s="2">
        <v>45565</v>
      </c>
      <c r="C27" s="1" t="s">
        <v>46</v>
      </c>
      <c r="D27" s="3">
        <v>1008182.35</v>
      </c>
    </row>
    <row r="28" spans="1:5" hidden="1" x14ac:dyDescent="0.25">
      <c r="A28" s="1" t="s">
        <v>46</v>
      </c>
      <c r="B28" s="2">
        <v>45565</v>
      </c>
      <c r="C28" s="1" t="s">
        <v>46</v>
      </c>
      <c r="D28" s="3">
        <v>1811712</v>
      </c>
    </row>
    <row r="29" spans="1:5" x14ac:dyDescent="0.25">
      <c r="A29" s="1" t="s">
        <v>15</v>
      </c>
      <c r="B29" s="2">
        <v>45538</v>
      </c>
      <c r="C29" s="1" t="s">
        <v>16</v>
      </c>
      <c r="D29" s="3">
        <v>85000</v>
      </c>
      <c r="E29" s="8">
        <f>SUM(D29:D31 )</f>
        <v>2225000</v>
      </c>
    </row>
    <row r="30" spans="1:5" hidden="1" x14ac:dyDescent="0.25">
      <c r="A30" s="1" t="s">
        <v>15</v>
      </c>
      <c r="B30" s="2">
        <v>45548</v>
      </c>
      <c r="C30" s="1" t="s">
        <v>16</v>
      </c>
      <c r="D30" s="3">
        <v>1050000</v>
      </c>
    </row>
    <row r="31" spans="1:5" hidden="1" x14ac:dyDescent="0.25">
      <c r="A31" s="1" t="s">
        <v>15</v>
      </c>
      <c r="B31" s="2">
        <v>45552</v>
      </c>
      <c r="C31" s="1" t="s">
        <v>16</v>
      </c>
      <c r="D31" s="3">
        <v>1090000</v>
      </c>
    </row>
    <row r="38" spans="1:2" x14ac:dyDescent="0.25">
      <c r="A38" s="9" t="s">
        <v>0</v>
      </c>
      <c r="B38" s="9" t="s">
        <v>337</v>
      </c>
    </row>
    <row r="39" spans="1:2" x14ac:dyDescent="0.25">
      <c r="A39" s="32" t="s">
        <v>374</v>
      </c>
      <c r="B39" s="11">
        <v>45000</v>
      </c>
    </row>
    <row r="40" spans="1:2" x14ac:dyDescent="0.25">
      <c r="A40" s="32" t="s">
        <v>375</v>
      </c>
      <c r="B40" s="12">
        <v>72000</v>
      </c>
    </row>
    <row r="41" spans="1:2" x14ac:dyDescent="0.25">
      <c r="A41" s="32" t="s">
        <v>376</v>
      </c>
      <c r="B41" s="12">
        <v>201735</v>
      </c>
    </row>
    <row r="42" spans="1:2" x14ac:dyDescent="0.25">
      <c r="A42" s="32" t="s">
        <v>377</v>
      </c>
      <c r="B42" s="12">
        <v>391086.7</v>
      </c>
    </row>
    <row r="43" spans="1:2" x14ac:dyDescent="0.25">
      <c r="A43" s="32" t="s">
        <v>378</v>
      </c>
      <c r="B43" s="12">
        <v>1551000</v>
      </c>
    </row>
    <row r="44" spans="1:2" x14ac:dyDescent="0.25">
      <c r="A44" s="32" t="s">
        <v>379</v>
      </c>
      <c r="B44" s="12">
        <v>1863933.6</v>
      </c>
    </row>
    <row r="45" spans="1:2" x14ac:dyDescent="0.25">
      <c r="A45" s="32" t="s">
        <v>380</v>
      </c>
      <c r="B45" s="12">
        <v>2225000</v>
      </c>
    </row>
    <row r="46" spans="1:2" x14ac:dyDescent="0.25">
      <c r="A46" s="32" t="s">
        <v>381</v>
      </c>
      <c r="B46" s="12">
        <v>4450575.82</v>
      </c>
    </row>
    <row r="47" spans="1:2" x14ac:dyDescent="0.25">
      <c r="A47" s="32" t="s">
        <v>382</v>
      </c>
      <c r="B47" s="12">
        <v>4621702.04</v>
      </c>
    </row>
    <row r="48" spans="1:2" x14ac:dyDescent="0.25">
      <c r="A48" s="13"/>
      <c r="B48" s="31">
        <f>SUBTOTAL(9,B39:B47)</f>
        <v>15422033.16</v>
      </c>
    </row>
    <row r="71" spans="1:2" x14ac:dyDescent="0.25">
      <c r="A71" s="14" t="s">
        <v>342</v>
      </c>
      <c r="B71" s="15" t="s">
        <v>335</v>
      </c>
    </row>
    <row r="72" spans="1:2" x14ac:dyDescent="0.25">
      <c r="A72" s="16" t="s">
        <v>343</v>
      </c>
      <c r="B72" s="12">
        <v>13857576.27</v>
      </c>
    </row>
    <row r="73" spans="1:2" x14ac:dyDescent="0.25">
      <c r="A73" s="16" t="s">
        <v>344</v>
      </c>
      <c r="B73" s="12">
        <v>23909669.789999999</v>
      </c>
    </row>
    <row r="74" spans="1:2" x14ac:dyDescent="0.25">
      <c r="A74" s="16" t="s">
        <v>345</v>
      </c>
      <c r="B74" s="12">
        <v>33015550.609999999</v>
      </c>
    </row>
    <row r="75" spans="1:2" x14ac:dyDescent="0.25">
      <c r="A75" s="17" t="s">
        <v>346</v>
      </c>
      <c r="B75" s="12">
        <v>21675268.200000003</v>
      </c>
    </row>
    <row r="76" spans="1:2" x14ac:dyDescent="0.25">
      <c r="A76" s="17" t="s">
        <v>347</v>
      </c>
      <c r="B76" s="12">
        <v>21353909.379999999</v>
      </c>
    </row>
    <row r="77" spans="1:2" x14ac:dyDescent="0.25">
      <c r="A77" s="17" t="s">
        <v>348</v>
      </c>
      <c r="B77" s="12">
        <v>18676228.159999996</v>
      </c>
    </row>
    <row r="78" spans="1:2" x14ac:dyDescent="0.25">
      <c r="A78" s="17" t="s">
        <v>349</v>
      </c>
      <c r="B78" s="12">
        <v>15800732.82</v>
      </c>
    </row>
    <row r="79" spans="1:2" x14ac:dyDescent="0.25">
      <c r="A79" s="17" t="s">
        <v>350</v>
      </c>
      <c r="B79" s="12">
        <v>24338294.75</v>
      </c>
    </row>
    <row r="80" spans="1:2" x14ac:dyDescent="0.25">
      <c r="A80" s="17" t="s">
        <v>351</v>
      </c>
      <c r="B80" s="12">
        <v>15422033.16</v>
      </c>
    </row>
    <row r="81" spans="1:2" x14ac:dyDescent="0.25">
      <c r="A81" s="17" t="s">
        <v>352</v>
      </c>
      <c r="B81" s="12"/>
    </row>
    <row r="82" spans="1:2" x14ac:dyDescent="0.25">
      <c r="A82" s="17" t="s">
        <v>353</v>
      </c>
      <c r="B82" s="12"/>
    </row>
    <row r="83" spans="1:2" x14ac:dyDescent="0.25">
      <c r="A83" s="17" t="s">
        <v>354</v>
      </c>
      <c r="B83" s="12"/>
    </row>
    <row r="84" spans="1:2" x14ac:dyDescent="0.25">
      <c r="A84" s="18" t="s">
        <v>355</v>
      </c>
      <c r="B84" s="19">
        <f>SUBTOTAL(9,B72:B83)</f>
        <v>188049263.13999999</v>
      </c>
    </row>
    <row r="96" spans="1:2" x14ac:dyDescent="0.25">
      <c r="A96" s="20" t="s">
        <v>356</v>
      </c>
      <c r="B96" s="20" t="s">
        <v>335</v>
      </c>
    </row>
    <row r="97" spans="1:2" x14ac:dyDescent="0.25">
      <c r="A97" s="22" t="s">
        <v>367</v>
      </c>
      <c r="B97" s="23">
        <v>337313801.24999994</v>
      </c>
    </row>
    <row r="98" spans="1:2" x14ac:dyDescent="0.25">
      <c r="A98" s="22" t="s">
        <v>368</v>
      </c>
      <c r="B98" s="23">
        <v>188049263.13999999</v>
      </c>
    </row>
    <row r="99" spans="1:2" x14ac:dyDescent="0.25">
      <c r="A99" s="24" t="s">
        <v>355</v>
      </c>
      <c r="B99" s="19">
        <f>SUM(B97:B97)</f>
        <v>337313801.24999994</v>
      </c>
    </row>
    <row r="100" spans="1:2" x14ac:dyDescent="0.25">
      <c r="A100" s="4"/>
      <c r="B100" s="4"/>
    </row>
    <row r="101" spans="1:2" x14ac:dyDescent="0.25">
      <c r="A101" s="4"/>
      <c r="B101" s="4"/>
    </row>
    <row r="102" spans="1:2" x14ac:dyDescent="0.25">
      <c r="A102" s="4"/>
      <c r="B102" s="4"/>
    </row>
    <row r="103" spans="1:2" x14ac:dyDescent="0.25">
      <c r="A103" s="4"/>
      <c r="B103" s="4"/>
    </row>
    <row r="104" spans="1:2" x14ac:dyDescent="0.25">
      <c r="A104" s="4"/>
      <c r="B104" s="4"/>
    </row>
    <row r="105" spans="1:2" x14ac:dyDescent="0.25">
      <c r="A105" s="4"/>
      <c r="B105" s="4"/>
    </row>
    <row r="106" spans="1:2" x14ac:dyDescent="0.25">
      <c r="A106" s="4"/>
      <c r="B106" s="4"/>
    </row>
    <row r="107" spans="1:2" x14ac:dyDescent="0.25">
      <c r="A107" s="4"/>
      <c r="B107" s="4"/>
    </row>
    <row r="108" spans="1:2" x14ac:dyDescent="0.25">
      <c r="A108" s="4"/>
      <c r="B108" s="4"/>
    </row>
    <row r="109" spans="1:2" x14ac:dyDescent="0.25">
      <c r="A109" s="4"/>
      <c r="B109" s="4"/>
    </row>
    <row r="110" spans="1:2" x14ac:dyDescent="0.25">
      <c r="A110" s="4"/>
      <c r="B110" s="4"/>
    </row>
    <row r="111" spans="1:2" x14ac:dyDescent="0.25">
      <c r="A111" s="4"/>
      <c r="B111" s="4"/>
    </row>
    <row r="112" spans="1:2" x14ac:dyDescent="0.25">
      <c r="A112" s="4"/>
      <c r="B112" s="4"/>
    </row>
    <row r="113" spans="1:2" x14ac:dyDescent="0.25">
      <c r="A113" s="4"/>
      <c r="B113" s="4"/>
    </row>
    <row r="114" spans="1:2" x14ac:dyDescent="0.25">
      <c r="A114" s="4"/>
      <c r="B114" s="4"/>
    </row>
    <row r="115" spans="1:2" x14ac:dyDescent="0.25">
      <c r="A115" s="4"/>
      <c r="B115" s="4"/>
    </row>
    <row r="116" spans="1:2" x14ac:dyDescent="0.25">
      <c r="A116" s="4"/>
      <c r="B116" s="4"/>
    </row>
    <row r="117" spans="1:2" x14ac:dyDescent="0.25">
      <c r="A117" s="4"/>
      <c r="B117" s="4"/>
    </row>
    <row r="118" spans="1:2" x14ac:dyDescent="0.25">
      <c r="A118" s="4"/>
      <c r="B118" s="4"/>
    </row>
    <row r="119" spans="1:2" x14ac:dyDescent="0.25">
      <c r="A119" s="4"/>
      <c r="B119" s="4"/>
    </row>
    <row r="120" spans="1:2" x14ac:dyDescent="0.25">
      <c r="A120" s="4"/>
      <c r="B120" s="4"/>
    </row>
    <row r="121" spans="1:2" x14ac:dyDescent="0.25">
      <c r="A121" s="4"/>
      <c r="B121" s="4"/>
    </row>
    <row r="122" spans="1:2" x14ac:dyDescent="0.25">
      <c r="A122" s="4"/>
      <c r="B122" s="4"/>
    </row>
    <row r="123" spans="1:2" x14ac:dyDescent="0.25">
      <c r="A123" s="4"/>
      <c r="B123" s="4"/>
    </row>
    <row r="124" spans="1:2" x14ac:dyDescent="0.25">
      <c r="A124" s="4"/>
      <c r="B124" s="4"/>
    </row>
    <row r="125" spans="1:2" x14ac:dyDescent="0.25">
      <c r="A125" s="4"/>
      <c r="B125" s="4"/>
    </row>
    <row r="126" spans="1:2" x14ac:dyDescent="0.25">
      <c r="A126" s="4"/>
      <c r="B126" s="4"/>
    </row>
    <row r="127" spans="1:2" x14ac:dyDescent="0.25">
      <c r="A127" s="4"/>
      <c r="B127" s="4"/>
    </row>
    <row r="128" spans="1:2" x14ac:dyDescent="0.25">
      <c r="A128" s="4"/>
      <c r="B128" s="4"/>
    </row>
    <row r="129" spans="1:2" x14ac:dyDescent="0.25">
      <c r="A129" s="4"/>
      <c r="B129" s="4"/>
    </row>
    <row r="130" spans="1:2" x14ac:dyDescent="0.25">
      <c r="A130" s="4"/>
      <c r="B130" s="4"/>
    </row>
    <row r="131" spans="1:2" x14ac:dyDescent="0.25">
      <c r="A131" s="4"/>
      <c r="B131" s="4"/>
    </row>
    <row r="132" spans="1:2" x14ac:dyDescent="0.25">
      <c r="A132" s="4"/>
      <c r="B132" s="4"/>
    </row>
    <row r="133" spans="1:2" x14ac:dyDescent="0.25">
      <c r="A133" s="4"/>
      <c r="B133" s="4"/>
    </row>
    <row r="134" spans="1:2" x14ac:dyDescent="0.25">
      <c r="A134" s="4"/>
      <c r="B134" s="4"/>
    </row>
  </sheetData>
  <autoFilter ref="A1:E31" xr:uid="{B9DF41C1-3DB6-4729-A837-E09AA11AF78A}">
    <filterColumn colId="4">
      <customFilters>
        <customFilter operator="notEqual" val=" "/>
      </customFilters>
    </filterColumn>
  </autoFilter>
  <sortState xmlns:xlrd2="http://schemas.microsoft.com/office/spreadsheetml/2017/richdata2" ref="A39:B48">
    <sortCondition ref="B48"/>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C02F7-8649-4F5F-B919-0FABAB3A51AA}">
  <dimension ref="A1:L25"/>
  <sheetViews>
    <sheetView topLeftCell="E19" workbookViewId="0">
      <selection activeCell="E2" sqref="E2"/>
    </sheetView>
  </sheetViews>
  <sheetFormatPr baseColWidth="10" defaultRowHeight="15" x14ac:dyDescent="0.25"/>
  <cols>
    <col min="1" max="1" width="55" customWidth="1"/>
    <col min="2" max="2" width="16.140625" customWidth="1"/>
    <col min="3" max="3" width="64" customWidth="1"/>
    <col min="4" max="4" width="19.5703125" bestFit="1" customWidth="1"/>
    <col min="5" max="5" width="18.140625" customWidth="1"/>
    <col min="8" max="8" width="32.28515625" customWidth="1"/>
    <col min="9" max="9" width="17.7109375" customWidth="1"/>
    <col min="10" max="10" width="16" customWidth="1"/>
    <col min="11" max="11" width="17.140625" customWidth="1"/>
    <col min="12" max="12" width="18.140625" customWidth="1"/>
  </cols>
  <sheetData>
    <row r="1" spans="1:12" ht="45" x14ac:dyDescent="0.25">
      <c r="A1" s="7" t="s">
        <v>0</v>
      </c>
      <c r="B1" s="7" t="s">
        <v>333</v>
      </c>
      <c r="C1" s="7" t="s">
        <v>334</v>
      </c>
      <c r="D1" s="7" t="s">
        <v>336</v>
      </c>
      <c r="E1" s="7" t="s">
        <v>337</v>
      </c>
      <c r="H1" s="33"/>
      <c r="I1" s="34" t="s">
        <v>383</v>
      </c>
      <c r="J1" s="34" t="s">
        <v>384</v>
      </c>
      <c r="K1" s="34" t="s">
        <v>385</v>
      </c>
      <c r="L1" s="35" t="s">
        <v>386</v>
      </c>
    </row>
    <row r="2" spans="1:12" x14ac:dyDescent="0.25">
      <c r="A2" s="1" t="s">
        <v>224</v>
      </c>
      <c r="B2" s="2">
        <v>45553</v>
      </c>
      <c r="C2" s="4" t="s">
        <v>225</v>
      </c>
      <c r="D2" s="3">
        <v>4900000</v>
      </c>
      <c r="E2" s="3">
        <v>4900000</v>
      </c>
      <c r="H2" s="36" t="s">
        <v>387</v>
      </c>
      <c r="I2" s="37">
        <v>54652736.270000003</v>
      </c>
      <c r="J2" s="37">
        <v>54652736.270000003</v>
      </c>
      <c r="K2" s="37"/>
      <c r="L2" s="37"/>
    </row>
    <row r="3" spans="1:12" x14ac:dyDescent="0.25">
      <c r="H3" s="36" t="s">
        <v>388</v>
      </c>
      <c r="I3" s="37">
        <v>72436561.439999998</v>
      </c>
      <c r="J3" s="37">
        <v>47031534.840000004</v>
      </c>
      <c r="K3" s="37">
        <v>25405026.600000001</v>
      </c>
      <c r="L3" s="37"/>
    </row>
    <row r="4" spans="1:12" x14ac:dyDescent="0.25">
      <c r="H4" s="36" t="s">
        <v>389</v>
      </c>
      <c r="I4" s="37">
        <v>72884150</v>
      </c>
      <c r="J4" s="37">
        <v>51196790</v>
      </c>
      <c r="K4" s="37">
        <v>21687360</v>
      </c>
      <c r="L4" s="37"/>
    </row>
    <row r="5" spans="1:12" x14ac:dyDescent="0.25">
      <c r="H5" s="36" t="s">
        <v>390</v>
      </c>
      <c r="I5" s="37">
        <v>76815507.270000011</v>
      </c>
      <c r="J5" s="37">
        <v>55128147.270000003</v>
      </c>
      <c r="K5" s="37">
        <v>21687360</v>
      </c>
      <c r="L5" s="37"/>
    </row>
    <row r="6" spans="1:12" x14ac:dyDescent="0.25">
      <c r="H6" s="36" t="s">
        <v>391</v>
      </c>
      <c r="I6" s="37">
        <v>98732624.839999989</v>
      </c>
      <c r="J6" s="37">
        <v>54847822.189999998</v>
      </c>
      <c r="K6" s="37">
        <v>19880080</v>
      </c>
      <c r="L6" s="37">
        <v>24004722.649999991</v>
      </c>
    </row>
    <row r="7" spans="1:12" x14ac:dyDescent="0.25">
      <c r="H7" s="36" t="s">
        <v>392</v>
      </c>
      <c r="I7" s="37">
        <v>85573982.529999986</v>
      </c>
      <c r="J7" s="37">
        <v>41916813.909999989</v>
      </c>
      <c r="K7" s="37">
        <v>23494640</v>
      </c>
      <c r="L7" s="37">
        <v>20162528.620000001</v>
      </c>
    </row>
    <row r="8" spans="1:12" x14ac:dyDescent="0.25">
      <c r="H8" s="36" t="s">
        <v>393</v>
      </c>
      <c r="I8" s="37">
        <v>88136395.219999999</v>
      </c>
      <c r="J8" s="37">
        <v>54525451.159999996</v>
      </c>
      <c r="K8" s="37">
        <v>23494640</v>
      </c>
      <c r="L8" s="37">
        <v>10116304.059999999</v>
      </c>
    </row>
    <row r="9" spans="1:12" x14ac:dyDescent="0.25">
      <c r="H9" s="36" t="s">
        <v>394</v>
      </c>
      <c r="I9" s="26">
        <v>50873632.419999994</v>
      </c>
      <c r="J9" s="26">
        <v>46992631.279999994</v>
      </c>
      <c r="K9" s="26">
        <v>1807280</v>
      </c>
      <c r="L9" s="26">
        <v>2073721.14</v>
      </c>
    </row>
    <row r="10" spans="1:12" x14ac:dyDescent="0.25">
      <c r="A10" s="5" t="s">
        <v>0</v>
      </c>
      <c r="B10" s="5" t="s">
        <v>333</v>
      </c>
      <c r="C10" s="5" t="s">
        <v>334</v>
      </c>
      <c r="D10" s="5" t="s">
        <v>335</v>
      </c>
      <c r="E10" s="7" t="s">
        <v>337</v>
      </c>
      <c r="H10" s="36" t="s">
        <v>395</v>
      </c>
      <c r="I10" s="26">
        <f>SUM(J10:L10 )</f>
        <v>59672917.360000007</v>
      </c>
      <c r="J10" s="26">
        <v>50052410.850000009</v>
      </c>
      <c r="K10" s="38"/>
      <c r="L10" s="26">
        <v>9620506.5099999998</v>
      </c>
    </row>
    <row r="11" spans="1:12" x14ac:dyDescent="0.25">
      <c r="A11" s="1" t="s">
        <v>313</v>
      </c>
      <c r="B11" s="2">
        <v>45559</v>
      </c>
      <c r="C11" s="1" t="s">
        <v>167</v>
      </c>
      <c r="D11" s="3">
        <v>55023.44</v>
      </c>
      <c r="E11" s="8">
        <f>SUM(D11:D13 )</f>
        <v>255023.44</v>
      </c>
      <c r="H11" s="36" t="s">
        <v>396</v>
      </c>
      <c r="I11" s="26">
        <v>57237746.410000011</v>
      </c>
      <c r="J11" s="26">
        <v>54355872.050000012</v>
      </c>
      <c r="K11" s="38"/>
      <c r="L11" s="26">
        <v>2881874.36</v>
      </c>
    </row>
    <row r="12" spans="1:12" x14ac:dyDescent="0.25">
      <c r="A12" s="1" t="s">
        <v>166</v>
      </c>
      <c r="B12" s="2">
        <v>45545</v>
      </c>
      <c r="C12" s="1" t="s">
        <v>167</v>
      </c>
      <c r="D12" s="3">
        <v>100000</v>
      </c>
      <c r="H12" s="36" t="s">
        <v>397</v>
      </c>
      <c r="I12" s="26">
        <f>SUM(J12:L12 )</f>
        <v>32662236.43</v>
      </c>
      <c r="J12" s="26">
        <v>27321070.899999999</v>
      </c>
      <c r="K12" s="38"/>
      <c r="L12" s="26">
        <v>5341165.53</v>
      </c>
    </row>
    <row r="13" spans="1:12" x14ac:dyDescent="0.25">
      <c r="A13" s="1" t="s">
        <v>166</v>
      </c>
      <c r="B13" s="2">
        <v>45559</v>
      </c>
      <c r="C13" s="1" t="s">
        <v>167</v>
      </c>
      <c r="D13" s="3">
        <v>100000</v>
      </c>
      <c r="H13" s="36" t="s">
        <v>398</v>
      </c>
      <c r="I13" s="26">
        <f>SUM(J13:L13 )</f>
        <v>46935499.480000004</v>
      </c>
      <c r="J13" s="26">
        <v>44820257.700000003</v>
      </c>
      <c r="K13" s="38"/>
      <c r="L13" s="26">
        <v>2115241.7800000003</v>
      </c>
    </row>
    <row r="14" spans="1:12" x14ac:dyDescent="0.25">
      <c r="H14" s="39" t="s">
        <v>399</v>
      </c>
      <c r="I14" s="26">
        <f>SUM(I2:I12)</f>
        <v>749678490.18999982</v>
      </c>
      <c r="J14" s="37">
        <f>SUM(J2:J13)</f>
        <v>582841538.42000008</v>
      </c>
      <c r="K14" s="37">
        <f>SUM(K2:K12)</f>
        <v>137456386.59999999</v>
      </c>
      <c r="L14" s="37">
        <f>SUM(L6:L13)</f>
        <v>76316064.650000006</v>
      </c>
    </row>
    <row r="20" spans="1:5" x14ac:dyDescent="0.25">
      <c r="A20" s="5" t="s">
        <v>0</v>
      </c>
      <c r="B20" s="5" t="s">
        <v>333</v>
      </c>
      <c r="C20" s="5" t="s">
        <v>334</v>
      </c>
      <c r="D20" s="5" t="s">
        <v>335</v>
      </c>
      <c r="E20" s="7" t="s">
        <v>337</v>
      </c>
    </row>
    <row r="21" spans="1:5" x14ac:dyDescent="0.25">
      <c r="A21" s="1" t="s">
        <v>205</v>
      </c>
      <c r="B21" s="2">
        <v>45548</v>
      </c>
      <c r="C21" s="1" t="s">
        <v>32</v>
      </c>
      <c r="D21" s="3">
        <v>469</v>
      </c>
      <c r="E21" s="3">
        <v>469</v>
      </c>
    </row>
    <row r="22" spans="1:5" ht="15.75" customHeight="1" x14ac:dyDescent="0.25">
      <c r="A22" s="1" t="s">
        <v>171</v>
      </c>
      <c r="B22" s="2">
        <v>45545</v>
      </c>
      <c r="C22" s="1" t="s">
        <v>32</v>
      </c>
      <c r="D22" s="3">
        <v>278052</v>
      </c>
      <c r="E22" s="8">
        <f>SUM(D22:D23 )</f>
        <v>378052</v>
      </c>
    </row>
    <row r="23" spans="1:5" x14ac:dyDescent="0.25">
      <c r="A23" s="1" t="s">
        <v>171</v>
      </c>
      <c r="B23" s="2">
        <v>45559</v>
      </c>
      <c r="C23" s="1" t="s">
        <v>32</v>
      </c>
      <c r="D23" s="3">
        <v>100000</v>
      </c>
    </row>
    <row r="24" spans="1:5" x14ac:dyDescent="0.25">
      <c r="A24" s="1" t="s">
        <v>31</v>
      </c>
      <c r="B24" s="2">
        <v>45540</v>
      </c>
      <c r="C24" s="1" t="s">
        <v>32</v>
      </c>
      <c r="D24" s="3">
        <v>10667</v>
      </c>
      <c r="E24" s="3">
        <v>10667</v>
      </c>
    </row>
    <row r="25" spans="1:5" x14ac:dyDescent="0.25">
      <c r="A25" s="1" t="s">
        <v>36</v>
      </c>
      <c r="B25" s="2">
        <v>45540</v>
      </c>
      <c r="C25" s="1" t="s">
        <v>32</v>
      </c>
      <c r="D25" s="3">
        <v>7567</v>
      </c>
      <c r="E25" s="3">
        <v>7567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Concentrado</vt:lpstr>
      <vt:lpstr>ARRE</vt:lpstr>
      <vt:lpstr>BAS</vt:lpstr>
      <vt:lpstr>COM</vt:lpstr>
      <vt:lpstr>DES</vt:lpstr>
      <vt:lpstr>DIF</vt:lpstr>
      <vt:lpstr>PARQ</vt:lpstr>
      <vt:lpstr>PARA</vt:lpstr>
      <vt:lpstr>SER</vt:lpstr>
      <vt:lpstr>HON</vt:lpstr>
      <vt:lpstr>OBRAS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IAP</dc:creator>
  <cp:lastModifiedBy>IAP</cp:lastModifiedBy>
  <dcterms:created xsi:type="dcterms:W3CDTF">2024-10-28T19:16:31Z</dcterms:created>
  <dcterms:modified xsi:type="dcterms:W3CDTF">2024-11-05T17:49:54Z</dcterms:modified>
</cp:coreProperties>
</file>