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0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CCVTA\DESTINATARIOS\2025\Gráficas\Mayo\"/>
    </mc:Choice>
  </mc:AlternateContent>
  <xr:revisionPtr revIDLastSave="0" documentId="8_{E0F79019-682B-4D22-8FF1-09D5BDB4F4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3" r:id="rId2"/>
    <sheet name="BAS" sheetId="4" r:id="rId3"/>
    <sheet name="COM" sheetId="5" r:id="rId4"/>
    <sheet name="DES" sheetId="6" r:id="rId5"/>
    <sheet name="DIF" sheetId="7" r:id="rId6"/>
    <sheet name="PARQ" sheetId="8" r:id="rId7"/>
    <sheet name="PARA" sheetId="9" r:id="rId8"/>
    <sheet name="SER" sheetId="10" r:id="rId9"/>
    <sheet name="HON" sheetId="11" r:id="rId10"/>
    <sheet name="OBRAS" sheetId="12" r:id="rId11"/>
  </sheets>
  <definedNames>
    <definedName name="_xlnm._FilterDatabase" localSheetId="3" hidden="1">COM!$A$1:$E$27</definedName>
    <definedName name="_xlnm._FilterDatabase" localSheetId="0" hidden="1">Concentrado!$A$1:$E$478</definedName>
    <definedName name="_xlnm._FilterDatabase" localSheetId="4" hidden="1">DES!$A$1:$E$5</definedName>
    <definedName name="_xlnm._FilterDatabase" localSheetId="10" hidden="1">OBRAS!$A$1:$E$4</definedName>
    <definedName name="_xlnm._FilterDatabase" localSheetId="7" hidden="1">PARA!$A$1:$E$30</definedName>
    <definedName name="Hidden_14">#REF!</definedName>
  </definedNames>
  <calcPr calcId="191029"/>
</workbook>
</file>

<file path=xl/calcChain.xml><?xml version="1.0" encoding="utf-8"?>
<calcChain xmlns="http://schemas.openxmlformats.org/spreadsheetml/2006/main">
  <c r="B59" i="12" l="1"/>
  <c r="B43" i="12"/>
  <c r="B13" i="12"/>
  <c r="E2" i="12"/>
  <c r="B64" i="11"/>
  <c r="B48" i="11"/>
  <c r="B18" i="11"/>
  <c r="P14" i="10"/>
  <c r="O14" i="10"/>
  <c r="K15" i="10"/>
  <c r="J15" i="10"/>
  <c r="I15" i="10"/>
  <c r="H14" i="10"/>
  <c r="H13" i="10"/>
  <c r="H12" i="10"/>
  <c r="H10" i="10"/>
  <c r="D14" i="10"/>
  <c r="B96" i="9"/>
  <c r="B80" i="9"/>
  <c r="B45" i="9"/>
  <c r="E24" i="9"/>
  <c r="E13" i="9"/>
  <c r="E11" i="9"/>
  <c r="E9" i="9"/>
  <c r="E6" i="9"/>
  <c r="E4" i="9"/>
  <c r="E2" i="9"/>
  <c r="B70" i="8"/>
  <c r="B43" i="8"/>
  <c r="B14" i="8"/>
  <c r="B124" i="7"/>
  <c r="B98" i="7"/>
  <c r="B71" i="7"/>
  <c r="B68" i="6"/>
  <c r="B43" i="6"/>
  <c r="B18" i="6"/>
  <c r="E2" i="6"/>
  <c r="B63" i="5"/>
  <c r="B89" i="5"/>
  <c r="B41" i="5"/>
  <c r="E10" i="5"/>
  <c r="E6" i="5"/>
  <c r="E4" i="5"/>
  <c r="B23" i="4"/>
  <c r="B53" i="4"/>
  <c r="B94" i="3"/>
  <c r="B68" i="3"/>
  <c r="B41" i="3"/>
  <c r="H15" i="10" l="1"/>
  <c r="D30" i="9"/>
  <c r="D32" i="7"/>
  <c r="D5" i="6"/>
  <c r="D27" i="5" l="1"/>
  <c r="D17" i="3"/>
  <c r="D478" i="1" l="1"/>
</calcChain>
</file>

<file path=xl/sharedStrings.xml><?xml version="1.0" encoding="utf-8"?>
<sst xmlns="http://schemas.openxmlformats.org/spreadsheetml/2006/main" count="1651" uniqueCount="453">
  <si>
    <t>Persona física o razón social</t>
  </si>
  <si>
    <t>ACOSTA BOJORQUEZ ANSELMO</t>
  </si>
  <si>
    <t>AGUILAR LOPEZ ALEJANDRO</t>
  </si>
  <si>
    <t>AGUIRRE ENCINAS BLANCA CAROLINA</t>
  </si>
  <si>
    <t>ARMENTA ANGULO JOEL ABRAHAM</t>
  </si>
  <si>
    <t>ATONDO SANCHEZ JUAN MANUEL</t>
  </si>
  <si>
    <t>BACA GASTELUM MARTHA XOCHITL</t>
  </si>
  <si>
    <t>BAEZ GERARDO ISMAEL</t>
  </si>
  <si>
    <t>BATTERY PLUS AUTOMOTRIZ S.A. DE C.V.</t>
  </si>
  <si>
    <t>BELTRAN OSORIO JESUS LORENZO</t>
  </si>
  <si>
    <t>BOJORQUEZ MARROQUIN FRANCISCO JAVIER</t>
  </si>
  <si>
    <t>BOJORQUEZ ROMERO ALAN JOSUE</t>
  </si>
  <si>
    <t>BUELNA SOTO JESUS ALEJANDRO</t>
  </si>
  <si>
    <t>CASTRO RUIZ GUADALUPE</t>
  </si>
  <si>
    <t>CASTRO RUIZ JESUS PILAR</t>
  </si>
  <si>
    <t>CEBREROS PACHECO CARLOS MANUEL</t>
  </si>
  <si>
    <t>CERVANTES RAMIREZ JESUS ALEXIS</t>
  </si>
  <si>
    <t>CHAIREZ GAXIOLA ALMA ABIGAIL</t>
  </si>
  <si>
    <t>CHAVEZ ARCE DAVID</t>
  </si>
  <si>
    <t>COMISION MUNICIPAL DE DESARROLLO DE CENTROS POBLADOS</t>
  </si>
  <si>
    <t>COPIADORAS DIGITALES DE SINALOA S.A. DE C.V.</t>
  </si>
  <si>
    <t>CORRALES GUTIERREZ CARLOS ARMANDO</t>
  </si>
  <si>
    <t>COTA RODRIGUEZ JESUS CUITLAHUAC</t>
  </si>
  <si>
    <t>CRUZ LUNA JUAN CARLOS</t>
  </si>
  <si>
    <t>DAGIEU AYALA BETUAL</t>
  </si>
  <si>
    <t>DELGADO FLORES ARTURO</t>
  </si>
  <si>
    <t>ELECTRO MAYOREO AHOME SA DE CV</t>
  </si>
  <si>
    <t>ELIZALDE GUTIERREZ JORGE HUMBERTO</t>
  </si>
  <si>
    <t>EMPRESAS MATCO, S.A. DE C.V.</t>
  </si>
  <si>
    <t>ENRIQUEZ SARMIENTO MANUEL DE JESUS</t>
  </si>
  <si>
    <t>ESCARREGA SANCHEZ CARMEN JUDITH</t>
  </si>
  <si>
    <t>ESPINOZA PEÑA MARIA DEL ROSARIO</t>
  </si>
  <si>
    <t>ESPINOZA ROMERO HECTOR MANUEL</t>
  </si>
  <si>
    <t>FELIX AUTOMOTORES S.A DE C.V</t>
  </si>
  <si>
    <t>FERRETERIA MALOVA S.A DE C.V</t>
  </si>
  <si>
    <t>FIERRO VILLELA LUIS ANTONIO</t>
  </si>
  <si>
    <t>FIERRO Y LAMINA DE OCCIDENTE SAPI DE CV</t>
  </si>
  <si>
    <t>GAITAN TOLEDO SILVIA MARIA</t>
  </si>
  <si>
    <t>GAMEZ MEJIA CARLOS ENRIQUE</t>
  </si>
  <si>
    <t>GASTELUM ESQUER ALEXIS EDUARDO</t>
  </si>
  <si>
    <t>GASTELUM MORENO GUILLERMO</t>
  </si>
  <si>
    <t>GENARO MARTINEZ RITO</t>
  </si>
  <si>
    <t>GIL ANGULO JUAN ANTONIO</t>
  </si>
  <si>
    <t>GRAFFICA SINALOA SA DE V</t>
  </si>
  <si>
    <t>GUTIERREZ QUIÑONEZ GLORIA ESMERALDA</t>
  </si>
  <si>
    <t>HERNANDEZ ZAMBRANO ROGELIO</t>
  </si>
  <si>
    <t>HERRERA RUELAS JESUS EDUARDO</t>
  </si>
  <si>
    <t>INDUSTRIAS PUBLICITARIAS DE LOS MOCHIS, S.A.</t>
  </si>
  <si>
    <t>JIMENEZ QUINTERO JESUS ADRIAN</t>
  </si>
  <si>
    <t>JUNTA DE AGUA POTABLE Y ALCANTARILLADO DEL MUNICIPIO DE AHOME</t>
  </si>
  <si>
    <t>K-PARTNERS</t>
  </si>
  <si>
    <t>KUBO3D, SA DE CV</t>
  </si>
  <si>
    <t>LERMA CARRASCO YESSICA HIBET</t>
  </si>
  <si>
    <t>LERMA OSORIO MARTIN ALEJANDRO</t>
  </si>
  <si>
    <t>LERMA SICAIROS EDUARDO GUADALUPE</t>
  </si>
  <si>
    <t>LEYVA GAMEZ CLAUDIA VALERIA</t>
  </si>
  <si>
    <t>LLAMAS RUELAS JOSE ARTURO</t>
  </si>
  <si>
    <t>LOPEZ LOPEZ HEYDI MARIA</t>
  </si>
  <si>
    <t>LOPEZ LOW OLIVER ENRIQUE</t>
  </si>
  <si>
    <t>LOPEZ MORENO JOSE ALONSO</t>
  </si>
  <si>
    <t>LORA ESCALANTE LUIS MARIO</t>
  </si>
  <si>
    <t>MAQUINOR MAQUINARIA AGRICOLA E INSUMOS DEL NORTE SA DE CV</t>
  </si>
  <si>
    <t>MEXIA ROMO MARTIN GUADALUPE</t>
  </si>
  <si>
    <t>MILLAN CHAVEZ JOSE FIDEL</t>
  </si>
  <si>
    <t>MONTIEL VILLANAZUL RAMONA ELENA</t>
  </si>
  <si>
    <t>MONTOYA LOPEZ SANDRA LUZ</t>
  </si>
  <si>
    <t>MORENO DURAN CONCESA</t>
  </si>
  <si>
    <t>MORENO LOPEZ NORMA ANGELICA</t>
  </si>
  <si>
    <t>OCHOA MURILLO PLACIDO ALVARO</t>
  </si>
  <si>
    <t>ORTIZ CALDERON JESUS JULIAN</t>
  </si>
  <si>
    <t>ORTIZ CARRILLO KARLA MINERVA</t>
  </si>
  <si>
    <t>PARRA SANCHEZ JUAN RAMON</t>
  </si>
  <si>
    <t>PC HOME SA DE CV.</t>
  </si>
  <si>
    <t>PERAZA ALVAREZ CARLOS MIGUEL</t>
  </si>
  <si>
    <t>QUINTERO GASTELUM VALENTIN</t>
  </si>
  <si>
    <t>RADIOMOVIL DIPSA SA DE CV</t>
  </si>
  <si>
    <t>RODRIGUEZ GAXIOLA ERIKA</t>
  </si>
  <si>
    <t>ROMERO NAVARRO DENISSE</t>
  </si>
  <si>
    <t>SALCIDO AGUILAR LAURA LUCILL</t>
  </si>
  <si>
    <t>SANCHEZ ACUÑA ROCIO DEL CARMEN</t>
  </si>
  <si>
    <t>SANCHEZ LEYVA ALVIN ALEJANDRO</t>
  </si>
  <si>
    <t>SINDICATO DE TRABAJADORES AL SERVICIO DEL H. AYUNTAMIENTO DE AHOME, SINALOA</t>
  </si>
  <si>
    <t>SOLANO CORONEL JOSE ALONSO</t>
  </si>
  <si>
    <t>SOTO FELIX MARCELA</t>
  </si>
  <si>
    <t>TALAMANTES ALCARAZ JAEL ALBINO</t>
  </si>
  <si>
    <t>TELEFONIA POR CABLE SA DE CV</t>
  </si>
  <si>
    <t>UNIVERSAL SUPPLIERS DE MEXICO SA DE CV.</t>
  </si>
  <si>
    <t>VELARDE VILLEGAS LUIS ALEJANDRO</t>
  </si>
  <si>
    <t>VERDUGO NAVARRETE MANUEL</t>
  </si>
  <si>
    <t>ALVAREZ ORTIZ HECTOR</t>
  </si>
  <si>
    <t>ARMENTA VILLEGAS ARISTEO</t>
  </si>
  <si>
    <t>BALDENEBRO LOPEZ JESUS ADRIAN</t>
  </si>
  <si>
    <t>BELTRAN MORENO GISSELLE ADRIANA</t>
  </si>
  <si>
    <t>CADECO, S.A. DE C.V.</t>
  </si>
  <si>
    <t>CARDENAS SOTO BERNARDO XAVIER</t>
  </si>
  <si>
    <t>CARO TORRES MIGUEL ANGEL</t>
  </si>
  <si>
    <t>CARREON GASTELUM JESUS SEBASTIAN</t>
  </si>
  <si>
    <t>COTA SOTO CARLOS JAVIER</t>
  </si>
  <si>
    <t>ESCOBAR DAGIEU CESAR</t>
  </si>
  <si>
    <t>FELIX CASTRO IVETH</t>
  </si>
  <si>
    <t>GARCIA BALDERRAMA CARLOS</t>
  </si>
  <si>
    <t>GARCIA LIMON RICARDO</t>
  </si>
  <si>
    <t>GARCIA MENDOZA FELICIANO</t>
  </si>
  <si>
    <t>GERARDO LUGO CESAR EMILIANO</t>
  </si>
  <si>
    <t>GUTIERREZ SANCHEZ RAMIRO HUMBERTO</t>
  </si>
  <si>
    <t>LARES GONZALEZ KARLA PATRICIA</t>
  </si>
  <si>
    <t>LOPEZ AYON JORGE RICARDO</t>
  </si>
  <si>
    <t>LOPEZ GAMEZ MARIEL AURORA</t>
  </si>
  <si>
    <t>LUNA CASTRO JUDITH ELENA</t>
  </si>
  <si>
    <t>MADERA BAEZ PERLA MARIA</t>
  </si>
  <si>
    <t>MORALES VALENZUELA MARYSOL</t>
  </si>
  <si>
    <t>PARRA GONZALEZ DULCINA</t>
  </si>
  <si>
    <t>REYES LEY LIDIA ADELA</t>
  </si>
  <si>
    <t>ROBLES SOTO MARIA ESTHER</t>
  </si>
  <si>
    <t>SERVICIOS DEL CERRO DE LA MEMORIA SA DE CV</t>
  </si>
  <si>
    <t>SERVICIOS DEL VALLE DEL FUERTE, S.A. DE C.V.</t>
  </si>
  <si>
    <t>VARGAS LANDEROS GABRIEL ALFREDO</t>
  </si>
  <si>
    <t>VELAZQUEZ CHAPARRO JOSE TRINIDAD</t>
  </si>
  <si>
    <t>VELAZQUEZ VALDEZ ROSA MARGARITA</t>
  </si>
  <si>
    <t>VILLEGAS MELECIO ALEJANDRA KARELY</t>
  </si>
  <si>
    <t>ESPARZA CASTRO ANA BERTHA</t>
  </si>
  <si>
    <t>ITURRIOS CORRALES DALVINGH</t>
  </si>
  <si>
    <t>PEREA AGUILAR CANDIDO</t>
  </si>
  <si>
    <t>CASTRO ACOSTA MARIA DE JESUS</t>
  </si>
  <si>
    <t>DOURIET ECHEVARRIA MIRIAM ALEIDA</t>
  </si>
  <si>
    <t>FIGLOSNTE 27F/17</t>
  </si>
  <si>
    <t>HEREDIA HIGUERA LORENA</t>
  </si>
  <si>
    <t>HERNANDEZ ROMERO MARIA DEL CARMEN</t>
  </si>
  <si>
    <t>MONARREZ URIAS SUSANA</t>
  </si>
  <si>
    <t>RODRIGUEZ CELAYA ROGELIO</t>
  </si>
  <si>
    <t>BRITO ACUÑA ALEJANDRO</t>
  </si>
  <si>
    <t>HERNANDEZ FLORES CECILIA</t>
  </si>
  <si>
    <t>LOPEZ RAMIREZ MARCOS ENRIQUE</t>
  </si>
  <si>
    <t>PINZON VAZQUEZ JOEL ULISES</t>
  </si>
  <si>
    <t>AGUIRRE MAGALLANES MELANIA</t>
  </si>
  <si>
    <t>APGR COMUNICACIONES SA DE CV</t>
  </si>
  <si>
    <t>CAMACHO BURGOS ISMAEL</t>
  </si>
  <si>
    <t>CAMACHO MERCADO JAVIER</t>
  </si>
  <si>
    <t>CAMIONERA DEL PACIFICO, S.A. DE C.V.</t>
  </si>
  <si>
    <t>CAREAGA HAYS ALFONSO PAUL</t>
  </si>
  <si>
    <t>CASTRO GIL NALLELY AZENETH</t>
  </si>
  <si>
    <t>CLM COMERCIALIZADORA DE LOS MOCHIS, S.A. DE C.V.</t>
  </si>
  <si>
    <t>COMUNICACION ACTIVA DE SINALOA S.A C.V</t>
  </si>
  <si>
    <t>CONSULTORIA MERCURIO S.C.</t>
  </si>
  <si>
    <t>EL DEBATE, S.A. DE C.V.</t>
  </si>
  <si>
    <t>ESCOBAR TORRES GERARDO RUBEN</t>
  </si>
  <si>
    <t>ESPAÑA RESTAURANTE, S.A. DE C.V.</t>
  </si>
  <si>
    <t>ESPINOZA MENDIVIL JUAN PABLO</t>
  </si>
  <si>
    <t>GALICIA ARIZMENDI FABIAN OSWALDO</t>
  </si>
  <si>
    <t>GLOBAL POR INGRESOS PROPIOS 2017</t>
  </si>
  <si>
    <t>GONZALEZ EGUIARTE ALFREDO</t>
  </si>
  <si>
    <t>GONZALEZ MARTINEZ RUBY YESENIA</t>
  </si>
  <si>
    <t>GPM GRUPO PROMOMEDIOS CULIACAN SA DE CV</t>
  </si>
  <si>
    <t>GRUPO CHAVEZ RADIOCAST, S.A. DE C.V.</t>
  </si>
  <si>
    <t>INSTITUTO SINALOENSE DE EDUCACION POR RADIO</t>
  </si>
  <si>
    <t>LAD MEDIOS SA DE CV</t>
  </si>
  <si>
    <t>LEYVA ARREDONDO JULIO CESAR</t>
  </si>
  <si>
    <t>LINEA DIRECTA Y SERVICIOS S.C.</t>
  </si>
  <si>
    <t>LIZARRAGA COTA RAUL</t>
  </si>
  <si>
    <t>LIZARRAGA SAUCEDO MARCO ANTONIO</t>
  </si>
  <si>
    <t>MEGA MEDIOS SA DE CV</t>
  </si>
  <si>
    <t>MEXICO CREA S.A. DE C.V.</t>
  </si>
  <si>
    <t>MUEBLERIAS VALDEZ  BALUARTE, S.A. DE C.V.</t>
  </si>
  <si>
    <t>PACIFICO FONDO EMPRESARIAL SA DE CV</t>
  </si>
  <si>
    <t>PADILLA FIERRO ROMAN ALFREDO</t>
  </si>
  <si>
    <t>PROYECTA SOUND Y VIDEO, S.C.</t>
  </si>
  <si>
    <t>RADIO &amp; TV ADVERTISING, SA DE CV</t>
  </si>
  <si>
    <t>RADIO GPM MOCHIS SA DE CV</t>
  </si>
  <si>
    <t>RADIO TOPOLOBAMPO S.A. DE C.V.</t>
  </si>
  <si>
    <t>RADIODIFUSORA XHMSL FM, S.A. DE C.V.</t>
  </si>
  <si>
    <t>REPORTEROS EN S.A. DE C.V.</t>
  </si>
  <si>
    <t>ROSAS PARRA CARLOS</t>
  </si>
  <si>
    <t>SINCO Y MEDIOS S.C.</t>
  </si>
  <si>
    <t>VALENZUELA ZAÑUDO MARTHA ELVA</t>
  </si>
  <si>
    <t>ACOSTA CASTRO FRIDA PATRICIA</t>
  </si>
  <si>
    <t>BELTRAN COTA GRACE GUADALUPE</t>
  </si>
  <si>
    <t>GARZON BELTRAN JUAN PABLO</t>
  </si>
  <si>
    <t>OSUNA HERNANDEZ OMAR</t>
  </si>
  <si>
    <t>PATRONATO DE ADMON DEL CUERPO VOLUNTARIO DE BOMBEROS DE LOS MOCHIS AC</t>
  </si>
  <si>
    <t>PATRONATO PROEDUCACION DEL MUNICIPIO DE AHOME AC</t>
  </si>
  <si>
    <t>RETES  JACQUEZ GUADALUPE CECILIA</t>
  </si>
  <si>
    <t>SISTEMA PARA EL DESARROLLO INTEGRAL DE LA FAMILIA DEL MUNICIPIO DE AHOME</t>
  </si>
  <si>
    <t>LE BLOICH VERDUGO MISAEL ALEJANDRO</t>
  </si>
  <si>
    <t>ROMERO BARRERA JAIME</t>
  </si>
  <si>
    <t>ACOSTA RIESTRA ROTHXANA YANET</t>
  </si>
  <si>
    <t>CORPORACION NOVAVISION SA DE RL DE CV</t>
  </si>
  <si>
    <t>INSTITUTO MEXICANO DEL SEGURO SOCIAL</t>
  </si>
  <si>
    <t>INSTITUTO MUNICIPAL DE ARTE Y CULTURA DE AHOME</t>
  </si>
  <si>
    <t>INSTITUTO MUNICIPAL DE PLANEACION DE AHOME, SINALOA</t>
  </si>
  <si>
    <t>INSTITUTO MUNICIPAL DEL DEPORTE DE AHOME, I.A.S.</t>
  </si>
  <si>
    <t>INSTITUTO PARA LA PREVENCION Y REHABILITACION DE ADICCIONES DEL MUNICIPIO DE AHOME</t>
  </si>
  <si>
    <t>SECRETARIA DE ADMINISTRACION Y FINANZAS IMPUESTOS SOBRE  NOMINA</t>
  </si>
  <si>
    <t>SELCOSIN, SA DE CV</t>
  </si>
  <si>
    <t>ZAVALA CAMACHO ISAIAS</t>
  </si>
  <si>
    <t>COVE20 SA DE CV</t>
  </si>
  <si>
    <t>IMPULSORA DE LA CULTURA Y DE LAS ARTES IAP</t>
  </si>
  <si>
    <t>INSTITUTO PARA LA INCLUSION Y EL DESARROLLO DE LAS PERSONAS CON DISCAPACIDAD DEL MUNICIPIO DE AHOME SINALOA</t>
  </si>
  <si>
    <t>ZAPATA CASTRO ANAYANCY</t>
  </si>
  <si>
    <t>CFE SUMINISTRADOR DE SERVICIOS BASICOS</t>
  </si>
  <si>
    <t>ALATORRE BELTRAN OSCAR</t>
  </si>
  <si>
    <t>COSSIO PACHECO JORGE MAURICIO</t>
  </si>
  <si>
    <t>D CLASE  GROUP S.A DE C.V</t>
  </si>
  <si>
    <t>MEDELLIN LARA KIABETH ADILENE</t>
  </si>
  <si>
    <t>PAEZ ROIZ JOAQUIN</t>
  </si>
  <si>
    <t>EQUIPOS E INNOVACION PARA AGRICULTURA Y CONSTRUCCION SA CV</t>
  </si>
  <si>
    <t>AQUI CON ZEPEDA SA DE CV</t>
  </si>
  <si>
    <t>ACOSTA LLANES NATALIA YURIANA</t>
  </si>
  <si>
    <t>ADLER DE MEXICO, S.A DE C.V.</t>
  </si>
  <si>
    <t>AHUMADA BASTIDAS JESUS ANTONIO</t>
  </si>
  <si>
    <t>ALVAREZ FLORES ROSA ISELA</t>
  </si>
  <si>
    <t>ARMENTA ROJAS JUAN GUSTAVO</t>
  </si>
  <si>
    <t>ASOCIACION ALZHEIMER DE LOS MOCHIS, I.A.P.</t>
  </si>
  <si>
    <t>AUTISMO MOCHIS, IAP</t>
  </si>
  <si>
    <t>AVILA CORRALES JOSE CARLOS</t>
  </si>
  <si>
    <t>BANCO DE ALIMENTOS DE LOS MOCHIS IAP</t>
  </si>
  <si>
    <t>BELTRAN OSORIO GILBERTO</t>
  </si>
  <si>
    <t>CAMARA NACIONAL DE LA INDUSTRIA DE TRANSFORMACION DELEGACION LOS MOCHIS SINALOA</t>
  </si>
  <si>
    <t>CASA HOGAR SANTA EDUWIGES AC</t>
  </si>
  <si>
    <t>CASTRO TORRES MARCO VINICIO</t>
  </si>
  <si>
    <t>CHAPARRO ESTRELLA PERLA MARISOL</t>
  </si>
  <si>
    <t>COMERCIALIZADORA WICHY SA DE CV</t>
  </si>
  <si>
    <t>CONSTRUCTORA Y ARRENDADORA LOPEZ, S.A. DE C.V.</t>
  </si>
  <si>
    <t>COTA LOPEZ PEDRO</t>
  </si>
  <si>
    <t>COTA MURILLO RAUL</t>
  </si>
  <si>
    <t>CRUZ MORENO LORENZO</t>
  </si>
  <si>
    <t>CRUZ ROJA MEXICANA, I.A.P</t>
  </si>
  <si>
    <t>FIBRA HD</t>
  </si>
  <si>
    <t>FONSECA CASTRO VERONICA</t>
  </si>
  <si>
    <t>GARCIA DELGADO ALMA ROSA</t>
  </si>
  <si>
    <t>GAS DEL PACIFICO SA DE CV.</t>
  </si>
  <si>
    <t>GONZALEZ RIVERA JESUS ANTONIO</t>
  </si>
  <si>
    <t>IBARRA CONTRERAS GLORIA LUZ</t>
  </si>
  <si>
    <t>IMAGEN Y ACCESORIOS SA DE CV</t>
  </si>
  <si>
    <t>INDEX DATACOM, S.A DE C.V.</t>
  </si>
  <si>
    <t>INMOBILIARIA TURISTICA DEL NOROESTE, S.A. DE C.V.</t>
  </si>
  <si>
    <t>IRIZAR LOPEZ SILVIA</t>
  </si>
  <si>
    <t>LERMA CARREON JULIA ESTHELA</t>
  </si>
  <si>
    <t>LOPEZ RODRIGUEZ DELIA MARGARITA</t>
  </si>
  <si>
    <t>LUNA VEGA ROSARIO ESTHER</t>
  </si>
  <si>
    <t>MEDINA ALVAREZ ALFONSO</t>
  </si>
  <si>
    <t>MEZA ANGULO FRANKI</t>
  </si>
  <si>
    <t>MOREH INHUMACIONES, S.A. DE C.V.</t>
  </si>
  <si>
    <t>MOTOLOGY,  SA DE CV</t>
  </si>
  <si>
    <t>NOZATO ESCOBOZA MANUEL AURELIO</t>
  </si>
  <si>
    <t>ORDUÑO HERNANDEZ ROSA DEL CARMEN</t>
  </si>
  <si>
    <t>ORTIZ FELIX ENRIQUE ALONSO</t>
  </si>
  <si>
    <t>PROMOTORA AVILAN SA DE CV</t>
  </si>
  <si>
    <t>RAMIREZ TORRES MARISOL</t>
  </si>
  <si>
    <t>REEDIFICANDO LA CASA AC</t>
  </si>
  <si>
    <t>RODRIGUEZ CARRILLO DORA ALICIA</t>
  </si>
  <si>
    <t>ROJO MONTES DE OCA KARLA AMERICA</t>
  </si>
  <si>
    <t>RUIZ PEIMBERT ANA PATRICIA</t>
  </si>
  <si>
    <t>SADMUN SA DE CV</t>
  </si>
  <si>
    <t>SAMANO GONZALEZ MARIA ALEJANDRA</t>
  </si>
  <si>
    <t>SERVICIOS BROXEL SAPI DE CV</t>
  </si>
  <si>
    <t>SOLUCIONES INTEGRALES BEE AR, SA DE CV</t>
  </si>
  <si>
    <t>TARIN RAMIREZ NICOL</t>
  </si>
  <si>
    <t>TELEFONOS DE MEXICO, S.A.B. DE C.V.</t>
  </si>
  <si>
    <t>TRASVIÑA FELIX YEREMI DANIEL</t>
  </si>
  <si>
    <t>VALDOVINOS FLORES ROSA</t>
  </si>
  <si>
    <t>VALENZUELA GUERRERO RAMIRO</t>
  </si>
  <si>
    <t>VEGA CAMACHO JOSE EMILIANO</t>
  </si>
  <si>
    <t>VEGA RUIZ JUAN CARLOS</t>
  </si>
  <si>
    <t>VELEZ CASTRO MARIA LOURDES</t>
  </si>
  <si>
    <t>XECF RADIO IMPACTOS 14-10 S.A. DE C.V.</t>
  </si>
  <si>
    <t>GOA TRAVEL, S,A, DE C,V,</t>
  </si>
  <si>
    <t>IBARRA FLORES HECTOR EMANUEL</t>
  </si>
  <si>
    <t>MENDIVIL SOTO YUSSELY GUADALUPE</t>
  </si>
  <si>
    <t>RIVERA GALVEZ OSIRIS</t>
  </si>
  <si>
    <t>ALVARADO MACHADO STEPHANY PALOMA</t>
  </si>
  <si>
    <t>ARMENTA ORTIZ CARLOS RAMON</t>
  </si>
  <si>
    <t>CABRERA ZAZUETA CARMEN JULIA</t>
  </si>
  <si>
    <t>CAMEZ LOPEZ BRISEIDA ELANE</t>
  </si>
  <si>
    <t>CASA DE DESCANSO PARA ADULTOS MAYORES VIRGEN DE LORETO AC</t>
  </si>
  <si>
    <t>CENTRO DE TRATAMIENTO CASA HOGAR CRREAD AC</t>
  </si>
  <si>
    <t>CENTRO DE TRATAMIENTO EN ADICCIONES RESPLANDECE AC</t>
  </si>
  <si>
    <t>COMAYSER SA DE CV</t>
  </si>
  <si>
    <t>CORRALES URIAS GUILLERMO</t>
  </si>
  <si>
    <t>DIMAS FIERRO DIEGO ARMANDO</t>
  </si>
  <si>
    <t>ELECTRO ILUMINACION RAMIREZ SA DE CV</t>
  </si>
  <si>
    <t>FUNDACION GRACIELA BELTRAN CARRANZA AC</t>
  </si>
  <si>
    <t>FUNDACION HOGAR DEL ANCIANO MARIA AUXILIADORA IAP</t>
  </si>
  <si>
    <t>GALVEZ MEZA IVAN ROBERTO</t>
  </si>
  <si>
    <t>GRUPO RETO RECUPERACION TOTAL LOS MOCHIS A C</t>
  </si>
  <si>
    <t>HERRERA BLANCAS VLADIMIR</t>
  </si>
  <si>
    <t>INETUM MEXICO SA DE CV</t>
  </si>
  <si>
    <t>INMOFACIL S.A. DE C.V</t>
  </si>
  <si>
    <t>ISLAS ARREDONDO JORGE ISAAC</t>
  </si>
  <si>
    <t>LOPEZ BERRELLEZA ANNA MARIA</t>
  </si>
  <si>
    <t>LUGO ORTEGA ROSA HILDA</t>
  </si>
  <si>
    <t>LUGO OSUNA JOSE RODOLFO</t>
  </si>
  <si>
    <t>MALDONADO MENDIVIL AMERICA EUSTOLIA</t>
  </si>
  <si>
    <t>PEÑUELAS TOSTADO GERARDO</t>
  </si>
  <si>
    <t>PROMOTORA DE APOYO A LA JUVENTUD, I.A.P,</t>
  </si>
  <si>
    <t>SHRINERS DEL ESTADO DE SINALOA I.A.P</t>
  </si>
  <si>
    <t>VELAZCO LOZANO RAFAEL</t>
  </si>
  <si>
    <t>COMBUSTIBLES Y LUBRICANTES DE LOS MOCHIS, S.A. DE C.V.</t>
  </si>
  <si>
    <t>OP ECOLOGIA SAPI DE CV</t>
  </si>
  <si>
    <t>GASTOS DIVERSOS</t>
  </si>
  <si>
    <t>APOYOS SINDICATO DE TRABAJADORES DEL MPIO DE AHOME</t>
  </si>
  <si>
    <t>INSTALACION, REPARACION Y MANTENIMIENTO DE EQUIPO E INSTRUMENTAL MEDICO Y DE LABORATORIO</t>
  </si>
  <si>
    <t>Consumibles Para  Equipo de Computo</t>
  </si>
  <si>
    <t>Actividades Civicas y Culturales</t>
  </si>
  <si>
    <t>SOFWARE</t>
  </si>
  <si>
    <t>MANTENIMIENTO DE EQUIPO DE TRANSPORTE</t>
  </si>
  <si>
    <t>Reparacion y Mantenimiento de Equipo de Transporte</t>
  </si>
  <si>
    <t>MANTENIMIENTO DE EDIFICIO</t>
  </si>
  <si>
    <t>Obra Publica Directa</t>
  </si>
  <si>
    <t>PROGRAMA REVESTIMENTO DE CALLES</t>
  </si>
  <si>
    <t>Papeleria y Articulos de Oficina</t>
  </si>
  <si>
    <t>Mantenimiento de Alumbrado Publico</t>
  </si>
  <si>
    <t>REPARACION Y MANTENIMIENTO DE MAQUINARIA</t>
  </si>
  <si>
    <t>Articulos de Aseo y Limpia</t>
  </si>
  <si>
    <t>SERVICIOS DE FUMIGACION</t>
  </si>
  <si>
    <t>REFACCIONES DE MAQUINARIA</t>
  </si>
  <si>
    <t>MANTENIMIENTO DE MERCADOS Y RASTROS</t>
  </si>
  <si>
    <t>Operativo Semana Santa</t>
  </si>
  <si>
    <t>OTROS APOYOS</t>
  </si>
  <si>
    <t>DESPENSAS</t>
  </si>
  <si>
    <t>ARRENDAMIENTO DE MAQUINARIA</t>
  </si>
  <si>
    <t>IMPRESION DIGITAL</t>
  </si>
  <si>
    <t>Herramienta y Utensilios Menores</t>
  </si>
  <si>
    <t>IMPRESION DE FORMAS</t>
  </si>
  <si>
    <t>Consumo de Agua</t>
  </si>
  <si>
    <t>ARRENDAMIENTO FINANCIERO</t>
  </si>
  <si>
    <t>Instalacion, Reparacion y Mantenimiento de Equipo de Computo y Tecnologia de la Informacion</t>
  </si>
  <si>
    <t>Servicio de Telefono</t>
  </si>
  <si>
    <t>ALIMENTOS PARA PERSONAL</t>
  </si>
  <si>
    <t>ALIMENTACION INFRACTORES</t>
  </si>
  <si>
    <t>MATERIALES, ACCESORIOS Y SUMINISTROS MEDICOS</t>
  </si>
  <si>
    <t>GASTOS  PARA LLEVAR A CABO TRASLADO DE PODERES A LA SINDICATURA DE LA HIGUERA DE ZARAGOZA EL DIA 05 DE MAYO DEL PRESENTE</t>
  </si>
  <si>
    <t>DIAGNOSTICO MEDICO DEL MPIO DE AHOME(DIMMA)</t>
  </si>
  <si>
    <t>PRODUCTOS ALIMENTICIOS PARA CAFETERIA</t>
  </si>
  <si>
    <t>MANTENIMIENTO DE PARQUES Y JARDINES</t>
  </si>
  <si>
    <t>CAJA CHICA</t>
  </si>
  <si>
    <t>Mantenimiento de Mercados y Rastros</t>
  </si>
  <si>
    <t>REFACCIONES Y ACCESORIOS MENORES DE EQUIPO DE COMPUTO</t>
  </si>
  <si>
    <t>Equipo de Computo y Tecnologia de la Informacion</t>
  </si>
  <si>
    <t>APOYO ECONOMICO EXTRAORDINARIO PARA FESTEJOS DEL DIA DE LAS MADRES MAYO 20258</t>
  </si>
  <si>
    <t>APOYO ECONOMICO EXTRAORDINARIO PARA FESTEJO DEL DIA DE LAS MADRES 2025</t>
  </si>
  <si>
    <t>FAISMUN-PROGR. DRENAJE SANITARIO</t>
  </si>
  <si>
    <t>Medicinas y Servicios Medicos</t>
  </si>
  <si>
    <t>APOYO ECONOMICO EXTRAORDIRAIO PARA FESTEJO DEL DIA DE LAS MADRES 2025</t>
  </si>
  <si>
    <t>Combustibles y Lubricantes</t>
  </si>
  <si>
    <t xml:space="preserve"> APOYO ECONOMICO EXTRAORDINARIO PARA FESTEJO DEL DIA DE LAS MADRES 2025</t>
  </si>
  <si>
    <t>Gastos de Viaticos y Giras de Trabajo en el Pais</t>
  </si>
  <si>
    <t>APOYO ECONOMICO EXTRAORDINARIO PARA DESTEJOS DEL DIA DE LAS MADRES</t>
  </si>
  <si>
    <t>APOYO PARA FESTEJO DIA DE LAS MADRES</t>
  </si>
  <si>
    <t>APOYO PARA FESTEJO DEL DIA DE LA MADRES 2025</t>
  </si>
  <si>
    <t>APOYO PARA FESTEJOS PARA EL DIA DE LAS MADRES 2025</t>
  </si>
  <si>
    <t>Difusión Por Radio, Television, y Otros Medios de Mensajes Sobre Programas y Actividades Gubernamentales</t>
  </si>
  <si>
    <t>MUNICIONES</t>
  </si>
  <si>
    <t>EQUIPO MEDICO Y DE LABORATORIO</t>
  </si>
  <si>
    <t xml:space="preserve"> Mantenimiento Y Equipo de Oficina</t>
  </si>
  <si>
    <t>Patronato de Bomberos</t>
  </si>
  <si>
    <t>PATRONATO PRO-EDUCACION</t>
  </si>
  <si>
    <t>SISTEMA MUNICIPAL PARA EL DESARROLLO INTEGRAL DE LA FAMILIA (DIF)</t>
  </si>
  <si>
    <t>FAISMUN-PROGR.URBANIZACION, (RED ALUMBRADO PUBLICO)</t>
  </si>
  <si>
    <t>Cuotas IMSS, ISSSTE, etc</t>
  </si>
  <si>
    <t>INSTITUTO MUNICIPAL DE ARTE Y CULTURA</t>
  </si>
  <si>
    <t>INSTITUTO MUNICIPAL DE PLANEACION</t>
  </si>
  <si>
    <t>INSTITUTO MUNICIPAL DEL DEPORTE</t>
  </si>
  <si>
    <t>INSTITUTO DE PREVENCION DE LAS  ADICCIONES DEL MUNICIPIO DE AHOME</t>
  </si>
  <si>
    <t>Impuesto sobre Nómina</t>
  </si>
  <si>
    <t>APOYO CORRESPONDIENTE A MAYO 2025</t>
  </si>
  <si>
    <t>INSTITUTO DE INCLUSIÓN Y DESARROLLO DE LAS PERSONAS CON DISCAPACIDAD EN EL MUNICIPIO DE AHOME</t>
  </si>
  <si>
    <t>Apoyos a la Educación</t>
  </si>
  <si>
    <t>GASTOS  PARA LLEVAR A CABO EL TRASLADO DE PODERES A LA SINDICATURA CENTRAL MOCHIS , EL DIA 25 DE MAYO DEL PRESENTE</t>
  </si>
  <si>
    <t>Consumo de Energia Electrica</t>
  </si>
  <si>
    <t>AGUA PURIFICADA</t>
  </si>
  <si>
    <t>Arrendamiento de Edificios</t>
  </si>
  <si>
    <t>ASOCIACIONES CIVILES Y/O INSTITUCIONES AFINES</t>
  </si>
  <si>
    <t>HONORARIOS PROFESIONALES DE SERVICIOS LEGALES, DE CONTABILIDAD, AUDITORIA Y RELACIONADOS</t>
  </si>
  <si>
    <t>SERVICIOS DE TELECOMUNICACIONES</t>
  </si>
  <si>
    <t>Arreglos Florales y Coronas</t>
  </si>
  <si>
    <t>Atencion a Invitados Especiales</t>
  </si>
  <si>
    <t>ACONDICIONAMIENTO VIAL</t>
  </si>
  <si>
    <t>Servicio de Recolección y Disposición Final de Basura</t>
  </si>
  <si>
    <t xml:space="preserve">Fecha </t>
  </si>
  <si>
    <t>Concepto</t>
  </si>
  <si>
    <t xml:space="preserve">Monto </t>
  </si>
  <si>
    <t xml:space="preserve">Suma </t>
  </si>
  <si>
    <t>espe</t>
  </si>
  <si>
    <t>CANACINTRA</t>
  </si>
  <si>
    <t>INMOBILIARIA TURISTICA DEL NOROESTE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</si>
  <si>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</si>
  <si>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</si>
  <si>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</si>
  <si>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</si>
  <si>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</si>
  <si>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</si>
  <si>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</si>
  <si>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</si>
  <si>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</si>
  <si>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</si>
  <si>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</si>
  <si>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</si>
  <si>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</si>
  <si>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</si>
  <si>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</si>
  <si>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</si>
  <si>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</si>
  <si>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</si>
  <si>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</si>
  <si>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</si>
  <si>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</si>
  <si>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</si>
  <si>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</si>
  <si>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</si>
  <si>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</si>
  <si>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</si>
  <si>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</si>
  <si>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</si>
  <si>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Año 2025</t>
  </si>
  <si>
    <t xml:space="preserve">Administración </t>
  </si>
  <si>
    <t>Suma</t>
  </si>
  <si>
    <t>2014 al 2016</t>
  </si>
  <si>
    <t>2017 y 2018</t>
  </si>
  <si>
    <t>2019 al 2021</t>
  </si>
  <si>
    <t>2022 al 2024</t>
  </si>
  <si>
    <t>2025 al 2027</t>
  </si>
  <si>
    <t>CLM COMERCIALIZADORA DE LOS MOCHIS</t>
  </si>
  <si>
    <t>IMDIS</t>
  </si>
  <si>
    <t>IMPRA</t>
  </si>
  <si>
    <t>IMPLAN</t>
  </si>
  <si>
    <t>IMAC</t>
  </si>
  <si>
    <t>COMUN</t>
  </si>
  <si>
    <t>IMDA</t>
  </si>
  <si>
    <t>DIF</t>
  </si>
  <si>
    <t xml:space="preserve">JAPAMA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</si>
  <si>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</si>
  <si>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</si>
  <si>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</si>
  <si>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</si>
  <si>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</si>
  <si>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</si>
  <si>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</si>
  <si>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</si>
  <si>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</si>
  <si>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</si>
  <si>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</si>
  <si>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</si>
  <si>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</si>
  <si>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</si>
  <si>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</si>
  <si>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</si>
  <si>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ENERO A DICIEMBRE DE 2025</t>
  </si>
  <si>
    <t>SUMA</t>
  </si>
  <si>
    <t>COMBUSTIBLES Y LUBRICANTES DE LOS MOCHIS</t>
  </si>
  <si>
    <t xml:space="preserve">GAS DEL PACIFICO </t>
  </si>
  <si>
    <t xml:space="preserve">PACIFICO FONDO EMPRESARIAL </t>
  </si>
  <si>
    <t xml:space="preserve">SERVICIOS DEL CERRO DE LA MEMORIA </t>
  </si>
  <si>
    <t>SERVICIOS DEL VALLE DEL FUERTE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</si>
</sst>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56">
    <xf numFmtId="0" fontId="0" fillId="0" borderId="0" xfId="0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4" fontId="0" fillId="0" borderId="0" xfId="0" applyNumberFormat="1"/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0" fontId="0" fillId="2" borderId="0" xfId="0" applyFill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4" fontId="5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0" fillId="0" borderId="1" xfId="0" applyNumberFormat="1" applyBorder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3" fontId="10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 applyAlignment="1">
      <alignment vertical="top"/>
    </xf>
    <xf numFmtId="4" fontId="2" fillId="0" borderId="1" xfId="0" applyNumberFormat="1" applyFont="1" applyBorder="1"/>
    <xf numFmtId="0" fontId="3" fillId="3" borderId="0" xfId="0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0" fontId="0" fillId="3" borderId="0" xfId="0" applyFill="1" applyAlignment="1">
      <alignment vertical="top"/>
    </xf>
    <xf numFmtId="4" fontId="3" fillId="3" borderId="0" xfId="0" applyNumberFormat="1" applyFont="1" applyFill="1" applyAlignment="1">
      <alignment vertical="top"/>
    </xf>
    <xf numFmtId="0" fontId="0" fillId="3" borderId="0" xfId="0" applyFill="1"/>
    <xf numFmtId="4" fontId="0" fillId="3" borderId="0" xfId="0" applyNumberFormat="1" applyFill="1"/>
    <xf numFmtId="4" fontId="2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/>
    <xf numFmtId="4" fontId="1" fillId="0" borderId="1" xfId="0" applyNumberFormat="1" applyFont="1" applyBorder="1"/>
    <xf numFmtId="4" fontId="0" fillId="2" borderId="0" xfId="0" applyNumberFormat="1" applyFill="1"/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4" borderId="1" xfId="0" applyNumberFormat="1" applyFill="1" applyBorder="1" applyAlignment="1">
      <alignment horizontal="right"/>
    </xf>
    <xf numFmtId="0" fontId="7" fillId="0" borderId="2" xfId="0" applyFont="1" applyBorder="1" applyAlignment="1">
      <alignment horizontal="left" wrapText="1"/>
    </xf>
    <xf numFmtId="4" fontId="0" fillId="0" borderId="2" xfId="0" applyNumberFormat="1" applyBorder="1" applyAlignment="1">
      <alignment horizontal="right"/>
    </xf>
    <xf numFmtId="4" fontId="0" fillId="4" borderId="2" xfId="0" applyNumberFormat="1" applyFill="1" applyBorder="1" applyAlignment="1">
      <alignment horizontal="right"/>
    </xf>
    <xf numFmtId="4" fontId="0" fillId="4" borderId="1" xfId="0" applyNumberFormat="1" applyFill="1" applyBorder="1"/>
    <xf numFmtId="0" fontId="7" fillId="0" borderId="1" xfId="0" applyFont="1" applyBorder="1" applyAlignment="1">
      <alignment horizontal="right" wrapText="1"/>
    </xf>
  </cellXfs>
  <cellStyles count="2">
    <cellStyle name="Normal" xfId="0" builtinId="0"/>
    <cellStyle name="Normal 2" xfId="1" xr:uid="{38685843-2D5B-48BE-A2AC-B56797934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ARRE!$B$25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ARRE!$A$26:$A$40</c:f>
              <c:strCache>
                <c:ptCount val="15"/>
                <c:pt idx="0">
                  <c:v>CORRALES URIAS GUILLERMO</c:v>
                </c:pt>
                <c:pt idx="1">
                  <c:v>ARMENTA ROJAS JUAN GUSTAVO</c:v>
                </c:pt>
                <c:pt idx="2">
                  <c:v>ROJO MONTES DE OCA KARLA AMERICA</c:v>
                </c:pt>
                <c:pt idx="3">
                  <c:v>INMOBILIARIA TURISTICA DEL NOROESTE</c:v>
                </c:pt>
                <c:pt idx="4">
                  <c:v>ALVAREZ FLORES ROSA ISELA</c:v>
                </c:pt>
                <c:pt idx="5">
                  <c:v>FIBRA HD</c:v>
                </c:pt>
                <c:pt idx="6">
                  <c:v>CANACINTRA</c:v>
                </c:pt>
                <c:pt idx="7">
                  <c:v>IRIZAR LOPEZ SILVIA</c:v>
                </c:pt>
                <c:pt idx="8">
                  <c:v>PROMOTORA AVILAN SA DE CV</c:v>
                </c:pt>
                <c:pt idx="9">
                  <c:v>KUBO3D, SA DE CV</c:v>
                </c:pt>
                <c:pt idx="10">
                  <c:v>FONSECA CASTRO VERONICA</c:v>
                </c:pt>
                <c:pt idx="11">
                  <c:v>LOPEZ LOW OLIVER ENRIQUE</c:v>
                </c:pt>
                <c:pt idx="12">
                  <c:v>CRUZ MORENO LORENZO</c:v>
                </c:pt>
                <c:pt idx="13">
                  <c:v>GAMEZ MEJIA CARLOS ENRIQUE</c:v>
                </c:pt>
                <c:pt idx="14">
                  <c:v>K-PARTNERS</c:v>
                </c:pt>
              </c:strCache>
            </c:strRef>
          </c:cat>
          <c:val>
            <c:numRef>
              <c:f>ARRE!$B$26:$B$40</c:f>
              <c:numCache>
                <c:formatCode>#,##0.00</c:formatCode>
                <c:ptCount val="15"/>
                <c:pt idx="0">
                  <c:v>7630.3</c:v>
                </c:pt>
                <c:pt idx="1">
                  <c:v>11958.1</c:v>
                </c:pt>
                <c:pt idx="2">
                  <c:v>12505.2</c:v>
                </c:pt>
                <c:pt idx="3">
                  <c:v>21004.2</c:v>
                </c:pt>
                <c:pt idx="4">
                  <c:v>22728.2</c:v>
                </c:pt>
                <c:pt idx="5">
                  <c:v>23439.95</c:v>
                </c:pt>
                <c:pt idx="6">
                  <c:v>29543.599999999999</c:v>
                </c:pt>
                <c:pt idx="7">
                  <c:v>34795.800000000003</c:v>
                </c:pt>
                <c:pt idx="8">
                  <c:v>50771.199999999997</c:v>
                </c:pt>
                <c:pt idx="9">
                  <c:v>69600</c:v>
                </c:pt>
                <c:pt idx="10">
                  <c:v>70185.899999999994</c:v>
                </c:pt>
                <c:pt idx="11">
                  <c:v>130500</c:v>
                </c:pt>
                <c:pt idx="12">
                  <c:v>187853.2</c:v>
                </c:pt>
                <c:pt idx="13">
                  <c:v>287100</c:v>
                </c:pt>
                <c:pt idx="14">
                  <c:v>2025400.6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3-4A96-BF2A-E2EFDB1870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1045919"/>
        <c:axId val="1301022399"/>
        <c:axId val="0"/>
      </c:bar3DChart>
      <c:catAx>
        <c:axId val="1301045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22399"/>
        <c:crosses val="autoZero"/>
        <c:auto val="1"/>
        <c:lblAlgn val="ctr"/>
        <c:lblOffset val="100"/>
        <c:noMultiLvlLbl val="0"/>
      </c:catAx>
      <c:valAx>
        <c:axId val="130102239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01045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rgbClr val="C00000"/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8531-41F3-A3E4-ACD2F99441D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531-41F3-A3E4-ACD2F99441D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1BCF-487C-A72F-242CB4AA0A6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BCF-487C-A72F-242CB4AA0A6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531-41F3-A3E4-ACD2F99441D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1BCF-487C-A72F-242CB4AA0A6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8531-41F3-A3E4-ACD2F99441D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531-41F3-A3E4-ACD2F99441D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BCF-487C-A72F-242CB4AA0A6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1BCF-487C-A72F-242CB4AA0A68}"/>
              </c:ext>
            </c:extLst>
          </c:dPt>
          <c:dLbls>
            <c:dLbl>
              <c:idx val="0"/>
              <c:layout>
                <c:manualLayout>
                  <c:x val="-3.882490797871408E-18"/>
                  <c:y val="8.3160083160083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1-41F3-A3E4-ACD2F99441DF}"/>
                </c:ext>
              </c:extLst>
            </c:dLbl>
            <c:dLbl>
              <c:idx val="1"/>
              <c:layout>
                <c:manualLayout>
                  <c:x val="0"/>
                  <c:y val="5.544005544005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1-41F3-A3E4-ACD2F99441DF}"/>
                </c:ext>
              </c:extLst>
            </c:dLbl>
            <c:dLbl>
              <c:idx val="4"/>
              <c:layout>
                <c:manualLayout>
                  <c:x val="-6.2119852765942527E-17"/>
                  <c:y val="1.1088011088011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1-41F3-A3E4-ACD2F99441DF}"/>
                </c:ext>
              </c:extLst>
            </c:dLbl>
            <c:dLbl>
              <c:idx val="6"/>
              <c:layout>
                <c:manualLayout>
                  <c:x val="-3.3883947479881405E-3"/>
                  <c:y val="8.31600831600831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1-41F3-A3E4-ACD2F99441DF}"/>
                </c:ext>
              </c:extLst>
            </c:dLbl>
            <c:dLbl>
              <c:idx val="7"/>
              <c:layout>
                <c:manualLayout>
                  <c:x val="0"/>
                  <c:y val="5.5440055440055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1-41F3-A3E4-ACD2F9944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COM!$A$76:$A$88</c:f>
              <c:strCache>
                <c:ptCount val="13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  <c:pt idx="12">
                  <c:v>Año 2025</c:v>
                </c:pt>
              </c:strCache>
            </c:strRef>
          </c:cat>
          <c:val>
            <c:numRef>
              <c:f>COM!$B$76:$B$88</c:f>
              <c:numCache>
                <c:formatCode>#,##0.00</c:formatCode>
                <c:ptCount val="13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251172502.66999999</c:v>
                </c:pt>
                <c:pt idx="12">
                  <c:v>108056159.33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1-41F3-A3E4-ACD2F99441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1313647"/>
        <c:axId val="1571311727"/>
        <c:axId val="0"/>
      </c:bar3DChart>
      <c:catAx>
        <c:axId val="157131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1311727"/>
        <c:crosses val="autoZero"/>
        <c:auto val="1"/>
        <c:lblAlgn val="ctr"/>
        <c:lblOffset val="100"/>
        <c:noMultiLvlLbl val="0"/>
      </c:catAx>
      <c:valAx>
        <c:axId val="1571311727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57131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COMBUSTIBLE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COM!$B$103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A763-46FA-9F83-C2C9B26E1C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A763-46FA-9F83-C2C9B26E1C4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A763-46FA-9F83-C2C9B26E1C42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A763-46FA-9F83-C2C9B26E1C42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A763-46FA-9F83-C2C9B26E1C42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COM!$A$104:$A$109</c:f>
              <c:strCache>
                <c:ptCount val="6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  <c:pt idx="5">
                  <c:v>2025 al 2027</c:v>
                </c:pt>
              </c:strCache>
            </c:strRef>
          </c:cat>
          <c:val>
            <c:numRef>
              <c:f>COM!$B$104:$B$109</c:f>
              <c:numCache>
                <c:formatCode>#,##0.00</c:formatCode>
                <c:ptCount val="6"/>
                <c:pt idx="0">
                  <c:v>59681317.369999997</c:v>
                </c:pt>
                <c:pt idx="1">
                  <c:v>241043400.62</c:v>
                </c:pt>
                <c:pt idx="2">
                  <c:v>161151816.63999999</c:v>
                </c:pt>
                <c:pt idx="3">
                  <c:v>359407655.70999998</c:v>
                </c:pt>
                <c:pt idx="4">
                  <c:v>662281804.63999999</c:v>
                </c:pt>
                <c:pt idx="5">
                  <c:v>108056159.33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3-46FA-9F83-C2C9B26E1C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566349055"/>
        <c:axId val="1566351455"/>
        <c:axId val="0"/>
      </c:bar3DChart>
      <c:catAx>
        <c:axId val="156634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6351455"/>
        <c:crosses val="autoZero"/>
        <c:auto val="1"/>
        <c:lblAlgn val="ctr"/>
        <c:lblOffset val="100"/>
        <c:noMultiLvlLbl val="0"/>
      </c:catAx>
      <c:valAx>
        <c:axId val="156635145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566349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Despensas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DES!$B$15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3.3388981636060057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9-4EA1-9EC2-1F16D86395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DES!$A$16:$A$17</c:f>
              <c:strCache>
                <c:ptCount val="2"/>
                <c:pt idx="0">
                  <c:v>RODRIGUEZ GAXIOLA ERIKA</c:v>
                </c:pt>
                <c:pt idx="1">
                  <c:v>GAITAN TOLEDO SILVIA MARIA</c:v>
                </c:pt>
              </c:strCache>
            </c:strRef>
          </c:cat>
          <c:val>
            <c:numRef>
              <c:f>DES!$B$16:$B$17</c:f>
              <c:numCache>
                <c:formatCode>#,##0.00</c:formatCode>
                <c:ptCount val="2"/>
                <c:pt idx="0">
                  <c:v>153832.5</c:v>
                </c:pt>
                <c:pt idx="1">
                  <c:v>1967005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9-4EA1-9EC2-1F16D86395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1053119"/>
        <c:axId val="1301051679"/>
        <c:axId val="0"/>
      </c:bar3DChart>
      <c:catAx>
        <c:axId val="13010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51679"/>
        <c:crosses val="autoZero"/>
        <c:auto val="1"/>
        <c:lblAlgn val="ctr"/>
        <c:lblOffset val="100"/>
        <c:noMultiLvlLbl val="0"/>
      </c:catAx>
      <c:valAx>
        <c:axId val="13010516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105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DES!$B$31:$B$42</c:f>
              <c:numCache>
                <c:formatCode>#,##0.00</c:formatCode>
                <c:ptCount val="12"/>
                <c:pt idx="0">
                  <c:v>253555.20000000001</c:v>
                </c:pt>
                <c:pt idx="1">
                  <c:v>3393007.1999999997</c:v>
                </c:pt>
                <c:pt idx="2">
                  <c:v>1042852.5</c:v>
                </c:pt>
                <c:pt idx="3">
                  <c:v>4924280.1000000006</c:v>
                </c:pt>
                <c:pt idx="4">
                  <c:v>2120837.5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C-49E1-8880-A5F167A645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7938815"/>
        <c:axId val="817939775"/>
        <c:axId val="0"/>
      </c:bar3DChart>
      <c:catAx>
        <c:axId val="81793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7939775"/>
        <c:crosses val="autoZero"/>
        <c:auto val="1"/>
        <c:lblAlgn val="ctr"/>
        <c:lblOffset val="100"/>
        <c:noMultiLvlLbl val="0"/>
      </c:catAx>
      <c:valAx>
        <c:axId val="8179397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7938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803B-4F1D-95B8-AC14A41F45B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803B-4F1D-95B8-AC14A41F45B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67A-48D8-A201-C8995EBD315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67A-48D8-A201-C8995EBD315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267A-48D8-A201-C8995EBD315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67A-48D8-A201-C8995EBD31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267A-48D8-A201-C8995EBD315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67A-48D8-A201-C8995EBD315D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267A-48D8-A201-C8995EBD315D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67A-48D8-A201-C8995EBD315D}"/>
              </c:ext>
            </c:extLst>
          </c:dPt>
          <c:dLbls>
            <c:dLbl>
              <c:idx val="0"/>
              <c:layout>
                <c:manualLayout>
                  <c:x val="-9.2165898617511555E-3"/>
                  <c:y val="1.118099231306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3B-4F1D-95B8-AC14A41F45B8}"/>
                </c:ext>
              </c:extLst>
            </c:dLbl>
            <c:dLbl>
              <c:idx val="1"/>
              <c:layout>
                <c:manualLayout>
                  <c:x val="-6.1443932411674486E-3"/>
                  <c:y val="1.1180992313067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3B-4F1D-95B8-AC14A41F45B8}"/>
                </c:ext>
              </c:extLst>
            </c:dLbl>
            <c:dLbl>
              <c:idx val="3"/>
              <c:layout>
                <c:manualLayout>
                  <c:x val="9.2165898617510966E-3"/>
                  <c:y val="1.118099231306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3B-4F1D-95B8-AC14A41F4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DES!$A$56:$A$67</c:f>
              <c:strCache>
                <c:ptCount val="12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  <c:pt idx="11">
                  <c:v>Año 2025</c:v>
                </c:pt>
              </c:strCache>
            </c:strRef>
          </c:cat>
          <c:val>
            <c:numRef>
              <c:f>DES!$B$56:$B$67</c:f>
              <c:numCache>
                <c:formatCode>#,##0.00</c:formatCode>
                <c:ptCount val="12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33343751.620000001</c:v>
                </c:pt>
                <c:pt idx="11">
                  <c:v>11734532.5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3B-4F1D-95B8-AC14A41F4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3695983"/>
        <c:axId val="1613694543"/>
        <c:axId val="0"/>
      </c:bar3DChart>
      <c:catAx>
        <c:axId val="161369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3694543"/>
        <c:crosses val="autoZero"/>
        <c:auto val="1"/>
        <c:lblAlgn val="ctr"/>
        <c:lblOffset val="100"/>
        <c:noMultiLvlLbl val="0"/>
      </c:catAx>
      <c:valAx>
        <c:axId val="16136945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13695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DESPENSAS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DES!$B$81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8C83-4242-ADAD-AEED48D7C96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8C83-4242-ADAD-AEED48D7C96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8C83-4242-ADAD-AEED48D7C968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8C83-4242-ADAD-AEED48D7C968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8C83-4242-ADAD-AEED48D7C968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DES!$A$82:$A$86</c:f>
              <c:strCache>
                <c:ptCount val="5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  <c:pt idx="4">
                  <c:v>2025 al 2027</c:v>
                </c:pt>
              </c:strCache>
            </c:strRef>
          </c:cat>
          <c:val>
            <c:numRef>
              <c:f>DES!$B$82:$B$86</c:f>
              <c:numCache>
                <c:formatCode>#,##0.00</c:formatCode>
                <c:ptCount val="5"/>
                <c:pt idx="0">
                  <c:v>36501341.259999998</c:v>
                </c:pt>
                <c:pt idx="1">
                  <c:v>33245329.210000001</c:v>
                </c:pt>
                <c:pt idx="2">
                  <c:v>65220791.460000001</c:v>
                </c:pt>
                <c:pt idx="3">
                  <c:v>96744702.590000004</c:v>
                </c:pt>
                <c:pt idx="4">
                  <c:v>11734532.5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3-4242-ADAD-AEED48D7C9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22216575"/>
        <c:axId val="1422217055"/>
        <c:axId val="0"/>
      </c:bar3DChart>
      <c:catAx>
        <c:axId val="142221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217055"/>
        <c:crosses val="autoZero"/>
        <c:auto val="1"/>
        <c:lblAlgn val="ctr"/>
        <c:lblOffset val="100"/>
        <c:noMultiLvlLbl val="0"/>
      </c:catAx>
      <c:valAx>
        <c:axId val="142221705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22216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DIF!$B$40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DIF!$A$41:$A$70</c:f>
              <c:strCache>
                <c:ptCount val="30"/>
                <c:pt idx="0">
                  <c:v>RIVERA GALVEZ OSIRIS</c:v>
                </c:pt>
                <c:pt idx="1">
                  <c:v>CAMACHO MERCADO JAVIER</c:v>
                </c:pt>
                <c:pt idx="2">
                  <c:v>CASTRO GIL NALLELY AZENETH</c:v>
                </c:pt>
                <c:pt idx="3">
                  <c:v>ESCOBAR TORRES GERARDO RUBEN</c:v>
                </c:pt>
                <c:pt idx="4">
                  <c:v>GALICIA ARIZMENDI FABIAN OSWALDO</c:v>
                </c:pt>
                <c:pt idx="5">
                  <c:v>PADILLA FIERRO ROMAN ALFREDO</c:v>
                </c:pt>
                <c:pt idx="6">
                  <c:v>ESPINOZA MENDIVIL JUAN PABLO</c:v>
                </c:pt>
                <c:pt idx="7">
                  <c:v>LIZARRAGA SAUCEDO MARCO ANTONIO</c:v>
                </c:pt>
                <c:pt idx="8">
                  <c:v>SINCO Y MEDIOS S.C.</c:v>
                </c:pt>
                <c:pt idx="9">
                  <c:v>CAMACHO BURGOS ISMAEL</c:v>
                </c:pt>
                <c:pt idx="10">
                  <c:v>REPORTEROS EN S.A. DE C.V.</c:v>
                </c:pt>
                <c:pt idx="11">
                  <c:v>ROSAS PARRA CARLOS</c:v>
                </c:pt>
                <c:pt idx="12">
                  <c:v>CONSULTORIA MERCURIO S.C.</c:v>
                </c:pt>
                <c:pt idx="13">
                  <c:v>INSTITUTO SINALOENSE DE EDUCACION POR RADIO</c:v>
                </c:pt>
                <c:pt idx="14">
                  <c:v>RADIO GPM MOCHIS SA DE CV</c:v>
                </c:pt>
                <c:pt idx="15">
                  <c:v>VALENZUELA ZAÑUDO MARTHA ELVA</c:v>
                </c:pt>
                <c:pt idx="16">
                  <c:v>APGR COMUNICACIONES SA DE CV</c:v>
                </c:pt>
                <c:pt idx="17">
                  <c:v>COMUNICACION ACTIVA DE SINALOA S.A C.V</c:v>
                </c:pt>
                <c:pt idx="18">
                  <c:v>LEYVA ARREDONDO JULIO CESAR</c:v>
                </c:pt>
                <c:pt idx="19">
                  <c:v>MEGA MEDIOS SA DE CV</c:v>
                </c:pt>
                <c:pt idx="20">
                  <c:v>RADIO &amp; TV ADVERTISING, SA DE CV</c:v>
                </c:pt>
                <c:pt idx="21">
                  <c:v>MEXICO CREA S.A. DE C.V.</c:v>
                </c:pt>
                <c:pt idx="22">
                  <c:v>XECF RADIO IMPACTOS 14-10 S.A. DE C.V.</c:v>
                </c:pt>
                <c:pt idx="23">
                  <c:v>GPM GRUPO PROMOMEDIOS CULIACAN SA DE CV</c:v>
                </c:pt>
                <c:pt idx="24">
                  <c:v>RADIO TOPOLOBAMPO S.A. DE C.V.</c:v>
                </c:pt>
                <c:pt idx="25">
                  <c:v>GRUPO CHAVEZ RADIOCAST, S.A. DE C.V.</c:v>
                </c:pt>
                <c:pt idx="26">
                  <c:v>LAD MEDIOS SA DE CV</c:v>
                </c:pt>
                <c:pt idx="27">
                  <c:v>RADIODIFUSORA XHMSL FM, S.A. DE C.V.</c:v>
                </c:pt>
                <c:pt idx="28">
                  <c:v>EL DEBATE, S.A. DE C.V.</c:v>
                </c:pt>
                <c:pt idx="29">
                  <c:v>LINEA DIRECTA Y SERVICIOS S.C.</c:v>
                </c:pt>
              </c:strCache>
            </c:strRef>
          </c:cat>
          <c:val>
            <c:numRef>
              <c:f>DIF!$B$41:$B$70</c:f>
              <c:numCache>
                <c:formatCode>#,##0.00</c:formatCode>
                <c:ptCount val="30"/>
                <c:pt idx="0">
                  <c:v>4200</c:v>
                </c:pt>
                <c:pt idx="1">
                  <c:v>11600</c:v>
                </c:pt>
                <c:pt idx="2">
                  <c:v>11600</c:v>
                </c:pt>
                <c:pt idx="3">
                  <c:v>11600</c:v>
                </c:pt>
                <c:pt idx="4">
                  <c:v>11600</c:v>
                </c:pt>
                <c:pt idx="5">
                  <c:v>15000</c:v>
                </c:pt>
                <c:pt idx="6">
                  <c:v>17212.5</c:v>
                </c:pt>
                <c:pt idx="7">
                  <c:v>17400</c:v>
                </c:pt>
                <c:pt idx="8">
                  <c:v>17400</c:v>
                </c:pt>
                <c:pt idx="9">
                  <c:v>23200</c:v>
                </c:pt>
                <c:pt idx="10">
                  <c:v>23200</c:v>
                </c:pt>
                <c:pt idx="11">
                  <c:v>23200</c:v>
                </c:pt>
                <c:pt idx="12">
                  <c:v>34800</c:v>
                </c:pt>
                <c:pt idx="13">
                  <c:v>34800</c:v>
                </c:pt>
                <c:pt idx="14">
                  <c:v>34800</c:v>
                </c:pt>
                <c:pt idx="15">
                  <c:v>34800</c:v>
                </c:pt>
                <c:pt idx="16">
                  <c:v>58000</c:v>
                </c:pt>
                <c:pt idx="17">
                  <c:v>58000</c:v>
                </c:pt>
                <c:pt idx="18">
                  <c:v>58000</c:v>
                </c:pt>
                <c:pt idx="19">
                  <c:v>58000</c:v>
                </c:pt>
                <c:pt idx="20">
                  <c:v>58000</c:v>
                </c:pt>
                <c:pt idx="21">
                  <c:v>69600</c:v>
                </c:pt>
                <c:pt idx="22">
                  <c:v>92800</c:v>
                </c:pt>
                <c:pt idx="23">
                  <c:v>104400</c:v>
                </c:pt>
                <c:pt idx="24">
                  <c:v>104400</c:v>
                </c:pt>
                <c:pt idx="25">
                  <c:v>116000</c:v>
                </c:pt>
                <c:pt idx="26">
                  <c:v>174000</c:v>
                </c:pt>
                <c:pt idx="27">
                  <c:v>174000</c:v>
                </c:pt>
                <c:pt idx="28">
                  <c:v>178498.48</c:v>
                </c:pt>
                <c:pt idx="29">
                  <c:v>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A-4FA6-8212-D253C4E676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1016639"/>
        <c:axId val="1301002719"/>
        <c:axId val="0"/>
      </c:bar3DChart>
      <c:catAx>
        <c:axId val="1301016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02719"/>
        <c:crosses val="autoZero"/>
        <c:auto val="1"/>
        <c:lblAlgn val="ctr"/>
        <c:lblOffset val="100"/>
        <c:noMultiLvlLbl val="0"/>
      </c:catAx>
      <c:valAx>
        <c:axId val="1301002719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0101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DIF!$A$86:$A$97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DIF!$B$86:$B$97</c:f>
              <c:numCache>
                <c:formatCode>#,##0.00</c:formatCode>
                <c:ptCount val="12"/>
                <c:pt idx="0">
                  <c:v>4483</c:v>
                </c:pt>
                <c:pt idx="1">
                  <c:v>1376472.1</c:v>
                </c:pt>
                <c:pt idx="2">
                  <c:v>1540212.5</c:v>
                </c:pt>
                <c:pt idx="3">
                  <c:v>2364837.94</c:v>
                </c:pt>
                <c:pt idx="4">
                  <c:v>1862110.98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2-472C-8E38-5C3B64F8D8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6870031"/>
        <c:axId val="1576869071"/>
        <c:axId val="0"/>
      </c:bar3DChart>
      <c:catAx>
        <c:axId val="157687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76869071"/>
        <c:crosses val="autoZero"/>
        <c:auto val="1"/>
        <c:lblAlgn val="ctr"/>
        <c:lblOffset val="100"/>
        <c:noMultiLvlLbl val="0"/>
      </c:catAx>
      <c:valAx>
        <c:axId val="15768690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7687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AAC-4550-B1FF-C248B15500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63C-4BAA-A578-57ABFD1120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63C-4BAA-A578-57ABFD1120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63C-4BAA-A578-57ABFD11202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63C-4BAA-A578-57ABFD11202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63C-4BAA-A578-57ABFD11202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63C-4BAA-A578-57ABFD112021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63C-4BAA-A578-57ABFD11202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763C-4BAA-A578-57ABFD112021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63C-4BAA-A578-57ABFD11202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763C-4BAA-A578-57ABFD112021}"/>
              </c:ext>
            </c:extLst>
          </c:dPt>
          <c:dLbls>
            <c:dLbl>
              <c:idx val="0"/>
              <c:layout>
                <c:manualLayout>
                  <c:x val="-9.9750623441396506E-3"/>
                  <c:y val="1.6806722689075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AC-4550-B1FF-C248B155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DIF!$A$111:$A$123</c:f>
              <c:strCache>
                <c:ptCount val="13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  <c:pt idx="12">
                  <c:v>Año 2025</c:v>
                </c:pt>
              </c:strCache>
            </c:strRef>
          </c:cat>
          <c:val>
            <c:numRef>
              <c:f>DIF!$B$111:$B$123</c:f>
              <c:numCache>
                <c:formatCode>#,##0.00</c:formatCode>
                <c:ptCount val="13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15897227.019999998</c:v>
                </c:pt>
                <c:pt idx="12">
                  <c:v>7148116.5199999996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C-4550-B1FF-C248B15500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1371567"/>
        <c:axId val="1421372047"/>
        <c:axId val="0"/>
      </c:bar3DChart>
      <c:catAx>
        <c:axId val="142137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1372047"/>
        <c:crosses val="autoZero"/>
        <c:auto val="1"/>
        <c:lblAlgn val="ctr"/>
        <c:lblOffset val="100"/>
        <c:noMultiLvlLbl val="0"/>
      </c:catAx>
      <c:valAx>
        <c:axId val="1421372047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21371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gasto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en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DIFUSIÓN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por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administración</a:t>
            </a:r>
            <a:endParaRPr lang="en-US" sz="1800" b="0" i="0" u="none" strike="noStrike" kern="1200" cap="all" baseline="0" dirty="0">
              <a:solidFill>
                <a:sysClr val="window" lastClr="FFFF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A5B3-486B-9FA8-EC26CA6AF56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A5B3-486B-9FA8-EC26CA6AF56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A5B3-486B-9FA8-EC26CA6AF567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A5B3-486B-9FA8-EC26CA6AF56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A5B3-486B-9FA8-EC26CA6AF567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DIF!$A$140:$A$144</c:f>
              <c:strCache>
                <c:ptCount val="5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  <c:pt idx="4">
                  <c:v>2025 al 2027</c:v>
                </c:pt>
              </c:strCache>
            </c:strRef>
          </c:cat>
          <c:val>
            <c:numRef>
              <c:f>DIF!$B$140:$B$144</c:f>
              <c:numCache>
                <c:formatCode>#,##0.00</c:formatCode>
                <c:ptCount val="5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68087812.129999995</c:v>
                </c:pt>
                <c:pt idx="4">
                  <c:v>7148116.5199999996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86B-9FA8-EC26CA6AF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01036799"/>
        <c:axId val="1301052159"/>
        <c:axId val="0"/>
      </c:bar3DChart>
      <c:catAx>
        <c:axId val="130103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52159"/>
        <c:crosses val="autoZero"/>
        <c:auto val="1"/>
        <c:lblAlgn val="ctr"/>
        <c:lblOffset val="100"/>
        <c:noMultiLvlLbl val="0"/>
      </c:catAx>
      <c:valAx>
        <c:axId val="1301052159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01036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ARRE!$A$56:$A$67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ARRE!$B$56:$B$67</c:f>
              <c:numCache>
                <c:formatCode>#,##0.00</c:formatCode>
                <c:ptCount val="12"/>
                <c:pt idx="0">
                  <c:v>318325.87</c:v>
                </c:pt>
                <c:pt idx="1">
                  <c:v>1285940.94</c:v>
                </c:pt>
                <c:pt idx="2">
                  <c:v>3984039.8600000003</c:v>
                </c:pt>
                <c:pt idx="3">
                  <c:v>5366724.8599999994</c:v>
                </c:pt>
                <c:pt idx="4">
                  <c:v>2985016.25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1-4C24-A95D-D428E1EE0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9323343"/>
        <c:axId val="1422217535"/>
        <c:axId val="0"/>
      </c:bar3DChart>
      <c:catAx>
        <c:axId val="141932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2217535"/>
        <c:crosses val="autoZero"/>
        <c:auto val="1"/>
        <c:lblAlgn val="ctr"/>
        <c:lblOffset val="100"/>
        <c:noMultiLvlLbl val="0"/>
      </c:catAx>
      <c:valAx>
        <c:axId val="14222175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1932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Mantenimiento de Parques y Jardines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PARQ!$B$10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PARQ!$A$11:$A$13</c:f>
              <c:strCache>
                <c:ptCount val="3"/>
                <c:pt idx="0">
                  <c:v>CLM COMERCIALIZADORA DE LOS MOCHIS</c:v>
                </c:pt>
                <c:pt idx="1">
                  <c:v>CARDENAS SOTO BERNARDO XAVIER</c:v>
                </c:pt>
                <c:pt idx="2">
                  <c:v>ADLER DE MEXICO, S.A DE C.V.</c:v>
                </c:pt>
              </c:strCache>
            </c:strRef>
          </c:cat>
          <c:val>
            <c:numRef>
              <c:f>PARQ!$B$11:$B$13</c:f>
              <c:numCache>
                <c:formatCode>#,##0.00</c:formatCode>
                <c:ptCount val="3"/>
                <c:pt idx="0">
                  <c:v>2621.99</c:v>
                </c:pt>
                <c:pt idx="1">
                  <c:v>7996</c:v>
                </c:pt>
                <c:pt idx="2">
                  <c:v>20675.54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7-47A0-80D5-5879BBD8F7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0993119"/>
        <c:axId val="1300999839"/>
        <c:axId val="0"/>
      </c:bar3DChart>
      <c:catAx>
        <c:axId val="130099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0999839"/>
        <c:crosses val="autoZero"/>
        <c:auto val="1"/>
        <c:lblAlgn val="ctr"/>
        <c:lblOffset val="100"/>
        <c:noMultiLvlLbl val="0"/>
      </c:catAx>
      <c:valAx>
        <c:axId val="13009998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099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 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PARQ!$B$31:$B$42</c:f>
              <c:numCache>
                <c:formatCode>#,##0.00</c:formatCode>
                <c:ptCount val="12"/>
                <c:pt idx="0">
                  <c:v>99131.75</c:v>
                </c:pt>
                <c:pt idx="1">
                  <c:v>180703.72999999998</c:v>
                </c:pt>
                <c:pt idx="2">
                  <c:v>7073671.3099999996</c:v>
                </c:pt>
                <c:pt idx="3">
                  <c:v>5031089.3000000007</c:v>
                </c:pt>
                <c:pt idx="4">
                  <c:v>31293.53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0-4E55-A334-3A9A3E8110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1205103"/>
        <c:axId val="1311206063"/>
        <c:axId val="0"/>
      </c:bar3DChart>
      <c:catAx>
        <c:axId val="131120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1206063"/>
        <c:crosses val="autoZero"/>
        <c:auto val="1"/>
        <c:lblAlgn val="ctr"/>
        <c:lblOffset val="100"/>
        <c:noMultiLvlLbl val="0"/>
      </c:catAx>
      <c:valAx>
        <c:axId val="13112060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1120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A80F-4EA1-BC5D-3395AAE6EE8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80F-4EA1-BC5D-3395AAE6EE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A80F-4EA1-BC5D-3395AAE6EE80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80F-4EA1-BC5D-3395AAE6EE80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A80F-4EA1-BC5D-3395AAE6EE80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80F-4EA1-BC5D-3395AAE6EE80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A80F-4EA1-BC5D-3395AAE6E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PARQ!$A$61:$A$69</c:f>
              <c:strCache>
                <c:ptCount val="9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  <c:pt idx="8">
                  <c:v>Año 2025</c:v>
                </c:pt>
              </c:strCache>
            </c:strRef>
          </c:cat>
          <c:val>
            <c:numRef>
              <c:f>PARQ!$B$61:$B$69</c:f>
              <c:numCache>
                <c:formatCode>#,##0.00</c:formatCode>
                <c:ptCount val="9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48738660.459999993</c:v>
                </c:pt>
                <c:pt idx="8">
                  <c:v>12415889.619999999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D-4E82-8179-AA28FDEE9B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6486575"/>
        <c:axId val="1306487055"/>
        <c:axId val="0"/>
      </c:bar3DChart>
      <c:catAx>
        <c:axId val="130648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6487055"/>
        <c:crosses val="autoZero"/>
        <c:auto val="1"/>
        <c:lblAlgn val="ctr"/>
        <c:lblOffset val="100"/>
        <c:noMultiLvlLbl val="0"/>
      </c:catAx>
      <c:valAx>
        <c:axId val="13064870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6486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gasto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en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MANTENIMIENTO DE PARQUES Y JARDINES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por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administración</a:t>
            </a:r>
            <a:endParaRPr lang="en-US" sz="1800" b="0" i="0" u="none" strike="noStrike" kern="1200" cap="all" baseline="0" dirty="0">
              <a:solidFill>
                <a:sysClr val="window" lastClr="FFFF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1092-452D-82BE-5FB9D5D20C2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1092-452D-82BE-5FB9D5D20C2B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1092-452D-82BE-5FB9D5D20C2B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1092-452D-82BE-5FB9D5D20C2B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PARQ!$A$86:$A$89</c:f>
              <c:strCache>
                <c:ptCount val="4"/>
                <c:pt idx="0">
                  <c:v>2017 y 2018</c:v>
                </c:pt>
                <c:pt idx="1">
                  <c:v>2019 al 2021</c:v>
                </c:pt>
                <c:pt idx="2">
                  <c:v>2022 al 2024</c:v>
                </c:pt>
                <c:pt idx="3">
                  <c:v>2025 al 2027</c:v>
                </c:pt>
              </c:strCache>
            </c:strRef>
          </c:cat>
          <c:val>
            <c:numRef>
              <c:f>PARQ!$B$86:$B$89</c:f>
              <c:numCache>
                <c:formatCode>#,##0.00</c:formatCode>
                <c:ptCount val="4"/>
                <c:pt idx="0">
                  <c:v>17872873.879999999</c:v>
                </c:pt>
                <c:pt idx="1">
                  <c:v>69718779.569999993</c:v>
                </c:pt>
                <c:pt idx="2">
                  <c:v>164875058.83000001</c:v>
                </c:pt>
                <c:pt idx="3">
                  <c:v>12415889.619999999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2-452D-82BE-5FB9D5D20C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26700431"/>
        <c:axId val="1426699951"/>
        <c:axId val="0"/>
      </c:bar3DChart>
      <c:catAx>
        <c:axId val="142670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6699951"/>
        <c:crosses val="autoZero"/>
        <c:auto val="1"/>
        <c:lblAlgn val="ctr"/>
        <c:lblOffset val="100"/>
        <c:noMultiLvlLbl val="0"/>
      </c:catAx>
      <c:valAx>
        <c:axId val="1426699951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2670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PARAMUNICIPALES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PARA!$B$36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46-4B79-A2BA-117141473F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246-4B79-A2BA-117141473F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246-4B79-A2BA-117141473F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246-4B79-A2BA-117141473F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246-4B79-A2BA-117141473FF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246-4B79-A2BA-117141473FF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246-4B79-A2BA-117141473FF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E246-4B79-A2BA-117141473FF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PARA!$A$37:$A$44</c:f>
              <c:strCache>
                <c:ptCount val="8"/>
                <c:pt idx="0">
                  <c:v>IMDIS</c:v>
                </c:pt>
                <c:pt idx="1">
                  <c:v>IMPRA</c:v>
                </c:pt>
                <c:pt idx="2">
                  <c:v>IMPLAN</c:v>
                </c:pt>
                <c:pt idx="3">
                  <c:v>IMAC</c:v>
                </c:pt>
                <c:pt idx="4">
                  <c:v>COMUN</c:v>
                </c:pt>
                <c:pt idx="5">
                  <c:v>IMDA</c:v>
                </c:pt>
                <c:pt idx="6">
                  <c:v>DIF</c:v>
                </c:pt>
                <c:pt idx="7">
                  <c:v>JAPAMA </c:v>
                </c:pt>
              </c:strCache>
            </c:strRef>
          </c:cat>
          <c:val>
            <c:numRef>
              <c:f>PARA!$B$37:$B$44</c:f>
              <c:numCache>
                <c:formatCode>#,##0.00</c:formatCode>
                <c:ptCount val="8"/>
                <c:pt idx="0">
                  <c:v>55300</c:v>
                </c:pt>
                <c:pt idx="1">
                  <c:v>198500</c:v>
                </c:pt>
                <c:pt idx="2">
                  <c:v>420733.42</c:v>
                </c:pt>
                <c:pt idx="3">
                  <c:v>1118837.68</c:v>
                </c:pt>
                <c:pt idx="4">
                  <c:v>1647160.39</c:v>
                </c:pt>
                <c:pt idx="5">
                  <c:v>2136305.42</c:v>
                </c:pt>
                <c:pt idx="6">
                  <c:v>2583333.33</c:v>
                </c:pt>
                <c:pt idx="7">
                  <c:v>7645659.7800000003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A-4584-888E-1A3886A8EDD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PARA!$B$67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9.673518742442563E-3"/>
                  <c:y val="1.8390804597701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AC-4A5D-A7F2-E41635C9DE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PARA!$A$68:$A$79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PARA!$B$68:$B$79</c:f>
              <c:numCache>
                <c:formatCode>#,##0.00</c:formatCode>
                <c:ptCount val="12"/>
                <c:pt idx="0">
                  <c:v>27144139.140000001</c:v>
                </c:pt>
                <c:pt idx="1">
                  <c:v>27530796.740000002</c:v>
                </c:pt>
                <c:pt idx="2">
                  <c:v>12564935.260000002</c:v>
                </c:pt>
                <c:pt idx="3">
                  <c:v>24765810.280000001</c:v>
                </c:pt>
                <c:pt idx="4">
                  <c:v>15805830.02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C-4A5D-A7F2-E41635C9DE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76163775"/>
        <c:axId val="1076164255"/>
        <c:axId val="0"/>
      </c:bar3DChart>
      <c:catAx>
        <c:axId val="107616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6164255"/>
        <c:crosses val="autoZero"/>
        <c:auto val="1"/>
        <c:lblAlgn val="ctr"/>
        <c:lblOffset val="100"/>
        <c:noMultiLvlLbl val="0"/>
      </c:catAx>
      <c:valAx>
        <c:axId val="10761642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76163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PARA!$B$92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PARA!$A$93:$A$95</c:f>
              <c:strCache>
                <c:ptCount val="3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</c:strCache>
            </c:strRef>
          </c:cat>
          <c:val>
            <c:numRef>
              <c:f>PARA!$B$93:$B$95</c:f>
              <c:numCache>
                <c:formatCode>#,##0.00</c:formatCode>
                <c:ptCount val="3"/>
                <c:pt idx="0">
                  <c:v>337313801.24999994</c:v>
                </c:pt>
                <c:pt idx="1">
                  <c:v>249525521.41999996</c:v>
                </c:pt>
                <c:pt idx="2">
                  <c:v>107811511.44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A-4ADC-9A56-0D665EAE04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6094255"/>
        <c:axId val="1616094735"/>
        <c:axId val="0"/>
      </c:bar3DChart>
      <c:catAx>
        <c:axId val="161609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6094735"/>
        <c:crosses val="autoZero"/>
        <c:auto val="1"/>
        <c:lblAlgn val="ctr"/>
        <c:lblOffset val="100"/>
        <c:noMultiLvlLbl val="0"/>
      </c:catAx>
      <c:valAx>
        <c:axId val="161609473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16094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cap="all" baseline="0">
                <a:solidFill>
                  <a:schemeClr val="bg1"/>
                </a:solidFill>
              </a:rPr>
              <a:t>Gasto Anual en Energía y Mantenimiento de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SER!$H$1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SER!$G$2:$G$14</c:f>
              <c:strCache>
                <c:ptCount val="13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  <c:pt idx="12">
                  <c:v>ENERO A DICIEMBRE DE 2025</c:v>
                </c:pt>
              </c:strCache>
            </c:strRef>
          </c:cat>
          <c:val>
            <c:numRef>
              <c:f>SER!$H$2:$H$14</c:f>
              <c:numCache>
                <c:formatCode>#,##0.00</c:formatCode>
                <c:ptCount val="13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63787550.320000008</c:v>
                </c:pt>
                <c:pt idx="12">
                  <c:v>25957258.140000001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2-4562-9722-2A992BA74B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00990239"/>
        <c:axId val="1301005119"/>
        <c:axId val="0"/>
      </c:bar3DChart>
      <c:catAx>
        <c:axId val="130099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05119"/>
        <c:crosses val="autoZero"/>
        <c:auto val="1"/>
        <c:lblAlgn val="ctr"/>
        <c:lblOffset val="100"/>
        <c:noMultiLvlLbl val="0"/>
      </c:catAx>
      <c:valAx>
        <c:axId val="1301005119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0099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HON!$B$13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HON!$A$14:$A$17</c:f>
              <c:strCache>
                <c:ptCount val="4"/>
                <c:pt idx="0">
                  <c:v>COTA MURILLO RAUL</c:v>
                </c:pt>
                <c:pt idx="1">
                  <c:v>MEDINA ALVAREZ ALFONSO</c:v>
                </c:pt>
                <c:pt idx="2">
                  <c:v>INETUM MEXICO SA DE CV</c:v>
                </c:pt>
                <c:pt idx="3">
                  <c:v>SADMUN SA DE CV</c:v>
                </c:pt>
              </c:strCache>
            </c:strRef>
          </c:cat>
          <c:val>
            <c:numRef>
              <c:f>HON!$B$14:$B$17</c:f>
              <c:numCache>
                <c:formatCode>#,##0.00</c:formatCode>
                <c:ptCount val="4"/>
                <c:pt idx="0">
                  <c:v>28687.5</c:v>
                </c:pt>
                <c:pt idx="1">
                  <c:v>34425</c:v>
                </c:pt>
                <c:pt idx="2">
                  <c:v>64359.87</c:v>
                </c:pt>
                <c:pt idx="3">
                  <c:v>79634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C-4586-B764-1306D0ACCA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7941215"/>
        <c:axId val="1427694879"/>
        <c:axId val="0"/>
      </c:bar3DChart>
      <c:catAx>
        <c:axId val="81794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7694879"/>
        <c:crosses val="autoZero"/>
        <c:auto val="1"/>
        <c:lblAlgn val="ctr"/>
        <c:lblOffset val="100"/>
        <c:noMultiLvlLbl val="0"/>
      </c:catAx>
      <c:valAx>
        <c:axId val="14276948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7941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HON!$B$35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2.66980761680408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2A-4470-9E01-A98CF275C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HON!$A$36:$A$47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HON!$B$36:$B$47</c:f>
              <c:numCache>
                <c:formatCode>#,##0.00</c:formatCode>
                <c:ptCount val="12"/>
                <c:pt idx="0">
                  <c:v>151651.21</c:v>
                </c:pt>
                <c:pt idx="1">
                  <c:v>120045</c:v>
                </c:pt>
                <c:pt idx="2">
                  <c:v>6616322.3200000003</c:v>
                </c:pt>
                <c:pt idx="3">
                  <c:v>6606978.4699999997</c:v>
                </c:pt>
                <c:pt idx="4">
                  <c:v>207106.37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A-4470-9E01-A98CF275C1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4739839"/>
        <c:axId val="1614739359"/>
        <c:axId val="0"/>
      </c:bar3DChart>
      <c:catAx>
        <c:axId val="161473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4739359"/>
        <c:crosses val="autoZero"/>
        <c:auto val="1"/>
        <c:lblAlgn val="ctr"/>
        <c:lblOffset val="100"/>
        <c:noMultiLvlLbl val="0"/>
      </c:catAx>
      <c:valAx>
        <c:axId val="16147393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1473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3B8B-485E-8741-5C6DB41006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B8B-485E-8741-5C6DB410060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3B8B-485E-8741-5C6DB41006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B8B-485E-8741-5C6DB41006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3B8B-485E-8741-5C6DB41006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B8B-485E-8741-5C6DB410060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B8B-485E-8741-5C6DB4100606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B8B-485E-8741-5C6DB4100606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B8B-485E-8741-5C6DB4100606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14B-44D7-866C-7C4610DDD7CF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B8B-485E-8741-5C6DB4100606}"/>
              </c:ext>
            </c:extLst>
          </c:dPt>
          <c:dLbls>
            <c:dLbl>
              <c:idx val="11"/>
              <c:layout>
                <c:manualLayout>
                  <c:x val="1.5594541910331384E-3"/>
                  <c:y val="1.2176560121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B-44D7-866C-7C4610DDD7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ARRE!$A$81:$A$93</c:f>
              <c:strCache>
                <c:ptCount val="13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  <c:pt idx="12">
                  <c:v>Año 2025</c:v>
                </c:pt>
              </c:strCache>
            </c:strRef>
          </c:cat>
          <c:val>
            <c:numRef>
              <c:f>ARRE!$B$81:$B$93</c:f>
              <c:numCache>
                <c:formatCode>#,##0.00</c:formatCode>
                <c:ptCount val="13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77405761.839999989</c:v>
                </c:pt>
                <c:pt idx="12">
                  <c:v>13940047.779999999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B-44D7-866C-7C4610DDD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7451839"/>
        <c:axId val="817449919"/>
        <c:axId val="0"/>
      </c:bar3DChart>
      <c:catAx>
        <c:axId val="81745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7449919"/>
        <c:crosses val="autoZero"/>
        <c:auto val="1"/>
        <c:lblAlgn val="ctr"/>
        <c:lblOffset val="100"/>
        <c:noMultiLvlLbl val="0"/>
      </c:catAx>
      <c:valAx>
        <c:axId val="817449919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81745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HON!$A$61:$A$63</c:f>
              <c:strCache>
                <c:ptCount val="3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</c:strCache>
            </c:strRef>
          </c:cat>
          <c:val>
            <c:numRef>
              <c:f>HON!$B$61:$B$63</c:f>
              <c:numCache>
                <c:formatCode>#,##0.00</c:formatCode>
                <c:ptCount val="3"/>
                <c:pt idx="0">
                  <c:v>7842868.9700000007</c:v>
                </c:pt>
                <c:pt idx="1">
                  <c:v>12777609.15</c:v>
                </c:pt>
                <c:pt idx="2">
                  <c:v>13702103.369999999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3-4A9A-8F1F-FCAB7988F4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6348575"/>
        <c:axId val="1315497071"/>
        <c:axId val="0"/>
      </c:bar3DChart>
      <c:catAx>
        <c:axId val="156634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5497071"/>
        <c:crosses val="autoZero"/>
        <c:auto val="1"/>
        <c:lblAlgn val="ctr"/>
        <c:lblOffset val="100"/>
        <c:noMultiLvlLbl val="0"/>
      </c:catAx>
      <c:valAx>
        <c:axId val="131549707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6348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OBRAS!$B$10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OBRAS!$A$11:$A$12</c:f>
              <c:strCache>
                <c:ptCount val="2"/>
                <c:pt idx="0">
                  <c:v>SELCOSIN, SA DE CV</c:v>
                </c:pt>
                <c:pt idx="1">
                  <c:v>ACOSTA RIESTRA ROTHXANA YANET</c:v>
                </c:pt>
              </c:strCache>
            </c:strRef>
          </c:cat>
          <c:val>
            <c:numRef>
              <c:f>OBRAS!$B$11:$B$12</c:f>
              <c:numCache>
                <c:formatCode>#,##0.00</c:formatCode>
                <c:ptCount val="2"/>
                <c:pt idx="0">
                  <c:v>722520.36</c:v>
                </c:pt>
                <c:pt idx="1">
                  <c:v>1061286.01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819-A03F-BAAF727605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70477791"/>
        <c:axId val="970477311"/>
        <c:axId val="0"/>
      </c:bar3DChart>
      <c:catAx>
        <c:axId val="970477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0477311"/>
        <c:crosses val="autoZero"/>
        <c:auto val="1"/>
        <c:lblAlgn val="ctr"/>
        <c:lblOffset val="100"/>
        <c:noMultiLvlLbl val="0"/>
      </c:catAx>
      <c:valAx>
        <c:axId val="9704773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70477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OBRAS!$B$31:$B$42</c:f>
              <c:numCache>
                <c:formatCode>#,##0.00</c:formatCode>
                <c:ptCount val="12"/>
                <c:pt idx="0">
                  <c:v>2781961.81</c:v>
                </c:pt>
                <c:pt idx="1">
                  <c:v>139289.35999999999</c:v>
                </c:pt>
                <c:pt idx="2">
                  <c:v>2011174.97</c:v>
                </c:pt>
                <c:pt idx="3">
                  <c:v>5414220.3099999996</c:v>
                </c:pt>
                <c:pt idx="4">
                  <c:v>1783806.37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6-4577-BCA3-27D3A046B8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1007999"/>
        <c:axId val="1301012319"/>
        <c:axId val="0"/>
      </c:bar3DChart>
      <c:catAx>
        <c:axId val="130100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12319"/>
        <c:crosses val="autoZero"/>
        <c:auto val="1"/>
        <c:lblAlgn val="ctr"/>
        <c:lblOffset val="100"/>
        <c:noMultiLvlLbl val="0"/>
      </c:catAx>
      <c:valAx>
        <c:axId val="13010123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1007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OBRAS!$A$56:$A$58</c:f>
              <c:strCache>
                <c:ptCount val="3"/>
                <c:pt idx="0">
                  <c:v>Año 2023</c:v>
                </c:pt>
                <c:pt idx="1">
                  <c:v>Año 2024</c:v>
                </c:pt>
                <c:pt idx="2">
                  <c:v>Año 2025</c:v>
                </c:pt>
              </c:strCache>
            </c:strRef>
          </c:cat>
          <c:val>
            <c:numRef>
              <c:f>OBRAS!$B$56:$B$58</c:f>
              <c:numCache>
                <c:formatCode>#,##0.00</c:formatCode>
                <c:ptCount val="3"/>
                <c:pt idx="0">
                  <c:v>109726444.04000001</c:v>
                </c:pt>
                <c:pt idx="1">
                  <c:v>110261484.91000001</c:v>
                </c:pt>
                <c:pt idx="2">
                  <c:v>12130452.82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0-48DE-B0B1-62AD88920E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75679551"/>
        <c:axId val="1075680511"/>
        <c:axId val="0"/>
      </c:bar3DChart>
      <c:catAx>
        <c:axId val="107567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680511"/>
        <c:crosses val="autoZero"/>
        <c:auto val="1"/>
        <c:lblAlgn val="ctr"/>
        <c:lblOffset val="100"/>
        <c:noMultiLvlLbl val="0"/>
      </c:catAx>
      <c:valAx>
        <c:axId val="10756805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7567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gasto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en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ARRENDAMIENTOS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por</a:t>
            </a:r>
            <a:r>
              <a:rPr lang="en-US" sz="1800" b="0" i="0" u="none" strike="noStrike" kern="1200" cap="all" baseline="0" dirty="0">
                <a:solidFill>
                  <a:sysClr val="window" lastClr="FFFFFF"/>
                </a:solidFill>
              </a:rPr>
              <a:t> </a:t>
            </a:r>
            <a:r>
              <a:rPr lang="en-US" sz="1800" b="0" i="0" u="none" strike="noStrike" kern="1200" cap="all" baseline="0" dirty="0" err="1">
                <a:solidFill>
                  <a:sysClr val="window" lastClr="FFFFFF"/>
                </a:solidFill>
              </a:rPr>
              <a:t>administración</a:t>
            </a:r>
            <a:endParaRPr lang="en-US" sz="1800" b="0" i="0" u="none" strike="noStrike" kern="1200" cap="all" baseline="0" dirty="0">
              <a:solidFill>
                <a:sysClr val="window" lastClr="FFFFF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ARRE!$B$108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5C7D-4F7B-AA21-343EE91F9E2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5C7D-4F7B-AA21-343EE91F9E2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5C7D-4F7B-AA21-343EE91F9E2B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5C7D-4F7B-AA21-343EE91F9E2B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5C7D-4F7B-AA21-343EE91F9E2B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ARRE!$A$109:$A$114</c:f>
              <c:strCache>
                <c:ptCount val="6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  <c:pt idx="5">
                  <c:v>2025 al 2027</c:v>
                </c:pt>
              </c:strCache>
            </c:strRef>
          </c:cat>
          <c:val>
            <c:numRef>
              <c:f>ARRE!$B$109:$B$114</c:f>
              <c:numCache>
                <c:formatCode>#,##0.00</c:formatCode>
                <c:ptCount val="6"/>
                <c:pt idx="0">
                  <c:v>2349804.4900000002</c:v>
                </c:pt>
                <c:pt idx="1">
                  <c:v>139376912.62</c:v>
                </c:pt>
                <c:pt idx="2">
                  <c:v>68730885.640000001</c:v>
                </c:pt>
                <c:pt idx="3">
                  <c:v>96914202.840000004</c:v>
                </c:pt>
                <c:pt idx="4">
                  <c:v>213380077.91999999</c:v>
                </c:pt>
                <c:pt idx="5">
                  <c:v>13940047.779999999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D-4F7B-AA21-343EE91F9E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4216735"/>
        <c:axId val="1424217215"/>
        <c:axId val="0"/>
      </c:bar3DChart>
      <c:catAx>
        <c:axId val="1424216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4217215"/>
        <c:crosses val="autoZero"/>
        <c:auto val="1"/>
        <c:lblAlgn val="ctr"/>
        <c:lblOffset val="100"/>
        <c:noMultiLvlLbl val="0"/>
      </c:catAx>
      <c:valAx>
        <c:axId val="142421721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24216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0"/>
                  <c:y val="1.0645373684049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8-4B71-9998-5B0AAA5A1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BAS!$B$11:$B$22</c:f>
              <c:numCache>
                <c:formatCode>#,##0.00</c:formatCode>
                <c:ptCount val="12"/>
                <c:pt idx="0">
                  <c:v>5997185.6600000001</c:v>
                </c:pt>
                <c:pt idx="1">
                  <c:v>12246544.23</c:v>
                </c:pt>
                <c:pt idx="2">
                  <c:v>12715305.789999999</c:v>
                </c:pt>
                <c:pt idx="3">
                  <c:v>24633003.640000001</c:v>
                </c:pt>
                <c:pt idx="4">
                  <c:v>6065691.2999999998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8-4B71-9998-5B0AAA5A1A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0997919"/>
        <c:axId val="1301012799"/>
        <c:axId val="0"/>
      </c:bar3DChart>
      <c:catAx>
        <c:axId val="130099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12799"/>
        <c:crosses val="autoZero"/>
        <c:auto val="1"/>
        <c:lblAlgn val="ctr"/>
        <c:lblOffset val="100"/>
        <c:noMultiLvlLbl val="0"/>
      </c:catAx>
      <c:valAx>
        <c:axId val="13010127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099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noFill/>
              <a:round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E21-4CA9-96E6-DD190EEC75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E21-4CA9-96E6-DD190EEC753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E21-4CA9-96E6-DD190EEC75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E21-4CA9-96E6-DD190EEC75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E21-4CA9-96E6-DD190EEC753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E21-4CA9-96E6-DD190EEC753C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E21-4CA9-96E6-DD190EEC753C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E21-4CA9-96E6-DD190EEC753C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E21-4CA9-96E6-DD190EEC753C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9525" cap="flat" cmpd="sng" algn="ctr">
                <a:noFill/>
                <a:round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5E21-4CA9-96E6-DD190EEC753C}"/>
              </c:ext>
            </c:extLst>
          </c:dPt>
          <c:dLbls>
            <c:dLbl>
              <c:idx val="3"/>
              <c:layout>
                <c:manualLayout>
                  <c:x val="-1.4684287812041115E-3"/>
                  <c:y val="2.011494252873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F3-49C8-9428-0B1E3115B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BAS!$A$41:$A$52</c:f>
              <c:strCache>
                <c:ptCount val="12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  <c:pt idx="11">
                  <c:v>Año 2025</c:v>
                </c:pt>
              </c:strCache>
            </c:strRef>
          </c:cat>
          <c:val>
            <c:numRef>
              <c:f>BAS!$B$41:$B$52</c:f>
              <c:numCache>
                <c:formatCode>#,##0.00</c:formatCode>
                <c:ptCount val="12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133561949.95</c:v>
                </c:pt>
                <c:pt idx="11">
                  <c:v>61657730.619999997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3-49C8-9428-0B1E3115B4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0992639"/>
        <c:axId val="1301011359"/>
        <c:axId val="0"/>
      </c:bar3DChart>
      <c:catAx>
        <c:axId val="130099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11359"/>
        <c:crosses val="autoZero"/>
        <c:auto val="1"/>
        <c:lblAlgn val="ctr"/>
        <c:lblOffset val="100"/>
        <c:noMultiLvlLbl val="0"/>
      </c:catAx>
      <c:valAx>
        <c:axId val="13010113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099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RECOLECCIÓN DE BASURA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BAS!$B$74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12AC-4D7A-B10F-9A2279DC3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12AC-4D7A-B10F-9A2279DC3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12AC-4D7A-B10F-9A2279DC30D1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12AC-4D7A-B10F-9A2279DC30D1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12AC-4D7A-B10F-9A2279DC30D1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BAS!$A$75:$A$79</c:f>
              <c:strCache>
                <c:ptCount val="5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  <c:pt idx="4">
                  <c:v>2025 al 2027</c:v>
                </c:pt>
              </c:strCache>
            </c:strRef>
          </c:cat>
          <c:val>
            <c:numRef>
              <c:f>BAS!$B$75:$B$79</c:f>
              <c:numCache>
                <c:formatCode>#,##0.00</c:formatCode>
                <c:ptCount val="5"/>
                <c:pt idx="0">
                  <c:v>211508668.09</c:v>
                </c:pt>
                <c:pt idx="1">
                  <c:v>142798349.21000001</c:v>
                </c:pt>
                <c:pt idx="2">
                  <c:v>252470234.40000001</c:v>
                </c:pt>
                <c:pt idx="3">
                  <c:v>376712926.47000003</c:v>
                </c:pt>
                <c:pt idx="4">
                  <c:v>61657730.619999997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C-4D7A-B10F-9A2279DC30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301015199"/>
        <c:axId val="1301015679"/>
        <c:axId val="0"/>
      </c:bar3DChart>
      <c:catAx>
        <c:axId val="130101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1015679"/>
        <c:crosses val="autoZero"/>
        <c:auto val="1"/>
        <c:lblAlgn val="ctr"/>
        <c:lblOffset val="100"/>
        <c:noMultiLvlLbl val="0"/>
      </c:catAx>
      <c:valAx>
        <c:axId val="1301015679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01015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COM!$B$35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COM!$A$36:$A$40</c:f>
              <c:strCache>
                <c:ptCount val="5"/>
                <c:pt idx="0">
                  <c:v>GAS DEL PACIFICO </c:v>
                </c:pt>
                <c:pt idx="1">
                  <c:v>COMBUSTIBLES Y LUBRICANTES DE LOS MOCHIS</c:v>
                </c:pt>
                <c:pt idx="2">
                  <c:v>PACIFICO FONDO EMPRESARIAL </c:v>
                </c:pt>
                <c:pt idx="3">
                  <c:v>SERVICIOS DEL CERRO DE LA MEMORIA </c:v>
                </c:pt>
                <c:pt idx="4">
                  <c:v>SERVICIOS DEL VALLE DEL FUERTE</c:v>
                </c:pt>
              </c:strCache>
            </c:strRef>
          </c:cat>
          <c:val>
            <c:numRef>
              <c:f>COM!$B$36:$B$40</c:f>
              <c:numCache>
                <c:formatCode>#,##0.00</c:formatCode>
                <c:ptCount val="5"/>
                <c:pt idx="0">
                  <c:v>67740</c:v>
                </c:pt>
                <c:pt idx="1">
                  <c:v>121455</c:v>
                </c:pt>
                <c:pt idx="2">
                  <c:v>258034.03999999998</c:v>
                </c:pt>
                <c:pt idx="3">
                  <c:v>440000</c:v>
                </c:pt>
                <c:pt idx="4">
                  <c:v>16638059.399999999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1-4505-A992-1D379677AC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7451359"/>
        <c:axId val="970476831"/>
        <c:axId val="0"/>
      </c:bar3DChart>
      <c:catAx>
        <c:axId val="817451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0476831"/>
        <c:crosses val="autoZero"/>
        <c:auto val="1"/>
        <c:lblAlgn val="ctr"/>
        <c:lblOffset val="100"/>
        <c:noMultiLvlLbl val="0"/>
      </c:catAx>
      <c:valAx>
        <c:axId val="9704768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17451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8.4709868699703508E-3"/>
                  <c:y val="8.7912087912087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29-4D6A-8663-F18C681C0F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COM!$B$51:$B$62</c:f>
              <c:numCache>
                <c:formatCode>#,##0.00</c:formatCode>
                <c:ptCount val="12"/>
                <c:pt idx="0">
                  <c:v>24541481.899999999</c:v>
                </c:pt>
                <c:pt idx="1">
                  <c:v>20554396.039999999</c:v>
                </c:pt>
                <c:pt idx="2">
                  <c:v>20005225.100000001</c:v>
                </c:pt>
                <c:pt idx="3">
                  <c:v>25429767.850000005</c:v>
                </c:pt>
                <c:pt idx="4">
                  <c:v>17525288.439999998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9-4D6A-8663-F18C681C0F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030895"/>
        <c:axId val="1391033295"/>
        <c:axId val="0"/>
      </c:bar3DChart>
      <c:catAx>
        <c:axId val="139103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91033295"/>
        <c:crosses val="autoZero"/>
        <c:auto val="1"/>
        <c:lblAlgn val="ctr"/>
        <c:lblOffset val="100"/>
        <c:noMultiLvlLbl val="0"/>
      </c:catAx>
      <c:valAx>
        <c:axId val="13910332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9103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21</xdr:row>
      <xdr:rowOff>171450</xdr:rowOff>
    </xdr:from>
    <xdr:to>
      <xdr:col>8</xdr:col>
      <xdr:colOff>0</xdr:colOff>
      <xdr:row>46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4BADC3-B4F6-0A78-ADAE-D7725BAD7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51</xdr:row>
      <xdr:rowOff>19049</xdr:rowOff>
    </xdr:from>
    <xdr:to>
      <xdr:col>8</xdr:col>
      <xdr:colOff>752474</xdr:colOff>
      <xdr:row>73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C60FA2-0148-9521-814D-FDCEED75E6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171449</xdr:colOff>
      <xdr:row>77</xdr:row>
      <xdr:rowOff>9525</xdr:rowOff>
    </xdr:from>
    <xdr:to>
      <xdr:col>8</xdr:col>
      <xdr:colOff>761999</xdr:colOff>
      <xdr:row>98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9110E4-245C-8F1F-0DA1-4E1810A5E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152399</xdr:colOff>
      <xdr:row>103</xdr:row>
      <xdr:rowOff>9525</xdr:rowOff>
    </xdr:from>
    <xdr:to>
      <xdr:col>8</xdr:col>
      <xdr:colOff>761999</xdr:colOff>
      <xdr:row>122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1014CE-63DB-2A39-E24E-0D227F4A6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5</xdr:row>
      <xdr:rowOff>142874</xdr:rowOff>
    </xdr:from>
    <xdr:to>
      <xdr:col>5</xdr:col>
      <xdr:colOff>19050</xdr:colOff>
      <xdr:row>21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2254E3-259F-B522-6DB4-6DC325924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26</xdr:row>
      <xdr:rowOff>28575</xdr:rowOff>
    </xdr:from>
    <xdr:to>
      <xdr:col>6</xdr:col>
      <xdr:colOff>47624</xdr:colOff>
      <xdr:row>49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56F5D3-9E47-F115-8CC2-BD53A37C9F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161924</xdr:colOff>
      <xdr:row>51</xdr:row>
      <xdr:rowOff>180974</xdr:rowOff>
    </xdr:from>
    <xdr:to>
      <xdr:col>5</xdr:col>
      <xdr:colOff>19049</xdr:colOff>
      <xdr:row>70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D743314-223A-A164-5EC5-EBD7A45CC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5</xdr:row>
      <xdr:rowOff>190499</xdr:rowOff>
    </xdr:from>
    <xdr:to>
      <xdr:col>8</xdr:col>
      <xdr:colOff>761999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4C2A4-7450-9759-C8C5-0B01DD71E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35</xdr:row>
      <xdr:rowOff>171450</xdr:rowOff>
    </xdr:from>
    <xdr:to>
      <xdr:col>8</xdr:col>
      <xdr:colOff>742950</xdr:colOff>
      <xdr:row>59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74AA84-2369-0EAB-61BC-1B5376C1DB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200024</xdr:colOff>
      <xdr:row>65</xdr:row>
      <xdr:rowOff>180974</xdr:rowOff>
    </xdr:from>
    <xdr:to>
      <xdr:col>7</xdr:col>
      <xdr:colOff>723899</xdr:colOff>
      <xdr:row>89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DD442AA-4E4E-23D4-C50D-EFA4059F2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29</xdr:row>
      <xdr:rowOff>0</xdr:rowOff>
    </xdr:from>
    <xdr:to>
      <xdr:col>8</xdr:col>
      <xdr:colOff>695325</xdr:colOff>
      <xdr:row>45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F4D67E-BB82-EC27-ACF6-C860BD630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47</xdr:row>
      <xdr:rowOff>19049</xdr:rowOff>
    </xdr:from>
    <xdr:to>
      <xdr:col>9</xdr:col>
      <xdr:colOff>9524</xdr:colOff>
      <xdr:row>69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6AA9B3-F2C4-D8C1-2B31-BE78A1177B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71</xdr:row>
      <xdr:rowOff>180974</xdr:rowOff>
    </xdr:from>
    <xdr:to>
      <xdr:col>9</xdr:col>
      <xdr:colOff>19049</xdr:colOff>
      <xdr:row>95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8151E3-D4F3-EC16-34D1-E16B3EDA0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152400</xdr:colOff>
      <xdr:row>98</xdr:row>
      <xdr:rowOff>152399</xdr:rowOff>
    </xdr:from>
    <xdr:to>
      <xdr:col>8</xdr:col>
      <xdr:colOff>742950</xdr:colOff>
      <xdr:row>119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87C9C2-FA81-F6D6-78EC-A40A9A27D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7</xdr:row>
      <xdr:rowOff>161925</xdr:rowOff>
    </xdr:from>
    <xdr:to>
      <xdr:col>6</xdr:col>
      <xdr:colOff>733424</xdr:colOff>
      <xdr:row>22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2D392B-151E-5E8F-AEBE-2BF588379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25</xdr:row>
      <xdr:rowOff>190499</xdr:rowOff>
    </xdr:from>
    <xdr:to>
      <xdr:col>10</xdr:col>
      <xdr:colOff>9524</xdr:colOff>
      <xdr:row>48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7A3A8B-0209-9680-CEF4-12F364D55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152400</xdr:colOff>
      <xdr:row>51</xdr:row>
      <xdr:rowOff>19049</xdr:rowOff>
    </xdr:from>
    <xdr:to>
      <xdr:col>10</xdr:col>
      <xdr:colOff>219075</xdr:colOff>
      <xdr:row>74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90F9EA7-4B0E-64B1-E770-4C743F4EA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152399</xdr:colOff>
      <xdr:row>77</xdr:row>
      <xdr:rowOff>133349</xdr:rowOff>
    </xdr:from>
    <xdr:to>
      <xdr:col>8</xdr:col>
      <xdr:colOff>761999</xdr:colOff>
      <xdr:row>97</xdr:row>
      <xdr:rowOff>161924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089C47-B4FE-112A-9312-EAA289183F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35</xdr:row>
      <xdr:rowOff>9524</xdr:rowOff>
    </xdr:from>
    <xdr:to>
      <xdr:col>4</xdr:col>
      <xdr:colOff>1247775</xdr:colOff>
      <xdr:row>76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0F5E7A-879E-F9FD-E48C-2EB9DC03F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81</xdr:row>
      <xdr:rowOff>0</xdr:rowOff>
    </xdr:from>
    <xdr:to>
      <xdr:col>5</xdr:col>
      <xdr:colOff>333374</xdr:colOff>
      <xdr:row>103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DB862B-5C3B-C7CD-6D3C-CB51833CB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106</xdr:row>
      <xdr:rowOff>0</xdr:rowOff>
    </xdr:from>
    <xdr:to>
      <xdr:col>5</xdr:col>
      <xdr:colOff>381000</xdr:colOff>
      <xdr:row>132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CB5915-2272-98A5-5253-A11615A00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104774</xdr:colOff>
      <xdr:row>135</xdr:row>
      <xdr:rowOff>171449</xdr:rowOff>
    </xdr:from>
    <xdr:to>
      <xdr:col>5</xdr:col>
      <xdr:colOff>323849</xdr:colOff>
      <xdr:row>156</xdr:row>
      <xdr:rowOff>66674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7BAC6A0-F61A-4EC0-84EB-68C54A889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5</xdr:row>
      <xdr:rowOff>161925</xdr:rowOff>
    </xdr:from>
    <xdr:to>
      <xdr:col>7</xdr:col>
      <xdr:colOff>47625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C2754C-2777-30DB-720F-387252B4CC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25</xdr:row>
      <xdr:rowOff>190499</xdr:rowOff>
    </xdr:from>
    <xdr:to>
      <xdr:col>7</xdr:col>
      <xdr:colOff>714375</xdr:colOff>
      <xdr:row>50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CAE399-5F8E-AB21-6A0B-DDD925336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55</xdr:row>
      <xdr:rowOff>180975</xdr:rowOff>
    </xdr:from>
    <xdr:to>
      <xdr:col>7</xdr:col>
      <xdr:colOff>628649</xdr:colOff>
      <xdr:row>76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E22170-868C-CB8B-51A3-D7E6F0D8B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114299</xdr:colOff>
      <xdr:row>80</xdr:row>
      <xdr:rowOff>171449</xdr:rowOff>
    </xdr:from>
    <xdr:to>
      <xdr:col>7</xdr:col>
      <xdr:colOff>533400</xdr:colOff>
      <xdr:row>102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E00B29-0C21-9F4E-BEA5-3343C66A1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31</xdr:row>
      <xdr:rowOff>190499</xdr:rowOff>
    </xdr:from>
    <xdr:to>
      <xdr:col>5</xdr:col>
      <xdr:colOff>714374</xdr:colOff>
      <xdr:row>59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6565D6-5F36-DB99-3355-4FA79AE2C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304799</xdr:colOff>
      <xdr:row>63</xdr:row>
      <xdr:rowOff>28574</xdr:rowOff>
    </xdr:from>
    <xdr:to>
      <xdr:col>6</xdr:col>
      <xdr:colOff>47624</xdr:colOff>
      <xdr:row>84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B775DA-EF9F-0A77-4DF3-1BCB68BBB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209549</xdr:colOff>
      <xdr:row>87</xdr:row>
      <xdr:rowOff>180974</xdr:rowOff>
    </xdr:from>
    <xdr:to>
      <xdr:col>4</xdr:col>
      <xdr:colOff>523874</xdr:colOff>
      <xdr:row>106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4DCBEB-37E9-DB4E-A45F-93933F424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17</xdr:row>
      <xdr:rowOff>9524</xdr:rowOff>
    </xdr:from>
    <xdr:to>
      <xdr:col>14</xdr:col>
      <xdr:colOff>38099</xdr:colOff>
      <xdr:row>44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A3E0B7-B0C8-FAF8-2948-571CDEE94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8</xdr:row>
      <xdr:rowOff>180975</xdr:rowOff>
    </xdr:from>
    <xdr:to>
      <xdr:col>4</xdr:col>
      <xdr:colOff>1276349</xdr:colOff>
      <xdr:row>27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78410B-892E-D91C-C00E-36CB8DD70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30</xdr:row>
      <xdr:rowOff>180975</xdr:rowOff>
    </xdr:from>
    <xdr:to>
      <xdr:col>6</xdr:col>
      <xdr:colOff>76199</xdr:colOff>
      <xdr:row>54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DE54B-E6FC-29AA-CF89-E771393F75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171449</xdr:colOff>
      <xdr:row>56</xdr:row>
      <xdr:rowOff>19050</xdr:rowOff>
    </xdr:from>
    <xdr:to>
      <xdr:col>5</xdr:col>
      <xdr:colOff>733424</xdr:colOff>
      <xdr:row>76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C9BF6E-22A3-FE52-E8BD-DC483ECF5C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8"/>
  <sheetViews>
    <sheetView tabSelected="1" workbookViewId="0"/>
  </sheetViews>
  <sheetFormatPr baseColWidth="10" defaultColWidth="8.85546875" defaultRowHeight="15" x14ac:dyDescent="0.25"/>
  <cols>
    <col min="1" max="1" width="51.4257812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1</v>
      </c>
      <c r="B2" s="2">
        <v>45779</v>
      </c>
      <c r="C2" s="3" t="s">
        <v>298</v>
      </c>
      <c r="D2" s="4">
        <v>2760.02</v>
      </c>
    </row>
    <row r="3" spans="1:5" x14ac:dyDescent="0.25">
      <c r="A3" s="1" t="s">
        <v>174</v>
      </c>
      <c r="B3" s="2">
        <v>45791</v>
      </c>
      <c r="C3" s="1" t="s">
        <v>312</v>
      </c>
      <c r="D3" s="4">
        <v>1432.71</v>
      </c>
    </row>
    <row r="4" spans="1:5" x14ac:dyDescent="0.25">
      <c r="A4" s="1" t="s">
        <v>174</v>
      </c>
      <c r="B4" s="2">
        <v>45806</v>
      </c>
      <c r="C4" s="1" t="s">
        <v>375</v>
      </c>
      <c r="D4" s="4">
        <v>1163</v>
      </c>
    </row>
    <row r="5" spans="1:5" x14ac:dyDescent="0.25">
      <c r="A5" s="1" t="s">
        <v>206</v>
      </c>
      <c r="B5" s="2">
        <v>45800</v>
      </c>
      <c r="C5" s="1" t="s">
        <v>366</v>
      </c>
      <c r="D5" s="4">
        <v>3000</v>
      </c>
    </row>
    <row r="6" spans="1:5" x14ac:dyDescent="0.25">
      <c r="A6" s="1" t="s">
        <v>184</v>
      </c>
      <c r="B6" s="2">
        <v>45792</v>
      </c>
      <c r="C6" s="1" t="s">
        <v>357</v>
      </c>
      <c r="D6" s="4">
        <v>297029.24</v>
      </c>
    </row>
    <row r="7" spans="1:5" x14ac:dyDescent="0.25">
      <c r="A7" s="1" t="s">
        <v>184</v>
      </c>
      <c r="B7" s="2">
        <v>45792</v>
      </c>
      <c r="C7" s="1" t="s">
        <v>357</v>
      </c>
      <c r="D7" s="4">
        <v>764256.77</v>
      </c>
    </row>
    <row r="8" spans="1:5" x14ac:dyDescent="0.25">
      <c r="A8" s="1" t="s">
        <v>207</v>
      </c>
      <c r="B8" s="2">
        <v>45800</v>
      </c>
      <c r="C8" s="1" t="s">
        <v>333</v>
      </c>
      <c r="D8" s="4">
        <v>20675.54</v>
      </c>
    </row>
    <row r="9" spans="1:5" x14ac:dyDescent="0.25">
      <c r="A9" s="1" t="s">
        <v>207</v>
      </c>
      <c r="B9" s="2">
        <v>45806</v>
      </c>
      <c r="C9" s="1" t="s">
        <v>306</v>
      </c>
      <c r="D9" s="4">
        <v>6432.97</v>
      </c>
    </row>
    <row r="10" spans="1:5" x14ac:dyDescent="0.25">
      <c r="A10" s="1" t="s">
        <v>2</v>
      </c>
      <c r="B10" s="2">
        <v>45779</v>
      </c>
      <c r="C10" s="1" t="s">
        <v>299</v>
      </c>
      <c r="D10" s="4">
        <v>19163.43</v>
      </c>
    </row>
    <row r="11" spans="1:5" x14ac:dyDescent="0.25">
      <c r="A11" s="1" t="s">
        <v>3</v>
      </c>
      <c r="B11" s="2">
        <v>45779</v>
      </c>
      <c r="C11" s="1" t="s">
        <v>300</v>
      </c>
      <c r="D11" s="4">
        <v>41203.199999999997</v>
      </c>
    </row>
    <row r="12" spans="1:5" x14ac:dyDescent="0.25">
      <c r="A12" s="1" t="s">
        <v>3</v>
      </c>
      <c r="B12" s="2">
        <v>45782</v>
      </c>
      <c r="C12" s="1" t="s">
        <v>331</v>
      </c>
      <c r="D12" s="4">
        <v>72877</v>
      </c>
    </row>
    <row r="13" spans="1:5" x14ac:dyDescent="0.25">
      <c r="A13" s="1" t="s">
        <v>3</v>
      </c>
      <c r="B13" s="2">
        <v>45782</v>
      </c>
      <c r="C13" s="1" t="s">
        <v>331</v>
      </c>
      <c r="D13" s="4">
        <v>75226</v>
      </c>
    </row>
    <row r="14" spans="1:5" x14ac:dyDescent="0.25">
      <c r="A14" s="1" t="s">
        <v>134</v>
      </c>
      <c r="B14" s="2">
        <v>45785</v>
      </c>
      <c r="C14" s="1" t="s">
        <v>299</v>
      </c>
      <c r="D14" s="4">
        <v>3000</v>
      </c>
    </row>
    <row r="15" spans="1:5" x14ac:dyDescent="0.25">
      <c r="A15" s="1" t="s">
        <v>134</v>
      </c>
      <c r="B15" s="2">
        <v>45800</v>
      </c>
      <c r="C15" s="3" t="s">
        <v>369</v>
      </c>
      <c r="D15" s="4">
        <v>6000</v>
      </c>
    </row>
    <row r="16" spans="1:5" x14ac:dyDescent="0.25">
      <c r="A16" s="1" t="s">
        <v>134</v>
      </c>
      <c r="B16" s="2">
        <v>45806</v>
      </c>
      <c r="C16" s="1" t="s">
        <v>332</v>
      </c>
      <c r="D16" s="4">
        <v>9250</v>
      </c>
    </row>
    <row r="17" spans="1:4" x14ac:dyDescent="0.25">
      <c r="A17" s="1" t="s">
        <v>208</v>
      </c>
      <c r="B17" s="2">
        <v>45800</v>
      </c>
      <c r="C17" s="1" t="s">
        <v>299</v>
      </c>
      <c r="D17" s="4">
        <v>339</v>
      </c>
    </row>
    <row r="18" spans="1:4" x14ac:dyDescent="0.25">
      <c r="A18" s="1" t="s">
        <v>199</v>
      </c>
      <c r="B18" s="2">
        <v>45797</v>
      </c>
      <c r="C18" s="3" t="s">
        <v>334</v>
      </c>
      <c r="D18" s="4">
        <v>1000</v>
      </c>
    </row>
    <row r="19" spans="1:4" x14ac:dyDescent="0.25">
      <c r="A19" s="1" t="s">
        <v>269</v>
      </c>
      <c r="B19" s="2">
        <v>45806</v>
      </c>
      <c r="C19" s="1" t="s">
        <v>376</v>
      </c>
      <c r="D19" s="4">
        <v>111720.76</v>
      </c>
    </row>
    <row r="20" spans="1:4" x14ac:dyDescent="0.25">
      <c r="A20" s="1" t="s">
        <v>209</v>
      </c>
      <c r="B20" s="2">
        <v>45800</v>
      </c>
      <c r="C20" s="1" t="s">
        <v>370</v>
      </c>
      <c r="D20" s="4">
        <v>22728.2</v>
      </c>
    </row>
    <row r="21" spans="1:4" x14ac:dyDescent="0.25">
      <c r="A21" s="1" t="s">
        <v>89</v>
      </c>
      <c r="B21" s="2">
        <v>45782</v>
      </c>
      <c r="C21" s="1" t="s">
        <v>317</v>
      </c>
      <c r="D21" s="4">
        <v>10000</v>
      </c>
    </row>
    <row r="22" spans="1:4" x14ac:dyDescent="0.25">
      <c r="A22" s="1" t="s">
        <v>89</v>
      </c>
      <c r="B22" s="2">
        <v>45782</v>
      </c>
      <c r="C22" s="3" t="s">
        <v>339</v>
      </c>
      <c r="D22" s="4">
        <v>7500</v>
      </c>
    </row>
    <row r="23" spans="1:4" x14ac:dyDescent="0.25">
      <c r="A23" s="1" t="s">
        <v>135</v>
      </c>
      <c r="B23" s="2">
        <v>45785</v>
      </c>
      <c r="C23" s="1" t="s">
        <v>350</v>
      </c>
      <c r="D23" s="4">
        <v>58000</v>
      </c>
    </row>
    <row r="24" spans="1:4" x14ac:dyDescent="0.25">
      <c r="A24" s="1" t="s">
        <v>205</v>
      </c>
      <c r="B24" s="2">
        <v>45799</v>
      </c>
      <c r="C24" s="1" t="s">
        <v>321</v>
      </c>
      <c r="D24" s="4">
        <v>2320</v>
      </c>
    </row>
    <row r="25" spans="1:4" x14ac:dyDescent="0.25">
      <c r="A25" s="1" t="s">
        <v>4</v>
      </c>
      <c r="B25" s="2">
        <v>45779</v>
      </c>
      <c r="C25" s="1" t="s">
        <v>301</v>
      </c>
      <c r="D25" s="4">
        <v>41260.01</v>
      </c>
    </row>
    <row r="26" spans="1:4" x14ac:dyDescent="0.25">
      <c r="A26" s="1" t="s">
        <v>4</v>
      </c>
      <c r="B26" s="2">
        <v>45785</v>
      </c>
      <c r="C26" s="3" t="s">
        <v>309</v>
      </c>
      <c r="D26" s="4">
        <v>32932.559999999998</v>
      </c>
    </row>
    <row r="27" spans="1:4" x14ac:dyDescent="0.25">
      <c r="A27" s="1" t="s">
        <v>4</v>
      </c>
      <c r="B27" s="2">
        <v>45800</v>
      </c>
      <c r="C27" s="1" t="s">
        <v>309</v>
      </c>
      <c r="D27" s="4">
        <v>76780.19</v>
      </c>
    </row>
    <row r="28" spans="1:4" x14ac:dyDescent="0.25">
      <c r="A28" s="1" t="s">
        <v>270</v>
      </c>
      <c r="B28" s="2">
        <v>45806</v>
      </c>
      <c r="C28" s="3" t="s">
        <v>334</v>
      </c>
      <c r="D28" s="4">
        <v>10000</v>
      </c>
    </row>
    <row r="29" spans="1:4" x14ac:dyDescent="0.25">
      <c r="A29" s="1" t="s">
        <v>210</v>
      </c>
      <c r="B29" s="2">
        <v>45800</v>
      </c>
      <c r="C29" s="1" t="s">
        <v>370</v>
      </c>
      <c r="D29" s="4">
        <v>11958.1</v>
      </c>
    </row>
    <row r="30" spans="1:4" x14ac:dyDescent="0.25">
      <c r="A30" s="1" t="s">
        <v>90</v>
      </c>
      <c r="B30" s="2">
        <v>45782</v>
      </c>
      <c r="C30" s="1" t="s">
        <v>327</v>
      </c>
      <c r="D30" s="4">
        <v>45099.98</v>
      </c>
    </row>
    <row r="31" spans="1:4" x14ac:dyDescent="0.25">
      <c r="A31" s="1" t="s">
        <v>211</v>
      </c>
      <c r="B31" s="2">
        <v>45800</v>
      </c>
      <c r="C31" s="1" t="s">
        <v>371</v>
      </c>
      <c r="D31" s="4">
        <v>13020.88</v>
      </c>
    </row>
    <row r="32" spans="1:4" x14ac:dyDescent="0.25">
      <c r="A32" s="1" t="s">
        <v>5</v>
      </c>
      <c r="B32" s="2">
        <v>45779</v>
      </c>
      <c r="C32" s="1" t="s">
        <v>302</v>
      </c>
      <c r="D32" s="4">
        <v>20880</v>
      </c>
    </row>
    <row r="33" spans="1:4" x14ac:dyDescent="0.25">
      <c r="A33" s="1" t="s">
        <v>5</v>
      </c>
      <c r="B33" s="2">
        <v>45800</v>
      </c>
      <c r="C33" s="1" t="s">
        <v>317</v>
      </c>
      <c r="D33" s="4">
        <v>34800</v>
      </c>
    </row>
    <row r="34" spans="1:4" x14ac:dyDescent="0.25">
      <c r="A34" s="1" t="s">
        <v>212</v>
      </c>
      <c r="B34" s="2">
        <v>45800</v>
      </c>
      <c r="C34" s="1" t="s">
        <v>371</v>
      </c>
      <c r="D34" s="4">
        <v>31250</v>
      </c>
    </row>
    <row r="35" spans="1:4" x14ac:dyDescent="0.25">
      <c r="A35" s="1" t="s">
        <v>213</v>
      </c>
      <c r="B35" s="2">
        <v>45800</v>
      </c>
      <c r="C35" s="1" t="s">
        <v>304</v>
      </c>
      <c r="D35" s="4">
        <v>42850.23</v>
      </c>
    </row>
    <row r="36" spans="1:4" x14ac:dyDescent="0.25">
      <c r="A36" s="1" t="s">
        <v>6</v>
      </c>
      <c r="B36" s="2">
        <v>45779</v>
      </c>
      <c r="C36" s="1" t="s">
        <v>299</v>
      </c>
      <c r="D36" s="4">
        <v>24720.23</v>
      </c>
    </row>
    <row r="37" spans="1:4" x14ac:dyDescent="0.25">
      <c r="A37" s="1" t="s">
        <v>7</v>
      </c>
      <c r="B37" s="2">
        <v>45779</v>
      </c>
      <c r="C37" s="1" t="s">
        <v>303</v>
      </c>
      <c r="D37" s="4">
        <v>1496400</v>
      </c>
    </row>
    <row r="38" spans="1:4" x14ac:dyDescent="0.25">
      <c r="A38" s="1" t="s">
        <v>91</v>
      </c>
      <c r="B38" s="2">
        <v>45782</v>
      </c>
      <c r="C38" s="1" t="s">
        <v>317</v>
      </c>
      <c r="D38" s="4">
        <v>10000</v>
      </c>
    </row>
    <row r="39" spans="1:4" x14ac:dyDescent="0.25">
      <c r="A39" s="1" t="s">
        <v>91</v>
      </c>
      <c r="B39" s="2">
        <v>45783</v>
      </c>
      <c r="C39" s="3" t="s">
        <v>346</v>
      </c>
      <c r="D39" s="4">
        <v>7500</v>
      </c>
    </row>
    <row r="40" spans="1:4" x14ac:dyDescent="0.25">
      <c r="A40" s="1" t="s">
        <v>214</v>
      </c>
      <c r="B40" s="2">
        <v>45800</v>
      </c>
      <c r="C40" s="1" t="s">
        <v>371</v>
      </c>
      <c r="D40" s="4">
        <v>31250</v>
      </c>
    </row>
    <row r="41" spans="1:4" x14ac:dyDescent="0.25">
      <c r="A41" s="1" t="s">
        <v>8</v>
      </c>
      <c r="B41" s="2">
        <v>45779</v>
      </c>
      <c r="C41" s="1" t="s">
        <v>304</v>
      </c>
      <c r="D41" s="4">
        <v>8272</v>
      </c>
    </row>
    <row r="42" spans="1:4" x14ac:dyDescent="0.25">
      <c r="A42" s="1" t="s">
        <v>8</v>
      </c>
      <c r="B42" s="2">
        <v>45779</v>
      </c>
      <c r="C42" s="1" t="s">
        <v>304</v>
      </c>
      <c r="D42" s="4">
        <v>45968.93</v>
      </c>
    </row>
    <row r="43" spans="1:4" x14ac:dyDescent="0.25">
      <c r="A43" s="1" t="s">
        <v>8</v>
      </c>
      <c r="B43" s="2">
        <v>45800</v>
      </c>
      <c r="C43" s="1" t="s">
        <v>304</v>
      </c>
      <c r="D43" s="4">
        <v>41843.96</v>
      </c>
    </row>
    <row r="44" spans="1:4" x14ac:dyDescent="0.25">
      <c r="A44" s="1" t="s">
        <v>8</v>
      </c>
      <c r="B44" s="2">
        <v>45806</v>
      </c>
      <c r="C44" s="1" t="s">
        <v>314</v>
      </c>
      <c r="D44" s="4">
        <v>21670</v>
      </c>
    </row>
    <row r="45" spans="1:4" x14ac:dyDescent="0.25">
      <c r="A45" s="1" t="s">
        <v>175</v>
      </c>
      <c r="B45" s="2">
        <v>45791</v>
      </c>
      <c r="C45" s="1" t="s">
        <v>327</v>
      </c>
      <c r="D45" s="4">
        <v>1441.65</v>
      </c>
    </row>
    <row r="46" spans="1:4" x14ac:dyDescent="0.25">
      <c r="A46" s="1" t="s">
        <v>92</v>
      </c>
      <c r="B46" s="2">
        <v>45782</v>
      </c>
      <c r="C46" s="1" t="s">
        <v>309</v>
      </c>
      <c r="D46" s="4">
        <v>518.79999999999995</v>
      </c>
    </row>
    <row r="47" spans="1:4" x14ac:dyDescent="0.25">
      <c r="A47" s="1" t="s">
        <v>215</v>
      </c>
      <c r="B47" s="2">
        <v>45800</v>
      </c>
      <c r="C47" s="1" t="s">
        <v>299</v>
      </c>
      <c r="D47" s="4">
        <v>339</v>
      </c>
    </row>
    <row r="48" spans="1:4" x14ac:dyDescent="0.25">
      <c r="A48" s="1" t="s">
        <v>9</v>
      </c>
      <c r="B48" s="2">
        <v>45779</v>
      </c>
      <c r="C48" s="1" t="s">
        <v>299</v>
      </c>
      <c r="D48" s="4">
        <v>19076.04</v>
      </c>
    </row>
    <row r="49" spans="1:4" x14ac:dyDescent="0.25">
      <c r="A49" s="1" t="s">
        <v>10</v>
      </c>
      <c r="B49" s="2">
        <v>45779</v>
      </c>
      <c r="C49" s="1" t="s">
        <v>299</v>
      </c>
      <c r="D49" s="4">
        <v>19076.04</v>
      </c>
    </row>
    <row r="50" spans="1:4" x14ac:dyDescent="0.25">
      <c r="A50" s="1" t="s">
        <v>11</v>
      </c>
      <c r="B50" s="2">
        <v>45779</v>
      </c>
      <c r="C50" s="1" t="s">
        <v>299</v>
      </c>
      <c r="D50" s="4">
        <v>19076.04</v>
      </c>
    </row>
    <row r="51" spans="1:4" x14ac:dyDescent="0.25">
      <c r="A51" s="1" t="s">
        <v>130</v>
      </c>
      <c r="B51" s="2">
        <v>45784</v>
      </c>
      <c r="C51" s="1" t="s">
        <v>317</v>
      </c>
      <c r="D51" s="4">
        <v>1500</v>
      </c>
    </row>
    <row r="52" spans="1:4" x14ac:dyDescent="0.25">
      <c r="A52" s="1" t="s">
        <v>130</v>
      </c>
      <c r="B52" s="2">
        <v>45791</v>
      </c>
      <c r="C52" s="1" t="s">
        <v>317</v>
      </c>
      <c r="D52" s="4">
        <v>12000</v>
      </c>
    </row>
    <row r="53" spans="1:4" x14ac:dyDescent="0.25">
      <c r="A53" s="1" t="s">
        <v>12</v>
      </c>
      <c r="B53" s="2">
        <v>45779</v>
      </c>
      <c r="C53" s="1" t="s">
        <v>299</v>
      </c>
      <c r="D53" s="4">
        <v>19075.84</v>
      </c>
    </row>
    <row r="54" spans="1:4" x14ac:dyDescent="0.25">
      <c r="A54" s="1" t="s">
        <v>271</v>
      </c>
      <c r="B54" s="2">
        <v>45806</v>
      </c>
      <c r="C54" s="3" t="s">
        <v>334</v>
      </c>
      <c r="D54" s="4">
        <v>6000</v>
      </c>
    </row>
    <row r="55" spans="1:4" x14ac:dyDescent="0.25">
      <c r="A55" s="1" t="s">
        <v>93</v>
      </c>
      <c r="B55" s="2">
        <v>45782</v>
      </c>
      <c r="C55" s="1" t="s">
        <v>311</v>
      </c>
      <c r="D55" s="4">
        <v>26310.080000000002</v>
      </c>
    </row>
    <row r="56" spans="1:4" x14ac:dyDescent="0.25">
      <c r="A56" s="1" t="s">
        <v>93</v>
      </c>
      <c r="B56" s="2">
        <v>45800</v>
      </c>
      <c r="C56" s="1" t="s">
        <v>311</v>
      </c>
      <c r="D56" s="4">
        <v>701.42</v>
      </c>
    </row>
    <row r="57" spans="1:4" x14ac:dyDescent="0.25">
      <c r="A57" s="1" t="s">
        <v>136</v>
      </c>
      <c r="B57" s="2">
        <v>45785</v>
      </c>
      <c r="C57" s="1" t="s">
        <v>350</v>
      </c>
      <c r="D57" s="4">
        <v>23200</v>
      </c>
    </row>
    <row r="58" spans="1:4" x14ac:dyDescent="0.25">
      <c r="A58" s="1" t="s">
        <v>137</v>
      </c>
      <c r="B58" s="2">
        <v>45785</v>
      </c>
      <c r="C58" s="1" t="s">
        <v>350</v>
      </c>
      <c r="D58" s="4">
        <v>11600</v>
      </c>
    </row>
    <row r="59" spans="1:4" x14ac:dyDescent="0.25">
      <c r="A59" s="1" t="s">
        <v>216</v>
      </c>
      <c r="B59" s="2">
        <v>45800</v>
      </c>
      <c r="C59" s="1" t="s">
        <v>370</v>
      </c>
      <c r="D59" s="4">
        <v>29543.599999999999</v>
      </c>
    </row>
    <row r="60" spans="1:4" x14ac:dyDescent="0.25">
      <c r="A60" s="1" t="s">
        <v>272</v>
      </c>
      <c r="B60" s="2">
        <v>45806</v>
      </c>
      <c r="C60" s="1" t="s">
        <v>305</v>
      </c>
      <c r="D60" s="4">
        <v>17690</v>
      </c>
    </row>
    <row r="61" spans="1:4" x14ac:dyDescent="0.25">
      <c r="A61" s="1" t="s">
        <v>138</v>
      </c>
      <c r="B61" s="2">
        <v>45785</v>
      </c>
      <c r="C61" s="1" t="s">
        <v>311</v>
      </c>
      <c r="D61" s="4">
        <v>31830.400000000001</v>
      </c>
    </row>
    <row r="62" spans="1:4" x14ac:dyDescent="0.25">
      <c r="A62" s="1" t="s">
        <v>138</v>
      </c>
      <c r="B62" s="2">
        <v>45800</v>
      </c>
      <c r="C62" s="1" t="s">
        <v>311</v>
      </c>
      <c r="D62" s="4">
        <v>39648.769999999997</v>
      </c>
    </row>
    <row r="63" spans="1:4" x14ac:dyDescent="0.25">
      <c r="A63" s="1" t="s">
        <v>138</v>
      </c>
      <c r="B63" s="2">
        <v>45806</v>
      </c>
      <c r="C63" s="1" t="s">
        <v>311</v>
      </c>
      <c r="D63" s="4">
        <v>20936.38</v>
      </c>
    </row>
    <row r="64" spans="1:4" x14ac:dyDescent="0.25">
      <c r="A64" s="1" t="s">
        <v>94</v>
      </c>
      <c r="B64" s="2">
        <v>45782</v>
      </c>
      <c r="C64" s="1" t="s">
        <v>301</v>
      </c>
      <c r="D64" s="4">
        <v>2298.91</v>
      </c>
    </row>
    <row r="65" spans="1:4" x14ac:dyDescent="0.25">
      <c r="A65" s="1" t="s">
        <v>94</v>
      </c>
      <c r="B65" s="2">
        <v>45782</v>
      </c>
      <c r="C65" s="1" t="s">
        <v>322</v>
      </c>
      <c r="D65" s="4">
        <v>5220</v>
      </c>
    </row>
    <row r="66" spans="1:4" x14ac:dyDescent="0.25">
      <c r="A66" s="1" t="s">
        <v>94</v>
      </c>
      <c r="B66" s="2">
        <v>45782</v>
      </c>
      <c r="C66" s="1" t="s">
        <v>332</v>
      </c>
      <c r="D66" s="4">
        <v>9703.18</v>
      </c>
    </row>
    <row r="67" spans="1:4" x14ac:dyDescent="0.25">
      <c r="A67" s="1" t="s">
        <v>94</v>
      </c>
      <c r="B67" s="2">
        <v>45782</v>
      </c>
      <c r="C67" s="1" t="s">
        <v>310</v>
      </c>
      <c r="D67" s="4">
        <v>4994.17</v>
      </c>
    </row>
    <row r="68" spans="1:4" x14ac:dyDescent="0.25">
      <c r="A68" s="1" t="s">
        <v>94</v>
      </c>
      <c r="B68" s="2">
        <v>45782</v>
      </c>
      <c r="C68" s="1" t="s">
        <v>333</v>
      </c>
      <c r="D68" s="4">
        <v>7996</v>
      </c>
    </row>
    <row r="69" spans="1:4" x14ac:dyDescent="0.25">
      <c r="A69" s="1" t="s">
        <v>94</v>
      </c>
      <c r="B69" s="2">
        <v>45782</v>
      </c>
      <c r="C69" s="1" t="s">
        <v>321</v>
      </c>
      <c r="D69" s="4">
        <v>2673.21</v>
      </c>
    </row>
    <row r="70" spans="1:4" x14ac:dyDescent="0.25">
      <c r="A70" s="1" t="s">
        <v>94</v>
      </c>
      <c r="B70" s="2">
        <v>45782</v>
      </c>
      <c r="C70" s="1" t="s">
        <v>321</v>
      </c>
      <c r="D70" s="4">
        <v>1531.73</v>
      </c>
    </row>
    <row r="71" spans="1:4" x14ac:dyDescent="0.25">
      <c r="A71" s="1" t="s">
        <v>94</v>
      </c>
      <c r="B71" s="2">
        <v>45782</v>
      </c>
      <c r="C71" s="1" t="s">
        <v>345</v>
      </c>
      <c r="D71" s="4">
        <v>204</v>
      </c>
    </row>
    <row r="72" spans="1:4" x14ac:dyDescent="0.25">
      <c r="A72" s="1" t="s">
        <v>139</v>
      </c>
      <c r="B72" s="2">
        <v>45785</v>
      </c>
      <c r="C72" s="1" t="s">
        <v>302</v>
      </c>
      <c r="D72" s="4">
        <v>43500</v>
      </c>
    </row>
    <row r="73" spans="1:4" x14ac:dyDescent="0.25">
      <c r="A73" s="1" t="s">
        <v>95</v>
      </c>
      <c r="B73" s="2">
        <v>45782</v>
      </c>
      <c r="C73" s="3" t="s">
        <v>334</v>
      </c>
      <c r="D73" s="4">
        <v>9976.4</v>
      </c>
    </row>
    <row r="74" spans="1:4" x14ac:dyDescent="0.25">
      <c r="A74" s="1" t="s">
        <v>96</v>
      </c>
      <c r="B74" s="2">
        <v>45782</v>
      </c>
      <c r="C74" s="1" t="s">
        <v>327</v>
      </c>
      <c r="D74" s="4">
        <v>28800.23</v>
      </c>
    </row>
    <row r="75" spans="1:4" x14ac:dyDescent="0.25">
      <c r="A75" s="1" t="s">
        <v>273</v>
      </c>
      <c r="B75" s="2">
        <v>45806</v>
      </c>
      <c r="C75" s="1" t="s">
        <v>371</v>
      </c>
      <c r="D75" s="4">
        <v>18750</v>
      </c>
    </row>
    <row r="76" spans="1:4" x14ac:dyDescent="0.25">
      <c r="A76" s="1" t="s">
        <v>217</v>
      </c>
      <c r="B76" s="2">
        <v>45800</v>
      </c>
      <c r="C76" s="1" t="s">
        <v>371</v>
      </c>
      <c r="D76" s="4">
        <v>22500</v>
      </c>
    </row>
    <row r="77" spans="1:4" x14ac:dyDescent="0.25">
      <c r="A77" s="1" t="s">
        <v>123</v>
      </c>
      <c r="B77" s="2">
        <v>45783</v>
      </c>
      <c r="C77" s="3" t="s">
        <v>347</v>
      </c>
      <c r="D77" s="4">
        <v>20000</v>
      </c>
    </row>
    <row r="78" spans="1:4" x14ac:dyDescent="0.25">
      <c r="A78" s="1" t="s">
        <v>123</v>
      </c>
      <c r="B78" s="2">
        <v>45786</v>
      </c>
      <c r="C78" s="1" t="s">
        <v>312</v>
      </c>
      <c r="D78" s="4">
        <v>8000</v>
      </c>
    </row>
    <row r="79" spans="1:4" x14ac:dyDescent="0.25">
      <c r="A79" s="1" t="s">
        <v>123</v>
      </c>
      <c r="B79" s="2">
        <v>45796</v>
      </c>
      <c r="C79" s="3" t="s">
        <v>367</v>
      </c>
      <c r="D79" s="4">
        <v>20000</v>
      </c>
    </row>
    <row r="80" spans="1:4" x14ac:dyDescent="0.25">
      <c r="A80" s="1" t="s">
        <v>140</v>
      </c>
      <c r="B80" s="2">
        <v>45785</v>
      </c>
      <c r="C80" s="1" t="s">
        <v>350</v>
      </c>
      <c r="D80" s="4">
        <v>11600</v>
      </c>
    </row>
    <row r="81" spans="1:4" x14ac:dyDescent="0.25">
      <c r="A81" s="1" t="s">
        <v>13</v>
      </c>
      <c r="B81" s="2">
        <v>45779</v>
      </c>
      <c r="C81" s="1" t="s">
        <v>299</v>
      </c>
      <c r="D81" s="4">
        <v>26617.73</v>
      </c>
    </row>
    <row r="82" spans="1:4" x14ac:dyDescent="0.25">
      <c r="A82" s="1" t="s">
        <v>13</v>
      </c>
      <c r="B82" s="2">
        <v>45779</v>
      </c>
      <c r="C82" s="1" t="s">
        <v>299</v>
      </c>
      <c r="D82" s="4">
        <v>27948.76</v>
      </c>
    </row>
    <row r="83" spans="1:4" x14ac:dyDescent="0.25">
      <c r="A83" s="1" t="s">
        <v>14</v>
      </c>
      <c r="B83" s="2">
        <v>45779</v>
      </c>
      <c r="C83" s="1" t="s">
        <v>299</v>
      </c>
      <c r="D83" s="4">
        <v>18806.900000000001</v>
      </c>
    </row>
    <row r="84" spans="1:4" x14ac:dyDescent="0.25">
      <c r="A84" s="1" t="s">
        <v>218</v>
      </c>
      <c r="B84" s="2">
        <v>45800</v>
      </c>
      <c r="C84" s="1" t="s">
        <v>299</v>
      </c>
      <c r="D84" s="4">
        <v>3250</v>
      </c>
    </row>
    <row r="85" spans="1:4" x14ac:dyDescent="0.25">
      <c r="A85" s="1" t="s">
        <v>15</v>
      </c>
      <c r="B85" s="2">
        <v>45779</v>
      </c>
      <c r="C85" s="1" t="s">
        <v>299</v>
      </c>
      <c r="D85" s="4">
        <v>24489.18</v>
      </c>
    </row>
    <row r="86" spans="1:4" x14ac:dyDescent="0.25">
      <c r="A86" s="1" t="s">
        <v>274</v>
      </c>
      <c r="B86" s="2">
        <v>45806</v>
      </c>
      <c r="C86" s="1" t="s">
        <v>371</v>
      </c>
      <c r="D86" s="4">
        <v>8750</v>
      </c>
    </row>
    <row r="87" spans="1:4" x14ac:dyDescent="0.25">
      <c r="A87" s="1" t="s">
        <v>275</v>
      </c>
      <c r="B87" s="2">
        <v>45806</v>
      </c>
      <c r="C87" s="1" t="s">
        <v>371</v>
      </c>
      <c r="D87" s="4">
        <v>10416.629999999999</v>
      </c>
    </row>
    <row r="88" spans="1:4" x14ac:dyDescent="0.25">
      <c r="A88" s="1" t="s">
        <v>16</v>
      </c>
      <c r="B88" s="2">
        <v>45779</v>
      </c>
      <c r="C88" s="1" t="s">
        <v>305</v>
      </c>
      <c r="D88" s="4">
        <v>16240</v>
      </c>
    </row>
    <row r="89" spans="1:4" x14ac:dyDescent="0.25">
      <c r="A89" s="1" t="s">
        <v>16</v>
      </c>
      <c r="B89" s="2">
        <v>45800</v>
      </c>
      <c r="C89" s="1" t="s">
        <v>305</v>
      </c>
      <c r="D89" s="4">
        <v>11136</v>
      </c>
    </row>
    <row r="90" spans="1:4" x14ac:dyDescent="0.25">
      <c r="A90" s="1" t="s">
        <v>16</v>
      </c>
      <c r="B90" s="2">
        <v>45806</v>
      </c>
      <c r="C90" s="1" t="s">
        <v>305</v>
      </c>
      <c r="D90" s="4">
        <v>3016</v>
      </c>
    </row>
    <row r="91" spans="1:4" x14ac:dyDescent="0.25">
      <c r="A91" s="1" t="s">
        <v>198</v>
      </c>
      <c r="B91" s="2">
        <v>45796</v>
      </c>
      <c r="C91" s="1" t="s">
        <v>368</v>
      </c>
      <c r="D91" s="4">
        <v>4022214</v>
      </c>
    </row>
    <row r="92" spans="1:4" x14ac:dyDescent="0.25">
      <c r="A92" s="1" t="s">
        <v>17</v>
      </c>
      <c r="B92" s="2">
        <v>45779</v>
      </c>
      <c r="C92" s="1" t="s">
        <v>306</v>
      </c>
      <c r="D92" s="4">
        <v>5450</v>
      </c>
    </row>
    <row r="93" spans="1:4" x14ac:dyDescent="0.25">
      <c r="A93" s="1" t="s">
        <v>219</v>
      </c>
      <c r="B93" s="2">
        <v>45800</v>
      </c>
      <c r="C93" s="1" t="s">
        <v>299</v>
      </c>
      <c r="D93" s="4">
        <v>3250</v>
      </c>
    </row>
    <row r="94" spans="1:4" x14ac:dyDescent="0.25">
      <c r="A94" s="1" t="s">
        <v>18</v>
      </c>
      <c r="B94" s="2">
        <v>45779</v>
      </c>
      <c r="C94" s="1" t="s">
        <v>305</v>
      </c>
      <c r="D94" s="4">
        <v>28536</v>
      </c>
    </row>
    <row r="95" spans="1:4" x14ac:dyDescent="0.25">
      <c r="A95" s="1" t="s">
        <v>141</v>
      </c>
      <c r="B95" s="2">
        <v>45785</v>
      </c>
      <c r="C95" s="1" t="s">
        <v>333</v>
      </c>
      <c r="D95" s="4">
        <v>2621.99</v>
      </c>
    </row>
    <row r="96" spans="1:4" x14ac:dyDescent="0.25">
      <c r="A96" s="1" t="s">
        <v>141</v>
      </c>
      <c r="B96" s="2">
        <v>45800</v>
      </c>
      <c r="C96" s="1" t="s">
        <v>302</v>
      </c>
      <c r="D96" s="4">
        <v>19442.23</v>
      </c>
    </row>
    <row r="97" spans="1:4" x14ac:dyDescent="0.25">
      <c r="A97" s="1" t="s">
        <v>276</v>
      </c>
      <c r="B97" s="2">
        <v>45806</v>
      </c>
      <c r="C97" s="1" t="s">
        <v>302</v>
      </c>
      <c r="D97" s="4">
        <v>2076.4</v>
      </c>
    </row>
    <row r="98" spans="1:4" x14ac:dyDescent="0.25">
      <c r="A98" s="1" t="s">
        <v>296</v>
      </c>
      <c r="B98" s="2">
        <v>45807</v>
      </c>
      <c r="C98" s="3" t="s">
        <v>343</v>
      </c>
      <c r="D98" s="4">
        <v>121455</v>
      </c>
    </row>
    <row r="99" spans="1:4" x14ac:dyDescent="0.25">
      <c r="A99" s="1" t="s">
        <v>220</v>
      </c>
      <c r="B99" s="2">
        <v>45800</v>
      </c>
      <c r="C99" s="1" t="s">
        <v>304</v>
      </c>
      <c r="D99" s="4">
        <v>144000</v>
      </c>
    </row>
    <row r="100" spans="1:4" x14ac:dyDescent="0.25">
      <c r="A100" s="1" t="s">
        <v>220</v>
      </c>
      <c r="B100" s="2">
        <v>45800</v>
      </c>
      <c r="C100" s="1" t="s">
        <v>304</v>
      </c>
      <c r="D100" s="4">
        <v>210000</v>
      </c>
    </row>
    <row r="101" spans="1:4" x14ac:dyDescent="0.25">
      <c r="A101" s="1" t="s">
        <v>220</v>
      </c>
      <c r="B101" s="2">
        <v>45800</v>
      </c>
      <c r="C101" s="1" t="s">
        <v>304</v>
      </c>
      <c r="D101" s="4">
        <v>187000</v>
      </c>
    </row>
    <row r="102" spans="1:4" x14ac:dyDescent="0.25">
      <c r="A102" s="1" t="s">
        <v>220</v>
      </c>
      <c r="B102" s="2">
        <v>45800</v>
      </c>
      <c r="C102" s="1" t="s">
        <v>304</v>
      </c>
      <c r="D102" s="4">
        <v>90000</v>
      </c>
    </row>
    <row r="103" spans="1:4" x14ac:dyDescent="0.25">
      <c r="A103" s="1" t="s">
        <v>19</v>
      </c>
      <c r="B103" s="2">
        <v>45779</v>
      </c>
      <c r="C103" s="1" t="s">
        <v>307</v>
      </c>
      <c r="D103" s="4">
        <v>840944.63</v>
      </c>
    </row>
    <row r="104" spans="1:4" x14ac:dyDescent="0.25">
      <c r="A104" s="1" t="s">
        <v>19</v>
      </c>
      <c r="B104" s="2">
        <v>45779</v>
      </c>
      <c r="C104" s="1" t="s">
        <v>308</v>
      </c>
      <c r="D104" s="4">
        <v>490009.5</v>
      </c>
    </row>
    <row r="105" spans="1:4" x14ac:dyDescent="0.25">
      <c r="A105" s="1" t="s">
        <v>19</v>
      </c>
      <c r="B105" s="2">
        <v>45779</v>
      </c>
      <c r="C105" s="1" t="s">
        <v>308</v>
      </c>
      <c r="D105" s="4">
        <v>19657.16</v>
      </c>
    </row>
    <row r="106" spans="1:4" x14ac:dyDescent="0.25">
      <c r="A106" s="1" t="s">
        <v>19</v>
      </c>
      <c r="B106" s="2">
        <v>45779</v>
      </c>
      <c r="C106" s="1" t="s">
        <v>308</v>
      </c>
      <c r="D106" s="4">
        <v>97326.35</v>
      </c>
    </row>
    <row r="107" spans="1:4" x14ac:dyDescent="0.25">
      <c r="A107" s="1" t="s">
        <v>19</v>
      </c>
      <c r="B107" s="2">
        <v>45779</v>
      </c>
      <c r="C107" s="1" t="s">
        <v>308</v>
      </c>
      <c r="D107" s="4">
        <v>59839.49</v>
      </c>
    </row>
    <row r="108" spans="1:4" x14ac:dyDescent="0.25">
      <c r="A108" s="1" t="s">
        <v>19</v>
      </c>
      <c r="B108" s="2">
        <v>45806</v>
      </c>
      <c r="C108" s="1" t="s">
        <v>308</v>
      </c>
      <c r="D108" s="4">
        <v>139383.26</v>
      </c>
    </row>
    <row r="109" spans="1:4" x14ac:dyDescent="0.25">
      <c r="A109" s="1" t="s">
        <v>142</v>
      </c>
      <c r="B109" s="2">
        <v>45785</v>
      </c>
      <c r="C109" s="1" t="s">
        <v>350</v>
      </c>
      <c r="D109" s="4">
        <v>58000</v>
      </c>
    </row>
    <row r="110" spans="1:4" x14ac:dyDescent="0.25">
      <c r="A110" s="1" t="s">
        <v>221</v>
      </c>
      <c r="B110" s="2">
        <v>45800</v>
      </c>
      <c r="C110" s="1" t="s">
        <v>299</v>
      </c>
      <c r="D110" s="4">
        <v>39300.800000000003</v>
      </c>
    </row>
    <row r="111" spans="1:4" x14ac:dyDescent="0.25">
      <c r="A111" s="1" t="s">
        <v>221</v>
      </c>
      <c r="B111" s="2">
        <v>45806</v>
      </c>
      <c r="C111" s="1" t="s">
        <v>299</v>
      </c>
      <c r="D111" s="4">
        <v>12504.8</v>
      </c>
    </row>
    <row r="112" spans="1:4" x14ac:dyDescent="0.25">
      <c r="A112" s="1" t="s">
        <v>143</v>
      </c>
      <c r="B112" s="2">
        <v>45785</v>
      </c>
      <c r="C112" s="1" t="s">
        <v>350</v>
      </c>
      <c r="D112" s="4">
        <v>34800</v>
      </c>
    </row>
    <row r="113" spans="1:4" x14ac:dyDescent="0.25">
      <c r="A113" s="1" t="s">
        <v>20</v>
      </c>
      <c r="B113" s="2">
        <v>45779</v>
      </c>
      <c r="C113" s="1" t="s">
        <v>309</v>
      </c>
      <c r="D113" s="4">
        <v>2910</v>
      </c>
    </row>
    <row r="114" spans="1:4" x14ac:dyDescent="0.25">
      <c r="A114" s="1" t="s">
        <v>20</v>
      </c>
      <c r="B114" s="2">
        <v>45785</v>
      </c>
      <c r="C114" s="1" t="s">
        <v>301</v>
      </c>
      <c r="D114" s="4">
        <v>8782</v>
      </c>
    </row>
    <row r="115" spans="1:4" x14ac:dyDescent="0.25">
      <c r="A115" s="1" t="s">
        <v>20</v>
      </c>
      <c r="B115" s="2">
        <v>45800</v>
      </c>
      <c r="C115" s="1" t="s">
        <v>337</v>
      </c>
      <c r="D115" s="4">
        <v>57578</v>
      </c>
    </row>
    <row r="116" spans="1:4" x14ac:dyDescent="0.25">
      <c r="A116" s="1" t="s">
        <v>20</v>
      </c>
      <c r="B116" s="2">
        <v>45800</v>
      </c>
      <c r="C116" s="1" t="s">
        <v>301</v>
      </c>
      <c r="D116" s="4">
        <v>114300</v>
      </c>
    </row>
    <row r="117" spans="1:4" x14ac:dyDescent="0.25">
      <c r="A117" s="1" t="s">
        <v>20</v>
      </c>
      <c r="B117" s="2">
        <v>45800</v>
      </c>
      <c r="C117" s="1" t="s">
        <v>301</v>
      </c>
      <c r="D117" s="4">
        <v>122532</v>
      </c>
    </row>
    <row r="118" spans="1:4" x14ac:dyDescent="0.25">
      <c r="A118" s="1" t="s">
        <v>20</v>
      </c>
      <c r="B118" s="2">
        <v>45800</v>
      </c>
      <c r="C118" s="1" t="s">
        <v>301</v>
      </c>
      <c r="D118" s="4">
        <v>121132</v>
      </c>
    </row>
    <row r="119" spans="1:4" x14ac:dyDescent="0.25">
      <c r="A119" s="1" t="s">
        <v>20</v>
      </c>
      <c r="B119" s="2">
        <v>45800</v>
      </c>
      <c r="C119" s="1" t="s">
        <v>301</v>
      </c>
      <c r="D119" s="4">
        <v>103075</v>
      </c>
    </row>
    <row r="120" spans="1:4" x14ac:dyDescent="0.25">
      <c r="A120" s="1" t="s">
        <v>20</v>
      </c>
      <c r="B120" s="2">
        <v>45806</v>
      </c>
      <c r="C120" s="1" t="s">
        <v>301</v>
      </c>
      <c r="D120" s="4">
        <v>1570</v>
      </c>
    </row>
    <row r="121" spans="1:4" x14ac:dyDescent="0.25">
      <c r="A121" s="1" t="s">
        <v>185</v>
      </c>
      <c r="B121" s="2">
        <v>45792</v>
      </c>
      <c r="C121" s="1" t="s">
        <v>326</v>
      </c>
      <c r="D121" s="4">
        <v>419</v>
      </c>
    </row>
    <row r="122" spans="1:4" x14ac:dyDescent="0.25">
      <c r="A122" s="1" t="s">
        <v>21</v>
      </c>
      <c r="B122" s="2">
        <v>45779</v>
      </c>
      <c r="C122" s="1" t="s">
        <v>299</v>
      </c>
      <c r="D122" s="4">
        <v>18806.900000000001</v>
      </c>
    </row>
    <row r="123" spans="1:4" x14ac:dyDescent="0.25">
      <c r="A123" s="1" t="s">
        <v>277</v>
      </c>
      <c r="B123" s="2">
        <v>45806</v>
      </c>
      <c r="C123" s="1" t="s">
        <v>370</v>
      </c>
      <c r="D123" s="4">
        <v>7630.3</v>
      </c>
    </row>
    <row r="124" spans="1:4" x14ac:dyDescent="0.25">
      <c r="A124" s="1" t="s">
        <v>200</v>
      </c>
      <c r="B124" s="2">
        <v>45797</v>
      </c>
      <c r="C124" s="3" t="s">
        <v>334</v>
      </c>
      <c r="D124" s="4">
        <v>1000</v>
      </c>
    </row>
    <row r="125" spans="1:4" x14ac:dyDescent="0.25">
      <c r="A125" s="1" t="s">
        <v>222</v>
      </c>
      <c r="B125" s="2">
        <v>45800</v>
      </c>
      <c r="C125" s="1" t="s">
        <v>311</v>
      </c>
      <c r="D125" s="4">
        <v>33582</v>
      </c>
    </row>
    <row r="126" spans="1:4" x14ac:dyDescent="0.25">
      <c r="A126" s="1" t="s">
        <v>223</v>
      </c>
      <c r="B126" s="2">
        <v>45800</v>
      </c>
      <c r="C126" s="1" t="s">
        <v>372</v>
      </c>
      <c r="D126" s="4">
        <v>28687.5</v>
      </c>
    </row>
    <row r="127" spans="1:4" x14ac:dyDescent="0.25">
      <c r="A127" s="1" t="s">
        <v>22</v>
      </c>
      <c r="B127" s="2">
        <v>45779</v>
      </c>
      <c r="C127" s="1" t="s">
        <v>299</v>
      </c>
      <c r="D127" s="4">
        <v>24489.18</v>
      </c>
    </row>
    <row r="128" spans="1:4" x14ac:dyDescent="0.25">
      <c r="A128" s="1" t="s">
        <v>97</v>
      </c>
      <c r="B128" s="2">
        <v>45782</v>
      </c>
      <c r="C128" s="1" t="s">
        <v>312</v>
      </c>
      <c r="D128" s="4">
        <v>997.53</v>
      </c>
    </row>
    <row r="129" spans="1:4" x14ac:dyDescent="0.25">
      <c r="A129" s="1" t="s">
        <v>194</v>
      </c>
      <c r="B129" s="2">
        <v>45793</v>
      </c>
      <c r="C129" s="1" t="s">
        <v>352</v>
      </c>
      <c r="D129" s="4">
        <v>1108943.58</v>
      </c>
    </row>
    <row r="130" spans="1:4" x14ac:dyDescent="0.25">
      <c r="A130" s="1" t="s">
        <v>23</v>
      </c>
      <c r="B130" s="2">
        <v>45779</v>
      </c>
      <c r="C130" s="1" t="s">
        <v>299</v>
      </c>
      <c r="D130" s="4">
        <v>19198.71</v>
      </c>
    </row>
    <row r="131" spans="1:4" x14ac:dyDescent="0.25">
      <c r="A131" s="1" t="s">
        <v>224</v>
      </c>
      <c r="B131" s="2">
        <v>45800</v>
      </c>
      <c r="C131" s="1" t="s">
        <v>370</v>
      </c>
      <c r="D131" s="4">
        <v>187853.2</v>
      </c>
    </row>
    <row r="132" spans="1:4" x14ac:dyDescent="0.25">
      <c r="A132" s="1" t="s">
        <v>225</v>
      </c>
      <c r="B132" s="2">
        <v>45800</v>
      </c>
      <c r="C132" s="1" t="s">
        <v>371</v>
      </c>
      <c r="D132" s="4">
        <v>150000</v>
      </c>
    </row>
    <row r="133" spans="1:4" x14ac:dyDescent="0.25">
      <c r="A133" s="1" t="s">
        <v>201</v>
      </c>
      <c r="B133" s="2">
        <v>45797</v>
      </c>
      <c r="C133" s="1" t="s">
        <v>299</v>
      </c>
      <c r="D133" s="4">
        <v>2094139.07</v>
      </c>
    </row>
    <row r="134" spans="1:4" x14ac:dyDescent="0.25">
      <c r="A134" s="1" t="s">
        <v>24</v>
      </c>
      <c r="B134" s="2">
        <v>45779</v>
      </c>
      <c r="C134" s="1" t="s">
        <v>299</v>
      </c>
      <c r="D134" s="4">
        <v>23369</v>
      </c>
    </row>
    <row r="135" spans="1:4" x14ac:dyDescent="0.25">
      <c r="A135" s="1" t="s">
        <v>25</v>
      </c>
      <c r="B135" s="2">
        <v>45779</v>
      </c>
      <c r="C135" s="1" t="s">
        <v>305</v>
      </c>
      <c r="D135" s="4">
        <v>2447</v>
      </c>
    </row>
    <row r="136" spans="1:4" x14ac:dyDescent="0.25">
      <c r="A136" s="1" t="s">
        <v>25</v>
      </c>
      <c r="B136" s="2">
        <v>45779</v>
      </c>
      <c r="C136" s="1" t="s">
        <v>305</v>
      </c>
      <c r="D136" s="4">
        <v>46677</v>
      </c>
    </row>
    <row r="137" spans="1:4" x14ac:dyDescent="0.25">
      <c r="A137" s="1" t="s">
        <v>25</v>
      </c>
      <c r="B137" s="2">
        <v>45800</v>
      </c>
      <c r="C137" s="1" t="s">
        <v>305</v>
      </c>
      <c r="D137" s="4">
        <v>20098</v>
      </c>
    </row>
    <row r="138" spans="1:4" x14ac:dyDescent="0.25">
      <c r="A138" s="1" t="s">
        <v>25</v>
      </c>
      <c r="B138" s="2">
        <v>45800</v>
      </c>
      <c r="C138" s="1" t="s">
        <v>305</v>
      </c>
      <c r="D138" s="4">
        <v>1692</v>
      </c>
    </row>
    <row r="139" spans="1:4" x14ac:dyDescent="0.25">
      <c r="A139" s="1" t="s">
        <v>278</v>
      </c>
      <c r="B139" s="2">
        <v>45806</v>
      </c>
      <c r="C139" s="3" t="s">
        <v>334</v>
      </c>
      <c r="D139" s="4">
        <v>1000</v>
      </c>
    </row>
    <row r="140" spans="1:4" x14ac:dyDescent="0.25">
      <c r="A140" s="1" t="s">
        <v>124</v>
      </c>
      <c r="B140" s="2">
        <v>45783</v>
      </c>
      <c r="C140" s="1" t="s">
        <v>299</v>
      </c>
      <c r="D140" s="4">
        <v>78030</v>
      </c>
    </row>
    <row r="141" spans="1:4" x14ac:dyDescent="0.25">
      <c r="A141" s="1" t="s">
        <v>124</v>
      </c>
      <c r="B141" s="2">
        <v>45800</v>
      </c>
      <c r="C141" s="1" t="s">
        <v>299</v>
      </c>
      <c r="D141" s="4">
        <v>4876.87</v>
      </c>
    </row>
    <row r="142" spans="1:4" x14ac:dyDescent="0.25">
      <c r="A142" s="1" t="s">
        <v>144</v>
      </c>
      <c r="B142" s="2">
        <v>45785</v>
      </c>
      <c r="C142" s="1" t="s">
        <v>350</v>
      </c>
      <c r="D142" s="4">
        <v>178498.48</v>
      </c>
    </row>
    <row r="143" spans="1:4" x14ac:dyDescent="0.25">
      <c r="A143" s="1" t="s">
        <v>279</v>
      </c>
      <c r="B143" s="2">
        <v>45806</v>
      </c>
      <c r="C143" s="1" t="s">
        <v>310</v>
      </c>
      <c r="D143" s="4">
        <v>748200</v>
      </c>
    </row>
    <row r="144" spans="1:4" x14ac:dyDescent="0.25">
      <c r="A144" s="1" t="s">
        <v>26</v>
      </c>
      <c r="B144" s="2">
        <v>45779</v>
      </c>
      <c r="C144" s="1" t="s">
        <v>310</v>
      </c>
      <c r="D144" s="4">
        <v>161732.42000000001</v>
      </c>
    </row>
    <row r="145" spans="1:4" x14ac:dyDescent="0.25">
      <c r="A145" s="1" t="s">
        <v>27</v>
      </c>
      <c r="B145" s="2">
        <v>45779</v>
      </c>
      <c r="C145" s="1" t="s">
        <v>302</v>
      </c>
      <c r="D145" s="4">
        <v>2088</v>
      </c>
    </row>
    <row r="146" spans="1:4" x14ac:dyDescent="0.25">
      <c r="A146" s="1" t="s">
        <v>27</v>
      </c>
      <c r="B146" s="2">
        <v>45800</v>
      </c>
      <c r="C146" s="1" t="s">
        <v>302</v>
      </c>
      <c r="D146" s="4">
        <v>4176</v>
      </c>
    </row>
    <row r="147" spans="1:4" x14ac:dyDescent="0.25">
      <c r="A147" s="1" t="s">
        <v>28</v>
      </c>
      <c r="B147" s="2">
        <v>45779</v>
      </c>
      <c r="C147" s="1" t="s">
        <v>311</v>
      </c>
      <c r="D147" s="4">
        <v>28661.34</v>
      </c>
    </row>
    <row r="148" spans="1:4" x14ac:dyDescent="0.25">
      <c r="A148" s="1" t="s">
        <v>29</v>
      </c>
      <c r="B148" s="2">
        <v>45779</v>
      </c>
      <c r="C148" s="1" t="s">
        <v>312</v>
      </c>
      <c r="D148" s="4">
        <v>80730.2</v>
      </c>
    </row>
    <row r="149" spans="1:4" x14ac:dyDescent="0.25">
      <c r="A149" s="1" t="s">
        <v>29</v>
      </c>
      <c r="B149" s="2">
        <v>45785</v>
      </c>
      <c r="C149" s="1" t="s">
        <v>312</v>
      </c>
      <c r="D149" s="4">
        <v>3561.66</v>
      </c>
    </row>
    <row r="150" spans="1:4" x14ac:dyDescent="0.25">
      <c r="A150" s="1" t="s">
        <v>29</v>
      </c>
      <c r="B150" s="2">
        <v>45806</v>
      </c>
      <c r="C150" s="1" t="s">
        <v>312</v>
      </c>
      <c r="D150" s="4">
        <v>69899.28</v>
      </c>
    </row>
    <row r="151" spans="1:4" x14ac:dyDescent="0.25">
      <c r="A151" s="1" t="s">
        <v>204</v>
      </c>
      <c r="B151" s="2">
        <v>45798</v>
      </c>
      <c r="C151" s="1" t="s">
        <v>311</v>
      </c>
      <c r="D151" s="4">
        <v>2496.73</v>
      </c>
    </row>
    <row r="152" spans="1:4" x14ac:dyDescent="0.25">
      <c r="A152" s="1" t="s">
        <v>30</v>
      </c>
      <c r="B152" s="2">
        <v>45779</v>
      </c>
      <c r="C152" s="1" t="s">
        <v>313</v>
      </c>
      <c r="D152" s="4">
        <v>74587.5</v>
      </c>
    </row>
    <row r="153" spans="1:4" x14ac:dyDescent="0.25">
      <c r="A153" s="1" t="s">
        <v>98</v>
      </c>
      <c r="B153" s="2">
        <v>45782</v>
      </c>
      <c r="C153" s="1" t="s">
        <v>321</v>
      </c>
      <c r="D153" s="4">
        <v>71949</v>
      </c>
    </row>
    <row r="154" spans="1:4" x14ac:dyDescent="0.25">
      <c r="A154" s="1" t="s">
        <v>145</v>
      </c>
      <c r="B154" s="2">
        <v>45785</v>
      </c>
      <c r="C154" s="1" t="s">
        <v>350</v>
      </c>
      <c r="D154" s="4">
        <v>11600</v>
      </c>
    </row>
    <row r="155" spans="1:4" x14ac:dyDescent="0.25">
      <c r="A155" s="1" t="s">
        <v>146</v>
      </c>
      <c r="B155" s="2">
        <v>45785</v>
      </c>
      <c r="C155" s="1" t="s">
        <v>302</v>
      </c>
      <c r="D155" s="4">
        <v>52200</v>
      </c>
    </row>
    <row r="156" spans="1:4" x14ac:dyDescent="0.25">
      <c r="A156" s="1" t="s">
        <v>120</v>
      </c>
      <c r="B156" s="2">
        <v>45782</v>
      </c>
      <c r="C156" s="1" t="s">
        <v>345</v>
      </c>
      <c r="D156" s="4">
        <v>830</v>
      </c>
    </row>
    <row r="157" spans="1:4" x14ac:dyDescent="0.25">
      <c r="A157" s="1" t="s">
        <v>147</v>
      </c>
      <c r="B157" s="2">
        <v>45785</v>
      </c>
      <c r="C157" s="1" t="s">
        <v>350</v>
      </c>
      <c r="D157" s="4">
        <v>17212.5</v>
      </c>
    </row>
    <row r="158" spans="1:4" x14ac:dyDescent="0.25">
      <c r="A158" s="1" t="s">
        <v>31</v>
      </c>
      <c r="B158" s="2">
        <v>45779</v>
      </c>
      <c r="C158" s="1" t="s">
        <v>299</v>
      </c>
      <c r="D158" s="4">
        <v>24489.18</v>
      </c>
    </row>
    <row r="159" spans="1:4" x14ac:dyDescent="0.25">
      <c r="A159" s="1" t="s">
        <v>32</v>
      </c>
      <c r="B159" s="2">
        <v>45779</v>
      </c>
      <c r="C159" s="1" t="s">
        <v>304</v>
      </c>
      <c r="D159" s="4">
        <v>32194.01</v>
      </c>
    </row>
    <row r="160" spans="1:4" x14ac:dyDescent="0.25">
      <c r="A160" s="1" t="s">
        <v>32</v>
      </c>
      <c r="B160" s="2">
        <v>45779</v>
      </c>
      <c r="C160" s="1" t="s">
        <v>314</v>
      </c>
      <c r="D160" s="4">
        <v>202911.83</v>
      </c>
    </row>
    <row r="161" spans="1:4" x14ac:dyDescent="0.25">
      <c r="A161" s="1" t="s">
        <v>33</v>
      </c>
      <c r="B161" s="2">
        <v>45779</v>
      </c>
      <c r="C161" s="1" t="s">
        <v>305</v>
      </c>
      <c r="D161" s="4">
        <v>3994.65</v>
      </c>
    </row>
    <row r="162" spans="1:4" x14ac:dyDescent="0.25">
      <c r="A162" s="1" t="s">
        <v>99</v>
      </c>
      <c r="B162" s="2">
        <v>45782</v>
      </c>
      <c r="C162" s="1" t="s">
        <v>332</v>
      </c>
      <c r="D162" s="4">
        <v>1000</v>
      </c>
    </row>
    <row r="163" spans="1:4" x14ac:dyDescent="0.25">
      <c r="A163" s="1" t="s">
        <v>99</v>
      </c>
      <c r="B163" s="2">
        <v>45782</v>
      </c>
      <c r="C163" s="1" t="s">
        <v>345</v>
      </c>
      <c r="D163" s="4">
        <v>1322</v>
      </c>
    </row>
    <row r="164" spans="1:4" x14ac:dyDescent="0.25">
      <c r="A164" s="1" t="s">
        <v>34</v>
      </c>
      <c r="B164" s="2">
        <v>45779</v>
      </c>
      <c r="C164" s="1" t="s">
        <v>315</v>
      </c>
      <c r="D164" s="4">
        <v>3264.23</v>
      </c>
    </row>
    <row r="165" spans="1:4" x14ac:dyDescent="0.25">
      <c r="A165" s="1" t="s">
        <v>34</v>
      </c>
      <c r="B165" s="2">
        <v>45782</v>
      </c>
      <c r="C165" s="1" t="s">
        <v>335</v>
      </c>
      <c r="D165" s="4">
        <v>70580.03</v>
      </c>
    </row>
    <row r="166" spans="1:4" x14ac:dyDescent="0.25">
      <c r="A166" s="1" t="s">
        <v>34</v>
      </c>
      <c r="B166" s="2">
        <v>45785</v>
      </c>
      <c r="C166" s="1" t="s">
        <v>306</v>
      </c>
      <c r="D166" s="4">
        <v>59982.51</v>
      </c>
    </row>
    <row r="167" spans="1:4" x14ac:dyDescent="0.25">
      <c r="A167" s="1" t="s">
        <v>34</v>
      </c>
      <c r="B167" s="2">
        <v>45800</v>
      </c>
      <c r="C167" s="1" t="s">
        <v>299</v>
      </c>
      <c r="D167" s="4">
        <v>142924.06</v>
      </c>
    </row>
    <row r="168" spans="1:4" x14ac:dyDescent="0.25">
      <c r="A168" s="1" t="s">
        <v>34</v>
      </c>
      <c r="B168" s="2">
        <v>45806</v>
      </c>
      <c r="C168" s="1" t="s">
        <v>321</v>
      </c>
      <c r="D168" s="4">
        <v>1183.78</v>
      </c>
    </row>
    <row r="169" spans="1:4" x14ac:dyDescent="0.25">
      <c r="A169" s="1" t="s">
        <v>226</v>
      </c>
      <c r="B169" s="2">
        <v>45800</v>
      </c>
      <c r="C169" s="1" t="s">
        <v>370</v>
      </c>
      <c r="D169" s="4">
        <v>23439.95</v>
      </c>
    </row>
    <row r="170" spans="1:4" x14ac:dyDescent="0.25">
      <c r="A170" s="1" t="s">
        <v>35</v>
      </c>
      <c r="B170" s="2">
        <v>45779</v>
      </c>
      <c r="C170" s="1" t="s">
        <v>305</v>
      </c>
      <c r="D170" s="4">
        <v>17957.8</v>
      </c>
    </row>
    <row r="171" spans="1:4" x14ac:dyDescent="0.25">
      <c r="A171" s="1" t="s">
        <v>35</v>
      </c>
      <c r="B171" s="2">
        <v>45782</v>
      </c>
      <c r="C171" s="1" t="s">
        <v>305</v>
      </c>
      <c r="D171" s="4">
        <v>19733</v>
      </c>
    </row>
    <row r="172" spans="1:4" x14ac:dyDescent="0.25">
      <c r="A172" s="1" t="s">
        <v>35</v>
      </c>
      <c r="B172" s="2">
        <v>45800</v>
      </c>
      <c r="C172" s="1" t="s">
        <v>304</v>
      </c>
      <c r="D172" s="4">
        <v>3300</v>
      </c>
    </row>
    <row r="173" spans="1:4" x14ac:dyDescent="0.25">
      <c r="A173" s="1" t="s">
        <v>36</v>
      </c>
      <c r="B173" s="2">
        <v>45779</v>
      </c>
      <c r="C173" s="1" t="s">
        <v>316</v>
      </c>
      <c r="D173" s="4">
        <v>8193.9</v>
      </c>
    </row>
    <row r="174" spans="1:4" x14ac:dyDescent="0.25">
      <c r="A174" s="1" t="s">
        <v>125</v>
      </c>
      <c r="B174" s="2">
        <v>45783</v>
      </c>
      <c r="C174" s="1" t="s">
        <v>299</v>
      </c>
      <c r="D174" s="4">
        <v>201840</v>
      </c>
    </row>
    <row r="175" spans="1:4" x14ac:dyDescent="0.25">
      <c r="A175" s="1" t="s">
        <v>125</v>
      </c>
      <c r="B175" s="2">
        <v>45784</v>
      </c>
      <c r="C175" s="1" t="s">
        <v>302</v>
      </c>
      <c r="D175" s="4">
        <v>112000</v>
      </c>
    </row>
    <row r="176" spans="1:4" x14ac:dyDescent="0.25">
      <c r="A176" s="1" t="s">
        <v>125</v>
      </c>
      <c r="B176" s="2">
        <v>45793</v>
      </c>
      <c r="C176" s="1" t="s">
        <v>299</v>
      </c>
      <c r="D176" s="4">
        <v>16820</v>
      </c>
    </row>
    <row r="177" spans="1:4" x14ac:dyDescent="0.25">
      <c r="A177" s="1" t="s">
        <v>227</v>
      </c>
      <c r="B177" s="2">
        <v>45800</v>
      </c>
      <c r="C177" s="1" t="s">
        <v>370</v>
      </c>
      <c r="D177" s="4">
        <v>70185.899999999994</v>
      </c>
    </row>
    <row r="178" spans="1:4" x14ac:dyDescent="0.25">
      <c r="A178" s="1" t="s">
        <v>280</v>
      </c>
      <c r="B178" s="2">
        <v>45806</v>
      </c>
      <c r="C178" s="1" t="s">
        <v>371</v>
      </c>
      <c r="D178" s="4">
        <v>22500</v>
      </c>
    </row>
    <row r="179" spans="1:4" x14ac:dyDescent="0.25">
      <c r="A179" s="1" t="s">
        <v>281</v>
      </c>
      <c r="B179" s="2">
        <v>45806</v>
      </c>
      <c r="C179" s="1" t="s">
        <v>371</v>
      </c>
      <c r="D179" s="4">
        <v>75000</v>
      </c>
    </row>
    <row r="180" spans="1:4" x14ac:dyDescent="0.25">
      <c r="A180" s="1" t="s">
        <v>37</v>
      </c>
      <c r="B180" s="2">
        <v>45779</v>
      </c>
      <c r="C180" s="1" t="s">
        <v>317</v>
      </c>
      <c r="D180" s="4">
        <v>1949275</v>
      </c>
    </row>
    <row r="181" spans="1:4" x14ac:dyDescent="0.25">
      <c r="A181" s="1" t="s">
        <v>37</v>
      </c>
      <c r="B181" s="2">
        <v>45779</v>
      </c>
      <c r="C181" s="1" t="s">
        <v>318</v>
      </c>
      <c r="D181" s="4">
        <v>17730</v>
      </c>
    </row>
    <row r="182" spans="1:4" x14ac:dyDescent="0.25">
      <c r="A182" s="1" t="s">
        <v>148</v>
      </c>
      <c r="B182" s="2">
        <v>45785</v>
      </c>
      <c r="C182" s="1" t="s">
        <v>350</v>
      </c>
      <c r="D182" s="4">
        <v>11600</v>
      </c>
    </row>
    <row r="183" spans="1:4" x14ac:dyDescent="0.25">
      <c r="A183" s="1" t="s">
        <v>282</v>
      </c>
      <c r="B183" s="2">
        <v>45806</v>
      </c>
      <c r="C183" s="3" t="s">
        <v>334</v>
      </c>
      <c r="D183" s="4">
        <v>15000</v>
      </c>
    </row>
    <row r="184" spans="1:4" x14ac:dyDescent="0.25">
      <c r="A184" s="1" t="s">
        <v>38</v>
      </c>
      <c r="B184" s="2">
        <v>45779</v>
      </c>
      <c r="C184" s="1" t="s">
        <v>319</v>
      </c>
      <c r="D184" s="4">
        <v>287100</v>
      </c>
    </row>
    <row r="185" spans="1:4" x14ac:dyDescent="0.25">
      <c r="A185" s="1" t="s">
        <v>100</v>
      </c>
      <c r="B185" s="2">
        <v>45782</v>
      </c>
      <c r="C185" s="1" t="s">
        <v>336</v>
      </c>
      <c r="D185" s="4">
        <v>3045.82</v>
      </c>
    </row>
    <row r="186" spans="1:4" x14ac:dyDescent="0.25">
      <c r="A186" s="1" t="s">
        <v>100</v>
      </c>
      <c r="B186" s="2">
        <v>45782</v>
      </c>
      <c r="C186" s="1" t="s">
        <v>337</v>
      </c>
      <c r="D186" s="4">
        <v>23682.03</v>
      </c>
    </row>
    <row r="187" spans="1:4" x14ac:dyDescent="0.25">
      <c r="A187" s="1" t="s">
        <v>228</v>
      </c>
      <c r="B187" s="2">
        <v>45800</v>
      </c>
      <c r="C187" s="1" t="s">
        <v>366</v>
      </c>
      <c r="D187" s="4">
        <v>525</v>
      </c>
    </row>
    <row r="188" spans="1:4" x14ac:dyDescent="0.25">
      <c r="A188" s="1" t="s">
        <v>101</v>
      </c>
      <c r="B188" s="2">
        <v>45782</v>
      </c>
      <c r="C188" s="1" t="s">
        <v>309</v>
      </c>
      <c r="D188" s="4">
        <v>1485.92</v>
      </c>
    </row>
    <row r="189" spans="1:4" x14ac:dyDescent="0.25">
      <c r="A189" s="1" t="s">
        <v>102</v>
      </c>
      <c r="B189" s="2">
        <v>45782</v>
      </c>
      <c r="C189" s="1" t="s">
        <v>338</v>
      </c>
      <c r="D189" s="4">
        <v>7500</v>
      </c>
    </row>
    <row r="190" spans="1:4" x14ac:dyDescent="0.25">
      <c r="A190" s="1" t="s">
        <v>102</v>
      </c>
      <c r="B190" s="2">
        <v>45784</v>
      </c>
      <c r="C190" s="1" t="s">
        <v>317</v>
      </c>
      <c r="D190" s="4">
        <v>10000</v>
      </c>
    </row>
    <row r="191" spans="1:4" x14ac:dyDescent="0.25">
      <c r="A191" s="1" t="s">
        <v>102</v>
      </c>
      <c r="B191" s="2">
        <v>45791</v>
      </c>
      <c r="C191" s="1" t="s">
        <v>312</v>
      </c>
      <c r="D191" s="4">
        <v>2000</v>
      </c>
    </row>
    <row r="192" spans="1:4" x14ac:dyDescent="0.25">
      <c r="A192" s="1" t="s">
        <v>176</v>
      </c>
      <c r="B192" s="2">
        <v>45791</v>
      </c>
      <c r="C192" s="1" t="s">
        <v>309</v>
      </c>
      <c r="D192" s="4">
        <v>1946</v>
      </c>
    </row>
    <row r="193" spans="1:4" x14ac:dyDescent="0.25">
      <c r="A193" s="1" t="s">
        <v>229</v>
      </c>
      <c r="B193" s="2">
        <v>45800</v>
      </c>
      <c r="C193" s="3" t="s">
        <v>343</v>
      </c>
      <c r="D193" s="4">
        <v>67740</v>
      </c>
    </row>
    <row r="194" spans="1:4" x14ac:dyDescent="0.25">
      <c r="A194" s="1" t="s">
        <v>39</v>
      </c>
      <c r="B194" s="2">
        <v>45779</v>
      </c>
      <c r="C194" s="1" t="s">
        <v>299</v>
      </c>
      <c r="D194" s="4">
        <v>18806.900000000001</v>
      </c>
    </row>
    <row r="195" spans="1:4" x14ac:dyDescent="0.25">
      <c r="A195" s="1" t="s">
        <v>40</v>
      </c>
      <c r="B195" s="2">
        <v>45779</v>
      </c>
      <c r="C195" s="1" t="s">
        <v>299</v>
      </c>
      <c r="D195" s="4">
        <v>19076.04</v>
      </c>
    </row>
    <row r="196" spans="1:4" x14ac:dyDescent="0.25">
      <c r="A196" s="1" t="s">
        <v>41</v>
      </c>
      <c r="B196" s="2">
        <v>45779</v>
      </c>
      <c r="C196" s="1" t="s">
        <v>302</v>
      </c>
      <c r="D196" s="4">
        <v>9950</v>
      </c>
    </row>
    <row r="197" spans="1:4" x14ac:dyDescent="0.25">
      <c r="A197" s="1" t="s">
        <v>41</v>
      </c>
      <c r="B197" s="2">
        <v>45782</v>
      </c>
      <c r="C197" s="1" t="s">
        <v>302</v>
      </c>
      <c r="D197" s="4">
        <v>11945</v>
      </c>
    </row>
    <row r="198" spans="1:4" x14ac:dyDescent="0.25">
      <c r="A198" s="1" t="s">
        <v>41</v>
      </c>
      <c r="B198" s="2">
        <v>45785</v>
      </c>
      <c r="C198" s="3" t="s">
        <v>312</v>
      </c>
      <c r="D198" s="4">
        <v>42169</v>
      </c>
    </row>
    <row r="199" spans="1:4" x14ac:dyDescent="0.25">
      <c r="A199" s="1" t="s">
        <v>103</v>
      </c>
      <c r="B199" s="2">
        <v>45782</v>
      </c>
      <c r="C199" s="1" t="s">
        <v>317</v>
      </c>
      <c r="D199" s="4">
        <v>10000</v>
      </c>
    </row>
    <row r="200" spans="1:4" x14ac:dyDescent="0.25">
      <c r="A200" s="1" t="s">
        <v>103</v>
      </c>
      <c r="B200" s="2">
        <v>45782</v>
      </c>
      <c r="C200" s="3" t="s">
        <v>339</v>
      </c>
      <c r="D200" s="4">
        <v>7500</v>
      </c>
    </row>
    <row r="201" spans="1:4" x14ac:dyDescent="0.25">
      <c r="A201" s="1" t="s">
        <v>42</v>
      </c>
      <c r="B201" s="2">
        <v>45779</v>
      </c>
      <c r="C201" s="1" t="s">
        <v>299</v>
      </c>
      <c r="D201" s="4">
        <v>18806.900000000001</v>
      </c>
    </row>
    <row r="202" spans="1:4" x14ac:dyDescent="0.25">
      <c r="A202" s="1" t="s">
        <v>149</v>
      </c>
      <c r="B202" s="2">
        <v>45785</v>
      </c>
      <c r="C202" s="3" t="s">
        <v>351</v>
      </c>
      <c r="D202" s="4">
        <v>1759962.8</v>
      </c>
    </row>
    <row r="203" spans="1:4" x14ac:dyDescent="0.25">
      <c r="A203" s="1" t="s">
        <v>265</v>
      </c>
      <c r="B203" s="2">
        <v>45800</v>
      </c>
      <c r="C203" s="1" t="s">
        <v>345</v>
      </c>
      <c r="D203" s="4">
        <v>19610</v>
      </c>
    </row>
    <row r="204" spans="1:4" x14ac:dyDescent="0.25">
      <c r="A204" s="1" t="s">
        <v>150</v>
      </c>
      <c r="B204" s="2">
        <v>45785</v>
      </c>
      <c r="C204" s="1" t="s">
        <v>317</v>
      </c>
      <c r="D204" s="4">
        <v>8495</v>
      </c>
    </row>
    <row r="205" spans="1:4" x14ac:dyDescent="0.25">
      <c r="A205" s="1" t="s">
        <v>151</v>
      </c>
      <c r="B205" s="2">
        <v>45785</v>
      </c>
      <c r="C205" s="1" t="s">
        <v>352</v>
      </c>
      <c r="D205" s="4">
        <v>181025.25</v>
      </c>
    </row>
    <row r="206" spans="1:4" x14ac:dyDescent="0.25">
      <c r="A206" s="1" t="s">
        <v>230</v>
      </c>
      <c r="B206" s="2">
        <v>45800</v>
      </c>
      <c r="C206" s="1" t="s">
        <v>299</v>
      </c>
      <c r="D206" s="4">
        <v>23368.75</v>
      </c>
    </row>
    <row r="207" spans="1:4" x14ac:dyDescent="0.25">
      <c r="A207" s="1" t="s">
        <v>152</v>
      </c>
      <c r="B207" s="2">
        <v>45785</v>
      </c>
      <c r="C207" s="1" t="s">
        <v>350</v>
      </c>
      <c r="D207" s="4">
        <v>104400</v>
      </c>
    </row>
    <row r="208" spans="1:4" x14ac:dyDescent="0.25">
      <c r="A208" s="1" t="s">
        <v>43</v>
      </c>
      <c r="B208" s="2">
        <v>45779</v>
      </c>
      <c r="C208" s="1" t="s">
        <v>320</v>
      </c>
      <c r="D208" s="4">
        <v>23898.01</v>
      </c>
    </row>
    <row r="209" spans="1:4" x14ac:dyDescent="0.25">
      <c r="A209" s="1" t="s">
        <v>43</v>
      </c>
      <c r="B209" s="2">
        <v>45782</v>
      </c>
      <c r="C209" s="1" t="s">
        <v>320</v>
      </c>
      <c r="D209" s="4">
        <v>42581.279999999999</v>
      </c>
    </row>
    <row r="210" spans="1:4" x14ac:dyDescent="0.25">
      <c r="A210" s="1" t="s">
        <v>43</v>
      </c>
      <c r="B210" s="2">
        <v>45785</v>
      </c>
      <c r="C210" s="1" t="s">
        <v>320</v>
      </c>
      <c r="D210" s="4">
        <v>1497.55</v>
      </c>
    </row>
    <row r="211" spans="1:4" x14ac:dyDescent="0.25">
      <c r="A211" s="1" t="s">
        <v>153</v>
      </c>
      <c r="B211" s="2">
        <v>45785</v>
      </c>
      <c r="C211" s="1" t="s">
        <v>350</v>
      </c>
      <c r="D211" s="4">
        <v>116000</v>
      </c>
    </row>
    <row r="212" spans="1:4" x14ac:dyDescent="0.25">
      <c r="A212" s="1" t="s">
        <v>283</v>
      </c>
      <c r="B212" s="2">
        <v>45806</v>
      </c>
      <c r="C212" s="1" t="s">
        <v>371</v>
      </c>
      <c r="D212" s="4">
        <v>25000</v>
      </c>
    </row>
    <row r="213" spans="1:4" x14ac:dyDescent="0.25">
      <c r="A213" s="1" t="s">
        <v>44</v>
      </c>
      <c r="B213" s="2">
        <v>45779</v>
      </c>
      <c r="C213" s="1" t="s">
        <v>299</v>
      </c>
      <c r="D213" s="4">
        <v>8849.43</v>
      </c>
    </row>
    <row r="214" spans="1:4" x14ac:dyDescent="0.25">
      <c r="A214" s="1" t="s">
        <v>104</v>
      </c>
      <c r="B214" s="2">
        <v>45782</v>
      </c>
      <c r="C214" s="1" t="s">
        <v>322</v>
      </c>
      <c r="D214" s="4">
        <v>3132</v>
      </c>
    </row>
    <row r="215" spans="1:4" x14ac:dyDescent="0.25">
      <c r="A215" s="1" t="s">
        <v>104</v>
      </c>
      <c r="B215" s="2">
        <v>45785</v>
      </c>
      <c r="C215" s="1" t="s">
        <v>299</v>
      </c>
      <c r="D215" s="4">
        <v>4064</v>
      </c>
    </row>
    <row r="216" spans="1:4" x14ac:dyDescent="0.25">
      <c r="A216" s="1" t="s">
        <v>104</v>
      </c>
      <c r="B216" s="2">
        <v>45806</v>
      </c>
      <c r="C216" s="1" t="s">
        <v>322</v>
      </c>
      <c r="D216" s="4">
        <v>2030</v>
      </c>
    </row>
    <row r="217" spans="1:4" x14ac:dyDescent="0.25">
      <c r="A217" s="1" t="s">
        <v>126</v>
      </c>
      <c r="B217" s="2">
        <v>45783</v>
      </c>
      <c r="C217" s="3" t="s">
        <v>347</v>
      </c>
      <c r="D217" s="4">
        <v>20000</v>
      </c>
    </row>
    <row r="218" spans="1:4" x14ac:dyDescent="0.25">
      <c r="A218" s="1" t="s">
        <v>126</v>
      </c>
      <c r="B218" s="2">
        <v>45786</v>
      </c>
      <c r="C218" s="1" t="s">
        <v>301</v>
      </c>
      <c r="D218" s="4">
        <v>8000</v>
      </c>
    </row>
    <row r="219" spans="1:4" x14ac:dyDescent="0.25">
      <c r="A219" s="1" t="s">
        <v>131</v>
      </c>
      <c r="B219" s="2">
        <v>45784</v>
      </c>
      <c r="C219" s="1" t="s">
        <v>317</v>
      </c>
      <c r="D219" s="4">
        <v>10000</v>
      </c>
    </row>
    <row r="220" spans="1:4" x14ac:dyDescent="0.25">
      <c r="A220" s="1" t="s">
        <v>131</v>
      </c>
      <c r="B220" s="2">
        <v>45784</v>
      </c>
      <c r="C220" s="1" t="s">
        <v>348</v>
      </c>
      <c r="D220" s="4">
        <v>7500</v>
      </c>
    </row>
    <row r="221" spans="1:4" x14ac:dyDescent="0.25">
      <c r="A221" s="1" t="s">
        <v>131</v>
      </c>
      <c r="B221" s="2">
        <v>45791</v>
      </c>
      <c r="C221" s="1" t="s">
        <v>312</v>
      </c>
      <c r="D221" s="4">
        <v>2000</v>
      </c>
    </row>
    <row r="222" spans="1:4" x14ac:dyDescent="0.25">
      <c r="A222" s="1" t="s">
        <v>131</v>
      </c>
      <c r="B222" s="2">
        <v>45800</v>
      </c>
      <c r="C222" s="1" t="s">
        <v>345</v>
      </c>
      <c r="D222" s="4">
        <v>932</v>
      </c>
    </row>
    <row r="223" spans="1:4" x14ac:dyDescent="0.25">
      <c r="A223" s="1" t="s">
        <v>127</v>
      </c>
      <c r="B223" s="2">
        <v>45783</v>
      </c>
      <c r="C223" s="3" t="s">
        <v>347</v>
      </c>
      <c r="D223" s="4">
        <v>20000</v>
      </c>
    </row>
    <row r="224" spans="1:4" x14ac:dyDescent="0.25">
      <c r="A224" s="1" t="s">
        <v>127</v>
      </c>
      <c r="B224" s="2">
        <v>45789</v>
      </c>
      <c r="C224" s="1" t="s">
        <v>301</v>
      </c>
      <c r="D224" s="4">
        <v>8000</v>
      </c>
    </row>
    <row r="225" spans="1:4" x14ac:dyDescent="0.25">
      <c r="A225" s="1" t="s">
        <v>45</v>
      </c>
      <c r="B225" s="2">
        <v>45779</v>
      </c>
      <c r="C225" s="1" t="s">
        <v>299</v>
      </c>
      <c r="D225" s="4">
        <v>24489.18</v>
      </c>
    </row>
    <row r="226" spans="1:4" x14ac:dyDescent="0.25">
      <c r="A226" s="1" t="s">
        <v>284</v>
      </c>
      <c r="B226" s="2">
        <v>45806</v>
      </c>
      <c r="C226" s="3" t="s">
        <v>334</v>
      </c>
      <c r="D226" s="4">
        <v>1500</v>
      </c>
    </row>
    <row r="227" spans="1:4" x14ac:dyDescent="0.25">
      <c r="A227" s="1" t="s">
        <v>46</v>
      </c>
      <c r="B227" s="2">
        <v>45779</v>
      </c>
      <c r="C227" s="1" t="s">
        <v>321</v>
      </c>
      <c r="D227" s="4">
        <v>80046.77</v>
      </c>
    </row>
    <row r="228" spans="1:4" x14ac:dyDescent="0.25">
      <c r="A228" s="1" t="s">
        <v>46</v>
      </c>
      <c r="B228" s="2">
        <v>45785</v>
      </c>
      <c r="C228" s="1" t="s">
        <v>353</v>
      </c>
      <c r="D228" s="4">
        <v>3556.52</v>
      </c>
    </row>
    <row r="229" spans="1:4" x14ac:dyDescent="0.25">
      <c r="A229" s="1" t="s">
        <v>46</v>
      </c>
      <c r="B229" s="2">
        <v>45800</v>
      </c>
      <c r="C229" s="1" t="s">
        <v>353</v>
      </c>
      <c r="D229" s="4">
        <v>5433.09</v>
      </c>
    </row>
    <row r="230" spans="1:4" x14ac:dyDescent="0.25">
      <c r="A230" s="1" t="s">
        <v>231</v>
      </c>
      <c r="B230" s="2">
        <v>45800</v>
      </c>
      <c r="C230" s="1" t="s">
        <v>366</v>
      </c>
      <c r="D230" s="4">
        <v>525</v>
      </c>
    </row>
    <row r="231" spans="1:4" x14ac:dyDescent="0.25">
      <c r="A231" s="1" t="s">
        <v>266</v>
      </c>
      <c r="B231" s="2">
        <v>45800</v>
      </c>
      <c r="C231" s="1" t="s">
        <v>345</v>
      </c>
      <c r="D231" s="4">
        <v>1169</v>
      </c>
    </row>
    <row r="232" spans="1:4" x14ac:dyDescent="0.25">
      <c r="A232" s="1" t="s">
        <v>266</v>
      </c>
      <c r="B232" s="2">
        <v>45800</v>
      </c>
      <c r="C232" s="1" t="s">
        <v>345</v>
      </c>
      <c r="D232" s="4">
        <v>1010</v>
      </c>
    </row>
    <row r="233" spans="1:4" x14ac:dyDescent="0.25">
      <c r="A233" s="1" t="s">
        <v>232</v>
      </c>
      <c r="B233" s="2">
        <v>45800</v>
      </c>
      <c r="C233" s="1" t="s">
        <v>373</v>
      </c>
      <c r="D233" s="4">
        <v>2094.9499999999998</v>
      </c>
    </row>
    <row r="234" spans="1:4" x14ac:dyDescent="0.25">
      <c r="A234" s="1" t="s">
        <v>195</v>
      </c>
      <c r="B234" s="2">
        <v>45793</v>
      </c>
      <c r="C234" s="1" t="s">
        <v>364</v>
      </c>
      <c r="D234" s="4">
        <v>175000</v>
      </c>
    </row>
    <row r="235" spans="1:4" x14ac:dyDescent="0.25">
      <c r="A235" s="1" t="s">
        <v>195</v>
      </c>
      <c r="B235" s="2">
        <v>45800</v>
      </c>
      <c r="C235" s="1" t="s">
        <v>371</v>
      </c>
      <c r="D235" s="4">
        <v>175000</v>
      </c>
    </row>
    <row r="236" spans="1:4" x14ac:dyDescent="0.25">
      <c r="A236" s="1" t="s">
        <v>233</v>
      </c>
      <c r="B236" s="2">
        <v>45800</v>
      </c>
      <c r="C236" s="1" t="s">
        <v>326</v>
      </c>
      <c r="D236" s="4">
        <v>278052</v>
      </c>
    </row>
    <row r="237" spans="1:4" x14ac:dyDescent="0.25">
      <c r="A237" s="1" t="s">
        <v>47</v>
      </c>
      <c r="B237" s="2">
        <v>45779</v>
      </c>
      <c r="C237" s="1" t="s">
        <v>322</v>
      </c>
      <c r="D237" s="4">
        <v>5568</v>
      </c>
    </row>
    <row r="238" spans="1:4" x14ac:dyDescent="0.25">
      <c r="A238" s="1" t="s">
        <v>285</v>
      </c>
      <c r="B238" s="2">
        <v>45806</v>
      </c>
      <c r="C238" s="1" t="s">
        <v>372</v>
      </c>
      <c r="D238" s="4">
        <v>64359.87</v>
      </c>
    </row>
    <row r="239" spans="1:4" x14ac:dyDescent="0.25">
      <c r="A239" s="1" t="s">
        <v>234</v>
      </c>
      <c r="B239" s="2">
        <v>45800</v>
      </c>
      <c r="C239" s="1" t="s">
        <v>370</v>
      </c>
      <c r="D239" s="4">
        <v>21004.2</v>
      </c>
    </row>
    <row r="240" spans="1:4" x14ac:dyDescent="0.25">
      <c r="A240" s="1" t="s">
        <v>286</v>
      </c>
      <c r="B240" s="2">
        <v>45806</v>
      </c>
      <c r="C240" s="1" t="s">
        <v>371</v>
      </c>
      <c r="D240" s="4">
        <v>40486.050000000003</v>
      </c>
    </row>
    <row r="241" spans="1:4" x14ac:dyDescent="0.25">
      <c r="A241" s="1" t="s">
        <v>186</v>
      </c>
      <c r="B241" s="2">
        <v>45792</v>
      </c>
      <c r="C241" s="1" t="s">
        <v>358</v>
      </c>
      <c r="D241" s="4">
        <v>15602745.85</v>
      </c>
    </row>
    <row r="242" spans="1:4" x14ac:dyDescent="0.25">
      <c r="A242" s="1" t="s">
        <v>187</v>
      </c>
      <c r="B242" s="2">
        <v>45792</v>
      </c>
      <c r="C242" s="1" t="s">
        <v>359</v>
      </c>
      <c r="D242" s="4">
        <v>609000</v>
      </c>
    </row>
    <row r="243" spans="1:4" x14ac:dyDescent="0.25">
      <c r="A243" s="1" t="s">
        <v>187</v>
      </c>
      <c r="B243" s="2">
        <v>45807</v>
      </c>
      <c r="C243" s="1" t="s">
        <v>359</v>
      </c>
      <c r="D243" s="4">
        <v>509837.68</v>
      </c>
    </row>
    <row r="244" spans="1:4" x14ac:dyDescent="0.25">
      <c r="A244" s="1" t="s">
        <v>188</v>
      </c>
      <c r="B244" s="2">
        <v>45792</v>
      </c>
      <c r="C244" s="1" t="s">
        <v>360</v>
      </c>
      <c r="D244" s="4">
        <v>290000</v>
      </c>
    </row>
    <row r="245" spans="1:4" x14ac:dyDescent="0.25">
      <c r="A245" s="1" t="s">
        <v>188</v>
      </c>
      <c r="B245" s="2">
        <v>45807</v>
      </c>
      <c r="C245" s="1" t="s">
        <v>360</v>
      </c>
      <c r="D245" s="4">
        <v>130733.42</v>
      </c>
    </row>
    <row r="246" spans="1:4" x14ac:dyDescent="0.25">
      <c r="A246" s="1" t="s">
        <v>189</v>
      </c>
      <c r="B246" s="2">
        <v>45792</v>
      </c>
      <c r="C246" s="1" t="s">
        <v>361</v>
      </c>
      <c r="D246" s="4">
        <v>1330000</v>
      </c>
    </row>
    <row r="247" spans="1:4" x14ac:dyDescent="0.25">
      <c r="A247" s="1" t="s">
        <v>189</v>
      </c>
      <c r="B247" s="2">
        <v>45807</v>
      </c>
      <c r="C247" s="1" t="s">
        <v>361</v>
      </c>
      <c r="D247" s="4">
        <v>806305.42</v>
      </c>
    </row>
    <row r="248" spans="1:4" x14ac:dyDescent="0.25">
      <c r="A248" s="1" t="s">
        <v>196</v>
      </c>
      <c r="B248" s="2">
        <v>45793</v>
      </c>
      <c r="C248" s="1" t="s">
        <v>365</v>
      </c>
      <c r="D248" s="4">
        <v>55300</v>
      </c>
    </row>
    <row r="249" spans="1:4" x14ac:dyDescent="0.25">
      <c r="A249" s="1" t="s">
        <v>190</v>
      </c>
      <c r="B249" s="2">
        <v>45792</v>
      </c>
      <c r="C249" s="1" t="s">
        <v>362</v>
      </c>
      <c r="D249" s="4">
        <v>100000</v>
      </c>
    </row>
    <row r="250" spans="1:4" x14ac:dyDescent="0.25">
      <c r="A250" s="1" t="s">
        <v>190</v>
      </c>
      <c r="B250" s="2">
        <v>45807</v>
      </c>
      <c r="C250" s="1" t="s">
        <v>362</v>
      </c>
      <c r="D250" s="4">
        <v>98500</v>
      </c>
    </row>
    <row r="251" spans="1:4" x14ac:dyDescent="0.25">
      <c r="A251" s="1" t="s">
        <v>154</v>
      </c>
      <c r="B251" s="2">
        <v>45785</v>
      </c>
      <c r="C251" s="1" t="s">
        <v>350</v>
      </c>
      <c r="D251" s="4">
        <v>34800</v>
      </c>
    </row>
    <row r="252" spans="1:4" x14ac:dyDescent="0.25">
      <c r="A252" s="1" t="s">
        <v>235</v>
      </c>
      <c r="B252" s="2">
        <v>45800</v>
      </c>
      <c r="C252" s="1" t="s">
        <v>370</v>
      </c>
      <c r="D252" s="4">
        <v>34795.800000000003</v>
      </c>
    </row>
    <row r="253" spans="1:4" x14ac:dyDescent="0.25">
      <c r="A253" s="1" t="s">
        <v>287</v>
      </c>
      <c r="B253" s="2">
        <v>45806</v>
      </c>
      <c r="C253" s="3" t="s">
        <v>334</v>
      </c>
      <c r="D253" s="4">
        <v>6000</v>
      </c>
    </row>
    <row r="254" spans="1:4" x14ac:dyDescent="0.25">
      <c r="A254" s="1" t="s">
        <v>121</v>
      </c>
      <c r="B254" s="2">
        <v>45782</v>
      </c>
      <c r="C254" s="1" t="s">
        <v>345</v>
      </c>
      <c r="D254" s="4">
        <v>2486</v>
      </c>
    </row>
    <row r="255" spans="1:4" x14ac:dyDescent="0.25">
      <c r="A255" s="1" t="s">
        <v>121</v>
      </c>
      <c r="B255" s="2">
        <v>45791</v>
      </c>
      <c r="C255" s="1" t="s">
        <v>332</v>
      </c>
      <c r="D255" s="4">
        <v>2279</v>
      </c>
    </row>
    <row r="256" spans="1:4" x14ac:dyDescent="0.25">
      <c r="A256" s="1" t="s">
        <v>48</v>
      </c>
      <c r="B256" s="2">
        <v>45779</v>
      </c>
      <c r="C256" s="1" t="s">
        <v>299</v>
      </c>
      <c r="D256" s="4">
        <v>19076.04</v>
      </c>
    </row>
    <row r="257" spans="1:4" x14ac:dyDescent="0.25">
      <c r="A257" s="1" t="s">
        <v>49</v>
      </c>
      <c r="B257" s="2">
        <v>45779</v>
      </c>
      <c r="C257" s="1" t="s">
        <v>323</v>
      </c>
      <c r="D257" s="4">
        <v>690840.66</v>
      </c>
    </row>
    <row r="258" spans="1:4" x14ac:dyDescent="0.25">
      <c r="A258" s="1" t="s">
        <v>49</v>
      </c>
      <c r="B258" s="2">
        <v>45782</v>
      </c>
      <c r="C258" s="1" t="s">
        <v>340</v>
      </c>
      <c r="D258" s="4">
        <v>549281.61</v>
      </c>
    </row>
    <row r="259" spans="1:4" x14ac:dyDescent="0.25">
      <c r="A259" s="1" t="s">
        <v>49</v>
      </c>
      <c r="B259" s="2">
        <v>45792</v>
      </c>
      <c r="C259" s="1" t="s">
        <v>340</v>
      </c>
      <c r="D259" s="4">
        <v>357208.89</v>
      </c>
    </row>
    <row r="260" spans="1:4" x14ac:dyDescent="0.25">
      <c r="A260" s="1" t="s">
        <v>49</v>
      </c>
      <c r="B260" s="2">
        <v>45792</v>
      </c>
      <c r="C260" s="1" t="s">
        <v>340</v>
      </c>
      <c r="D260" s="4">
        <v>448232.53</v>
      </c>
    </row>
    <row r="261" spans="1:4" x14ac:dyDescent="0.25">
      <c r="A261" s="1" t="s">
        <v>49</v>
      </c>
      <c r="B261" s="2">
        <v>45792</v>
      </c>
      <c r="C261" s="1" t="s">
        <v>340</v>
      </c>
      <c r="D261" s="4">
        <v>410142.37</v>
      </c>
    </row>
    <row r="262" spans="1:4" x14ac:dyDescent="0.25">
      <c r="A262" s="1" t="s">
        <v>49</v>
      </c>
      <c r="B262" s="2">
        <v>45792</v>
      </c>
      <c r="C262" s="1" t="s">
        <v>340</v>
      </c>
      <c r="D262" s="4">
        <v>458961.81</v>
      </c>
    </row>
    <row r="263" spans="1:4" x14ac:dyDescent="0.25">
      <c r="A263" s="1" t="s">
        <v>49</v>
      </c>
      <c r="B263" s="2">
        <v>45792</v>
      </c>
      <c r="C263" s="1" t="s">
        <v>340</v>
      </c>
      <c r="D263" s="4">
        <v>405904.9</v>
      </c>
    </row>
    <row r="264" spans="1:4" x14ac:dyDescent="0.25">
      <c r="A264" s="1" t="s">
        <v>49</v>
      </c>
      <c r="B264" s="2">
        <v>45793</v>
      </c>
      <c r="C264" s="1" t="s">
        <v>340</v>
      </c>
      <c r="D264" s="4">
        <v>379368.38</v>
      </c>
    </row>
    <row r="265" spans="1:4" x14ac:dyDescent="0.25">
      <c r="A265" s="1" t="s">
        <v>49</v>
      </c>
      <c r="B265" s="2">
        <v>45796</v>
      </c>
      <c r="C265" s="1" t="s">
        <v>323</v>
      </c>
      <c r="D265" s="4">
        <v>2997840.66</v>
      </c>
    </row>
    <row r="266" spans="1:4" x14ac:dyDescent="0.25">
      <c r="A266" s="1" t="s">
        <v>49</v>
      </c>
      <c r="B266" s="2">
        <v>45800</v>
      </c>
      <c r="C266" s="1" t="s">
        <v>340</v>
      </c>
      <c r="D266" s="4">
        <v>429522.01</v>
      </c>
    </row>
    <row r="267" spans="1:4" x14ac:dyDescent="0.25">
      <c r="A267" s="1" t="s">
        <v>49</v>
      </c>
      <c r="B267" s="2">
        <v>45800</v>
      </c>
      <c r="C267" s="1" t="s">
        <v>340</v>
      </c>
      <c r="D267" s="4">
        <v>518355.96</v>
      </c>
    </row>
    <row r="268" spans="1:4" x14ac:dyDescent="0.25">
      <c r="A268" s="1" t="s">
        <v>50</v>
      </c>
      <c r="B268" s="2">
        <v>45779</v>
      </c>
      <c r="C268" s="1" t="s">
        <v>324</v>
      </c>
      <c r="D268" s="4">
        <v>2025400.6</v>
      </c>
    </row>
    <row r="269" spans="1:4" x14ac:dyDescent="0.25">
      <c r="A269" s="1" t="s">
        <v>51</v>
      </c>
      <c r="B269" s="2">
        <v>45779</v>
      </c>
      <c r="C269" s="1" t="s">
        <v>319</v>
      </c>
      <c r="D269" s="4">
        <v>69600</v>
      </c>
    </row>
    <row r="270" spans="1:4" x14ac:dyDescent="0.25">
      <c r="A270" s="1" t="s">
        <v>155</v>
      </c>
      <c r="B270" s="2">
        <v>45785</v>
      </c>
      <c r="C270" s="1" t="s">
        <v>350</v>
      </c>
      <c r="D270" s="4">
        <v>174000</v>
      </c>
    </row>
    <row r="271" spans="1:4" x14ac:dyDescent="0.25">
      <c r="A271" s="1" t="s">
        <v>105</v>
      </c>
      <c r="B271" s="2">
        <v>45782</v>
      </c>
      <c r="C271" s="1" t="s">
        <v>309</v>
      </c>
      <c r="D271" s="4">
        <v>1500</v>
      </c>
    </row>
    <row r="272" spans="1:4" x14ac:dyDescent="0.25">
      <c r="A272" s="1" t="s">
        <v>182</v>
      </c>
      <c r="B272" s="2">
        <v>45791</v>
      </c>
      <c r="C272" s="1" t="s">
        <v>345</v>
      </c>
      <c r="D272" s="4">
        <v>991</v>
      </c>
    </row>
    <row r="273" spans="1:4" x14ac:dyDescent="0.25">
      <c r="A273" s="1" t="s">
        <v>52</v>
      </c>
      <c r="B273" s="2">
        <v>45779</v>
      </c>
      <c r="C273" s="1" t="s">
        <v>299</v>
      </c>
      <c r="D273" s="4">
        <v>24489.18</v>
      </c>
    </row>
    <row r="274" spans="1:4" x14ac:dyDescent="0.25">
      <c r="A274" s="1" t="s">
        <v>236</v>
      </c>
      <c r="B274" s="2">
        <v>45800</v>
      </c>
      <c r="C274" s="1" t="s">
        <v>366</v>
      </c>
      <c r="D274" s="4">
        <v>525</v>
      </c>
    </row>
    <row r="275" spans="1:4" x14ac:dyDescent="0.25">
      <c r="A275" s="1" t="s">
        <v>53</v>
      </c>
      <c r="B275" s="2">
        <v>45779</v>
      </c>
      <c r="C275" s="1" t="s">
        <v>299</v>
      </c>
      <c r="D275" s="4">
        <v>19256.02</v>
      </c>
    </row>
    <row r="276" spans="1:4" x14ac:dyDescent="0.25">
      <c r="A276" s="1" t="s">
        <v>54</v>
      </c>
      <c r="B276" s="2">
        <v>45779</v>
      </c>
      <c r="C276" s="1" t="s">
        <v>299</v>
      </c>
      <c r="D276" s="4">
        <v>19076.04</v>
      </c>
    </row>
    <row r="277" spans="1:4" x14ac:dyDescent="0.25">
      <c r="A277" s="1" t="s">
        <v>156</v>
      </c>
      <c r="B277" s="2">
        <v>45785</v>
      </c>
      <c r="C277" s="1" t="s">
        <v>350</v>
      </c>
      <c r="D277" s="4">
        <v>58000</v>
      </c>
    </row>
    <row r="278" spans="1:4" x14ac:dyDescent="0.25">
      <c r="A278" s="1" t="s">
        <v>55</v>
      </c>
      <c r="B278" s="2">
        <v>45779</v>
      </c>
      <c r="C278" s="1" t="s">
        <v>317</v>
      </c>
      <c r="D278" s="4">
        <v>64880</v>
      </c>
    </row>
    <row r="279" spans="1:4" x14ac:dyDescent="0.25">
      <c r="A279" s="1" t="s">
        <v>55</v>
      </c>
      <c r="B279" s="2">
        <v>45800</v>
      </c>
      <c r="C279" s="1" t="s">
        <v>317</v>
      </c>
      <c r="D279" s="4">
        <v>37960</v>
      </c>
    </row>
    <row r="280" spans="1:4" x14ac:dyDescent="0.25">
      <c r="A280" s="1" t="s">
        <v>157</v>
      </c>
      <c r="B280" s="2">
        <v>45785</v>
      </c>
      <c r="C280" s="1" t="s">
        <v>350</v>
      </c>
      <c r="D280" s="4">
        <v>232000</v>
      </c>
    </row>
    <row r="281" spans="1:4" x14ac:dyDescent="0.25">
      <c r="A281" s="1" t="s">
        <v>158</v>
      </c>
      <c r="B281" s="2">
        <v>45785</v>
      </c>
      <c r="C281" s="1" t="s">
        <v>306</v>
      </c>
      <c r="D281" s="4">
        <v>5011.2</v>
      </c>
    </row>
    <row r="282" spans="1:4" x14ac:dyDescent="0.25">
      <c r="A282" s="1" t="s">
        <v>158</v>
      </c>
      <c r="B282" s="2">
        <v>45806</v>
      </c>
      <c r="C282" s="1" t="s">
        <v>306</v>
      </c>
      <c r="D282" s="4">
        <v>1319.5</v>
      </c>
    </row>
    <row r="283" spans="1:4" x14ac:dyDescent="0.25">
      <c r="A283" s="1" t="s">
        <v>159</v>
      </c>
      <c r="B283" s="2">
        <v>45785</v>
      </c>
      <c r="C283" s="1" t="s">
        <v>350</v>
      </c>
      <c r="D283" s="4">
        <v>17400</v>
      </c>
    </row>
    <row r="284" spans="1:4" x14ac:dyDescent="0.25">
      <c r="A284" s="1" t="s">
        <v>56</v>
      </c>
      <c r="B284" s="2">
        <v>45779</v>
      </c>
      <c r="C284" s="1" t="s">
        <v>305</v>
      </c>
      <c r="D284" s="4">
        <v>206887.17</v>
      </c>
    </row>
    <row r="285" spans="1:4" x14ac:dyDescent="0.25">
      <c r="A285" s="1" t="s">
        <v>106</v>
      </c>
      <c r="B285" s="2">
        <v>45782</v>
      </c>
      <c r="C285" s="1" t="s">
        <v>341</v>
      </c>
      <c r="D285" s="4">
        <v>8800</v>
      </c>
    </row>
    <row r="286" spans="1:4" x14ac:dyDescent="0.25">
      <c r="A286" s="1" t="s">
        <v>106</v>
      </c>
      <c r="B286" s="2">
        <v>45800</v>
      </c>
      <c r="C286" s="1" t="s">
        <v>317</v>
      </c>
      <c r="D286" s="4">
        <v>34800</v>
      </c>
    </row>
    <row r="287" spans="1:4" x14ac:dyDescent="0.25">
      <c r="A287" s="1" t="s">
        <v>288</v>
      </c>
      <c r="B287" s="2">
        <v>45806</v>
      </c>
      <c r="C287" s="1" t="s">
        <v>371</v>
      </c>
      <c r="D287" s="4">
        <v>17716</v>
      </c>
    </row>
    <row r="288" spans="1:4" x14ac:dyDescent="0.25">
      <c r="A288" s="1" t="s">
        <v>107</v>
      </c>
      <c r="B288" s="2">
        <v>45782</v>
      </c>
      <c r="C288" s="1" t="s">
        <v>317</v>
      </c>
      <c r="D288" s="4">
        <v>10000</v>
      </c>
    </row>
    <row r="289" spans="1:4" x14ac:dyDescent="0.25">
      <c r="A289" s="1" t="s">
        <v>107</v>
      </c>
      <c r="B289" s="2">
        <v>45782</v>
      </c>
      <c r="C289" s="3" t="s">
        <v>339</v>
      </c>
      <c r="D289" s="4">
        <v>7500</v>
      </c>
    </row>
    <row r="290" spans="1:4" x14ac:dyDescent="0.25">
      <c r="A290" s="1" t="s">
        <v>57</v>
      </c>
      <c r="B290" s="2">
        <v>45779</v>
      </c>
      <c r="C290" s="1" t="s">
        <v>299</v>
      </c>
      <c r="D290" s="4">
        <v>17698.86</v>
      </c>
    </row>
    <row r="291" spans="1:4" x14ac:dyDescent="0.25">
      <c r="A291" s="1" t="s">
        <v>58</v>
      </c>
      <c r="B291" s="2">
        <v>45779</v>
      </c>
      <c r="C291" s="1" t="s">
        <v>319</v>
      </c>
      <c r="D291" s="4">
        <v>130500</v>
      </c>
    </row>
    <row r="292" spans="1:4" x14ac:dyDescent="0.25">
      <c r="A292" s="1" t="s">
        <v>59</v>
      </c>
      <c r="B292" s="2">
        <v>45779</v>
      </c>
      <c r="C292" s="1" t="s">
        <v>299</v>
      </c>
      <c r="D292" s="4">
        <v>19076.04</v>
      </c>
    </row>
    <row r="293" spans="1:4" x14ac:dyDescent="0.25">
      <c r="A293" s="1" t="s">
        <v>132</v>
      </c>
      <c r="B293" s="2">
        <v>45784</v>
      </c>
      <c r="C293" s="1" t="s">
        <v>349</v>
      </c>
      <c r="D293" s="4">
        <v>20000</v>
      </c>
    </row>
    <row r="294" spans="1:4" x14ac:dyDescent="0.25">
      <c r="A294" s="1" t="s">
        <v>132</v>
      </c>
      <c r="B294" s="2">
        <v>45789</v>
      </c>
      <c r="C294" s="1" t="s">
        <v>301</v>
      </c>
      <c r="D294" s="4">
        <v>8000</v>
      </c>
    </row>
    <row r="295" spans="1:4" x14ac:dyDescent="0.25">
      <c r="A295" s="1" t="s">
        <v>237</v>
      </c>
      <c r="B295" s="2">
        <v>45800</v>
      </c>
      <c r="C295" s="1" t="s">
        <v>305</v>
      </c>
      <c r="D295" s="4">
        <v>12006</v>
      </c>
    </row>
    <row r="296" spans="1:4" x14ac:dyDescent="0.25">
      <c r="A296" s="1" t="s">
        <v>60</v>
      </c>
      <c r="B296" s="2">
        <v>45779</v>
      </c>
      <c r="C296" s="1" t="s">
        <v>299</v>
      </c>
      <c r="D296" s="4">
        <v>19076.04</v>
      </c>
    </row>
    <row r="297" spans="1:4" x14ac:dyDescent="0.25">
      <c r="A297" s="1" t="s">
        <v>289</v>
      </c>
      <c r="B297" s="2">
        <v>45806</v>
      </c>
      <c r="C297" s="1" t="s">
        <v>371</v>
      </c>
      <c r="D297" s="4">
        <v>7500</v>
      </c>
    </row>
    <row r="298" spans="1:4" x14ac:dyDescent="0.25">
      <c r="A298" s="1" t="s">
        <v>290</v>
      </c>
      <c r="B298" s="2">
        <v>45806</v>
      </c>
      <c r="C298" s="1" t="s">
        <v>299</v>
      </c>
      <c r="D298" s="4">
        <v>684</v>
      </c>
    </row>
    <row r="299" spans="1:4" x14ac:dyDescent="0.25">
      <c r="A299" s="1" t="s">
        <v>108</v>
      </c>
      <c r="B299" s="2">
        <v>45782</v>
      </c>
      <c r="C299" s="3" t="s">
        <v>339</v>
      </c>
      <c r="D299" s="4">
        <v>7500</v>
      </c>
    </row>
    <row r="300" spans="1:4" x14ac:dyDescent="0.25">
      <c r="A300" s="1" t="s">
        <v>108</v>
      </c>
      <c r="B300" s="2">
        <v>45785</v>
      </c>
      <c r="C300" s="1" t="s">
        <v>317</v>
      </c>
      <c r="D300" s="4">
        <v>10000</v>
      </c>
    </row>
    <row r="301" spans="1:4" x14ac:dyDescent="0.25">
      <c r="A301" s="1" t="s">
        <v>238</v>
      </c>
      <c r="B301" s="2">
        <v>45800</v>
      </c>
      <c r="C301" s="1" t="s">
        <v>302</v>
      </c>
      <c r="D301" s="4">
        <v>1876.25</v>
      </c>
    </row>
    <row r="302" spans="1:4" x14ac:dyDescent="0.25">
      <c r="A302" s="1" t="s">
        <v>109</v>
      </c>
      <c r="B302" s="2">
        <v>45782</v>
      </c>
      <c r="C302" s="1" t="s">
        <v>332</v>
      </c>
      <c r="D302" s="4">
        <v>1302.8800000000001</v>
      </c>
    </row>
    <row r="303" spans="1:4" x14ac:dyDescent="0.25">
      <c r="A303" s="1" t="s">
        <v>291</v>
      </c>
      <c r="B303" s="2">
        <v>45806</v>
      </c>
      <c r="C303" s="1" t="s">
        <v>366</v>
      </c>
      <c r="D303" s="4">
        <v>3000</v>
      </c>
    </row>
    <row r="304" spans="1:4" x14ac:dyDescent="0.25">
      <c r="A304" s="1" t="s">
        <v>61</v>
      </c>
      <c r="B304" s="2">
        <v>45779</v>
      </c>
      <c r="C304" s="1" t="s">
        <v>321</v>
      </c>
      <c r="D304" s="4">
        <v>1860</v>
      </c>
    </row>
    <row r="305" spans="1:4" x14ac:dyDescent="0.25">
      <c r="A305" s="1" t="s">
        <v>202</v>
      </c>
      <c r="B305" s="2">
        <v>45797</v>
      </c>
      <c r="C305" s="3" t="s">
        <v>334</v>
      </c>
      <c r="D305" s="4">
        <v>2000</v>
      </c>
    </row>
    <row r="306" spans="1:4" x14ac:dyDescent="0.25">
      <c r="A306" s="1" t="s">
        <v>239</v>
      </c>
      <c r="B306" s="2">
        <v>45800</v>
      </c>
      <c r="C306" s="1" t="s">
        <v>372</v>
      </c>
      <c r="D306" s="4">
        <v>34425</v>
      </c>
    </row>
    <row r="307" spans="1:4" x14ac:dyDescent="0.25">
      <c r="A307" s="1" t="s">
        <v>160</v>
      </c>
      <c r="B307" s="2">
        <v>45785</v>
      </c>
      <c r="C307" s="1" t="s">
        <v>350</v>
      </c>
      <c r="D307" s="4">
        <v>58000</v>
      </c>
    </row>
    <row r="308" spans="1:4" x14ac:dyDescent="0.25">
      <c r="A308" s="1" t="s">
        <v>267</v>
      </c>
      <c r="B308" s="2">
        <v>45801</v>
      </c>
      <c r="C308" s="1" t="s">
        <v>317</v>
      </c>
      <c r="D308" s="4">
        <v>5000</v>
      </c>
    </row>
    <row r="309" spans="1:4" x14ac:dyDescent="0.25">
      <c r="A309" s="1" t="s">
        <v>62</v>
      </c>
      <c r="B309" s="2">
        <v>45779</v>
      </c>
      <c r="C309" s="1" t="s">
        <v>305</v>
      </c>
      <c r="D309" s="4">
        <v>94254</v>
      </c>
    </row>
    <row r="310" spans="1:4" x14ac:dyDescent="0.25">
      <c r="A310" s="1" t="s">
        <v>62</v>
      </c>
      <c r="B310" s="2">
        <v>45779</v>
      </c>
      <c r="C310" s="1" t="s">
        <v>299</v>
      </c>
      <c r="D310" s="4">
        <v>130660.08</v>
      </c>
    </row>
    <row r="311" spans="1:4" x14ac:dyDescent="0.25">
      <c r="A311" s="1" t="s">
        <v>62</v>
      </c>
      <c r="B311" s="2">
        <v>45800</v>
      </c>
      <c r="C311" s="1" t="s">
        <v>305</v>
      </c>
      <c r="D311" s="4">
        <v>9048</v>
      </c>
    </row>
    <row r="312" spans="1:4" x14ac:dyDescent="0.25">
      <c r="A312" s="1" t="s">
        <v>161</v>
      </c>
      <c r="B312" s="2">
        <v>45785</v>
      </c>
      <c r="C312" s="1" t="s">
        <v>350</v>
      </c>
      <c r="D312" s="4">
        <v>69600</v>
      </c>
    </row>
    <row r="313" spans="1:4" x14ac:dyDescent="0.25">
      <c r="A313" s="1" t="s">
        <v>240</v>
      </c>
      <c r="B313" s="2">
        <v>45800</v>
      </c>
      <c r="C313" s="3" t="s">
        <v>334</v>
      </c>
      <c r="D313" s="4">
        <v>3000</v>
      </c>
    </row>
    <row r="314" spans="1:4" x14ac:dyDescent="0.25">
      <c r="A314" s="1" t="s">
        <v>63</v>
      </c>
      <c r="B314" s="2">
        <v>45779</v>
      </c>
      <c r="C314" s="1" t="s">
        <v>302</v>
      </c>
      <c r="D314" s="4">
        <v>134209.31</v>
      </c>
    </row>
    <row r="315" spans="1:4" x14ac:dyDescent="0.25">
      <c r="A315" s="1" t="s">
        <v>63</v>
      </c>
      <c r="B315" s="2">
        <v>45785</v>
      </c>
      <c r="C315" s="1" t="s">
        <v>317</v>
      </c>
      <c r="D315" s="4">
        <v>50719.5</v>
      </c>
    </row>
    <row r="316" spans="1:4" x14ac:dyDescent="0.25">
      <c r="A316" s="1" t="s">
        <v>63</v>
      </c>
      <c r="B316" s="2">
        <v>45800</v>
      </c>
      <c r="C316" s="1" t="s">
        <v>302</v>
      </c>
      <c r="D316" s="4">
        <v>20081.25</v>
      </c>
    </row>
    <row r="317" spans="1:4" x14ac:dyDescent="0.25">
      <c r="A317" s="1" t="s">
        <v>63</v>
      </c>
      <c r="B317" s="2">
        <v>45806</v>
      </c>
      <c r="C317" s="1" t="s">
        <v>317</v>
      </c>
      <c r="D317" s="4">
        <v>29835</v>
      </c>
    </row>
    <row r="318" spans="1:4" x14ac:dyDescent="0.25">
      <c r="A318" s="1" t="s">
        <v>128</v>
      </c>
      <c r="B318" s="2">
        <v>45783</v>
      </c>
      <c r="C318" s="1" t="s">
        <v>299</v>
      </c>
      <c r="D318" s="4">
        <v>58000</v>
      </c>
    </row>
    <row r="319" spans="1:4" x14ac:dyDescent="0.25">
      <c r="A319" s="1" t="s">
        <v>64</v>
      </c>
      <c r="B319" s="2">
        <v>45779</v>
      </c>
      <c r="C319" s="1" t="s">
        <v>305</v>
      </c>
      <c r="D319" s="4">
        <v>5289.6</v>
      </c>
    </row>
    <row r="320" spans="1:4" x14ac:dyDescent="0.25">
      <c r="A320" s="1" t="s">
        <v>64</v>
      </c>
      <c r="B320" s="2">
        <v>45800</v>
      </c>
      <c r="C320" s="1" t="s">
        <v>311</v>
      </c>
      <c r="D320" s="4">
        <v>5057.6000000000004</v>
      </c>
    </row>
    <row r="321" spans="1:4" x14ac:dyDescent="0.25">
      <c r="A321" s="1" t="s">
        <v>65</v>
      </c>
      <c r="B321" s="2">
        <v>45779</v>
      </c>
      <c r="C321" s="1" t="s">
        <v>299</v>
      </c>
      <c r="D321" s="4">
        <v>448819.21</v>
      </c>
    </row>
    <row r="322" spans="1:4" x14ac:dyDescent="0.25">
      <c r="A322" s="1" t="s">
        <v>110</v>
      </c>
      <c r="B322" s="2">
        <v>45782</v>
      </c>
      <c r="C322" s="1" t="s">
        <v>317</v>
      </c>
      <c r="D322" s="4">
        <v>10000</v>
      </c>
    </row>
    <row r="323" spans="1:4" x14ac:dyDescent="0.25">
      <c r="A323" s="1" t="s">
        <v>110</v>
      </c>
      <c r="B323" s="2">
        <v>45782</v>
      </c>
      <c r="C323" s="3" t="s">
        <v>342</v>
      </c>
      <c r="D323" s="4">
        <v>7500</v>
      </c>
    </row>
    <row r="324" spans="1:4" x14ac:dyDescent="0.25">
      <c r="A324" s="1" t="s">
        <v>110</v>
      </c>
      <c r="B324" s="2">
        <v>45791</v>
      </c>
      <c r="C324" s="1" t="s">
        <v>309</v>
      </c>
      <c r="D324" s="4">
        <v>5000</v>
      </c>
    </row>
    <row r="325" spans="1:4" x14ac:dyDescent="0.25">
      <c r="A325" s="1" t="s">
        <v>241</v>
      </c>
      <c r="B325" s="2">
        <v>45800</v>
      </c>
      <c r="C325" s="1" t="s">
        <v>317</v>
      </c>
      <c r="D325" s="4">
        <v>3000</v>
      </c>
    </row>
    <row r="326" spans="1:4" x14ac:dyDescent="0.25">
      <c r="A326" s="1" t="s">
        <v>66</v>
      </c>
      <c r="B326" s="2">
        <v>45779</v>
      </c>
      <c r="C326" s="1" t="s">
        <v>305</v>
      </c>
      <c r="D326" s="4">
        <v>93777.18</v>
      </c>
    </row>
    <row r="327" spans="1:4" x14ac:dyDescent="0.25">
      <c r="A327" s="1" t="s">
        <v>66</v>
      </c>
      <c r="B327" s="2">
        <v>45782</v>
      </c>
      <c r="C327" s="1" t="s">
        <v>305</v>
      </c>
      <c r="D327" s="4">
        <v>2576.14</v>
      </c>
    </row>
    <row r="328" spans="1:4" x14ac:dyDescent="0.25">
      <c r="A328" s="1" t="s">
        <v>66</v>
      </c>
      <c r="B328" s="2">
        <v>45800</v>
      </c>
      <c r="C328" s="1" t="s">
        <v>305</v>
      </c>
      <c r="D328" s="4">
        <v>30530.639999999999</v>
      </c>
    </row>
    <row r="329" spans="1:4" x14ac:dyDescent="0.25">
      <c r="A329" s="1" t="s">
        <v>67</v>
      </c>
      <c r="B329" s="2">
        <v>45779</v>
      </c>
      <c r="C329" s="1" t="s">
        <v>299</v>
      </c>
      <c r="D329" s="4">
        <v>24489.18</v>
      </c>
    </row>
    <row r="330" spans="1:4" x14ac:dyDescent="0.25">
      <c r="A330" s="1" t="s">
        <v>242</v>
      </c>
      <c r="B330" s="2">
        <v>45800</v>
      </c>
      <c r="C330" s="1" t="s">
        <v>305</v>
      </c>
      <c r="D330" s="4">
        <v>20151.28</v>
      </c>
    </row>
    <row r="331" spans="1:4" x14ac:dyDescent="0.25">
      <c r="A331" s="1" t="s">
        <v>162</v>
      </c>
      <c r="B331" s="2">
        <v>45785</v>
      </c>
      <c r="C331" s="1" t="s">
        <v>299</v>
      </c>
      <c r="D331" s="4">
        <v>195154.99</v>
      </c>
    </row>
    <row r="332" spans="1:4" x14ac:dyDescent="0.25">
      <c r="A332" s="1" t="s">
        <v>243</v>
      </c>
      <c r="B332" s="2">
        <v>45800</v>
      </c>
      <c r="C332" s="1" t="s">
        <v>305</v>
      </c>
      <c r="D332" s="4">
        <v>13792.4</v>
      </c>
    </row>
    <row r="333" spans="1:4" x14ac:dyDescent="0.25">
      <c r="A333" s="1" t="s">
        <v>68</v>
      </c>
      <c r="B333" s="2">
        <v>45779</v>
      </c>
      <c r="C333" s="1" t="s">
        <v>299</v>
      </c>
      <c r="D333" s="4">
        <v>18806.900000000001</v>
      </c>
    </row>
    <row r="334" spans="1:4" x14ac:dyDescent="0.25">
      <c r="A334" s="1" t="s">
        <v>297</v>
      </c>
      <c r="B334" s="2">
        <v>45807</v>
      </c>
      <c r="C334" s="1" t="s">
        <v>377</v>
      </c>
      <c r="D334" s="4">
        <v>6065691.2999999998</v>
      </c>
    </row>
    <row r="335" spans="1:4" x14ac:dyDescent="0.25">
      <c r="A335" s="1" t="s">
        <v>244</v>
      </c>
      <c r="B335" s="2">
        <v>45800</v>
      </c>
      <c r="C335" s="1" t="s">
        <v>302</v>
      </c>
      <c r="D335" s="4">
        <v>9941.2000000000007</v>
      </c>
    </row>
    <row r="336" spans="1:4" x14ac:dyDescent="0.25">
      <c r="A336" s="1" t="s">
        <v>69</v>
      </c>
      <c r="B336" s="2">
        <v>45779</v>
      </c>
      <c r="C336" s="1" t="s">
        <v>305</v>
      </c>
      <c r="D336" s="4">
        <v>58464</v>
      </c>
    </row>
    <row r="337" spans="1:4" x14ac:dyDescent="0.25">
      <c r="A337" s="1" t="s">
        <v>69</v>
      </c>
      <c r="B337" s="2">
        <v>45800</v>
      </c>
      <c r="C337" s="1" t="s">
        <v>305</v>
      </c>
      <c r="D337" s="4">
        <v>28895.599999999999</v>
      </c>
    </row>
    <row r="338" spans="1:4" x14ac:dyDescent="0.25">
      <c r="A338" s="1" t="s">
        <v>70</v>
      </c>
      <c r="B338" s="2">
        <v>45779</v>
      </c>
      <c r="C338" s="1" t="s">
        <v>299</v>
      </c>
      <c r="D338" s="4">
        <v>20494.8</v>
      </c>
    </row>
    <row r="339" spans="1:4" x14ac:dyDescent="0.25">
      <c r="A339" s="1" t="s">
        <v>245</v>
      </c>
      <c r="B339" s="2">
        <v>45800</v>
      </c>
      <c r="C339" s="1" t="s">
        <v>309</v>
      </c>
      <c r="D339" s="4">
        <v>2535.9699999999998</v>
      </c>
    </row>
    <row r="340" spans="1:4" x14ac:dyDescent="0.25">
      <c r="A340" s="1" t="s">
        <v>177</v>
      </c>
      <c r="B340" s="2">
        <v>45791</v>
      </c>
      <c r="C340" s="1" t="s">
        <v>332</v>
      </c>
      <c r="D340" s="4">
        <v>1782</v>
      </c>
    </row>
    <row r="341" spans="1:4" x14ac:dyDescent="0.25">
      <c r="A341" s="1" t="s">
        <v>177</v>
      </c>
      <c r="B341" s="2">
        <v>45791</v>
      </c>
      <c r="C341" s="1" t="s">
        <v>345</v>
      </c>
      <c r="D341" s="4">
        <v>1052</v>
      </c>
    </row>
    <row r="342" spans="1:4" x14ac:dyDescent="0.25">
      <c r="A342" s="1" t="s">
        <v>163</v>
      </c>
      <c r="B342" s="2">
        <v>45785</v>
      </c>
      <c r="C342" s="3" t="s">
        <v>343</v>
      </c>
      <c r="D342" s="4">
        <v>166113.74</v>
      </c>
    </row>
    <row r="343" spans="1:4" x14ac:dyDescent="0.25">
      <c r="A343" s="1" t="s">
        <v>163</v>
      </c>
      <c r="B343" s="2">
        <v>45800</v>
      </c>
      <c r="C343" s="3" t="s">
        <v>343</v>
      </c>
      <c r="D343" s="4">
        <v>91920.3</v>
      </c>
    </row>
    <row r="344" spans="1:4" x14ac:dyDescent="0.25">
      <c r="A344" s="1" t="s">
        <v>164</v>
      </c>
      <c r="B344" s="2">
        <v>45785</v>
      </c>
      <c r="C344" s="1" t="s">
        <v>350</v>
      </c>
      <c r="D344" s="4">
        <v>15000</v>
      </c>
    </row>
    <row r="345" spans="1:4" x14ac:dyDescent="0.25">
      <c r="A345" s="1" t="s">
        <v>203</v>
      </c>
      <c r="B345" s="2">
        <v>45797</v>
      </c>
      <c r="C345" s="3" t="s">
        <v>334</v>
      </c>
      <c r="D345" s="4">
        <v>9000</v>
      </c>
    </row>
    <row r="346" spans="1:4" x14ac:dyDescent="0.25">
      <c r="A346" s="1" t="s">
        <v>111</v>
      </c>
      <c r="B346" s="2">
        <v>45782</v>
      </c>
      <c r="C346" s="1" t="s">
        <v>327</v>
      </c>
      <c r="D346" s="4">
        <v>14881.64</v>
      </c>
    </row>
    <row r="347" spans="1:4" x14ac:dyDescent="0.25">
      <c r="A347" s="1" t="s">
        <v>71</v>
      </c>
      <c r="B347" s="2">
        <v>45779</v>
      </c>
      <c r="C347" s="1" t="s">
        <v>302</v>
      </c>
      <c r="D347" s="4">
        <v>324612.45</v>
      </c>
    </row>
    <row r="348" spans="1:4" x14ac:dyDescent="0.25">
      <c r="A348" s="1" t="s">
        <v>71</v>
      </c>
      <c r="B348" s="2">
        <v>45785</v>
      </c>
      <c r="C348" s="1" t="s">
        <v>299</v>
      </c>
      <c r="D348" s="4">
        <v>157844.38</v>
      </c>
    </row>
    <row r="349" spans="1:4" x14ac:dyDescent="0.25">
      <c r="A349" s="1" t="s">
        <v>71</v>
      </c>
      <c r="B349" s="2">
        <v>45800</v>
      </c>
      <c r="C349" s="1" t="s">
        <v>353</v>
      </c>
      <c r="D349" s="4">
        <v>62125.9</v>
      </c>
    </row>
    <row r="350" spans="1:4" x14ac:dyDescent="0.25">
      <c r="A350" s="1" t="s">
        <v>71</v>
      </c>
      <c r="B350" s="2">
        <v>45806</v>
      </c>
      <c r="C350" s="1" t="s">
        <v>299</v>
      </c>
      <c r="D350" s="4">
        <v>1088.69</v>
      </c>
    </row>
    <row r="351" spans="1:4" x14ac:dyDescent="0.25">
      <c r="A351" s="1" t="s">
        <v>178</v>
      </c>
      <c r="B351" s="2">
        <v>45791</v>
      </c>
      <c r="C351" s="1" t="s">
        <v>354</v>
      </c>
      <c r="D351" s="4">
        <v>260000</v>
      </c>
    </row>
    <row r="352" spans="1:4" x14ac:dyDescent="0.25">
      <c r="A352" s="1" t="s">
        <v>178</v>
      </c>
      <c r="B352" s="2">
        <v>45800</v>
      </c>
      <c r="C352" s="1" t="s">
        <v>354</v>
      </c>
      <c r="D352" s="4">
        <v>260000</v>
      </c>
    </row>
    <row r="353" spans="1:4" x14ac:dyDescent="0.25">
      <c r="A353" s="1" t="s">
        <v>179</v>
      </c>
      <c r="B353" s="2">
        <v>45791</v>
      </c>
      <c r="C353" s="1" t="s">
        <v>355</v>
      </c>
      <c r="D353" s="4">
        <v>274889.15000000002</v>
      </c>
    </row>
    <row r="354" spans="1:4" x14ac:dyDescent="0.25">
      <c r="A354" s="1" t="s">
        <v>72</v>
      </c>
      <c r="B354" s="2">
        <v>45779</v>
      </c>
      <c r="C354" s="1" t="s">
        <v>325</v>
      </c>
      <c r="D354" s="4">
        <v>13920</v>
      </c>
    </row>
    <row r="355" spans="1:4" x14ac:dyDescent="0.25">
      <c r="A355" s="1" t="s">
        <v>292</v>
      </c>
      <c r="B355" s="2">
        <v>45806</v>
      </c>
      <c r="C355" s="1" t="s">
        <v>371</v>
      </c>
      <c r="D355" s="4">
        <v>27121</v>
      </c>
    </row>
    <row r="356" spans="1:4" x14ac:dyDescent="0.25">
      <c r="A356" s="1" t="s">
        <v>73</v>
      </c>
      <c r="B356" s="2">
        <v>45779</v>
      </c>
      <c r="C356" s="1" t="s">
        <v>305</v>
      </c>
      <c r="D356" s="4">
        <v>50099.85</v>
      </c>
    </row>
    <row r="357" spans="1:4" x14ac:dyDescent="0.25">
      <c r="A357" s="1" t="s">
        <v>73</v>
      </c>
      <c r="B357" s="2">
        <v>45800</v>
      </c>
      <c r="C357" s="1" t="s">
        <v>305</v>
      </c>
      <c r="D357" s="4">
        <v>18876.38</v>
      </c>
    </row>
    <row r="358" spans="1:4" x14ac:dyDescent="0.25">
      <c r="A358" s="1" t="s">
        <v>122</v>
      </c>
      <c r="B358" s="2">
        <v>45782</v>
      </c>
      <c r="C358" s="3" t="s">
        <v>345</v>
      </c>
      <c r="D358" s="4">
        <v>3500</v>
      </c>
    </row>
    <row r="359" spans="1:4" x14ac:dyDescent="0.25">
      <c r="A359" s="1" t="s">
        <v>122</v>
      </c>
      <c r="B359" s="2">
        <v>45797</v>
      </c>
      <c r="C359" s="3" t="s">
        <v>345</v>
      </c>
      <c r="D359" s="4">
        <v>1166.5</v>
      </c>
    </row>
    <row r="360" spans="1:4" x14ac:dyDescent="0.25">
      <c r="A360" s="1" t="s">
        <v>122</v>
      </c>
      <c r="B360" s="2">
        <v>45797</v>
      </c>
      <c r="C360" s="3" t="s">
        <v>345</v>
      </c>
      <c r="D360" s="4">
        <v>1500</v>
      </c>
    </row>
    <row r="361" spans="1:4" x14ac:dyDescent="0.25">
      <c r="A361" s="1" t="s">
        <v>133</v>
      </c>
      <c r="B361" s="2">
        <v>45784</v>
      </c>
      <c r="C361" s="1" t="s">
        <v>348</v>
      </c>
      <c r="D361" s="4">
        <v>20000</v>
      </c>
    </row>
    <row r="362" spans="1:4" x14ac:dyDescent="0.25">
      <c r="A362" s="1" t="s">
        <v>133</v>
      </c>
      <c r="B362" s="2">
        <v>45789</v>
      </c>
      <c r="C362" s="1" t="s">
        <v>312</v>
      </c>
      <c r="D362" s="4">
        <v>8000</v>
      </c>
    </row>
    <row r="363" spans="1:4" x14ac:dyDescent="0.25">
      <c r="A363" s="1" t="s">
        <v>246</v>
      </c>
      <c r="B363" s="2">
        <v>45800</v>
      </c>
      <c r="C363" s="1" t="s">
        <v>370</v>
      </c>
      <c r="D363" s="4">
        <v>50771.199999999997</v>
      </c>
    </row>
    <row r="364" spans="1:4" x14ac:dyDescent="0.25">
      <c r="A364" s="1" t="s">
        <v>293</v>
      </c>
      <c r="B364" s="2">
        <v>45806</v>
      </c>
      <c r="C364" s="1" t="s">
        <v>371</v>
      </c>
      <c r="D364" s="4">
        <v>50000</v>
      </c>
    </row>
    <row r="365" spans="1:4" x14ac:dyDescent="0.25">
      <c r="A365" s="1" t="s">
        <v>165</v>
      </c>
      <c r="B365" s="2">
        <v>45785</v>
      </c>
      <c r="C365" s="1" t="s">
        <v>302</v>
      </c>
      <c r="D365" s="4">
        <v>51040</v>
      </c>
    </row>
    <row r="366" spans="1:4" x14ac:dyDescent="0.25">
      <c r="A366" s="1" t="s">
        <v>74</v>
      </c>
      <c r="B366" s="2">
        <v>45779</v>
      </c>
      <c r="C366" s="1" t="s">
        <v>299</v>
      </c>
      <c r="D366" s="4">
        <v>19076.04</v>
      </c>
    </row>
    <row r="367" spans="1:4" x14ac:dyDescent="0.25">
      <c r="A367" s="1" t="s">
        <v>166</v>
      </c>
      <c r="B367" s="2">
        <v>45785</v>
      </c>
      <c r="C367" s="1" t="s">
        <v>350</v>
      </c>
      <c r="D367" s="4">
        <v>58000</v>
      </c>
    </row>
    <row r="368" spans="1:4" x14ac:dyDescent="0.25">
      <c r="A368" s="1" t="s">
        <v>167</v>
      </c>
      <c r="B368" s="2">
        <v>45785</v>
      </c>
      <c r="C368" s="1" t="s">
        <v>350</v>
      </c>
      <c r="D368" s="4">
        <v>34800</v>
      </c>
    </row>
    <row r="369" spans="1:4" x14ac:dyDescent="0.25">
      <c r="A369" s="1" t="s">
        <v>168</v>
      </c>
      <c r="B369" s="2">
        <v>45785</v>
      </c>
      <c r="C369" s="1" t="s">
        <v>350</v>
      </c>
      <c r="D369" s="4">
        <v>104400</v>
      </c>
    </row>
    <row r="370" spans="1:4" x14ac:dyDescent="0.25">
      <c r="A370" s="1" t="s">
        <v>169</v>
      </c>
      <c r="B370" s="2">
        <v>45785</v>
      </c>
      <c r="C370" s="1" t="s">
        <v>350</v>
      </c>
      <c r="D370" s="4">
        <v>174000</v>
      </c>
    </row>
    <row r="371" spans="1:4" x14ac:dyDescent="0.25">
      <c r="A371" s="1" t="s">
        <v>75</v>
      </c>
      <c r="B371" s="2">
        <v>45779</v>
      </c>
      <c r="C371" s="1" t="s">
        <v>326</v>
      </c>
      <c r="D371" s="4">
        <v>10289.959999999999</v>
      </c>
    </row>
    <row r="372" spans="1:4" x14ac:dyDescent="0.25">
      <c r="A372" s="1" t="s">
        <v>247</v>
      </c>
      <c r="B372" s="2">
        <v>45800</v>
      </c>
      <c r="C372" s="1" t="s">
        <v>302</v>
      </c>
      <c r="D372" s="4">
        <v>3480</v>
      </c>
    </row>
    <row r="373" spans="1:4" x14ac:dyDescent="0.25">
      <c r="A373" s="1" t="s">
        <v>247</v>
      </c>
      <c r="B373" s="2">
        <v>45806</v>
      </c>
      <c r="C373" s="1" t="s">
        <v>302</v>
      </c>
      <c r="D373" s="4">
        <v>5554</v>
      </c>
    </row>
    <row r="374" spans="1:4" x14ac:dyDescent="0.25">
      <c r="A374" s="1" t="s">
        <v>248</v>
      </c>
      <c r="B374" s="2">
        <v>45800</v>
      </c>
      <c r="C374" s="1" t="s">
        <v>371</v>
      </c>
      <c r="D374" s="4">
        <v>10416.629999999999</v>
      </c>
    </row>
    <row r="375" spans="1:4" x14ac:dyDescent="0.25">
      <c r="A375" s="1" t="s">
        <v>170</v>
      </c>
      <c r="B375" s="2">
        <v>45785</v>
      </c>
      <c r="C375" s="1" t="s">
        <v>350</v>
      </c>
      <c r="D375" s="4">
        <v>23200</v>
      </c>
    </row>
    <row r="376" spans="1:4" x14ac:dyDescent="0.25">
      <c r="A376" s="1" t="s">
        <v>180</v>
      </c>
      <c r="B376" s="2">
        <v>45791</v>
      </c>
      <c r="C376" s="1" t="s">
        <v>309</v>
      </c>
      <c r="D376" s="4">
        <v>3985.5</v>
      </c>
    </row>
    <row r="377" spans="1:4" x14ac:dyDescent="0.25">
      <c r="A377" s="1" t="s">
        <v>112</v>
      </c>
      <c r="B377" s="2">
        <v>45782</v>
      </c>
      <c r="C377" s="3" t="s">
        <v>339</v>
      </c>
      <c r="D377" s="4">
        <v>7500</v>
      </c>
    </row>
    <row r="378" spans="1:4" x14ac:dyDescent="0.25">
      <c r="A378" s="1" t="s">
        <v>112</v>
      </c>
      <c r="B378" s="2">
        <v>45784</v>
      </c>
      <c r="C378" s="1" t="s">
        <v>317</v>
      </c>
      <c r="D378" s="4">
        <v>10000</v>
      </c>
    </row>
    <row r="379" spans="1:4" x14ac:dyDescent="0.25">
      <c r="A379" s="1" t="s">
        <v>268</v>
      </c>
      <c r="B379" s="2">
        <v>45803</v>
      </c>
      <c r="C379" s="1" t="s">
        <v>350</v>
      </c>
      <c r="D379" s="4">
        <v>4200</v>
      </c>
    </row>
    <row r="380" spans="1:4" x14ac:dyDescent="0.25">
      <c r="A380" s="1" t="s">
        <v>113</v>
      </c>
      <c r="B380" s="2">
        <v>45782</v>
      </c>
      <c r="C380" s="1" t="s">
        <v>317</v>
      </c>
      <c r="D380" s="4">
        <v>10000</v>
      </c>
    </row>
    <row r="381" spans="1:4" x14ac:dyDescent="0.25">
      <c r="A381" s="1" t="s">
        <v>113</v>
      </c>
      <c r="B381" s="2">
        <v>45782</v>
      </c>
      <c r="C381" s="3" t="s">
        <v>339</v>
      </c>
      <c r="D381" s="4">
        <v>7500</v>
      </c>
    </row>
    <row r="382" spans="1:4" x14ac:dyDescent="0.25">
      <c r="A382" s="1" t="s">
        <v>249</v>
      </c>
      <c r="B382" s="2">
        <v>45800</v>
      </c>
      <c r="C382" s="1" t="s">
        <v>299</v>
      </c>
      <c r="D382" s="4">
        <v>20000</v>
      </c>
    </row>
    <row r="383" spans="1:4" x14ac:dyDescent="0.25">
      <c r="A383" s="1" t="s">
        <v>129</v>
      </c>
      <c r="B383" s="2">
        <v>45783</v>
      </c>
      <c r="C383" s="3" t="s">
        <v>347</v>
      </c>
      <c r="D383" s="4">
        <v>20000</v>
      </c>
    </row>
    <row r="384" spans="1:4" x14ac:dyDescent="0.25">
      <c r="A384" s="1" t="s">
        <v>129</v>
      </c>
      <c r="B384" s="2">
        <v>45789</v>
      </c>
      <c r="C384" s="1" t="s">
        <v>301</v>
      </c>
      <c r="D384" s="4">
        <v>8000</v>
      </c>
    </row>
    <row r="385" spans="1:4" x14ac:dyDescent="0.25">
      <c r="A385" s="1" t="s">
        <v>76</v>
      </c>
      <c r="B385" s="2">
        <v>45779</v>
      </c>
      <c r="C385" s="1" t="s">
        <v>317</v>
      </c>
      <c r="D385" s="4">
        <v>153832.5</v>
      </c>
    </row>
    <row r="386" spans="1:4" x14ac:dyDescent="0.25">
      <c r="A386" s="1" t="s">
        <v>250</v>
      </c>
      <c r="B386" s="2">
        <v>45800</v>
      </c>
      <c r="C386" s="1" t="s">
        <v>370</v>
      </c>
      <c r="D386" s="4">
        <v>12505.2</v>
      </c>
    </row>
    <row r="387" spans="1:4" x14ac:dyDescent="0.25">
      <c r="A387" s="1" t="s">
        <v>183</v>
      </c>
      <c r="B387" s="2">
        <v>45791</v>
      </c>
      <c r="C387" s="1" t="s">
        <v>345</v>
      </c>
      <c r="D387" s="4">
        <v>1398</v>
      </c>
    </row>
    <row r="388" spans="1:4" x14ac:dyDescent="0.25">
      <c r="A388" s="1" t="s">
        <v>77</v>
      </c>
      <c r="B388" s="2">
        <v>45779</v>
      </c>
      <c r="C388" s="1" t="s">
        <v>299</v>
      </c>
      <c r="D388" s="4">
        <v>8849.43</v>
      </c>
    </row>
    <row r="389" spans="1:4" x14ac:dyDescent="0.25">
      <c r="A389" s="1" t="s">
        <v>171</v>
      </c>
      <c r="B389" s="2">
        <v>45785</v>
      </c>
      <c r="C389" s="1" t="s">
        <v>350</v>
      </c>
      <c r="D389" s="4">
        <v>23200</v>
      </c>
    </row>
    <row r="390" spans="1:4" x14ac:dyDescent="0.25">
      <c r="A390" s="1" t="s">
        <v>251</v>
      </c>
      <c r="B390" s="2">
        <v>45800</v>
      </c>
      <c r="C390" s="1" t="s">
        <v>366</v>
      </c>
      <c r="D390" s="4">
        <v>3000</v>
      </c>
    </row>
    <row r="391" spans="1:4" x14ac:dyDescent="0.25">
      <c r="A391" s="1" t="s">
        <v>252</v>
      </c>
      <c r="B391" s="2">
        <v>45800</v>
      </c>
      <c r="C391" s="1" t="s">
        <v>372</v>
      </c>
      <c r="D391" s="4">
        <v>79634</v>
      </c>
    </row>
    <row r="392" spans="1:4" x14ac:dyDescent="0.25">
      <c r="A392" s="1" t="s">
        <v>78</v>
      </c>
      <c r="B392" s="2">
        <v>45779</v>
      </c>
      <c r="C392" s="1" t="s">
        <v>327</v>
      </c>
      <c r="D392" s="4">
        <v>49461.2</v>
      </c>
    </row>
    <row r="393" spans="1:4" x14ac:dyDescent="0.25">
      <c r="A393" s="1" t="s">
        <v>78</v>
      </c>
      <c r="B393" s="2">
        <v>45779</v>
      </c>
      <c r="C393" s="1" t="s">
        <v>328</v>
      </c>
      <c r="D393" s="4">
        <v>74910.62</v>
      </c>
    </row>
    <row r="394" spans="1:4" x14ac:dyDescent="0.25">
      <c r="A394" s="1" t="s">
        <v>78</v>
      </c>
      <c r="B394" s="2">
        <v>45782</v>
      </c>
      <c r="C394" s="1" t="s">
        <v>327</v>
      </c>
      <c r="D394" s="4">
        <v>21240</v>
      </c>
    </row>
    <row r="395" spans="1:4" x14ac:dyDescent="0.25">
      <c r="A395" s="1" t="s">
        <v>253</v>
      </c>
      <c r="B395" s="2">
        <v>45800</v>
      </c>
      <c r="C395" s="1" t="s">
        <v>309</v>
      </c>
      <c r="D395" s="4">
        <v>485.7</v>
      </c>
    </row>
    <row r="396" spans="1:4" x14ac:dyDescent="0.25">
      <c r="A396" s="1" t="s">
        <v>79</v>
      </c>
      <c r="B396" s="2">
        <v>45779</v>
      </c>
      <c r="C396" s="1" t="s">
        <v>305</v>
      </c>
      <c r="D396" s="4">
        <v>19430</v>
      </c>
    </row>
    <row r="397" spans="1:4" x14ac:dyDescent="0.25">
      <c r="A397" s="1" t="s">
        <v>79</v>
      </c>
      <c r="B397" s="2">
        <v>45800</v>
      </c>
      <c r="C397" s="1" t="s">
        <v>305</v>
      </c>
      <c r="D397" s="4">
        <v>33582</v>
      </c>
    </row>
    <row r="398" spans="1:4" x14ac:dyDescent="0.25">
      <c r="A398" s="1" t="s">
        <v>79</v>
      </c>
      <c r="B398" s="2">
        <v>45806</v>
      </c>
      <c r="C398" s="1" t="s">
        <v>305</v>
      </c>
      <c r="D398" s="4">
        <v>8932</v>
      </c>
    </row>
    <row r="399" spans="1:4" x14ac:dyDescent="0.25">
      <c r="A399" s="1" t="s">
        <v>80</v>
      </c>
      <c r="B399" s="2">
        <v>45779</v>
      </c>
      <c r="C399" s="1" t="s">
        <v>305</v>
      </c>
      <c r="D399" s="4">
        <v>12876</v>
      </c>
    </row>
    <row r="400" spans="1:4" x14ac:dyDescent="0.25">
      <c r="A400" s="1" t="s">
        <v>80</v>
      </c>
      <c r="B400" s="2">
        <v>45779</v>
      </c>
      <c r="C400" s="1" t="s">
        <v>305</v>
      </c>
      <c r="D400" s="4">
        <v>18038</v>
      </c>
    </row>
    <row r="401" spans="1:4" x14ac:dyDescent="0.25">
      <c r="A401" s="1" t="s">
        <v>80</v>
      </c>
      <c r="B401" s="2">
        <v>45800</v>
      </c>
      <c r="C401" s="1" t="s">
        <v>305</v>
      </c>
      <c r="D401" s="4">
        <v>19778</v>
      </c>
    </row>
    <row r="402" spans="1:4" x14ac:dyDescent="0.25">
      <c r="A402" s="1" t="s">
        <v>80</v>
      </c>
      <c r="B402" s="2">
        <v>45800</v>
      </c>
      <c r="C402" s="1" t="s">
        <v>305</v>
      </c>
      <c r="D402" s="4">
        <v>7180.4</v>
      </c>
    </row>
    <row r="403" spans="1:4" x14ac:dyDescent="0.25">
      <c r="A403" s="1" t="s">
        <v>80</v>
      </c>
      <c r="B403" s="2">
        <v>45806</v>
      </c>
      <c r="C403" s="1" t="s">
        <v>305</v>
      </c>
      <c r="D403" s="4">
        <v>3364</v>
      </c>
    </row>
    <row r="404" spans="1:4" x14ac:dyDescent="0.25">
      <c r="A404" s="1" t="s">
        <v>191</v>
      </c>
      <c r="B404" s="2">
        <v>45792</v>
      </c>
      <c r="C404" s="1" t="s">
        <v>363</v>
      </c>
      <c r="D404" s="4">
        <v>776828</v>
      </c>
    </row>
    <row r="405" spans="1:4" x14ac:dyDescent="0.25">
      <c r="A405" s="1" t="s">
        <v>192</v>
      </c>
      <c r="B405" s="2">
        <v>45792</v>
      </c>
      <c r="C405" s="1" t="s">
        <v>357</v>
      </c>
      <c r="D405" s="4">
        <v>722520.36</v>
      </c>
    </row>
    <row r="406" spans="1:4" x14ac:dyDescent="0.25">
      <c r="A406" s="1" t="s">
        <v>254</v>
      </c>
      <c r="B406" s="2">
        <v>45800</v>
      </c>
      <c r="C406" s="1" t="s">
        <v>299</v>
      </c>
      <c r="D406" s="4">
        <v>18000</v>
      </c>
    </row>
    <row r="407" spans="1:4" x14ac:dyDescent="0.25">
      <c r="A407" s="1" t="s">
        <v>254</v>
      </c>
      <c r="B407" s="2">
        <v>45800</v>
      </c>
      <c r="C407" s="1" t="s">
        <v>299</v>
      </c>
      <c r="D407" s="4">
        <v>29100</v>
      </c>
    </row>
    <row r="408" spans="1:4" x14ac:dyDescent="0.25">
      <c r="A408" s="1" t="s">
        <v>114</v>
      </c>
      <c r="B408" s="2">
        <v>45782</v>
      </c>
      <c r="C408" s="1" t="s">
        <v>343</v>
      </c>
      <c r="D408" s="4">
        <v>110000</v>
      </c>
    </row>
    <row r="409" spans="1:4" x14ac:dyDescent="0.25">
      <c r="A409" s="1" t="s">
        <v>114</v>
      </c>
      <c r="B409" s="2">
        <v>45792</v>
      </c>
      <c r="C409" s="1" t="s">
        <v>343</v>
      </c>
      <c r="D409" s="4">
        <v>110000</v>
      </c>
    </row>
    <row r="410" spans="1:4" x14ac:dyDescent="0.25">
      <c r="A410" s="1" t="s">
        <v>114</v>
      </c>
      <c r="B410" s="2">
        <v>45800</v>
      </c>
      <c r="C410" s="1" t="s">
        <v>343</v>
      </c>
      <c r="D410" s="4">
        <v>110000</v>
      </c>
    </row>
    <row r="411" spans="1:4" x14ac:dyDescent="0.25">
      <c r="A411" s="1" t="s">
        <v>114</v>
      </c>
      <c r="B411" s="2">
        <v>45807</v>
      </c>
      <c r="C411" s="1" t="s">
        <v>343</v>
      </c>
      <c r="D411" s="4">
        <v>110000</v>
      </c>
    </row>
    <row r="412" spans="1:4" x14ac:dyDescent="0.25">
      <c r="A412" s="1" t="s">
        <v>115</v>
      </c>
      <c r="B412" s="2">
        <v>45782</v>
      </c>
      <c r="C412" s="1" t="s">
        <v>343</v>
      </c>
      <c r="D412" s="4">
        <v>892400.25</v>
      </c>
    </row>
    <row r="413" spans="1:4" x14ac:dyDescent="0.25">
      <c r="A413" s="1" t="s">
        <v>115</v>
      </c>
      <c r="B413" s="2">
        <v>45782</v>
      </c>
      <c r="C413" s="1" t="s">
        <v>343</v>
      </c>
      <c r="D413" s="4">
        <v>613493</v>
      </c>
    </row>
    <row r="414" spans="1:4" x14ac:dyDescent="0.25">
      <c r="A414" s="1" t="s">
        <v>115</v>
      </c>
      <c r="B414" s="2">
        <v>45782</v>
      </c>
      <c r="C414" s="1" t="s">
        <v>343</v>
      </c>
      <c r="D414" s="4">
        <v>1719464.46</v>
      </c>
    </row>
    <row r="415" spans="1:4" x14ac:dyDescent="0.25">
      <c r="A415" s="1" t="s">
        <v>115</v>
      </c>
      <c r="B415" s="2">
        <v>45782</v>
      </c>
      <c r="C415" s="1" t="s">
        <v>343</v>
      </c>
      <c r="D415" s="4">
        <v>365121</v>
      </c>
    </row>
    <row r="416" spans="1:4" x14ac:dyDescent="0.25">
      <c r="A416" s="1" t="s">
        <v>115</v>
      </c>
      <c r="B416" s="2">
        <v>45783</v>
      </c>
      <c r="C416" s="1" t="s">
        <v>343</v>
      </c>
      <c r="D416" s="4">
        <v>1095446</v>
      </c>
    </row>
    <row r="417" spans="1:4" x14ac:dyDescent="0.25">
      <c r="A417" s="1" t="s">
        <v>115</v>
      </c>
      <c r="B417" s="2">
        <v>45792</v>
      </c>
      <c r="C417" s="1" t="s">
        <v>343</v>
      </c>
      <c r="D417" s="4">
        <v>2333213.37</v>
      </c>
    </row>
    <row r="418" spans="1:4" x14ac:dyDescent="0.25">
      <c r="A418" s="1" t="s">
        <v>115</v>
      </c>
      <c r="B418" s="2">
        <v>45792</v>
      </c>
      <c r="C418" s="3" t="s">
        <v>343</v>
      </c>
      <c r="D418" s="4">
        <v>121455</v>
      </c>
    </row>
    <row r="419" spans="1:4" x14ac:dyDescent="0.25">
      <c r="A419" s="1" t="s">
        <v>115</v>
      </c>
      <c r="B419" s="2">
        <v>45800</v>
      </c>
      <c r="C419" s="1" t="s">
        <v>343</v>
      </c>
      <c r="D419" s="4">
        <v>2273460.7799999998</v>
      </c>
    </row>
    <row r="420" spans="1:4" x14ac:dyDescent="0.25">
      <c r="A420" s="1" t="s">
        <v>115</v>
      </c>
      <c r="B420" s="2">
        <v>45807</v>
      </c>
      <c r="C420" s="1" t="s">
        <v>343</v>
      </c>
      <c r="D420" s="4">
        <v>312928.86</v>
      </c>
    </row>
    <row r="421" spans="1:4" x14ac:dyDescent="0.25">
      <c r="A421" s="1" t="s">
        <v>115</v>
      </c>
      <c r="B421" s="2">
        <v>45807</v>
      </c>
      <c r="C421" s="1" t="s">
        <v>343</v>
      </c>
      <c r="D421" s="4">
        <v>552708</v>
      </c>
    </row>
    <row r="422" spans="1:4" x14ac:dyDescent="0.25">
      <c r="A422" s="1" t="s">
        <v>115</v>
      </c>
      <c r="B422" s="2">
        <v>45807</v>
      </c>
      <c r="C422" s="1" t="s">
        <v>343</v>
      </c>
      <c r="D422" s="4">
        <v>559276</v>
      </c>
    </row>
    <row r="423" spans="1:4" x14ac:dyDescent="0.25">
      <c r="A423" s="1" t="s">
        <v>115</v>
      </c>
      <c r="B423" s="2">
        <v>45807</v>
      </c>
      <c r="C423" s="1" t="s">
        <v>343</v>
      </c>
      <c r="D423" s="4">
        <v>608644</v>
      </c>
    </row>
    <row r="424" spans="1:4" x14ac:dyDescent="0.25">
      <c r="A424" s="1" t="s">
        <v>115</v>
      </c>
      <c r="B424" s="2">
        <v>45807</v>
      </c>
      <c r="C424" s="1" t="s">
        <v>343</v>
      </c>
      <c r="D424" s="4">
        <v>1654899.48</v>
      </c>
    </row>
    <row r="425" spans="1:4" x14ac:dyDescent="0.25">
      <c r="A425" s="1" t="s">
        <v>115</v>
      </c>
      <c r="B425" s="2">
        <v>45807</v>
      </c>
      <c r="C425" s="1" t="s">
        <v>343</v>
      </c>
      <c r="D425" s="4">
        <v>1663461.44</v>
      </c>
    </row>
    <row r="426" spans="1:4" x14ac:dyDescent="0.25">
      <c r="A426" s="1" t="s">
        <v>115</v>
      </c>
      <c r="B426" s="2">
        <v>45807</v>
      </c>
      <c r="C426" s="1" t="s">
        <v>343</v>
      </c>
      <c r="D426" s="4">
        <v>1629177.76</v>
      </c>
    </row>
    <row r="427" spans="1:4" x14ac:dyDescent="0.25">
      <c r="A427" s="1" t="s">
        <v>115</v>
      </c>
      <c r="B427" s="2">
        <v>45807</v>
      </c>
      <c r="C427" s="3" t="s">
        <v>343</v>
      </c>
      <c r="D427" s="4">
        <v>121455</v>
      </c>
    </row>
    <row r="428" spans="1:4" x14ac:dyDescent="0.25">
      <c r="A428" s="1" t="s">
        <v>115</v>
      </c>
      <c r="B428" s="2">
        <v>45807</v>
      </c>
      <c r="C428" s="3" t="s">
        <v>343</v>
      </c>
      <c r="D428" s="9" t="s">
        <v>382</v>
      </c>
    </row>
    <row r="429" spans="1:4" x14ac:dyDescent="0.25">
      <c r="A429" s="1" t="s">
        <v>294</v>
      </c>
      <c r="B429" s="2">
        <v>45806</v>
      </c>
      <c r="C429" s="1" t="s">
        <v>371</v>
      </c>
      <c r="D429" s="4">
        <v>12500</v>
      </c>
    </row>
    <row r="430" spans="1:4" x14ac:dyDescent="0.25">
      <c r="A430" s="1" t="s">
        <v>172</v>
      </c>
      <c r="B430" s="2">
        <v>45785</v>
      </c>
      <c r="C430" s="1" t="s">
        <v>350</v>
      </c>
      <c r="D430" s="4">
        <v>17400</v>
      </c>
    </row>
    <row r="431" spans="1:4" x14ac:dyDescent="0.25">
      <c r="A431" s="1" t="s">
        <v>81</v>
      </c>
      <c r="B431" s="2">
        <v>45779</v>
      </c>
      <c r="C431" s="1" t="s">
        <v>299</v>
      </c>
      <c r="D431" s="4">
        <v>6000</v>
      </c>
    </row>
    <row r="432" spans="1:4" x14ac:dyDescent="0.25">
      <c r="A432" s="1" t="s">
        <v>81</v>
      </c>
      <c r="B432" s="2">
        <v>45791</v>
      </c>
      <c r="C432" s="1" t="s">
        <v>299</v>
      </c>
      <c r="D432" s="4">
        <v>79802</v>
      </c>
    </row>
    <row r="433" spans="1:4" x14ac:dyDescent="0.25">
      <c r="A433" s="1" t="s">
        <v>81</v>
      </c>
      <c r="B433" s="2">
        <v>45791</v>
      </c>
      <c r="C433" s="1" t="s">
        <v>299</v>
      </c>
      <c r="D433" s="4">
        <v>40000</v>
      </c>
    </row>
    <row r="434" spans="1:4" x14ac:dyDescent="0.25">
      <c r="A434" s="1" t="s">
        <v>81</v>
      </c>
      <c r="B434" s="2">
        <v>45806</v>
      </c>
      <c r="C434" s="1" t="s">
        <v>299</v>
      </c>
      <c r="D434" s="4">
        <v>76330</v>
      </c>
    </row>
    <row r="435" spans="1:4" x14ac:dyDescent="0.25">
      <c r="A435" s="1" t="s">
        <v>81</v>
      </c>
      <c r="B435" s="2">
        <v>45806</v>
      </c>
      <c r="C435" s="1" t="s">
        <v>299</v>
      </c>
      <c r="D435" s="4">
        <v>25762</v>
      </c>
    </row>
    <row r="436" spans="1:4" x14ac:dyDescent="0.25">
      <c r="A436" s="1" t="s">
        <v>81</v>
      </c>
      <c r="B436" s="2">
        <v>45806</v>
      </c>
      <c r="C436" s="1" t="s">
        <v>299</v>
      </c>
      <c r="D436" s="4">
        <v>79528</v>
      </c>
    </row>
    <row r="437" spans="1:4" x14ac:dyDescent="0.25">
      <c r="A437" s="1" t="s">
        <v>81</v>
      </c>
      <c r="B437" s="2">
        <v>45806</v>
      </c>
      <c r="C437" s="1" t="s">
        <v>299</v>
      </c>
      <c r="D437" s="4">
        <v>80397</v>
      </c>
    </row>
    <row r="438" spans="1:4" x14ac:dyDescent="0.25">
      <c r="A438" s="1" t="s">
        <v>81</v>
      </c>
      <c r="B438" s="2">
        <v>45806</v>
      </c>
      <c r="C438" s="1" t="s">
        <v>299</v>
      </c>
      <c r="D438" s="4">
        <v>13500</v>
      </c>
    </row>
    <row r="439" spans="1:4" x14ac:dyDescent="0.25">
      <c r="A439" s="1" t="s">
        <v>81</v>
      </c>
      <c r="B439" s="2">
        <v>45806</v>
      </c>
      <c r="C439" s="1" t="s">
        <v>299</v>
      </c>
      <c r="D439" s="4">
        <v>13500</v>
      </c>
    </row>
    <row r="440" spans="1:4" x14ac:dyDescent="0.25">
      <c r="A440" s="1" t="s">
        <v>181</v>
      </c>
      <c r="B440" s="2">
        <v>45791</v>
      </c>
      <c r="C440" s="1" t="s">
        <v>356</v>
      </c>
      <c r="D440" s="4">
        <v>1300000</v>
      </c>
    </row>
    <row r="441" spans="1:4" x14ac:dyDescent="0.25">
      <c r="A441" s="1" t="s">
        <v>181</v>
      </c>
      <c r="B441" s="2">
        <v>45807</v>
      </c>
      <c r="C441" s="1" t="s">
        <v>356</v>
      </c>
      <c r="D441" s="4">
        <v>1283333.33</v>
      </c>
    </row>
    <row r="442" spans="1:4" x14ac:dyDescent="0.25">
      <c r="A442" s="1" t="s">
        <v>82</v>
      </c>
      <c r="B442" s="2">
        <v>45779</v>
      </c>
      <c r="C442" s="1" t="s">
        <v>321</v>
      </c>
      <c r="D442" s="4">
        <v>30000.11</v>
      </c>
    </row>
    <row r="443" spans="1:4" x14ac:dyDescent="0.25">
      <c r="A443" s="1" t="s">
        <v>82</v>
      </c>
      <c r="B443" s="2">
        <v>45800</v>
      </c>
      <c r="C443" s="1" t="s">
        <v>373</v>
      </c>
      <c r="D443" s="4">
        <v>34463.99</v>
      </c>
    </row>
    <row r="444" spans="1:4" x14ac:dyDescent="0.25">
      <c r="A444" s="1" t="s">
        <v>255</v>
      </c>
      <c r="B444" s="2">
        <v>45800</v>
      </c>
      <c r="C444" s="1" t="s">
        <v>312</v>
      </c>
      <c r="D444" s="4">
        <v>191976.14</v>
      </c>
    </row>
    <row r="445" spans="1:4" x14ac:dyDescent="0.25">
      <c r="A445" s="1" t="s">
        <v>83</v>
      </c>
      <c r="B445" s="2">
        <v>45779</v>
      </c>
      <c r="C445" s="1" t="s">
        <v>302</v>
      </c>
      <c r="D445" s="4">
        <v>3600</v>
      </c>
    </row>
    <row r="446" spans="1:4" x14ac:dyDescent="0.25">
      <c r="A446" s="1" t="s">
        <v>83</v>
      </c>
      <c r="B446" s="2">
        <v>45785</v>
      </c>
      <c r="C446" s="1" t="s">
        <v>299</v>
      </c>
      <c r="D446" s="4">
        <v>9450</v>
      </c>
    </row>
    <row r="447" spans="1:4" x14ac:dyDescent="0.25">
      <c r="A447" s="1" t="s">
        <v>83</v>
      </c>
      <c r="B447" s="2">
        <v>45800</v>
      </c>
      <c r="C447" s="1" t="s">
        <v>374</v>
      </c>
      <c r="D447" s="4">
        <v>18125</v>
      </c>
    </row>
    <row r="448" spans="1:4" x14ac:dyDescent="0.25">
      <c r="A448" s="1" t="s">
        <v>84</v>
      </c>
      <c r="B448" s="2">
        <v>45779</v>
      </c>
      <c r="C448" s="1" t="s">
        <v>299</v>
      </c>
      <c r="D448" s="4">
        <v>30611.48</v>
      </c>
    </row>
    <row r="449" spans="1:4" x14ac:dyDescent="0.25">
      <c r="A449" s="1" t="s">
        <v>256</v>
      </c>
      <c r="B449" s="2">
        <v>45800</v>
      </c>
      <c r="C449" s="1" t="s">
        <v>366</v>
      </c>
      <c r="D449" s="4">
        <v>5000</v>
      </c>
    </row>
    <row r="450" spans="1:4" x14ac:dyDescent="0.25">
      <c r="A450" s="1" t="s">
        <v>85</v>
      </c>
      <c r="B450" s="2">
        <v>45779</v>
      </c>
      <c r="C450" s="1" t="s">
        <v>326</v>
      </c>
      <c r="D450" s="4">
        <v>8768</v>
      </c>
    </row>
    <row r="451" spans="1:4" x14ac:dyDescent="0.25">
      <c r="A451" s="1" t="s">
        <v>257</v>
      </c>
      <c r="B451" s="2">
        <v>45800</v>
      </c>
      <c r="C451" s="1" t="s">
        <v>326</v>
      </c>
      <c r="D451" s="4">
        <v>28939.01</v>
      </c>
    </row>
    <row r="452" spans="1:4" x14ac:dyDescent="0.25">
      <c r="A452" s="1" t="s">
        <v>258</v>
      </c>
      <c r="B452" s="2">
        <v>45800</v>
      </c>
      <c r="C452" s="1" t="s">
        <v>366</v>
      </c>
      <c r="D452" s="4">
        <v>4298</v>
      </c>
    </row>
    <row r="453" spans="1:4" x14ac:dyDescent="0.25">
      <c r="A453" s="1" t="s">
        <v>86</v>
      </c>
      <c r="B453" s="2">
        <v>45779</v>
      </c>
      <c r="C453" s="1" t="s">
        <v>329</v>
      </c>
      <c r="D453" s="4">
        <v>59160</v>
      </c>
    </row>
    <row r="454" spans="1:4" x14ac:dyDescent="0.25">
      <c r="A454" s="1" t="s">
        <v>259</v>
      </c>
      <c r="B454" s="2">
        <v>45800</v>
      </c>
      <c r="C454" s="1" t="s">
        <v>305</v>
      </c>
      <c r="D454" s="4">
        <v>16066</v>
      </c>
    </row>
    <row r="455" spans="1:4" x14ac:dyDescent="0.25">
      <c r="A455" s="1" t="s">
        <v>259</v>
      </c>
      <c r="B455" s="2">
        <v>45800</v>
      </c>
      <c r="C455" s="1" t="s">
        <v>305</v>
      </c>
      <c r="D455" s="4">
        <v>3200</v>
      </c>
    </row>
    <row r="456" spans="1:4" x14ac:dyDescent="0.25">
      <c r="A456" s="1" t="s">
        <v>259</v>
      </c>
      <c r="B456" s="2">
        <v>45806</v>
      </c>
      <c r="C456" s="1" t="s">
        <v>305</v>
      </c>
      <c r="D456" s="4">
        <v>1700</v>
      </c>
    </row>
    <row r="457" spans="1:4" x14ac:dyDescent="0.25">
      <c r="A457" s="1" t="s">
        <v>260</v>
      </c>
      <c r="B457" s="2">
        <v>45800</v>
      </c>
      <c r="C457" s="1" t="s">
        <v>322</v>
      </c>
      <c r="D457" s="4">
        <v>5594.07</v>
      </c>
    </row>
    <row r="458" spans="1:4" x14ac:dyDescent="0.25">
      <c r="A458" s="1" t="s">
        <v>260</v>
      </c>
      <c r="B458" s="2">
        <v>45806</v>
      </c>
      <c r="C458" s="1" t="s">
        <v>309</v>
      </c>
      <c r="D458" s="4">
        <v>7652.68</v>
      </c>
    </row>
    <row r="459" spans="1:4" x14ac:dyDescent="0.25">
      <c r="A459" s="1" t="s">
        <v>173</v>
      </c>
      <c r="B459" s="2">
        <v>45785</v>
      </c>
      <c r="C459" s="1" t="s">
        <v>350</v>
      </c>
      <c r="D459" s="4">
        <v>34800</v>
      </c>
    </row>
    <row r="460" spans="1:4" x14ac:dyDescent="0.25">
      <c r="A460" s="1" t="s">
        <v>116</v>
      </c>
      <c r="B460" s="2">
        <v>45782</v>
      </c>
      <c r="C460" s="3" t="s">
        <v>339</v>
      </c>
      <c r="D460" s="4">
        <v>7500</v>
      </c>
    </row>
    <row r="461" spans="1:4" x14ac:dyDescent="0.25">
      <c r="A461" s="1" t="s">
        <v>116</v>
      </c>
      <c r="B461" s="2">
        <v>45783</v>
      </c>
      <c r="C461" s="1" t="s">
        <v>317</v>
      </c>
      <c r="D461" s="4">
        <v>10000</v>
      </c>
    </row>
    <row r="462" spans="1:4" x14ac:dyDescent="0.25">
      <c r="A462" s="1" t="s">
        <v>261</v>
      </c>
      <c r="B462" s="2">
        <v>45800</v>
      </c>
      <c r="C462" s="1" t="s">
        <v>366</v>
      </c>
      <c r="D462" s="4">
        <v>5000</v>
      </c>
    </row>
    <row r="463" spans="1:4" x14ac:dyDescent="0.25">
      <c r="A463" s="1" t="s">
        <v>262</v>
      </c>
      <c r="B463" s="2">
        <v>45800</v>
      </c>
      <c r="C463" s="3" t="s">
        <v>309</v>
      </c>
      <c r="D463" s="4">
        <v>43174.27</v>
      </c>
    </row>
    <row r="464" spans="1:4" x14ac:dyDescent="0.25">
      <c r="A464" s="1" t="s">
        <v>87</v>
      </c>
      <c r="B464" s="2">
        <v>45779</v>
      </c>
      <c r="C464" s="3" t="s">
        <v>330</v>
      </c>
      <c r="D464" s="4">
        <v>25000</v>
      </c>
    </row>
    <row r="465" spans="1:4" x14ac:dyDescent="0.25">
      <c r="A465" s="1" t="s">
        <v>87</v>
      </c>
      <c r="B465" s="2">
        <v>45784</v>
      </c>
      <c r="C465" s="1" t="s">
        <v>348</v>
      </c>
      <c r="D465" s="4">
        <v>20000</v>
      </c>
    </row>
    <row r="466" spans="1:4" x14ac:dyDescent="0.25">
      <c r="A466" s="1" t="s">
        <v>87</v>
      </c>
      <c r="B466" s="2">
        <v>45789</v>
      </c>
      <c r="C466" s="1" t="s">
        <v>332</v>
      </c>
      <c r="D466" s="4">
        <v>8000</v>
      </c>
    </row>
    <row r="467" spans="1:4" x14ac:dyDescent="0.25">
      <c r="A467" s="1" t="s">
        <v>295</v>
      </c>
      <c r="B467" s="2">
        <v>45806</v>
      </c>
      <c r="C467" s="1" t="s">
        <v>305</v>
      </c>
      <c r="D467" s="4">
        <v>2203.1999999999998</v>
      </c>
    </row>
    <row r="468" spans="1:4" x14ac:dyDescent="0.25">
      <c r="A468" s="1" t="s">
        <v>117</v>
      </c>
      <c r="B468" s="2">
        <v>45782</v>
      </c>
      <c r="C468" s="3" t="s">
        <v>344</v>
      </c>
      <c r="D468" s="4">
        <v>7500</v>
      </c>
    </row>
    <row r="469" spans="1:4" x14ac:dyDescent="0.25">
      <c r="A469" s="1" t="s">
        <v>117</v>
      </c>
      <c r="B469" s="2">
        <v>45783</v>
      </c>
      <c r="C469" s="1" t="s">
        <v>317</v>
      </c>
      <c r="D469" s="4">
        <v>10000</v>
      </c>
    </row>
    <row r="470" spans="1:4" x14ac:dyDescent="0.25">
      <c r="A470" s="1" t="s">
        <v>118</v>
      </c>
      <c r="B470" s="2">
        <v>45782</v>
      </c>
      <c r="C470" s="3" t="s">
        <v>342</v>
      </c>
      <c r="D470" s="4">
        <v>7500</v>
      </c>
    </row>
    <row r="471" spans="1:4" x14ac:dyDescent="0.25">
      <c r="A471" s="1" t="s">
        <v>118</v>
      </c>
      <c r="B471" s="2">
        <v>45784</v>
      </c>
      <c r="C471" s="1" t="s">
        <v>317</v>
      </c>
      <c r="D471" s="4">
        <v>10000</v>
      </c>
    </row>
    <row r="472" spans="1:4" x14ac:dyDescent="0.25">
      <c r="A472" s="1" t="s">
        <v>263</v>
      </c>
      <c r="B472" s="2">
        <v>45800</v>
      </c>
      <c r="C472" s="1" t="s">
        <v>304</v>
      </c>
      <c r="D472" s="4">
        <v>36565.06</v>
      </c>
    </row>
    <row r="473" spans="1:4" x14ac:dyDescent="0.25">
      <c r="A473" s="1" t="s">
        <v>88</v>
      </c>
      <c r="B473" s="2">
        <v>45779</v>
      </c>
      <c r="C473" s="1" t="s">
        <v>299</v>
      </c>
      <c r="D473" s="4">
        <v>19076.04</v>
      </c>
    </row>
    <row r="474" spans="1:4" x14ac:dyDescent="0.25">
      <c r="A474" s="1" t="s">
        <v>119</v>
      </c>
      <c r="B474" s="2">
        <v>45782</v>
      </c>
      <c r="C474" s="1" t="s">
        <v>312</v>
      </c>
      <c r="D474" s="4">
        <v>2000</v>
      </c>
    </row>
    <row r="475" spans="1:4" x14ac:dyDescent="0.25">
      <c r="A475" s="1" t="s">
        <v>264</v>
      </c>
      <c r="B475" s="2">
        <v>45800</v>
      </c>
      <c r="C475" s="1" t="s">
        <v>350</v>
      </c>
      <c r="D475" s="4">
        <v>92800</v>
      </c>
    </row>
    <row r="476" spans="1:4" x14ac:dyDescent="0.25">
      <c r="A476" s="1" t="s">
        <v>197</v>
      </c>
      <c r="B476" s="2">
        <v>45793</v>
      </c>
      <c r="C476" s="1" t="s">
        <v>366</v>
      </c>
      <c r="D476" s="4">
        <v>5000</v>
      </c>
    </row>
    <row r="477" spans="1:4" x14ac:dyDescent="0.25">
      <c r="A477" s="1" t="s">
        <v>193</v>
      </c>
      <c r="B477" s="2">
        <v>45792</v>
      </c>
      <c r="C477" s="3" t="s">
        <v>334</v>
      </c>
      <c r="D477" s="4">
        <v>10000</v>
      </c>
    </row>
    <row r="478" spans="1:4" x14ac:dyDescent="0.25">
      <c r="D478" s="6">
        <f>SUM(D2:D477)</f>
        <v>87418653.100000039</v>
      </c>
    </row>
  </sheetData>
  <autoFilter ref="A1:E478" xr:uid="{00000000-0001-0000-0000-000000000000}">
    <sortState xmlns:xlrd2="http://schemas.microsoft.com/office/spreadsheetml/2017/richdata2" ref="A98:E428">
      <sortCondition ref="C1:C478"/>
    </sortState>
  </autoFilter>
  <sortState xmlns:xlrd2="http://schemas.microsoft.com/office/spreadsheetml/2017/richdata2" ref="A2:D477">
    <sortCondition ref="A2:A477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0E74-1A22-47F8-B418-357D882046CE}">
  <dimension ref="A1:E64"/>
  <sheetViews>
    <sheetView workbookViewId="0">
      <selection activeCell="C83" sqref="C83"/>
    </sheetView>
  </sheetViews>
  <sheetFormatPr baseColWidth="10" defaultRowHeight="15" x14ac:dyDescent="0.25"/>
  <cols>
    <col min="1" max="1" width="42.2851562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223</v>
      </c>
      <c r="B2" s="2">
        <v>45800</v>
      </c>
      <c r="C2" s="1" t="s">
        <v>372</v>
      </c>
      <c r="D2" s="4">
        <v>28687.5</v>
      </c>
    </row>
    <row r="3" spans="1:5" x14ac:dyDescent="0.25">
      <c r="A3" s="1" t="s">
        <v>285</v>
      </c>
      <c r="B3" s="2">
        <v>45806</v>
      </c>
      <c r="C3" s="1" t="s">
        <v>372</v>
      </c>
      <c r="D3" s="4">
        <v>64359.87</v>
      </c>
    </row>
    <row r="4" spans="1:5" x14ac:dyDescent="0.25">
      <c r="A4" s="1" t="s">
        <v>239</v>
      </c>
      <c r="B4" s="2">
        <v>45800</v>
      </c>
      <c r="C4" s="1" t="s">
        <v>372</v>
      </c>
      <c r="D4" s="4">
        <v>34425</v>
      </c>
    </row>
    <row r="5" spans="1:5" x14ac:dyDescent="0.25">
      <c r="A5" s="1" t="s">
        <v>252</v>
      </c>
      <c r="B5" s="2">
        <v>45800</v>
      </c>
      <c r="C5" s="1" t="s">
        <v>372</v>
      </c>
      <c r="D5" s="4">
        <v>79634</v>
      </c>
    </row>
    <row r="13" spans="1:5" x14ac:dyDescent="0.25">
      <c r="A13" s="14" t="s">
        <v>0</v>
      </c>
      <c r="B13" s="14" t="s">
        <v>380</v>
      </c>
    </row>
    <row r="14" spans="1:5" x14ac:dyDescent="0.25">
      <c r="A14" s="15" t="s">
        <v>223</v>
      </c>
      <c r="B14" s="16">
        <v>28687.5</v>
      </c>
    </row>
    <row r="15" spans="1:5" x14ac:dyDescent="0.25">
      <c r="A15" s="15" t="s">
        <v>239</v>
      </c>
      <c r="B15" s="16">
        <v>34425</v>
      </c>
    </row>
    <row r="16" spans="1:5" x14ac:dyDescent="0.25">
      <c r="A16" s="15" t="s">
        <v>285</v>
      </c>
      <c r="B16" s="16">
        <v>64359.87</v>
      </c>
    </row>
    <row r="17" spans="1:2" x14ac:dyDescent="0.25">
      <c r="A17" s="15" t="s">
        <v>252</v>
      </c>
      <c r="B17" s="16">
        <v>79634</v>
      </c>
    </row>
    <row r="18" spans="1:2" x14ac:dyDescent="0.25">
      <c r="A18" s="18"/>
      <c r="B18" s="23">
        <f>SUM(B14:B17)</f>
        <v>207106.37</v>
      </c>
    </row>
    <row r="35" spans="1:2" x14ac:dyDescent="0.25">
      <c r="A35" s="20" t="s">
        <v>385</v>
      </c>
      <c r="B35" s="21" t="s">
        <v>386</v>
      </c>
    </row>
    <row r="36" spans="1:2" x14ac:dyDescent="0.25">
      <c r="A36" s="22" t="s">
        <v>387</v>
      </c>
      <c r="B36" s="23">
        <v>151651.21</v>
      </c>
    </row>
    <row r="37" spans="1:2" x14ac:dyDescent="0.25">
      <c r="A37" s="22" t="s">
        <v>388</v>
      </c>
      <c r="B37" s="23">
        <v>120045</v>
      </c>
    </row>
    <row r="38" spans="1:2" x14ac:dyDescent="0.25">
      <c r="A38" s="22" t="s">
        <v>389</v>
      </c>
      <c r="B38" s="23">
        <v>6616322.3200000003</v>
      </c>
    </row>
    <row r="39" spans="1:2" x14ac:dyDescent="0.25">
      <c r="A39" s="24" t="s">
        <v>390</v>
      </c>
      <c r="B39" s="23">
        <v>6606978.4699999997</v>
      </c>
    </row>
    <row r="40" spans="1:2" x14ac:dyDescent="0.25">
      <c r="A40" s="24" t="s">
        <v>391</v>
      </c>
      <c r="B40" s="23">
        <v>207106.37</v>
      </c>
    </row>
    <row r="41" spans="1:2" x14ac:dyDescent="0.25">
      <c r="A41" s="24" t="s">
        <v>392</v>
      </c>
      <c r="B41" s="23"/>
    </row>
    <row r="42" spans="1:2" x14ac:dyDescent="0.25">
      <c r="A42" s="24" t="s">
        <v>393</v>
      </c>
      <c r="B42" s="23"/>
    </row>
    <row r="43" spans="1:2" x14ac:dyDescent="0.25">
      <c r="A43" s="24" t="s">
        <v>394</v>
      </c>
      <c r="B43" s="23"/>
    </row>
    <row r="44" spans="1:2" x14ac:dyDescent="0.25">
      <c r="A44" s="24" t="s">
        <v>395</v>
      </c>
      <c r="B44" s="23"/>
    </row>
    <row r="45" spans="1:2" x14ac:dyDescent="0.25">
      <c r="A45" s="24" t="s">
        <v>396</v>
      </c>
      <c r="B45" s="23"/>
    </row>
    <row r="46" spans="1:2" x14ac:dyDescent="0.25">
      <c r="A46" s="24" t="s">
        <v>397</v>
      </c>
      <c r="B46" s="23"/>
    </row>
    <row r="47" spans="1:2" x14ac:dyDescent="0.25">
      <c r="A47" s="24" t="s">
        <v>398</v>
      </c>
      <c r="B47" s="23"/>
    </row>
    <row r="48" spans="1:2" x14ac:dyDescent="0.25">
      <c r="A48" s="25" t="s">
        <v>399</v>
      </c>
      <c r="B48" s="19">
        <f>SUBTOTAL(9,B36:B47)</f>
        <v>13702103.369999999</v>
      </c>
    </row>
    <row r="60" spans="1:2" x14ac:dyDescent="0.25">
      <c r="A60" s="26" t="s">
        <v>400</v>
      </c>
      <c r="B60" s="26" t="s">
        <v>386</v>
      </c>
    </row>
    <row r="61" spans="1:2" x14ac:dyDescent="0.25">
      <c r="A61" s="28" t="s">
        <v>411</v>
      </c>
      <c r="B61" s="29">
        <v>7842868.9700000007</v>
      </c>
    </row>
    <row r="62" spans="1:2" x14ac:dyDescent="0.25">
      <c r="A62" s="28" t="s">
        <v>412</v>
      </c>
      <c r="B62" s="23">
        <v>12777609.15</v>
      </c>
    </row>
    <row r="63" spans="1:2" x14ac:dyDescent="0.25">
      <c r="A63" s="28" t="s">
        <v>413</v>
      </c>
      <c r="B63" s="23">
        <v>13702103.369999999</v>
      </c>
    </row>
    <row r="64" spans="1:2" x14ac:dyDescent="0.25">
      <c r="A64" s="30" t="s">
        <v>399</v>
      </c>
      <c r="B64" s="19">
        <f>SUM(B61:B63)</f>
        <v>34322581.490000002</v>
      </c>
    </row>
  </sheetData>
  <sortState xmlns:xlrd2="http://schemas.microsoft.com/office/spreadsheetml/2017/richdata2" ref="A14:B18">
    <sortCondition ref="B18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C8096-72E4-46E7-BE33-6315F7BDFDB7}">
  <sheetPr filterMode="1"/>
  <dimension ref="A1:E59"/>
  <sheetViews>
    <sheetView workbookViewId="0">
      <selection activeCell="A24" sqref="A24"/>
    </sheetView>
  </sheetViews>
  <sheetFormatPr baseColWidth="10" defaultRowHeight="15" x14ac:dyDescent="0.25"/>
  <cols>
    <col min="1" max="1" width="42.570312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184</v>
      </c>
      <c r="B2" s="2">
        <v>45792</v>
      </c>
      <c r="C2" s="1" t="s">
        <v>357</v>
      </c>
      <c r="D2" s="4">
        <v>297029.24</v>
      </c>
      <c r="E2" s="7">
        <f>SUM(D2:D3 )</f>
        <v>1061286.01</v>
      </c>
    </row>
    <row r="3" spans="1:5" hidden="1" x14ac:dyDescent="0.25">
      <c r="A3" s="1" t="s">
        <v>184</v>
      </c>
      <c r="B3" s="2">
        <v>45792</v>
      </c>
      <c r="C3" s="1" t="s">
        <v>357</v>
      </c>
      <c r="D3" s="4">
        <v>764256.77</v>
      </c>
    </row>
    <row r="4" spans="1:5" x14ac:dyDescent="0.25">
      <c r="A4" s="1" t="s">
        <v>192</v>
      </c>
      <c r="B4" s="2">
        <v>45792</v>
      </c>
      <c r="C4" s="1" t="s">
        <v>357</v>
      </c>
      <c r="D4" s="4">
        <v>722520.36</v>
      </c>
      <c r="E4" s="4">
        <v>722520.36</v>
      </c>
    </row>
    <row r="10" spans="1:5" x14ac:dyDescent="0.25">
      <c r="A10" s="14" t="s">
        <v>0</v>
      </c>
      <c r="B10" s="14" t="s">
        <v>381</v>
      </c>
    </row>
    <row r="11" spans="1:5" x14ac:dyDescent="0.25">
      <c r="A11" s="15" t="s">
        <v>192</v>
      </c>
      <c r="B11" s="16">
        <v>722520.36</v>
      </c>
    </row>
    <row r="12" spans="1:5" x14ac:dyDescent="0.25">
      <c r="A12" s="15" t="s">
        <v>184</v>
      </c>
      <c r="B12" s="23">
        <v>1061286.01</v>
      </c>
    </row>
    <row r="13" spans="1:5" x14ac:dyDescent="0.25">
      <c r="A13" s="18"/>
      <c r="B13" s="23">
        <f>SUBTOTAL(9,B11:B12)</f>
        <v>1783806.37</v>
      </c>
    </row>
    <row r="30" spans="1:2" x14ac:dyDescent="0.25">
      <c r="A30" s="20" t="s">
        <v>385</v>
      </c>
      <c r="B30" s="21" t="s">
        <v>386</v>
      </c>
    </row>
    <row r="31" spans="1:2" x14ac:dyDescent="0.25">
      <c r="A31" s="22" t="s">
        <v>387</v>
      </c>
      <c r="B31" s="23">
        <v>2781961.81</v>
      </c>
    </row>
    <row r="32" spans="1:2" x14ac:dyDescent="0.25">
      <c r="A32" s="22" t="s">
        <v>388</v>
      </c>
      <c r="B32" s="23">
        <v>139289.35999999999</v>
      </c>
    </row>
    <row r="33" spans="1:2" x14ac:dyDescent="0.25">
      <c r="A33" s="22" t="s">
        <v>389</v>
      </c>
      <c r="B33" s="23">
        <v>2011174.97</v>
      </c>
    </row>
    <row r="34" spans="1:2" x14ac:dyDescent="0.25">
      <c r="A34" s="24" t="s">
        <v>390</v>
      </c>
      <c r="B34" s="23">
        <v>5414220.3099999996</v>
      </c>
    </row>
    <row r="35" spans="1:2" x14ac:dyDescent="0.25">
      <c r="A35" s="24" t="s">
        <v>391</v>
      </c>
      <c r="B35" s="23">
        <v>1783806.37</v>
      </c>
    </row>
    <row r="36" spans="1:2" x14ac:dyDescent="0.25">
      <c r="A36" s="24" t="s">
        <v>392</v>
      </c>
      <c r="B36" s="23"/>
    </row>
    <row r="37" spans="1:2" x14ac:dyDescent="0.25">
      <c r="A37" s="24" t="s">
        <v>393</v>
      </c>
      <c r="B37" s="23"/>
    </row>
    <row r="38" spans="1:2" x14ac:dyDescent="0.25">
      <c r="A38" s="24" t="s">
        <v>394</v>
      </c>
      <c r="B38" s="23"/>
    </row>
    <row r="39" spans="1:2" x14ac:dyDescent="0.25">
      <c r="A39" s="24" t="s">
        <v>395</v>
      </c>
      <c r="B39" s="23"/>
    </row>
    <row r="40" spans="1:2" x14ac:dyDescent="0.25">
      <c r="A40" s="24" t="s">
        <v>396</v>
      </c>
      <c r="B40" s="23"/>
    </row>
    <row r="41" spans="1:2" x14ac:dyDescent="0.25">
      <c r="A41" s="24" t="s">
        <v>397</v>
      </c>
      <c r="B41" s="23"/>
    </row>
    <row r="42" spans="1:2" x14ac:dyDescent="0.25">
      <c r="A42" s="24" t="s">
        <v>398</v>
      </c>
      <c r="B42" s="23"/>
    </row>
    <row r="43" spans="1:2" x14ac:dyDescent="0.25">
      <c r="A43" s="25" t="s">
        <v>399</v>
      </c>
      <c r="B43" s="19">
        <f>SUBTOTAL(9,B31:B42)</f>
        <v>12130452.82</v>
      </c>
    </row>
    <row r="55" spans="1:2" x14ac:dyDescent="0.25">
      <c r="A55" s="26" t="s">
        <v>400</v>
      </c>
      <c r="B55" s="26" t="s">
        <v>386</v>
      </c>
    </row>
    <row r="56" spans="1:2" x14ac:dyDescent="0.25">
      <c r="A56" s="28" t="s">
        <v>411</v>
      </c>
      <c r="B56" s="29">
        <v>109726444.04000001</v>
      </c>
    </row>
    <row r="57" spans="1:2" x14ac:dyDescent="0.25">
      <c r="A57" s="28" t="s">
        <v>412</v>
      </c>
      <c r="B57" s="29">
        <v>110261484.91000001</v>
      </c>
    </row>
    <row r="58" spans="1:2" x14ac:dyDescent="0.25">
      <c r="A58" s="28" t="s">
        <v>413</v>
      </c>
      <c r="B58" s="29">
        <v>12130452.82</v>
      </c>
    </row>
    <row r="59" spans="1:2" x14ac:dyDescent="0.25">
      <c r="A59" s="30" t="s">
        <v>399</v>
      </c>
      <c r="B59" s="19">
        <f>SUM(B56:B58)</f>
        <v>232118381.77000001</v>
      </c>
    </row>
  </sheetData>
  <autoFilter ref="A1:E4" xr:uid="{0E0C8096-72E4-46E7-BE33-6315F7BDFDB7}">
    <filterColumn colId="4">
      <customFilters>
        <customFilter operator="notEqual" val=" "/>
      </customFilters>
    </filterColumn>
  </autoFilter>
  <sortState xmlns:xlrd2="http://schemas.microsoft.com/office/spreadsheetml/2017/richdata2" ref="A11:B12">
    <sortCondition ref="B1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2914-C0EE-4D28-88B8-C67A31552474}">
  <dimension ref="A1:E114"/>
  <sheetViews>
    <sheetView topLeftCell="A19" workbookViewId="0">
      <selection activeCell="K28" sqref="K28"/>
    </sheetView>
  </sheetViews>
  <sheetFormatPr baseColWidth="10" defaultRowHeight="15" x14ac:dyDescent="0.25"/>
  <cols>
    <col min="1" max="1" width="42.42578125" customWidth="1"/>
    <col min="2" max="2" width="16.7109375" customWidth="1"/>
    <col min="3" max="3" width="40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209</v>
      </c>
      <c r="B2" s="2">
        <v>45800</v>
      </c>
      <c r="C2" s="1" t="s">
        <v>370</v>
      </c>
      <c r="D2" s="4">
        <v>22728.2</v>
      </c>
    </row>
    <row r="3" spans="1:5" x14ac:dyDescent="0.25">
      <c r="A3" s="1" t="s">
        <v>210</v>
      </c>
      <c r="B3" s="2">
        <v>45800</v>
      </c>
      <c r="C3" s="1" t="s">
        <v>370</v>
      </c>
      <c r="D3" s="4">
        <v>11958.1</v>
      </c>
    </row>
    <row r="4" spans="1:5" x14ac:dyDescent="0.25">
      <c r="A4" s="8" t="s">
        <v>216</v>
      </c>
      <c r="B4" s="2">
        <v>45800</v>
      </c>
      <c r="C4" s="1" t="s">
        <v>370</v>
      </c>
      <c r="D4" s="4">
        <v>29543.599999999999</v>
      </c>
    </row>
    <row r="5" spans="1:5" x14ac:dyDescent="0.25">
      <c r="A5" s="1" t="s">
        <v>277</v>
      </c>
      <c r="B5" s="2">
        <v>45806</v>
      </c>
      <c r="C5" s="1" t="s">
        <v>370</v>
      </c>
      <c r="D5" s="4">
        <v>7630.3</v>
      </c>
    </row>
    <row r="6" spans="1:5" x14ac:dyDescent="0.25">
      <c r="A6" s="1" t="s">
        <v>224</v>
      </c>
      <c r="B6" s="2">
        <v>45800</v>
      </c>
      <c r="C6" s="1" t="s">
        <v>370</v>
      </c>
      <c r="D6" s="4">
        <v>187853.2</v>
      </c>
    </row>
    <row r="7" spans="1:5" x14ac:dyDescent="0.25">
      <c r="A7" s="1" t="s">
        <v>226</v>
      </c>
      <c r="B7" s="2">
        <v>45800</v>
      </c>
      <c r="C7" s="1" t="s">
        <v>370</v>
      </c>
      <c r="D7" s="4">
        <v>23439.95</v>
      </c>
    </row>
    <row r="8" spans="1:5" x14ac:dyDescent="0.25">
      <c r="A8" s="1" t="s">
        <v>227</v>
      </c>
      <c r="B8" s="2">
        <v>45800</v>
      </c>
      <c r="C8" s="1" t="s">
        <v>370</v>
      </c>
      <c r="D8" s="4">
        <v>70185.899999999994</v>
      </c>
    </row>
    <row r="9" spans="1:5" x14ac:dyDescent="0.25">
      <c r="A9" s="1" t="s">
        <v>38</v>
      </c>
      <c r="B9" s="2">
        <v>45779</v>
      </c>
      <c r="C9" s="1" t="s">
        <v>319</v>
      </c>
      <c r="D9" s="4">
        <v>287100</v>
      </c>
    </row>
    <row r="10" spans="1:5" x14ac:dyDescent="0.25">
      <c r="A10" s="1" t="s">
        <v>234</v>
      </c>
      <c r="B10" s="2">
        <v>45800</v>
      </c>
      <c r="C10" s="1" t="s">
        <v>370</v>
      </c>
      <c r="D10" s="4">
        <v>21004.2</v>
      </c>
    </row>
    <row r="11" spans="1:5" x14ac:dyDescent="0.25">
      <c r="A11" s="1" t="s">
        <v>235</v>
      </c>
      <c r="B11" s="2">
        <v>45800</v>
      </c>
      <c r="C11" s="1" t="s">
        <v>370</v>
      </c>
      <c r="D11" s="4">
        <v>34795.800000000003</v>
      </c>
    </row>
    <row r="12" spans="1:5" x14ac:dyDescent="0.25">
      <c r="A12" s="1" t="s">
        <v>50</v>
      </c>
      <c r="B12" s="2">
        <v>45779</v>
      </c>
      <c r="C12" s="1" t="s">
        <v>324</v>
      </c>
      <c r="D12" s="4">
        <v>2025400.6</v>
      </c>
    </row>
    <row r="13" spans="1:5" x14ac:dyDescent="0.25">
      <c r="A13" s="1" t="s">
        <v>51</v>
      </c>
      <c r="B13" s="2">
        <v>45779</v>
      </c>
      <c r="C13" s="1" t="s">
        <v>319</v>
      </c>
      <c r="D13" s="4">
        <v>69600</v>
      </c>
    </row>
    <row r="14" spans="1:5" x14ac:dyDescent="0.25">
      <c r="A14" s="1" t="s">
        <v>58</v>
      </c>
      <c r="B14" s="2">
        <v>45779</v>
      </c>
      <c r="C14" s="1" t="s">
        <v>319</v>
      </c>
      <c r="D14" s="4">
        <v>130500</v>
      </c>
    </row>
    <row r="15" spans="1:5" x14ac:dyDescent="0.25">
      <c r="A15" s="1" t="s">
        <v>246</v>
      </c>
      <c r="B15" s="2">
        <v>45800</v>
      </c>
      <c r="C15" s="1" t="s">
        <v>370</v>
      </c>
      <c r="D15" s="4">
        <v>50771.199999999997</v>
      </c>
    </row>
    <row r="16" spans="1:5" x14ac:dyDescent="0.25">
      <c r="A16" s="1" t="s">
        <v>250</v>
      </c>
      <c r="B16" s="2">
        <v>45800</v>
      </c>
      <c r="C16" s="1" t="s">
        <v>370</v>
      </c>
      <c r="D16" s="4">
        <v>12505.2</v>
      </c>
    </row>
    <row r="17" spans="1:4" x14ac:dyDescent="0.25">
      <c r="D17" s="6">
        <f>SUM(D2:D16)</f>
        <v>2985016.2500000005</v>
      </c>
    </row>
    <row r="25" spans="1:4" x14ac:dyDescent="0.25">
      <c r="A25" s="14" t="s">
        <v>0</v>
      </c>
      <c r="B25" s="14" t="s">
        <v>380</v>
      </c>
    </row>
    <row r="26" spans="1:4" x14ac:dyDescent="0.25">
      <c r="A26" s="15" t="s">
        <v>277</v>
      </c>
      <c r="B26" s="16">
        <v>7630.3</v>
      </c>
    </row>
    <row r="27" spans="1:4" x14ac:dyDescent="0.25">
      <c r="A27" s="15" t="s">
        <v>210</v>
      </c>
      <c r="B27" s="16">
        <v>11958.1</v>
      </c>
    </row>
    <row r="28" spans="1:4" x14ac:dyDescent="0.25">
      <c r="A28" s="15" t="s">
        <v>250</v>
      </c>
      <c r="B28" s="16">
        <v>12505.2</v>
      </c>
    </row>
    <row r="29" spans="1:4" x14ac:dyDescent="0.25">
      <c r="A29" s="17" t="s">
        <v>384</v>
      </c>
      <c r="B29" s="16">
        <v>21004.2</v>
      </c>
    </row>
    <row r="30" spans="1:4" x14ac:dyDescent="0.25">
      <c r="A30" s="15" t="s">
        <v>209</v>
      </c>
      <c r="B30" s="16">
        <v>22728.2</v>
      </c>
    </row>
    <row r="31" spans="1:4" x14ac:dyDescent="0.25">
      <c r="A31" s="15" t="s">
        <v>226</v>
      </c>
      <c r="B31" s="16">
        <v>23439.95</v>
      </c>
    </row>
    <row r="32" spans="1:4" x14ac:dyDescent="0.25">
      <c r="A32" s="17" t="s">
        <v>383</v>
      </c>
      <c r="B32" s="16">
        <v>29543.599999999999</v>
      </c>
    </row>
    <row r="33" spans="1:2" x14ac:dyDescent="0.25">
      <c r="A33" s="15" t="s">
        <v>235</v>
      </c>
      <c r="B33" s="16">
        <v>34795.800000000003</v>
      </c>
    </row>
    <row r="34" spans="1:2" x14ac:dyDescent="0.25">
      <c r="A34" s="15" t="s">
        <v>246</v>
      </c>
      <c r="B34" s="16">
        <v>50771.199999999997</v>
      </c>
    </row>
    <row r="35" spans="1:2" x14ac:dyDescent="0.25">
      <c r="A35" s="15" t="s">
        <v>51</v>
      </c>
      <c r="B35" s="16">
        <v>69600</v>
      </c>
    </row>
    <row r="36" spans="1:2" x14ac:dyDescent="0.25">
      <c r="A36" s="15" t="s">
        <v>227</v>
      </c>
      <c r="B36" s="16">
        <v>70185.899999999994</v>
      </c>
    </row>
    <row r="37" spans="1:2" x14ac:dyDescent="0.25">
      <c r="A37" s="15" t="s">
        <v>58</v>
      </c>
      <c r="B37" s="16">
        <v>130500</v>
      </c>
    </row>
    <row r="38" spans="1:2" x14ac:dyDescent="0.25">
      <c r="A38" s="15" t="s">
        <v>224</v>
      </c>
      <c r="B38" s="16">
        <v>187853.2</v>
      </c>
    </row>
    <row r="39" spans="1:2" x14ac:dyDescent="0.25">
      <c r="A39" s="15" t="s">
        <v>38</v>
      </c>
      <c r="B39" s="16">
        <v>287100</v>
      </c>
    </row>
    <row r="40" spans="1:2" x14ac:dyDescent="0.25">
      <c r="A40" s="15" t="s">
        <v>50</v>
      </c>
      <c r="B40" s="16">
        <v>2025400.6</v>
      </c>
    </row>
    <row r="41" spans="1:2" x14ac:dyDescent="0.25">
      <c r="A41" s="18"/>
      <c r="B41" s="19">
        <f>SUM(B26:B40)</f>
        <v>2985016.25</v>
      </c>
    </row>
    <row r="55" spans="1:2" x14ac:dyDescent="0.25">
      <c r="A55" s="20" t="s">
        <v>385</v>
      </c>
      <c r="B55" s="21" t="s">
        <v>386</v>
      </c>
    </row>
    <row r="56" spans="1:2" x14ac:dyDescent="0.25">
      <c r="A56" s="22" t="s">
        <v>387</v>
      </c>
      <c r="B56" s="23">
        <v>318325.87</v>
      </c>
    </row>
    <row r="57" spans="1:2" x14ac:dyDescent="0.25">
      <c r="A57" s="22" t="s">
        <v>388</v>
      </c>
      <c r="B57" s="23">
        <v>1285940.94</v>
      </c>
    </row>
    <row r="58" spans="1:2" x14ac:dyDescent="0.25">
      <c r="A58" s="22" t="s">
        <v>389</v>
      </c>
      <c r="B58" s="23">
        <v>3984039.8600000003</v>
      </c>
    </row>
    <row r="59" spans="1:2" x14ac:dyDescent="0.25">
      <c r="A59" s="24" t="s">
        <v>390</v>
      </c>
      <c r="B59" s="23">
        <v>5366724.8599999994</v>
      </c>
    </row>
    <row r="60" spans="1:2" x14ac:dyDescent="0.25">
      <c r="A60" s="24" t="s">
        <v>391</v>
      </c>
      <c r="B60" s="23">
        <v>2985016.25</v>
      </c>
    </row>
    <row r="61" spans="1:2" x14ac:dyDescent="0.25">
      <c r="A61" s="24" t="s">
        <v>392</v>
      </c>
      <c r="B61" s="23"/>
    </row>
    <row r="62" spans="1:2" x14ac:dyDescent="0.25">
      <c r="A62" s="24" t="s">
        <v>393</v>
      </c>
      <c r="B62" s="23"/>
    </row>
    <row r="63" spans="1:2" x14ac:dyDescent="0.25">
      <c r="A63" s="24" t="s">
        <v>394</v>
      </c>
      <c r="B63" s="23"/>
    </row>
    <row r="64" spans="1:2" x14ac:dyDescent="0.25">
      <c r="A64" s="24" t="s">
        <v>395</v>
      </c>
      <c r="B64" s="23"/>
    </row>
    <row r="65" spans="1:2" x14ac:dyDescent="0.25">
      <c r="A65" s="24" t="s">
        <v>396</v>
      </c>
      <c r="B65" s="23"/>
    </row>
    <row r="66" spans="1:2" x14ac:dyDescent="0.25">
      <c r="A66" s="24" t="s">
        <v>397</v>
      </c>
      <c r="B66" s="23"/>
    </row>
    <row r="67" spans="1:2" x14ac:dyDescent="0.25">
      <c r="A67" s="24" t="s">
        <v>398</v>
      </c>
      <c r="B67" s="23"/>
    </row>
    <row r="68" spans="1:2" x14ac:dyDescent="0.25">
      <c r="A68" s="25" t="s">
        <v>399</v>
      </c>
      <c r="B68" s="19">
        <f>SUBTOTAL(9,B56:B67)</f>
        <v>13940047.779999999</v>
      </c>
    </row>
    <row r="80" spans="1:2" x14ac:dyDescent="0.25">
      <c r="A80" s="26" t="s">
        <v>400</v>
      </c>
      <c r="B80" s="26" t="s">
        <v>386</v>
      </c>
    </row>
    <row r="81" spans="1:2" x14ac:dyDescent="0.25">
      <c r="A81" s="18" t="s">
        <v>401</v>
      </c>
      <c r="B81" s="27">
        <v>2349804.4900000002</v>
      </c>
    </row>
    <row r="82" spans="1:2" x14ac:dyDescent="0.25">
      <c r="A82" s="18" t="s">
        <v>402</v>
      </c>
      <c r="B82" s="23">
        <v>33219163.170000002</v>
      </c>
    </row>
    <row r="83" spans="1:2" x14ac:dyDescent="0.25">
      <c r="A83" s="18" t="s">
        <v>403</v>
      </c>
      <c r="B83" s="23">
        <v>41534727.170000002</v>
      </c>
    </row>
    <row r="84" spans="1:2" x14ac:dyDescent="0.25">
      <c r="A84" s="18" t="s">
        <v>404</v>
      </c>
      <c r="B84" s="23">
        <v>64623022.280000053</v>
      </c>
    </row>
    <row r="85" spans="1:2" x14ac:dyDescent="0.25">
      <c r="A85" s="18" t="s">
        <v>405</v>
      </c>
      <c r="B85" s="23">
        <v>36116924.529999986</v>
      </c>
    </row>
    <row r="86" spans="1:2" x14ac:dyDescent="0.25">
      <c r="A86" s="18" t="s">
        <v>406</v>
      </c>
      <c r="B86" s="23">
        <v>32613961.109999999</v>
      </c>
    </row>
    <row r="87" spans="1:2" x14ac:dyDescent="0.25">
      <c r="A87" s="18" t="s">
        <v>407</v>
      </c>
      <c r="B87" s="23">
        <v>39885673.149999999</v>
      </c>
    </row>
    <row r="88" spans="1:2" x14ac:dyDescent="0.25">
      <c r="A88" s="18" t="s">
        <v>408</v>
      </c>
      <c r="B88" s="23">
        <v>25196439.07</v>
      </c>
    </row>
    <row r="89" spans="1:2" x14ac:dyDescent="0.25">
      <c r="A89" s="28" t="s">
        <v>409</v>
      </c>
      <c r="B89" s="29">
        <v>31832090.620000005</v>
      </c>
    </row>
    <row r="90" spans="1:2" x14ac:dyDescent="0.25">
      <c r="A90" s="28" t="s">
        <v>410</v>
      </c>
      <c r="B90" s="29">
        <v>56112942.229999997</v>
      </c>
    </row>
    <row r="91" spans="1:2" x14ac:dyDescent="0.25">
      <c r="A91" s="28" t="s">
        <v>411</v>
      </c>
      <c r="B91" s="29">
        <v>79861373.850000009</v>
      </c>
    </row>
    <row r="92" spans="1:2" x14ac:dyDescent="0.25">
      <c r="A92" s="28" t="s">
        <v>412</v>
      </c>
      <c r="B92" s="29">
        <v>77405761.839999989</v>
      </c>
    </row>
    <row r="93" spans="1:2" x14ac:dyDescent="0.25">
      <c r="A93" s="28" t="s">
        <v>413</v>
      </c>
      <c r="B93" s="29">
        <v>13940047.779999999</v>
      </c>
    </row>
    <row r="94" spans="1:2" x14ac:dyDescent="0.25">
      <c r="A94" s="30" t="s">
        <v>399</v>
      </c>
      <c r="B94" s="19">
        <f>SUM(B81:B93)</f>
        <v>534691931.29000008</v>
      </c>
    </row>
    <row r="108" spans="1:2" x14ac:dyDescent="0.25">
      <c r="A108" s="21" t="s">
        <v>414</v>
      </c>
      <c r="B108" s="21" t="s">
        <v>415</v>
      </c>
    </row>
    <row r="109" spans="1:2" x14ac:dyDescent="0.25">
      <c r="A109" s="31">
        <v>2013</v>
      </c>
      <c r="B109" s="32">
        <v>2349804.4900000002</v>
      </c>
    </row>
    <row r="110" spans="1:2" x14ac:dyDescent="0.25">
      <c r="A110" s="18" t="s">
        <v>416</v>
      </c>
      <c r="B110" s="23">
        <v>139376912.62</v>
      </c>
    </row>
    <row r="111" spans="1:2" x14ac:dyDescent="0.25">
      <c r="A111" s="18" t="s">
        <v>417</v>
      </c>
      <c r="B111" s="23">
        <v>68730885.640000001</v>
      </c>
    </row>
    <row r="112" spans="1:2" x14ac:dyDescent="0.25">
      <c r="A112" s="18" t="s">
        <v>418</v>
      </c>
      <c r="B112" s="23">
        <v>96914202.840000004</v>
      </c>
    </row>
    <row r="113" spans="1:2" x14ac:dyDescent="0.25">
      <c r="A113" s="18" t="s">
        <v>419</v>
      </c>
      <c r="B113" s="23">
        <v>213380077.91999999</v>
      </c>
    </row>
    <row r="114" spans="1:2" x14ac:dyDescent="0.25">
      <c r="A114" s="18" t="s">
        <v>420</v>
      </c>
      <c r="B114" s="23">
        <v>13940047.779999999</v>
      </c>
    </row>
  </sheetData>
  <sortState xmlns:xlrd2="http://schemas.microsoft.com/office/spreadsheetml/2017/richdata2" ref="A26:B41">
    <sortCondition ref="B4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D5D2-7EB1-4AFE-AC8B-0936144B7E52}">
  <dimension ref="A1:E79"/>
  <sheetViews>
    <sheetView topLeftCell="A7" workbookViewId="0">
      <selection activeCell="B57" sqref="B57"/>
    </sheetView>
  </sheetViews>
  <sheetFormatPr baseColWidth="10" defaultRowHeight="15" x14ac:dyDescent="0.25"/>
  <cols>
    <col min="1" max="1" width="28" customWidth="1"/>
    <col min="2" max="2" width="16.7109375" customWidth="1"/>
    <col min="3" max="3" width="48.1406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297</v>
      </c>
      <c r="B2" s="2">
        <v>45807</v>
      </c>
      <c r="C2" s="1" t="s">
        <v>377</v>
      </c>
      <c r="D2" s="4">
        <v>6065691.2999999998</v>
      </c>
    </row>
    <row r="10" spans="1:5" x14ac:dyDescent="0.25">
      <c r="A10" s="20" t="s">
        <v>385</v>
      </c>
      <c r="B10" s="21" t="s">
        <v>386</v>
      </c>
    </row>
    <row r="11" spans="1:5" x14ac:dyDescent="0.25">
      <c r="A11" s="22" t="s">
        <v>387</v>
      </c>
      <c r="B11" s="29">
        <v>5997185.6600000001</v>
      </c>
    </row>
    <row r="12" spans="1:5" x14ac:dyDescent="0.25">
      <c r="A12" s="22" t="s">
        <v>388</v>
      </c>
      <c r="B12" s="33">
        <v>12246544.23</v>
      </c>
    </row>
    <row r="13" spans="1:5" x14ac:dyDescent="0.25">
      <c r="A13" s="22" t="s">
        <v>389</v>
      </c>
      <c r="B13" s="34">
        <v>12715305.789999999</v>
      </c>
    </row>
    <row r="14" spans="1:5" x14ac:dyDescent="0.25">
      <c r="A14" s="24" t="s">
        <v>390</v>
      </c>
      <c r="B14" s="23">
        <v>24633003.640000001</v>
      </c>
    </row>
    <row r="15" spans="1:5" x14ac:dyDescent="0.25">
      <c r="A15" s="24" t="s">
        <v>391</v>
      </c>
      <c r="B15" s="16">
        <v>6065691.2999999998</v>
      </c>
    </row>
    <row r="16" spans="1:5" x14ac:dyDescent="0.25">
      <c r="A16" s="24" t="s">
        <v>392</v>
      </c>
      <c r="B16" s="23"/>
    </row>
    <row r="17" spans="1:2" x14ac:dyDescent="0.25">
      <c r="A17" s="24" t="s">
        <v>393</v>
      </c>
      <c r="B17" s="23"/>
    </row>
    <row r="18" spans="1:2" x14ac:dyDescent="0.25">
      <c r="A18" s="24" t="s">
        <v>394</v>
      </c>
      <c r="B18" s="23"/>
    </row>
    <row r="19" spans="1:2" x14ac:dyDescent="0.25">
      <c r="A19" s="24" t="s">
        <v>395</v>
      </c>
      <c r="B19" s="23"/>
    </row>
    <row r="20" spans="1:2" x14ac:dyDescent="0.25">
      <c r="A20" s="24" t="s">
        <v>396</v>
      </c>
      <c r="B20" s="33"/>
    </row>
    <row r="21" spans="1:2" x14ac:dyDescent="0.25">
      <c r="A21" s="24" t="s">
        <v>397</v>
      </c>
      <c r="B21" s="23"/>
    </row>
    <row r="22" spans="1:2" x14ac:dyDescent="0.25">
      <c r="A22" s="24" t="s">
        <v>398</v>
      </c>
      <c r="B22" s="23"/>
    </row>
    <row r="23" spans="1:2" x14ac:dyDescent="0.25">
      <c r="A23" s="25" t="s">
        <v>399</v>
      </c>
      <c r="B23" s="19">
        <f>SUBTOTAL(9,B11:B22)</f>
        <v>61657730.619999997</v>
      </c>
    </row>
    <row r="40" spans="1:2" x14ac:dyDescent="0.25">
      <c r="A40" s="26" t="s">
        <v>400</v>
      </c>
      <c r="B40" s="26" t="s">
        <v>386</v>
      </c>
    </row>
    <row r="41" spans="1:2" x14ac:dyDescent="0.25">
      <c r="A41" s="18" t="s">
        <v>402</v>
      </c>
      <c r="B41" s="23">
        <v>72183034.639999986</v>
      </c>
    </row>
    <row r="42" spans="1:2" x14ac:dyDescent="0.25">
      <c r="A42" s="18" t="s">
        <v>403</v>
      </c>
      <c r="B42" s="23">
        <v>65310368.68999999</v>
      </c>
    </row>
    <row r="43" spans="1:2" x14ac:dyDescent="0.25">
      <c r="A43" s="18" t="s">
        <v>404</v>
      </c>
      <c r="B43" s="23">
        <v>74015264.75999999</v>
      </c>
    </row>
    <row r="44" spans="1:2" x14ac:dyDescent="0.25">
      <c r="A44" s="18" t="s">
        <v>405</v>
      </c>
      <c r="B44" s="23">
        <v>71833183.890000001</v>
      </c>
    </row>
    <row r="45" spans="1:2" x14ac:dyDescent="0.25">
      <c r="A45" s="18" t="s">
        <v>406</v>
      </c>
      <c r="B45" s="23">
        <v>70965165.319999993</v>
      </c>
    </row>
    <row r="46" spans="1:2" x14ac:dyDescent="0.25">
      <c r="A46" s="18" t="s">
        <v>407</v>
      </c>
      <c r="B46" s="23">
        <v>90946679.379999995</v>
      </c>
    </row>
    <row r="47" spans="1:2" x14ac:dyDescent="0.25">
      <c r="A47" s="18" t="s">
        <v>408</v>
      </c>
      <c r="B47" s="23">
        <v>59286267.530000001</v>
      </c>
    </row>
    <row r="48" spans="1:2" x14ac:dyDescent="0.25">
      <c r="A48" s="28" t="s">
        <v>409</v>
      </c>
      <c r="B48" s="29">
        <v>102237287.49000001</v>
      </c>
    </row>
    <row r="49" spans="1:2" x14ac:dyDescent="0.25">
      <c r="A49" s="28" t="s">
        <v>410</v>
      </c>
      <c r="B49" s="29">
        <v>114067161.23</v>
      </c>
    </row>
    <row r="50" spans="1:2" x14ac:dyDescent="0.25">
      <c r="A50" s="28" t="s">
        <v>411</v>
      </c>
      <c r="B50" s="29">
        <v>129083815.29000001</v>
      </c>
    </row>
    <row r="51" spans="1:2" x14ac:dyDescent="0.25">
      <c r="A51" s="28" t="s">
        <v>412</v>
      </c>
      <c r="B51" s="29">
        <v>133561949.95</v>
      </c>
    </row>
    <row r="52" spans="1:2" x14ac:dyDescent="0.25">
      <c r="A52" s="28" t="s">
        <v>413</v>
      </c>
      <c r="B52" s="29">
        <v>61657730.619999997</v>
      </c>
    </row>
    <row r="53" spans="1:2" x14ac:dyDescent="0.25">
      <c r="A53" s="30" t="s">
        <v>399</v>
      </c>
      <c r="B53" s="19">
        <f>SUM(B41:B52)</f>
        <v>1045147908.79</v>
      </c>
    </row>
    <row r="74" spans="1:2" x14ac:dyDescent="0.25">
      <c r="A74" s="21" t="s">
        <v>414</v>
      </c>
      <c r="B74" s="21" t="s">
        <v>415</v>
      </c>
    </row>
    <row r="75" spans="1:2" x14ac:dyDescent="0.25">
      <c r="A75" s="18" t="s">
        <v>416</v>
      </c>
      <c r="B75" s="23">
        <v>211508668.09</v>
      </c>
    </row>
    <row r="76" spans="1:2" x14ac:dyDescent="0.25">
      <c r="A76" s="18" t="s">
        <v>417</v>
      </c>
      <c r="B76" s="23">
        <v>142798349.21000001</v>
      </c>
    </row>
    <row r="77" spans="1:2" x14ac:dyDescent="0.25">
      <c r="A77" s="18" t="s">
        <v>418</v>
      </c>
      <c r="B77" s="23">
        <v>252470234.40000001</v>
      </c>
    </row>
    <row r="78" spans="1:2" x14ac:dyDescent="0.25">
      <c r="A78" s="18" t="s">
        <v>419</v>
      </c>
      <c r="B78" s="23">
        <v>376712926.47000003</v>
      </c>
    </row>
    <row r="79" spans="1:2" x14ac:dyDescent="0.25">
      <c r="A79" s="18" t="s">
        <v>420</v>
      </c>
      <c r="B79" s="29">
        <v>61657730.619999997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8A82-E1DC-4D7B-899B-C4E7CE848FE2}">
  <sheetPr filterMode="1"/>
  <dimension ref="A1:E169"/>
  <sheetViews>
    <sheetView topLeftCell="A28" workbookViewId="0">
      <selection activeCell="F29" sqref="F29"/>
    </sheetView>
  </sheetViews>
  <sheetFormatPr baseColWidth="10" defaultRowHeight="15" x14ac:dyDescent="0.25"/>
  <cols>
    <col min="1" max="1" width="51.42578125" customWidth="1"/>
    <col min="2" max="2" width="16.7109375" customWidth="1"/>
    <col min="3" max="3" width="29.285156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s="39" customFormat="1" x14ac:dyDescent="0.25">
      <c r="A2" s="35" t="s">
        <v>296</v>
      </c>
      <c r="B2" s="36">
        <v>45807</v>
      </c>
      <c r="C2" s="37" t="s">
        <v>343</v>
      </c>
      <c r="D2" s="38">
        <v>121455</v>
      </c>
      <c r="E2" s="38">
        <v>121455</v>
      </c>
    </row>
    <row r="3" spans="1:5" x14ac:dyDescent="0.25">
      <c r="A3" s="1" t="s">
        <v>229</v>
      </c>
      <c r="B3" s="2">
        <v>45800</v>
      </c>
      <c r="C3" s="3" t="s">
        <v>343</v>
      </c>
      <c r="D3" s="4">
        <v>67740</v>
      </c>
      <c r="E3" s="4">
        <v>67740</v>
      </c>
    </row>
    <row r="4" spans="1:5" s="39" customFormat="1" x14ac:dyDescent="0.25">
      <c r="A4" s="35" t="s">
        <v>163</v>
      </c>
      <c r="B4" s="36">
        <v>45785</v>
      </c>
      <c r="C4" s="37" t="s">
        <v>343</v>
      </c>
      <c r="D4" s="38">
        <v>166113.74</v>
      </c>
      <c r="E4" s="40">
        <f>SUM( D4:D5)</f>
        <v>258034.03999999998</v>
      </c>
    </row>
    <row r="5" spans="1:5" s="39" customFormat="1" hidden="1" x14ac:dyDescent="0.25">
      <c r="A5" s="35" t="s">
        <v>163</v>
      </c>
      <c r="B5" s="36">
        <v>45800</v>
      </c>
      <c r="C5" s="37" t="s">
        <v>343</v>
      </c>
      <c r="D5" s="38">
        <v>91920.3</v>
      </c>
    </row>
    <row r="6" spans="1:5" x14ac:dyDescent="0.25">
      <c r="A6" s="1" t="s">
        <v>114</v>
      </c>
      <c r="B6" s="2">
        <v>45782</v>
      </c>
      <c r="C6" s="1" t="s">
        <v>343</v>
      </c>
      <c r="D6" s="4">
        <v>110000</v>
      </c>
      <c r="E6" s="7">
        <f>SUM(D6:D9 )</f>
        <v>440000</v>
      </c>
    </row>
    <row r="7" spans="1:5" hidden="1" x14ac:dyDescent="0.25">
      <c r="A7" s="1" t="s">
        <v>114</v>
      </c>
      <c r="B7" s="2">
        <v>45792</v>
      </c>
      <c r="C7" s="1" t="s">
        <v>343</v>
      </c>
      <c r="D7" s="4">
        <v>110000</v>
      </c>
    </row>
    <row r="8" spans="1:5" hidden="1" x14ac:dyDescent="0.25">
      <c r="A8" s="1" t="s">
        <v>114</v>
      </c>
      <c r="B8" s="2">
        <v>45800</v>
      </c>
      <c r="C8" s="1" t="s">
        <v>343</v>
      </c>
      <c r="D8" s="4">
        <v>110000</v>
      </c>
    </row>
    <row r="9" spans="1:5" hidden="1" x14ac:dyDescent="0.25">
      <c r="A9" s="1" t="s">
        <v>114</v>
      </c>
      <c r="B9" s="2">
        <v>45807</v>
      </c>
      <c r="C9" s="1" t="s">
        <v>343</v>
      </c>
      <c r="D9" s="4">
        <v>110000</v>
      </c>
    </row>
    <row r="10" spans="1:5" s="39" customFormat="1" x14ac:dyDescent="0.25">
      <c r="A10" s="35" t="s">
        <v>115</v>
      </c>
      <c r="B10" s="36">
        <v>45782</v>
      </c>
      <c r="C10" s="35" t="s">
        <v>343</v>
      </c>
      <c r="D10" s="38">
        <v>892400.25</v>
      </c>
      <c r="E10" s="40">
        <f>SUM(D10:D26 )</f>
        <v>16638059.399999999</v>
      </c>
    </row>
    <row r="11" spans="1:5" s="39" customFormat="1" hidden="1" x14ac:dyDescent="0.25">
      <c r="A11" s="35" t="s">
        <v>115</v>
      </c>
      <c r="B11" s="36">
        <v>45782</v>
      </c>
      <c r="C11" s="35" t="s">
        <v>343</v>
      </c>
      <c r="D11" s="38">
        <v>613493</v>
      </c>
    </row>
    <row r="12" spans="1:5" s="39" customFormat="1" hidden="1" x14ac:dyDescent="0.25">
      <c r="A12" s="35" t="s">
        <v>115</v>
      </c>
      <c r="B12" s="36">
        <v>45782</v>
      </c>
      <c r="C12" s="35" t="s">
        <v>343</v>
      </c>
      <c r="D12" s="38">
        <v>1719464.46</v>
      </c>
    </row>
    <row r="13" spans="1:5" s="39" customFormat="1" hidden="1" x14ac:dyDescent="0.25">
      <c r="A13" s="35" t="s">
        <v>115</v>
      </c>
      <c r="B13" s="36">
        <v>45782</v>
      </c>
      <c r="C13" s="35" t="s">
        <v>343</v>
      </c>
      <c r="D13" s="38">
        <v>365121</v>
      </c>
    </row>
    <row r="14" spans="1:5" s="39" customFormat="1" hidden="1" x14ac:dyDescent="0.25">
      <c r="A14" s="35" t="s">
        <v>115</v>
      </c>
      <c r="B14" s="36">
        <v>45783</v>
      </c>
      <c r="C14" s="35" t="s">
        <v>343</v>
      </c>
      <c r="D14" s="38">
        <v>1095446</v>
      </c>
    </row>
    <row r="15" spans="1:5" s="39" customFormat="1" hidden="1" x14ac:dyDescent="0.25">
      <c r="A15" s="35" t="s">
        <v>115</v>
      </c>
      <c r="B15" s="36">
        <v>45792</v>
      </c>
      <c r="C15" s="35" t="s">
        <v>343</v>
      </c>
      <c r="D15" s="38">
        <v>2333213.37</v>
      </c>
    </row>
    <row r="16" spans="1:5" s="39" customFormat="1" hidden="1" x14ac:dyDescent="0.25">
      <c r="A16" s="35" t="s">
        <v>115</v>
      </c>
      <c r="B16" s="36">
        <v>45792</v>
      </c>
      <c r="C16" s="37" t="s">
        <v>343</v>
      </c>
      <c r="D16" s="38">
        <v>121455</v>
      </c>
    </row>
    <row r="17" spans="1:4" s="39" customFormat="1" hidden="1" x14ac:dyDescent="0.25">
      <c r="A17" s="35" t="s">
        <v>115</v>
      </c>
      <c r="B17" s="36">
        <v>45800</v>
      </c>
      <c r="C17" s="35" t="s">
        <v>343</v>
      </c>
      <c r="D17" s="38">
        <v>2273460.7799999998</v>
      </c>
    </row>
    <row r="18" spans="1:4" s="39" customFormat="1" hidden="1" x14ac:dyDescent="0.25">
      <c r="A18" s="35" t="s">
        <v>115</v>
      </c>
      <c r="B18" s="36">
        <v>45807</v>
      </c>
      <c r="C18" s="35" t="s">
        <v>343</v>
      </c>
      <c r="D18" s="38">
        <v>312928.86</v>
      </c>
    </row>
    <row r="19" spans="1:4" s="39" customFormat="1" hidden="1" x14ac:dyDescent="0.25">
      <c r="A19" s="35" t="s">
        <v>115</v>
      </c>
      <c r="B19" s="36">
        <v>45807</v>
      </c>
      <c r="C19" s="35" t="s">
        <v>343</v>
      </c>
      <c r="D19" s="38">
        <v>552708</v>
      </c>
    </row>
    <row r="20" spans="1:4" s="39" customFormat="1" hidden="1" x14ac:dyDescent="0.25">
      <c r="A20" s="35" t="s">
        <v>115</v>
      </c>
      <c r="B20" s="36">
        <v>45807</v>
      </c>
      <c r="C20" s="35" t="s">
        <v>343</v>
      </c>
      <c r="D20" s="38">
        <v>559276</v>
      </c>
    </row>
    <row r="21" spans="1:4" s="39" customFormat="1" hidden="1" x14ac:dyDescent="0.25">
      <c r="A21" s="35" t="s">
        <v>115</v>
      </c>
      <c r="B21" s="36">
        <v>45807</v>
      </c>
      <c r="C21" s="35" t="s">
        <v>343</v>
      </c>
      <c r="D21" s="38">
        <v>608644</v>
      </c>
    </row>
    <row r="22" spans="1:4" s="39" customFormat="1" hidden="1" x14ac:dyDescent="0.25">
      <c r="A22" s="35" t="s">
        <v>115</v>
      </c>
      <c r="B22" s="36">
        <v>45807</v>
      </c>
      <c r="C22" s="35" t="s">
        <v>343</v>
      </c>
      <c r="D22" s="38">
        <v>1654899.48</v>
      </c>
    </row>
    <row r="23" spans="1:4" s="39" customFormat="1" hidden="1" x14ac:dyDescent="0.25">
      <c r="A23" s="35" t="s">
        <v>115</v>
      </c>
      <c r="B23" s="36">
        <v>45807</v>
      </c>
      <c r="C23" s="35" t="s">
        <v>343</v>
      </c>
      <c r="D23" s="38">
        <v>1663461.44</v>
      </c>
    </row>
    <row r="24" spans="1:4" s="39" customFormat="1" hidden="1" x14ac:dyDescent="0.25">
      <c r="A24" s="35" t="s">
        <v>115</v>
      </c>
      <c r="B24" s="36">
        <v>45807</v>
      </c>
      <c r="C24" s="35" t="s">
        <v>343</v>
      </c>
      <c r="D24" s="38">
        <v>1629177.76</v>
      </c>
    </row>
    <row r="25" spans="1:4" s="39" customFormat="1" hidden="1" x14ac:dyDescent="0.25">
      <c r="A25" s="35" t="s">
        <v>115</v>
      </c>
      <c r="B25" s="36">
        <v>45807</v>
      </c>
      <c r="C25" s="37" t="s">
        <v>343</v>
      </c>
      <c r="D25" s="38">
        <v>121455</v>
      </c>
    </row>
    <row r="26" spans="1:4" s="39" customFormat="1" hidden="1" x14ac:dyDescent="0.25">
      <c r="A26" s="35" t="s">
        <v>115</v>
      </c>
      <c r="B26" s="36">
        <v>45807</v>
      </c>
      <c r="C26" s="37" t="s">
        <v>343</v>
      </c>
      <c r="D26" s="38">
        <v>121455</v>
      </c>
    </row>
    <row r="27" spans="1:4" hidden="1" x14ac:dyDescent="0.25">
      <c r="D27" s="7">
        <f>SUM(D2:D26)</f>
        <v>17525288.440000001</v>
      </c>
    </row>
    <row r="35" spans="1:2" x14ac:dyDescent="0.25">
      <c r="A35" s="14" t="s">
        <v>0</v>
      </c>
      <c r="B35" s="14" t="s">
        <v>381</v>
      </c>
    </row>
    <row r="36" spans="1:2" x14ac:dyDescent="0.25">
      <c r="A36" s="17" t="s">
        <v>449</v>
      </c>
      <c r="B36" s="16">
        <v>67740</v>
      </c>
    </row>
    <row r="37" spans="1:2" x14ac:dyDescent="0.25">
      <c r="A37" s="17" t="s">
        <v>448</v>
      </c>
      <c r="B37" s="16">
        <v>121455</v>
      </c>
    </row>
    <row r="38" spans="1:2" x14ac:dyDescent="0.25">
      <c r="A38" s="17" t="s">
        <v>450</v>
      </c>
      <c r="B38" s="23">
        <v>258034.03999999998</v>
      </c>
    </row>
    <row r="39" spans="1:2" x14ac:dyDescent="0.25">
      <c r="A39" s="17" t="s">
        <v>451</v>
      </c>
      <c r="B39" s="23">
        <v>440000</v>
      </c>
    </row>
    <row r="40" spans="1:2" x14ac:dyDescent="0.25">
      <c r="A40" s="17" t="s">
        <v>452</v>
      </c>
      <c r="B40" s="23">
        <v>16638059.399999999</v>
      </c>
    </row>
    <row r="41" spans="1:2" x14ac:dyDescent="0.25">
      <c r="A41" s="18"/>
      <c r="B41" s="23">
        <f>SUBTOTAL(9,B36:B40)</f>
        <v>17525288.439999998</v>
      </c>
    </row>
    <row r="50" spans="1:2" x14ac:dyDescent="0.25">
      <c r="A50" s="20" t="s">
        <v>385</v>
      </c>
      <c r="B50" s="21" t="s">
        <v>386</v>
      </c>
    </row>
    <row r="51" spans="1:2" x14ac:dyDescent="0.25">
      <c r="A51" s="22" t="s">
        <v>387</v>
      </c>
      <c r="B51" s="23">
        <v>24541481.899999999</v>
      </c>
    </row>
    <row r="52" spans="1:2" x14ac:dyDescent="0.25">
      <c r="A52" s="22" t="s">
        <v>388</v>
      </c>
      <c r="B52" s="23">
        <v>20554396.039999999</v>
      </c>
    </row>
    <row r="53" spans="1:2" x14ac:dyDescent="0.25">
      <c r="A53" s="22" t="s">
        <v>389</v>
      </c>
      <c r="B53" s="23">
        <v>20005225.100000001</v>
      </c>
    </row>
    <row r="54" spans="1:2" x14ac:dyDescent="0.25">
      <c r="A54" s="24" t="s">
        <v>390</v>
      </c>
      <c r="B54" s="23">
        <v>25429767.850000005</v>
      </c>
    </row>
    <row r="55" spans="1:2" x14ac:dyDescent="0.25">
      <c r="A55" s="24" t="s">
        <v>391</v>
      </c>
      <c r="B55" s="23">
        <v>17525288.439999998</v>
      </c>
    </row>
    <row r="56" spans="1:2" x14ac:dyDescent="0.25">
      <c r="A56" s="24" t="s">
        <v>392</v>
      </c>
      <c r="B56" s="23"/>
    </row>
    <row r="57" spans="1:2" x14ac:dyDescent="0.25">
      <c r="A57" s="24" t="s">
        <v>393</v>
      </c>
      <c r="B57" s="23"/>
    </row>
    <row r="58" spans="1:2" x14ac:dyDescent="0.25">
      <c r="A58" s="24" t="s">
        <v>394</v>
      </c>
      <c r="B58" s="23"/>
    </row>
    <row r="59" spans="1:2" x14ac:dyDescent="0.25">
      <c r="A59" s="24" t="s">
        <v>395</v>
      </c>
      <c r="B59" s="23"/>
    </row>
    <row r="60" spans="1:2" x14ac:dyDescent="0.25">
      <c r="A60" s="24" t="s">
        <v>396</v>
      </c>
      <c r="B60" s="23"/>
    </row>
    <row r="61" spans="1:2" x14ac:dyDescent="0.25">
      <c r="A61" s="24" t="s">
        <v>397</v>
      </c>
      <c r="B61" s="23"/>
    </row>
    <row r="62" spans="1:2" x14ac:dyDescent="0.25">
      <c r="A62" s="24" t="s">
        <v>398</v>
      </c>
      <c r="B62" s="23"/>
    </row>
    <row r="63" spans="1:2" x14ac:dyDescent="0.25">
      <c r="A63" s="25" t="s">
        <v>399</v>
      </c>
      <c r="B63" s="19">
        <f>SUBTOTAL(9,B51:B62)</f>
        <v>108056159.33</v>
      </c>
    </row>
    <row r="75" spans="1:2" x14ac:dyDescent="0.25">
      <c r="A75" s="26" t="s">
        <v>400</v>
      </c>
      <c r="B75" s="26" t="s">
        <v>386</v>
      </c>
    </row>
    <row r="76" spans="1:2" x14ac:dyDescent="0.25">
      <c r="A76" s="18" t="s">
        <v>401</v>
      </c>
      <c r="B76" s="27">
        <v>59681317.369999997</v>
      </c>
    </row>
    <row r="77" spans="1:2" x14ac:dyDescent="0.25">
      <c r="A77" s="18" t="s">
        <v>402</v>
      </c>
      <c r="B77" s="23">
        <v>71596398.170000002</v>
      </c>
    </row>
    <row r="78" spans="1:2" x14ac:dyDescent="0.25">
      <c r="A78" s="18" t="s">
        <v>403</v>
      </c>
      <c r="B78" s="23">
        <v>80449843.450000003</v>
      </c>
    </row>
    <row r="79" spans="1:2" x14ac:dyDescent="0.25">
      <c r="A79" s="18" t="s">
        <v>404</v>
      </c>
      <c r="B79" s="23">
        <v>88997159</v>
      </c>
    </row>
    <row r="80" spans="1:2" x14ac:dyDescent="0.25">
      <c r="A80" s="18" t="s">
        <v>405</v>
      </c>
      <c r="B80" s="23">
        <v>75709421.150000006</v>
      </c>
    </row>
    <row r="81" spans="1:2" x14ac:dyDescent="0.25">
      <c r="A81" s="18" t="s">
        <v>406</v>
      </c>
      <c r="B81" s="23">
        <v>85442395.490000024</v>
      </c>
    </row>
    <row r="82" spans="1:2" x14ac:dyDescent="0.25">
      <c r="A82" s="18" t="s">
        <v>407</v>
      </c>
      <c r="B82" s="23">
        <v>110525583.23</v>
      </c>
    </row>
    <row r="83" spans="1:2" x14ac:dyDescent="0.25">
      <c r="A83" s="18" t="s">
        <v>408</v>
      </c>
      <c r="B83" s="23">
        <v>120906697.31</v>
      </c>
    </row>
    <row r="84" spans="1:2" x14ac:dyDescent="0.25">
      <c r="A84" s="28" t="s">
        <v>409</v>
      </c>
      <c r="B84" s="29">
        <v>127975375.17000002</v>
      </c>
    </row>
    <row r="85" spans="1:2" x14ac:dyDescent="0.25">
      <c r="A85" s="28" t="s">
        <v>410</v>
      </c>
      <c r="B85" s="29">
        <v>184871236.47</v>
      </c>
    </row>
    <row r="86" spans="1:2" x14ac:dyDescent="0.25">
      <c r="A86" s="28" t="s">
        <v>411</v>
      </c>
      <c r="B86" s="29">
        <v>226238065.50000003</v>
      </c>
    </row>
    <row r="87" spans="1:2" x14ac:dyDescent="0.25">
      <c r="A87" s="28" t="s">
        <v>412</v>
      </c>
      <c r="B87" s="29">
        <v>251172502.66999999</v>
      </c>
    </row>
    <row r="88" spans="1:2" x14ac:dyDescent="0.25">
      <c r="A88" s="28" t="s">
        <v>413</v>
      </c>
      <c r="B88" s="29">
        <v>108056159.33</v>
      </c>
    </row>
    <row r="89" spans="1:2" x14ac:dyDescent="0.25">
      <c r="A89" s="30" t="s">
        <v>399</v>
      </c>
      <c r="B89" s="19">
        <f>SUM(B76:B88)</f>
        <v>1591622154.3100002</v>
      </c>
    </row>
    <row r="103" spans="1:2" x14ac:dyDescent="0.25">
      <c r="A103" s="21" t="s">
        <v>414</v>
      </c>
      <c r="B103" s="21" t="s">
        <v>415</v>
      </c>
    </row>
    <row r="104" spans="1:2" x14ac:dyDescent="0.25">
      <c r="A104" s="31">
        <v>2013</v>
      </c>
      <c r="B104" s="32">
        <v>59681317.369999997</v>
      </c>
    </row>
    <row r="105" spans="1:2" x14ac:dyDescent="0.25">
      <c r="A105" s="18" t="s">
        <v>416</v>
      </c>
      <c r="B105" s="23">
        <v>241043400.62</v>
      </c>
    </row>
    <row r="106" spans="1:2" x14ac:dyDescent="0.25">
      <c r="A106" s="18" t="s">
        <v>417</v>
      </c>
      <c r="B106" s="23">
        <v>161151816.63999999</v>
      </c>
    </row>
    <row r="107" spans="1:2" x14ac:dyDescent="0.25">
      <c r="A107" s="18" t="s">
        <v>418</v>
      </c>
      <c r="B107" s="23">
        <v>359407655.70999998</v>
      </c>
    </row>
    <row r="108" spans="1:2" x14ac:dyDescent="0.25">
      <c r="A108" s="18" t="s">
        <v>419</v>
      </c>
      <c r="B108" s="23">
        <v>662281804.63999999</v>
      </c>
    </row>
    <row r="109" spans="1:2" x14ac:dyDescent="0.25">
      <c r="A109" s="18" t="s">
        <v>420</v>
      </c>
      <c r="B109" s="23">
        <v>108056159.33</v>
      </c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</sheetData>
  <autoFilter ref="A1:E27" xr:uid="{1D698A82-E1DC-4D7B-899B-C4E7CE848FE2}">
    <filterColumn colId="4">
      <customFilters>
        <customFilter operator="notEqual" val=" "/>
      </customFilters>
    </filterColumn>
  </autoFilter>
  <sortState xmlns:xlrd2="http://schemas.microsoft.com/office/spreadsheetml/2017/richdata2" ref="A36:B41">
    <sortCondition ref="B4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AC358-B270-4DD1-BDAD-57DA349408E6}">
  <sheetPr filterMode="1"/>
  <dimension ref="A1:E86"/>
  <sheetViews>
    <sheetView workbookViewId="0">
      <selection activeCell="A26" sqref="A26"/>
    </sheetView>
  </sheetViews>
  <sheetFormatPr baseColWidth="10" defaultRowHeight="15" x14ac:dyDescent="0.25"/>
  <cols>
    <col min="1" max="1" width="36.140625" customWidth="1"/>
    <col min="2" max="2" width="16.7109375" customWidth="1"/>
    <col min="3" max="3" width="26.8554687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37</v>
      </c>
      <c r="B2" s="2">
        <v>45779</v>
      </c>
      <c r="C2" s="1" t="s">
        <v>317</v>
      </c>
      <c r="D2" s="4">
        <v>1949275</v>
      </c>
      <c r="E2" s="7">
        <f>SUM(D2:D3 )</f>
        <v>1967005</v>
      </c>
    </row>
    <row r="3" spans="1:5" hidden="1" x14ac:dyDescent="0.25">
      <c r="A3" s="1" t="s">
        <v>37</v>
      </c>
      <c r="B3" s="2">
        <v>45779</v>
      </c>
      <c r="C3" s="1" t="s">
        <v>318</v>
      </c>
      <c r="D3" s="4">
        <v>17730</v>
      </c>
    </row>
    <row r="4" spans="1:5" x14ac:dyDescent="0.25">
      <c r="A4" s="1" t="s">
        <v>76</v>
      </c>
      <c r="B4" s="2">
        <v>45779</v>
      </c>
      <c r="C4" s="1" t="s">
        <v>317</v>
      </c>
      <c r="D4" s="4">
        <v>153832.5</v>
      </c>
      <c r="E4" s="4">
        <v>153832.5</v>
      </c>
    </row>
    <row r="5" spans="1:5" hidden="1" x14ac:dyDescent="0.25">
      <c r="D5" s="7">
        <f>SUM(D2:D4)</f>
        <v>2120837.5</v>
      </c>
    </row>
    <row r="15" spans="1:5" x14ac:dyDescent="0.25">
      <c r="A15" s="14" t="s">
        <v>0</v>
      </c>
      <c r="B15" s="14" t="s">
        <v>381</v>
      </c>
    </row>
    <row r="16" spans="1:5" x14ac:dyDescent="0.25">
      <c r="A16" s="15" t="s">
        <v>76</v>
      </c>
      <c r="B16" s="16">
        <v>153832.5</v>
      </c>
    </row>
    <row r="17" spans="1:2" x14ac:dyDescent="0.25">
      <c r="A17" s="15" t="s">
        <v>37</v>
      </c>
      <c r="B17" s="23">
        <v>1967005</v>
      </c>
    </row>
    <row r="18" spans="1:2" x14ac:dyDescent="0.25">
      <c r="A18" s="18"/>
      <c r="B18" s="19">
        <f>SUBTOTAL(9,B16:B17)</f>
        <v>2120837.5</v>
      </c>
    </row>
    <row r="30" spans="1:2" x14ac:dyDescent="0.25">
      <c r="A30" s="20" t="s">
        <v>385</v>
      </c>
      <c r="B30" s="21" t="s">
        <v>386</v>
      </c>
    </row>
    <row r="31" spans="1:2" x14ac:dyDescent="0.25">
      <c r="A31" s="22" t="s">
        <v>387</v>
      </c>
      <c r="B31" s="23">
        <v>253555.20000000001</v>
      </c>
    </row>
    <row r="32" spans="1:2" x14ac:dyDescent="0.25">
      <c r="A32" s="22" t="s">
        <v>388</v>
      </c>
      <c r="B32" s="23">
        <v>3393007.1999999997</v>
      </c>
    </row>
    <row r="33" spans="1:2" x14ac:dyDescent="0.25">
      <c r="A33" s="22" t="s">
        <v>389</v>
      </c>
      <c r="B33" s="23">
        <v>1042852.5</v>
      </c>
    </row>
    <row r="34" spans="1:2" x14ac:dyDescent="0.25">
      <c r="A34" s="24" t="s">
        <v>390</v>
      </c>
      <c r="B34" s="23">
        <v>4924280.1000000006</v>
      </c>
    </row>
    <row r="35" spans="1:2" x14ac:dyDescent="0.25">
      <c r="A35" s="24" t="s">
        <v>391</v>
      </c>
      <c r="B35" s="23">
        <v>2120837.5</v>
      </c>
    </row>
    <row r="36" spans="1:2" x14ac:dyDescent="0.25">
      <c r="A36" s="24" t="s">
        <v>392</v>
      </c>
      <c r="B36" s="23"/>
    </row>
    <row r="37" spans="1:2" x14ac:dyDescent="0.25">
      <c r="A37" s="24" t="s">
        <v>393</v>
      </c>
      <c r="B37" s="23"/>
    </row>
    <row r="38" spans="1:2" x14ac:dyDescent="0.25">
      <c r="A38" s="24" t="s">
        <v>394</v>
      </c>
      <c r="B38" s="23"/>
    </row>
    <row r="39" spans="1:2" x14ac:dyDescent="0.25">
      <c r="A39" s="24" t="s">
        <v>395</v>
      </c>
      <c r="B39" s="23"/>
    </row>
    <row r="40" spans="1:2" x14ac:dyDescent="0.25">
      <c r="A40" s="24" t="s">
        <v>396</v>
      </c>
      <c r="B40" s="23"/>
    </row>
    <row r="41" spans="1:2" x14ac:dyDescent="0.25">
      <c r="A41" s="24" t="s">
        <v>397</v>
      </c>
      <c r="B41" s="23"/>
    </row>
    <row r="42" spans="1:2" x14ac:dyDescent="0.25">
      <c r="A42" s="24" t="s">
        <v>398</v>
      </c>
      <c r="B42" s="23"/>
    </row>
    <row r="43" spans="1:2" x14ac:dyDescent="0.25">
      <c r="A43" s="25" t="s">
        <v>399</v>
      </c>
      <c r="B43" s="19">
        <f>SUBTOTAL(9,B31:B42)</f>
        <v>11734532.5</v>
      </c>
    </row>
    <row r="55" spans="1:2" x14ac:dyDescent="0.25">
      <c r="A55" s="26" t="s">
        <v>400</v>
      </c>
      <c r="B55" s="26" t="s">
        <v>386</v>
      </c>
    </row>
    <row r="56" spans="1:2" x14ac:dyDescent="0.25">
      <c r="A56" s="18" t="s">
        <v>402</v>
      </c>
      <c r="B56" s="41">
        <v>11305544.829999996</v>
      </c>
    </row>
    <row r="57" spans="1:2" x14ac:dyDescent="0.25">
      <c r="A57" s="18" t="s">
        <v>403</v>
      </c>
      <c r="B57" s="41">
        <v>12310996.85</v>
      </c>
    </row>
    <row r="58" spans="1:2" x14ac:dyDescent="0.25">
      <c r="A58" s="18" t="s">
        <v>404</v>
      </c>
      <c r="B58" s="41">
        <v>12884799.58</v>
      </c>
    </row>
    <row r="59" spans="1:2" x14ac:dyDescent="0.25">
      <c r="A59" s="18" t="s">
        <v>405</v>
      </c>
      <c r="B59" s="41">
        <v>11421600.84</v>
      </c>
    </row>
    <row r="60" spans="1:2" x14ac:dyDescent="0.25">
      <c r="A60" s="18" t="s">
        <v>406</v>
      </c>
      <c r="B60" s="41">
        <v>21823728.370000001</v>
      </c>
    </row>
    <row r="61" spans="1:2" x14ac:dyDescent="0.25">
      <c r="A61" s="18" t="s">
        <v>407</v>
      </c>
      <c r="B61" s="41">
        <v>15458588.42</v>
      </c>
    </row>
    <row r="62" spans="1:2" x14ac:dyDescent="0.25">
      <c r="A62" s="18" t="s">
        <v>408</v>
      </c>
      <c r="B62" s="42">
        <v>28213256.450000003</v>
      </c>
    </row>
    <row r="63" spans="1:2" x14ac:dyDescent="0.25">
      <c r="A63" s="28" t="s">
        <v>409</v>
      </c>
      <c r="B63" s="42">
        <v>21548946.59</v>
      </c>
    </row>
    <row r="64" spans="1:2" x14ac:dyDescent="0.25">
      <c r="A64" s="28" t="s">
        <v>410</v>
      </c>
      <c r="B64" s="42">
        <v>25384689.210000001</v>
      </c>
    </row>
    <row r="65" spans="1:2" x14ac:dyDescent="0.25">
      <c r="A65" s="28" t="s">
        <v>411</v>
      </c>
      <c r="B65" s="42">
        <v>38016261.760000005</v>
      </c>
    </row>
    <row r="66" spans="1:2" x14ac:dyDescent="0.25">
      <c r="A66" s="28" t="s">
        <v>412</v>
      </c>
      <c r="B66" s="29">
        <v>33343751.620000001</v>
      </c>
    </row>
    <row r="67" spans="1:2" x14ac:dyDescent="0.25">
      <c r="A67" s="28" t="s">
        <v>413</v>
      </c>
      <c r="B67" s="29">
        <v>11734532.5</v>
      </c>
    </row>
    <row r="68" spans="1:2" x14ac:dyDescent="0.25">
      <c r="A68" s="30" t="s">
        <v>399</v>
      </c>
      <c r="B68" s="19">
        <f>SUM(B56:B67)</f>
        <v>243446697.02000004</v>
      </c>
    </row>
    <row r="81" spans="1:2" x14ac:dyDescent="0.25">
      <c r="A81" s="21" t="s">
        <v>414</v>
      </c>
      <c r="B81" s="21" t="s">
        <v>415</v>
      </c>
    </row>
    <row r="82" spans="1:2" x14ac:dyDescent="0.25">
      <c r="A82" s="18" t="s">
        <v>416</v>
      </c>
      <c r="B82" s="23">
        <v>36501341.259999998</v>
      </c>
    </row>
    <row r="83" spans="1:2" x14ac:dyDescent="0.25">
      <c r="A83" s="18" t="s">
        <v>417</v>
      </c>
      <c r="B83" s="23">
        <v>33245329.210000001</v>
      </c>
    </row>
    <row r="84" spans="1:2" x14ac:dyDescent="0.25">
      <c r="A84" s="18" t="s">
        <v>418</v>
      </c>
      <c r="B84" s="23">
        <v>65220791.460000001</v>
      </c>
    </row>
    <row r="85" spans="1:2" x14ac:dyDescent="0.25">
      <c r="A85" s="18" t="s">
        <v>419</v>
      </c>
      <c r="B85" s="43">
        <v>96744702.590000004</v>
      </c>
    </row>
    <row r="86" spans="1:2" x14ac:dyDescent="0.25">
      <c r="A86" s="18" t="s">
        <v>420</v>
      </c>
      <c r="B86" s="29">
        <v>11734532.5</v>
      </c>
    </row>
  </sheetData>
  <autoFilter ref="A1:E5" xr:uid="{2C9AC358-B270-4DD1-BDAD-57DA349408E6}">
    <filterColumn colId="4">
      <customFilters>
        <customFilter operator="notEqual" val=" "/>
      </customFilters>
    </filterColumn>
  </autoFilter>
  <sortState xmlns:xlrd2="http://schemas.microsoft.com/office/spreadsheetml/2017/richdata2" ref="A16:B18">
    <sortCondition ref="B1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C26E-0B49-47C7-826A-F3EA837BF600}">
  <dimension ref="A1:E144"/>
  <sheetViews>
    <sheetView topLeftCell="A34" workbookViewId="0">
      <selection activeCell="B151" sqref="B151"/>
    </sheetView>
  </sheetViews>
  <sheetFormatPr baseColWidth="10" defaultRowHeight="15" x14ac:dyDescent="0.25"/>
  <cols>
    <col min="1" max="1" width="51.4257812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135</v>
      </c>
      <c r="B2" s="2">
        <v>45785</v>
      </c>
      <c r="C2" s="1" t="s">
        <v>350</v>
      </c>
      <c r="D2" s="4">
        <v>58000</v>
      </c>
    </row>
    <row r="3" spans="1:5" x14ac:dyDescent="0.25">
      <c r="A3" s="1" t="s">
        <v>136</v>
      </c>
      <c r="B3" s="2">
        <v>45785</v>
      </c>
      <c r="C3" s="1" t="s">
        <v>350</v>
      </c>
      <c r="D3" s="4">
        <v>23200</v>
      </c>
    </row>
    <row r="4" spans="1:5" x14ac:dyDescent="0.25">
      <c r="A4" s="1" t="s">
        <v>137</v>
      </c>
      <c r="B4" s="2">
        <v>45785</v>
      </c>
      <c r="C4" s="1" t="s">
        <v>350</v>
      </c>
      <c r="D4" s="4">
        <v>11600</v>
      </c>
    </row>
    <row r="5" spans="1:5" x14ac:dyDescent="0.25">
      <c r="A5" s="1" t="s">
        <v>140</v>
      </c>
      <c r="B5" s="2">
        <v>45785</v>
      </c>
      <c r="C5" s="1" t="s">
        <v>350</v>
      </c>
      <c r="D5" s="4">
        <v>11600</v>
      </c>
    </row>
    <row r="6" spans="1:5" x14ac:dyDescent="0.25">
      <c r="A6" s="1" t="s">
        <v>142</v>
      </c>
      <c r="B6" s="2">
        <v>45785</v>
      </c>
      <c r="C6" s="1" t="s">
        <v>350</v>
      </c>
      <c r="D6" s="4">
        <v>58000</v>
      </c>
    </row>
    <row r="7" spans="1:5" x14ac:dyDescent="0.25">
      <c r="A7" s="1" t="s">
        <v>143</v>
      </c>
      <c r="B7" s="2">
        <v>45785</v>
      </c>
      <c r="C7" s="1" t="s">
        <v>350</v>
      </c>
      <c r="D7" s="4">
        <v>34800</v>
      </c>
    </row>
    <row r="8" spans="1:5" x14ac:dyDescent="0.25">
      <c r="A8" s="1" t="s">
        <v>144</v>
      </c>
      <c r="B8" s="2">
        <v>45785</v>
      </c>
      <c r="C8" s="1" t="s">
        <v>350</v>
      </c>
      <c r="D8" s="4">
        <v>178498.48</v>
      </c>
    </row>
    <row r="9" spans="1:5" x14ac:dyDescent="0.25">
      <c r="A9" s="1" t="s">
        <v>145</v>
      </c>
      <c r="B9" s="2">
        <v>45785</v>
      </c>
      <c r="C9" s="1" t="s">
        <v>350</v>
      </c>
      <c r="D9" s="4">
        <v>11600</v>
      </c>
    </row>
    <row r="10" spans="1:5" x14ac:dyDescent="0.25">
      <c r="A10" s="1" t="s">
        <v>147</v>
      </c>
      <c r="B10" s="2">
        <v>45785</v>
      </c>
      <c r="C10" s="1" t="s">
        <v>350</v>
      </c>
      <c r="D10" s="4">
        <v>17212.5</v>
      </c>
    </row>
    <row r="11" spans="1:5" x14ac:dyDescent="0.25">
      <c r="A11" s="1" t="s">
        <v>148</v>
      </c>
      <c r="B11" s="2">
        <v>45785</v>
      </c>
      <c r="C11" s="1" t="s">
        <v>350</v>
      </c>
      <c r="D11" s="4">
        <v>11600</v>
      </c>
    </row>
    <row r="12" spans="1:5" x14ac:dyDescent="0.25">
      <c r="A12" s="1" t="s">
        <v>152</v>
      </c>
      <c r="B12" s="2">
        <v>45785</v>
      </c>
      <c r="C12" s="1" t="s">
        <v>350</v>
      </c>
      <c r="D12" s="4">
        <v>104400</v>
      </c>
    </row>
    <row r="13" spans="1:5" x14ac:dyDescent="0.25">
      <c r="A13" s="1" t="s">
        <v>153</v>
      </c>
      <c r="B13" s="2">
        <v>45785</v>
      </c>
      <c r="C13" s="1" t="s">
        <v>350</v>
      </c>
      <c r="D13" s="4">
        <v>116000</v>
      </c>
    </row>
    <row r="14" spans="1:5" x14ac:dyDescent="0.25">
      <c r="A14" s="1" t="s">
        <v>154</v>
      </c>
      <c r="B14" s="2">
        <v>45785</v>
      </c>
      <c r="C14" s="1" t="s">
        <v>350</v>
      </c>
      <c r="D14" s="4">
        <v>34800</v>
      </c>
    </row>
    <row r="15" spans="1:5" x14ac:dyDescent="0.25">
      <c r="A15" s="1" t="s">
        <v>155</v>
      </c>
      <c r="B15" s="2">
        <v>45785</v>
      </c>
      <c r="C15" s="1" t="s">
        <v>350</v>
      </c>
      <c r="D15" s="4">
        <v>174000</v>
      </c>
    </row>
    <row r="16" spans="1:5" x14ac:dyDescent="0.25">
      <c r="A16" s="1" t="s">
        <v>156</v>
      </c>
      <c r="B16" s="2">
        <v>45785</v>
      </c>
      <c r="C16" s="1" t="s">
        <v>350</v>
      </c>
      <c r="D16" s="4">
        <v>58000</v>
      </c>
    </row>
    <row r="17" spans="1:4" x14ac:dyDescent="0.25">
      <c r="A17" s="1" t="s">
        <v>157</v>
      </c>
      <c r="B17" s="2">
        <v>45785</v>
      </c>
      <c r="C17" s="1" t="s">
        <v>350</v>
      </c>
      <c r="D17" s="4">
        <v>232000</v>
      </c>
    </row>
    <row r="18" spans="1:4" x14ac:dyDescent="0.25">
      <c r="A18" s="1" t="s">
        <v>159</v>
      </c>
      <c r="B18" s="2">
        <v>45785</v>
      </c>
      <c r="C18" s="1" t="s">
        <v>350</v>
      </c>
      <c r="D18" s="4">
        <v>17400</v>
      </c>
    </row>
    <row r="19" spans="1:4" x14ac:dyDescent="0.25">
      <c r="A19" s="1" t="s">
        <v>160</v>
      </c>
      <c r="B19" s="2">
        <v>45785</v>
      </c>
      <c r="C19" s="1" t="s">
        <v>350</v>
      </c>
      <c r="D19" s="4">
        <v>58000</v>
      </c>
    </row>
    <row r="20" spans="1:4" x14ac:dyDescent="0.25">
      <c r="A20" s="1" t="s">
        <v>161</v>
      </c>
      <c r="B20" s="2">
        <v>45785</v>
      </c>
      <c r="C20" s="1" t="s">
        <v>350</v>
      </c>
      <c r="D20" s="4">
        <v>69600</v>
      </c>
    </row>
    <row r="21" spans="1:4" x14ac:dyDescent="0.25">
      <c r="A21" s="1" t="s">
        <v>164</v>
      </c>
      <c r="B21" s="2">
        <v>45785</v>
      </c>
      <c r="C21" s="1" t="s">
        <v>350</v>
      </c>
      <c r="D21" s="4">
        <v>15000</v>
      </c>
    </row>
    <row r="22" spans="1:4" x14ac:dyDescent="0.25">
      <c r="A22" s="1" t="s">
        <v>166</v>
      </c>
      <c r="B22" s="2">
        <v>45785</v>
      </c>
      <c r="C22" s="1" t="s">
        <v>350</v>
      </c>
      <c r="D22" s="4">
        <v>58000</v>
      </c>
    </row>
    <row r="23" spans="1:4" x14ac:dyDescent="0.25">
      <c r="A23" s="1" t="s">
        <v>167</v>
      </c>
      <c r="B23" s="2">
        <v>45785</v>
      </c>
      <c r="C23" s="1" t="s">
        <v>350</v>
      </c>
      <c r="D23" s="4">
        <v>34800</v>
      </c>
    </row>
    <row r="24" spans="1:4" x14ac:dyDescent="0.25">
      <c r="A24" s="1" t="s">
        <v>168</v>
      </c>
      <c r="B24" s="2">
        <v>45785</v>
      </c>
      <c r="C24" s="1" t="s">
        <v>350</v>
      </c>
      <c r="D24" s="4">
        <v>104400</v>
      </c>
    </row>
    <row r="25" spans="1:4" x14ac:dyDescent="0.25">
      <c r="A25" s="1" t="s">
        <v>169</v>
      </c>
      <c r="B25" s="2">
        <v>45785</v>
      </c>
      <c r="C25" s="1" t="s">
        <v>350</v>
      </c>
      <c r="D25" s="4">
        <v>174000</v>
      </c>
    </row>
    <row r="26" spans="1:4" x14ac:dyDescent="0.25">
      <c r="A26" s="1" t="s">
        <v>170</v>
      </c>
      <c r="B26" s="2">
        <v>45785</v>
      </c>
      <c r="C26" s="1" t="s">
        <v>350</v>
      </c>
      <c r="D26" s="4">
        <v>23200</v>
      </c>
    </row>
    <row r="27" spans="1:4" x14ac:dyDescent="0.25">
      <c r="A27" s="1" t="s">
        <v>268</v>
      </c>
      <c r="B27" s="2">
        <v>45803</v>
      </c>
      <c r="C27" s="1" t="s">
        <v>350</v>
      </c>
      <c r="D27" s="4">
        <v>4200</v>
      </c>
    </row>
    <row r="28" spans="1:4" x14ac:dyDescent="0.25">
      <c r="A28" s="1" t="s">
        <v>171</v>
      </c>
      <c r="B28" s="2">
        <v>45785</v>
      </c>
      <c r="C28" s="1" t="s">
        <v>350</v>
      </c>
      <c r="D28" s="4">
        <v>23200</v>
      </c>
    </row>
    <row r="29" spans="1:4" x14ac:dyDescent="0.25">
      <c r="A29" s="1" t="s">
        <v>172</v>
      </c>
      <c r="B29" s="2">
        <v>45785</v>
      </c>
      <c r="C29" s="1" t="s">
        <v>350</v>
      </c>
      <c r="D29" s="4">
        <v>17400</v>
      </c>
    </row>
    <row r="30" spans="1:4" x14ac:dyDescent="0.25">
      <c r="A30" s="1" t="s">
        <v>173</v>
      </c>
      <c r="B30" s="2">
        <v>45785</v>
      </c>
      <c r="C30" s="1" t="s">
        <v>350</v>
      </c>
      <c r="D30" s="4">
        <v>34800</v>
      </c>
    </row>
    <row r="31" spans="1:4" x14ac:dyDescent="0.25">
      <c r="A31" s="1" t="s">
        <v>264</v>
      </c>
      <c r="B31" s="2">
        <v>45800</v>
      </c>
      <c r="C31" s="1" t="s">
        <v>350</v>
      </c>
      <c r="D31" s="4">
        <v>92800</v>
      </c>
    </row>
    <row r="32" spans="1:4" x14ac:dyDescent="0.25">
      <c r="D32" s="7">
        <f>SUM(D2:D31)</f>
        <v>1862110.98</v>
      </c>
    </row>
    <row r="40" spans="1:2" x14ac:dyDescent="0.25">
      <c r="A40" s="14" t="s">
        <v>0</v>
      </c>
      <c r="B40" s="14" t="s">
        <v>380</v>
      </c>
    </row>
    <row r="41" spans="1:2" x14ac:dyDescent="0.25">
      <c r="A41" s="15" t="s">
        <v>268</v>
      </c>
      <c r="B41" s="16">
        <v>4200</v>
      </c>
    </row>
    <row r="42" spans="1:2" x14ac:dyDescent="0.25">
      <c r="A42" s="15" t="s">
        <v>137</v>
      </c>
      <c r="B42" s="16">
        <v>11600</v>
      </c>
    </row>
    <row r="43" spans="1:2" x14ac:dyDescent="0.25">
      <c r="A43" s="15" t="s">
        <v>140</v>
      </c>
      <c r="B43" s="16">
        <v>11600</v>
      </c>
    </row>
    <row r="44" spans="1:2" x14ac:dyDescent="0.25">
      <c r="A44" s="15" t="s">
        <v>145</v>
      </c>
      <c r="B44" s="16">
        <v>11600</v>
      </c>
    </row>
    <row r="45" spans="1:2" x14ac:dyDescent="0.25">
      <c r="A45" s="15" t="s">
        <v>148</v>
      </c>
      <c r="B45" s="16">
        <v>11600</v>
      </c>
    </row>
    <row r="46" spans="1:2" x14ac:dyDescent="0.25">
      <c r="A46" s="15" t="s">
        <v>164</v>
      </c>
      <c r="B46" s="16">
        <v>15000</v>
      </c>
    </row>
    <row r="47" spans="1:2" x14ac:dyDescent="0.25">
      <c r="A47" s="15" t="s">
        <v>147</v>
      </c>
      <c r="B47" s="16">
        <v>17212.5</v>
      </c>
    </row>
    <row r="48" spans="1:2" x14ac:dyDescent="0.25">
      <c r="A48" s="15" t="s">
        <v>159</v>
      </c>
      <c r="B48" s="16">
        <v>17400</v>
      </c>
    </row>
    <row r="49" spans="1:2" x14ac:dyDescent="0.25">
      <c r="A49" s="15" t="s">
        <v>172</v>
      </c>
      <c r="B49" s="16">
        <v>17400</v>
      </c>
    </row>
    <row r="50" spans="1:2" x14ac:dyDescent="0.25">
      <c r="A50" s="15" t="s">
        <v>136</v>
      </c>
      <c r="B50" s="16">
        <v>23200</v>
      </c>
    </row>
    <row r="51" spans="1:2" x14ac:dyDescent="0.25">
      <c r="A51" s="15" t="s">
        <v>170</v>
      </c>
      <c r="B51" s="16">
        <v>23200</v>
      </c>
    </row>
    <row r="52" spans="1:2" x14ac:dyDescent="0.25">
      <c r="A52" s="15" t="s">
        <v>171</v>
      </c>
      <c r="B52" s="16">
        <v>23200</v>
      </c>
    </row>
    <row r="53" spans="1:2" x14ac:dyDescent="0.25">
      <c r="A53" s="15" t="s">
        <v>143</v>
      </c>
      <c r="B53" s="16">
        <v>34800</v>
      </c>
    </row>
    <row r="54" spans="1:2" x14ac:dyDescent="0.25">
      <c r="A54" s="15" t="s">
        <v>154</v>
      </c>
      <c r="B54" s="16">
        <v>34800</v>
      </c>
    </row>
    <row r="55" spans="1:2" x14ac:dyDescent="0.25">
      <c r="A55" s="15" t="s">
        <v>167</v>
      </c>
      <c r="B55" s="16">
        <v>34800</v>
      </c>
    </row>
    <row r="56" spans="1:2" x14ac:dyDescent="0.25">
      <c r="A56" s="15" t="s">
        <v>173</v>
      </c>
      <c r="B56" s="16">
        <v>34800</v>
      </c>
    </row>
    <row r="57" spans="1:2" x14ac:dyDescent="0.25">
      <c r="A57" s="15" t="s">
        <v>135</v>
      </c>
      <c r="B57" s="16">
        <v>58000</v>
      </c>
    </row>
    <row r="58" spans="1:2" x14ac:dyDescent="0.25">
      <c r="A58" s="15" t="s">
        <v>142</v>
      </c>
      <c r="B58" s="16">
        <v>58000</v>
      </c>
    </row>
    <row r="59" spans="1:2" x14ac:dyDescent="0.25">
      <c r="A59" s="15" t="s">
        <v>156</v>
      </c>
      <c r="B59" s="16">
        <v>58000</v>
      </c>
    </row>
    <row r="60" spans="1:2" x14ac:dyDescent="0.25">
      <c r="A60" s="15" t="s">
        <v>160</v>
      </c>
      <c r="B60" s="16">
        <v>58000</v>
      </c>
    </row>
    <row r="61" spans="1:2" x14ac:dyDescent="0.25">
      <c r="A61" s="15" t="s">
        <v>166</v>
      </c>
      <c r="B61" s="16">
        <v>58000</v>
      </c>
    </row>
    <row r="62" spans="1:2" x14ac:dyDescent="0.25">
      <c r="A62" s="15" t="s">
        <v>161</v>
      </c>
      <c r="B62" s="16">
        <v>69600</v>
      </c>
    </row>
    <row r="63" spans="1:2" x14ac:dyDescent="0.25">
      <c r="A63" s="15" t="s">
        <v>264</v>
      </c>
      <c r="B63" s="16">
        <v>92800</v>
      </c>
    </row>
    <row r="64" spans="1:2" x14ac:dyDescent="0.25">
      <c r="A64" s="15" t="s">
        <v>152</v>
      </c>
      <c r="B64" s="16">
        <v>104400</v>
      </c>
    </row>
    <row r="65" spans="1:2" x14ac:dyDescent="0.25">
      <c r="A65" s="15" t="s">
        <v>168</v>
      </c>
      <c r="B65" s="16">
        <v>104400</v>
      </c>
    </row>
    <row r="66" spans="1:2" x14ac:dyDescent="0.25">
      <c r="A66" s="15" t="s">
        <v>153</v>
      </c>
      <c r="B66" s="16">
        <v>116000</v>
      </c>
    </row>
    <row r="67" spans="1:2" x14ac:dyDescent="0.25">
      <c r="A67" s="15" t="s">
        <v>155</v>
      </c>
      <c r="B67" s="16">
        <v>174000</v>
      </c>
    </row>
    <row r="68" spans="1:2" x14ac:dyDescent="0.25">
      <c r="A68" s="15" t="s">
        <v>169</v>
      </c>
      <c r="B68" s="16">
        <v>174000</v>
      </c>
    </row>
    <row r="69" spans="1:2" x14ac:dyDescent="0.25">
      <c r="A69" s="15" t="s">
        <v>144</v>
      </c>
      <c r="B69" s="16">
        <v>178498.48</v>
      </c>
    </row>
    <row r="70" spans="1:2" x14ac:dyDescent="0.25">
      <c r="A70" s="15" t="s">
        <v>157</v>
      </c>
      <c r="B70" s="16">
        <v>232000</v>
      </c>
    </row>
    <row r="71" spans="1:2" x14ac:dyDescent="0.25">
      <c r="A71" s="18"/>
      <c r="B71" s="23">
        <f>SUM(B41:B70)</f>
        <v>1862110.98</v>
      </c>
    </row>
    <row r="85" spans="1:2" x14ac:dyDescent="0.25">
      <c r="A85" s="20" t="s">
        <v>385</v>
      </c>
      <c r="B85" s="21" t="s">
        <v>386</v>
      </c>
    </row>
    <row r="86" spans="1:2" x14ac:dyDescent="0.25">
      <c r="A86" s="22" t="s">
        <v>387</v>
      </c>
      <c r="B86" s="33">
        <v>4483</v>
      </c>
    </row>
    <row r="87" spans="1:2" x14ac:dyDescent="0.25">
      <c r="A87" s="22" t="s">
        <v>388</v>
      </c>
      <c r="B87" s="23">
        <v>1376472.1</v>
      </c>
    </row>
    <row r="88" spans="1:2" x14ac:dyDescent="0.25">
      <c r="A88" s="22" t="s">
        <v>389</v>
      </c>
      <c r="B88" s="23">
        <v>1540212.5</v>
      </c>
    </row>
    <row r="89" spans="1:2" x14ac:dyDescent="0.25">
      <c r="A89" s="24" t="s">
        <v>390</v>
      </c>
      <c r="B89" s="23">
        <v>2364837.94</v>
      </c>
    </row>
    <row r="90" spans="1:2" x14ac:dyDescent="0.25">
      <c r="A90" s="24" t="s">
        <v>391</v>
      </c>
      <c r="B90" s="23">
        <v>1862110.98</v>
      </c>
    </row>
    <row r="91" spans="1:2" x14ac:dyDescent="0.25">
      <c r="A91" s="24" t="s">
        <v>392</v>
      </c>
      <c r="B91" s="23"/>
    </row>
    <row r="92" spans="1:2" x14ac:dyDescent="0.25">
      <c r="A92" s="24" t="s">
        <v>393</v>
      </c>
      <c r="B92" s="23"/>
    </row>
    <row r="93" spans="1:2" x14ac:dyDescent="0.25">
      <c r="A93" s="24" t="s">
        <v>394</v>
      </c>
      <c r="B93" s="23"/>
    </row>
    <row r="94" spans="1:2" x14ac:dyDescent="0.25">
      <c r="A94" s="24" t="s">
        <v>395</v>
      </c>
      <c r="B94" s="23"/>
    </row>
    <row r="95" spans="1:2" x14ac:dyDescent="0.25">
      <c r="A95" s="24" t="s">
        <v>396</v>
      </c>
      <c r="B95" s="23"/>
    </row>
    <row r="96" spans="1:2" x14ac:dyDescent="0.25">
      <c r="A96" s="24" t="s">
        <v>397</v>
      </c>
      <c r="B96" s="23"/>
    </row>
    <row r="97" spans="1:2" x14ac:dyDescent="0.25">
      <c r="A97" s="24" t="s">
        <v>398</v>
      </c>
      <c r="B97" s="23"/>
    </row>
    <row r="98" spans="1:2" x14ac:dyDescent="0.25">
      <c r="A98" s="25" t="s">
        <v>399</v>
      </c>
      <c r="B98" s="19">
        <f>SUBTOTAL(9,B86:B97)</f>
        <v>7148116.5199999996</v>
      </c>
    </row>
    <row r="110" spans="1:2" x14ac:dyDescent="0.25">
      <c r="A110" s="26" t="s">
        <v>400</v>
      </c>
      <c r="B110" s="26" t="s">
        <v>386</v>
      </c>
    </row>
    <row r="111" spans="1:2" x14ac:dyDescent="0.25">
      <c r="A111" s="18" t="s">
        <v>401</v>
      </c>
      <c r="B111" s="27">
        <v>13181003.039999999</v>
      </c>
    </row>
    <row r="112" spans="1:2" x14ac:dyDescent="0.25">
      <c r="A112" s="18" t="s">
        <v>402</v>
      </c>
      <c r="B112" s="23">
        <v>13242277.75</v>
      </c>
    </row>
    <row r="113" spans="1:2" x14ac:dyDescent="0.25">
      <c r="A113" s="18" t="s">
        <v>403</v>
      </c>
      <c r="B113" s="23">
        <v>11480326.689999999</v>
      </c>
    </row>
    <row r="114" spans="1:2" x14ac:dyDescent="0.25">
      <c r="A114" s="18" t="s">
        <v>404</v>
      </c>
      <c r="B114" s="23">
        <v>13202883.74</v>
      </c>
    </row>
    <row r="115" spans="1:2" x14ac:dyDescent="0.25">
      <c r="A115" s="18" t="s">
        <v>405</v>
      </c>
      <c r="B115" s="23">
        <v>21630615.449999999</v>
      </c>
    </row>
    <row r="116" spans="1:2" x14ac:dyDescent="0.25">
      <c r="A116" s="18" t="s">
        <v>406</v>
      </c>
      <c r="B116" s="23">
        <v>10678500.960000001</v>
      </c>
    </row>
    <row r="117" spans="1:2" x14ac:dyDescent="0.25">
      <c r="A117" s="18" t="s">
        <v>407</v>
      </c>
      <c r="B117" s="23">
        <v>11803161.699999999</v>
      </c>
    </row>
    <row r="118" spans="1:2" x14ac:dyDescent="0.25">
      <c r="A118" s="18" t="s">
        <v>408</v>
      </c>
      <c r="B118" s="23">
        <v>10571114.5</v>
      </c>
    </row>
    <row r="119" spans="1:2" x14ac:dyDescent="0.25">
      <c r="A119" s="28" t="s">
        <v>409</v>
      </c>
      <c r="B119" s="29">
        <v>13681359.849999998</v>
      </c>
    </row>
    <row r="120" spans="1:2" x14ac:dyDescent="0.25">
      <c r="A120" s="28" t="s">
        <v>410</v>
      </c>
      <c r="B120" s="29">
        <v>27085490.870000001</v>
      </c>
    </row>
    <row r="121" spans="1:2" x14ac:dyDescent="0.25">
      <c r="A121" s="28" t="s">
        <v>411</v>
      </c>
      <c r="B121" s="29">
        <v>25105094.239999998</v>
      </c>
    </row>
    <row r="122" spans="1:2" x14ac:dyDescent="0.25">
      <c r="A122" s="28" t="s">
        <v>412</v>
      </c>
      <c r="B122" s="29">
        <v>15897227.019999998</v>
      </c>
    </row>
    <row r="123" spans="1:2" x14ac:dyDescent="0.25">
      <c r="A123" s="28" t="s">
        <v>413</v>
      </c>
      <c r="B123" s="29">
        <v>7148116.5199999996</v>
      </c>
    </row>
    <row r="124" spans="1:2" x14ac:dyDescent="0.25">
      <c r="A124" s="30" t="s">
        <v>399</v>
      </c>
      <c r="B124" s="19">
        <f>SUM(B111:B123)</f>
        <v>194707172.33000001</v>
      </c>
    </row>
    <row r="139" spans="1:2" x14ac:dyDescent="0.25">
      <c r="A139" s="21" t="s">
        <v>414</v>
      </c>
      <c r="B139" s="21" t="s">
        <v>415</v>
      </c>
    </row>
    <row r="140" spans="1:2" x14ac:dyDescent="0.25">
      <c r="A140" s="18" t="s">
        <v>416</v>
      </c>
      <c r="B140" s="23">
        <v>37925488.18</v>
      </c>
    </row>
    <row r="141" spans="1:2" x14ac:dyDescent="0.25">
      <c r="A141" s="18" t="s">
        <v>417</v>
      </c>
      <c r="B141" s="23">
        <v>32309116.41</v>
      </c>
    </row>
    <row r="142" spans="1:2" x14ac:dyDescent="0.25">
      <c r="A142" s="18" t="s">
        <v>418</v>
      </c>
      <c r="B142" s="23">
        <v>36055636.049999997</v>
      </c>
    </row>
    <row r="143" spans="1:2" x14ac:dyDescent="0.25">
      <c r="A143" s="18" t="s">
        <v>419</v>
      </c>
      <c r="B143" s="43">
        <v>68087812.129999995</v>
      </c>
    </row>
    <row r="144" spans="1:2" x14ac:dyDescent="0.25">
      <c r="A144" s="18" t="s">
        <v>420</v>
      </c>
      <c r="B144" s="23">
        <v>7148116.5199999996</v>
      </c>
    </row>
  </sheetData>
  <sortState xmlns:xlrd2="http://schemas.microsoft.com/office/spreadsheetml/2017/richdata2" ref="A41:B71">
    <sortCondition ref="B7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BDB4-4A65-4056-AD8B-C9B5D7C9D0B6}">
  <dimension ref="A1:E89"/>
  <sheetViews>
    <sheetView topLeftCell="A4" workbookViewId="0">
      <selection activeCell="A71" sqref="A71"/>
    </sheetView>
  </sheetViews>
  <sheetFormatPr baseColWidth="10" defaultRowHeight="15" x14ac:dyDescent="0.25"/>
  <cols>
    <col min="1" max="1" width="51.42578125" customWidth="1"/>
    <col min="2" max="2" width="16.7109375" customWidth="1"/>
    <col min="3" max="3" width="45.1406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x14ac:dyDescent="0.25">
      <c r="A2" s="1" t="s">
        <v>207</v>
      </c>
      <c r="B2" s="2">
        <v>45800</v>
      </c>
      <c r="C2" s="1" t="s">
        <v>333</v>
      </c>
      <c r="D2" s="4">
        <v>20675.54</v>
      </c>
    </row>
    <row r="3" spans="1:5" x14ac:dyDescent="0.25">
      <c r="A3" s="1" t="s">
        <v>94</v>
      </c>
      <c r="B3" s="2">
        <v>45782</v>
      </c>
      <c r="C3" s="1" t="s">
        <v>333</v>
      </c>
      <c r="D3" s="4">
        <v>7996</v>
      </c>
    </row>
    <row r="4" spans="1:5" x14ac:dyDescent="0.25">
      <c r="A4" s="1" t="s">
        <v>141</v>
      </c>
      <c r="B4" s="2">
        <v>45785</v>
      </c>
      <c r="C4" s="1" t="s">
        <v>333</v>
      </c>
      <c r="D4" s="4">
        <v>2621.99</v>
      </c>
    </row>
    <row r="10" spans="1:5" x14ac:dyDescent="0.25">
      <c r="A10" s="14" t="s">
        <v>0</v>
      </c>
      <c r="B10" s="14" t="s">
        <v>380</v>
      </c>
    </row>
    <row r="11" spans="1:5" x14ac:dyDescent="0.25">
      <c r="A11" s="17" t="s">
        <v>421</v>
      </c>
      <c r="B11" s="16">
        <v>2621.99</v>
      </c>
    </row>
    <row r="12" spans="1:5" x14ac:dyDescent="0.25">
      <c r="A12" s="15" t="s">
        <v>94</v>
      </c>
      <c r="B12" s="16">
        <v>7996</v>
      </c>
    </row>
    <row r="13" spans="1:5" x14ac:dyDescent="0.25">
      <c r="A13" s="15" t="s">
        <v>207</v>
      </c>
      <c r="B13" s="16">
        <v>20675.54</v>
      </c>
    </row>
    <row r="14" spans="1:5" x14ac:dyDescent="0.25">
      <c r="A14" s="18"/>
      <c r="B14" s="23">
        <f>SUM(B11:B13)</f>
        <v>31293.53</v>
      </c>
    </row>
    <row r="30" spans="1:2" x14ac:dyDescent="0.25">
      <c r="A30" s="20" t="s">
        <v>385</v>
      </c>
      <c r="B30" s="21" t="s">
        <v>386</v>
      </c>
    </row>
    <row r="31" spans="1:2" x14ac:dyDescent="0.25">
      <c r="A31" s="22" t="s">
        <v>387</v>
      </c>
      <c r="B31" s="23">
        <v>99131.75</v>
      </c>
    </row>
    <row r="32" spans="1:2" x14ac:dyDescent="0.25">
      <c r="A32" s="22" t="s">
        <v>388</v>
      </c>
      <c r="B32" s="23">
        <v>180703.72999999998</v>
      </c>
    </row>
    <row r="33" spans="1:2" x14ac:dyDescent="0.25">
      <c r="A33" s="22" t="s">
        <v>389</v>
      </c>
      <c r="B33" s="23">
        <v>7073671.3099999996</v>
      </c>
    </row>
    <row r="34" spans="1:2" x14ac:dyDescent="0.25">
      <c r="A34" s="24" t="s">
        <v>390</v>
      </c>
      <c r="B34" s="23">
        <v>5031089.3000000007</v>
      </c>
    </row>
    <row r="35" spans="1:2" x14ac:dyDescent="0.25">
      <c r="A35" s="24" t="s">
        <v>391</v>
      </c>
      <c r="B35" s="23">
        <v>31293.53</v>
      </c>
    </row>
    <row r="36" spans="1:2" x14ac:dyDescent="0.25">
      <c r="A36" s="24" t="s">
        <v>392</v>
      </c>
      <c r="B36" s="23"/>
    </row>
    <row r="37" spans="1:2" x14ac:dyDescent="0.25">
      <c r="A37" s="24" t="s">
        <v>393</v>
      </c>
      <c r="B37" s="23"/>
    </row>
    <row r="38" spans="1:2" x14ac:dyDescent="0.25">
      <c r="A38" s="24" t="s">
        <v>394</v>
      </c>
      <c r="B38" s="23"/>
    </row>
    <row r="39" spans="1:2" x14ac:dyDescent="0.25">
      <c r="A39" s="24" t="s">
        <v>395</v>
      </c>
      <c r="B39" s="23"/>
    </row>
    <row r="40" spans="1:2" x14ac:dyDescent="0.25">
      <c r="A40" s="24" t="s">
        <v>396</v>
      </c>
      <c r="B40" s="23"/>
    </row>
    <row r="41" spans="1:2" x14ac:dyDescent="0.25">
      <c r="A41" s="24" t="s">
        <v>397</v>
      </c>
      <c r="B41" s="23"/>
    </row>
    <row r="42" spans="1:2" x14ac:dyDescent="0.25">
      <c r="A42" s="24" t="s">
        <v>398</v>
      </c>
      <c r="B42" s="23"/>
    </row>
    <row r="43" spans="1:2" x14ac:dyDescent="0.25">
      <c r="A43" s="25" t="s">
        <v>399</v>
      </c>
      <c r="B43" s="19">
        <f>SUBTOTAL(9,B31:B42)</f>
        <v>12415889.619999999</v>
      </c>
    </row>
    <row r="60" spans="1:2" x14ac:dyDescent="0.25">
      <c r="A60" s="26" t="s">
        <v>400</v>
      </c>
      <c r="B60" s="26" t="s">
        <v>386</v>
      </c>
    </row>
    <row r="61" spans="1:2" x14ac:dyDescent="0.25">
      <c r="A61" s="18" t="s">
        <v>405</v>
      </c>
      <c r="B61" s="23">
        <v>8589629.7599999961</v>
      </c>
    </row>
    <row r="62" spans="1:2" x14ac:dyDescent="0.25">
      <c r="A62" s="18" t="s">
        <v>406</v>
      </c>
      <c r="B62" s="23">
        <v>9283244.1199999992</v>
      </c>
    </row>
    <row r="63" spans="1:2" x14ac:dyDescent="0.25">
      <c r="A63" s="18" t="s">
        <v>407</v>
      </c>
      <c r="B63" s="23">
        <v>18370928.539999999</v>
      </c>
    </row>
    <row r="64" spans="1:2" x14ac:dyDescent="0.25">
      <c r="A64" s="18" t="s">
        <v>408</v>
      </c>
      <c r="B64" s="23">
        <v>20177393.780000001</v>
      </c>
    </row>
    <row r="65" spans="1:2" x14ac:dyDescent="0.25">
      <c r="A65" s="28" t="s">
        <v>409</v>
      </c>
      <c r="B65" s="29">
        <v>31170457.249999993</v>
      </c>
    </row>
    <row r="66" spans="1:2" x14ac:dyDescent="0.25">
      <c r="A66" s="28" t="s">
        <v>410</v>
      </c>
      <c r="B66" s="29">
        <v>69297813.960000008</v>
      </c>
    </row>
    <row r="67" spans="1:2" x14ac:dyDescent="0.25">
      <c r="A67" s="28" t="s">
        <v>411</v>
      </c>
      <c r="B67" s="29">
        <v>46838584.409999996</v>
      </c>
    </row>
    <row r="68" spans="1:2" x14ac:dyDescent="0.25">
      <c r="A68" s="28" t="s">
        <v>412</v>
      </c>
      <c r="B68" s="29">
        <v>48738660.459999993</v>
      </c>
    </row>
    <row r="69" spans="1:2" x14ac:dyDescent="0.25">
      <c r="A69" s="28" t="s">
        <v>413</v>
      </c>
      <c r="B69" s="29">
        <v>12415889.619999999</v>
      </c>
    </row>
    <row r="70" spans="1:2" x14ac:dyDescent="0.25">
      <c r="A70" s="30" t="s">
        <v>399</v>
      </c>
      <c r="B70" s="19">
        <f>SUM(B61:B69)</f>
        <v>264882601.89999998</v>
      </c>
    </row>
    <row r="85" spans="1:2" x14ac:dyDescent="0.25">
      <c r="A85" s="21" t="s">
        <v>414</v>
      </c>
      <c r="B85" s="21" t="s">
        <v>415</v>
      </c>
    </row>
    <row r="86" spans="1:2" x14ac:dyDescent="0.25">
      <c r="A86" s="18" t="s">
        <v>417</v>
      </c>
      <c r="B86" s="23">
        <v>17872873.879999999</v>
      </c>
    </row>
    <row r="87" spans="1:2" x14ac:dyDescent="0.25">
      <c r="A87" s="18" t="s">
        <v>418</v>
      </c>
      <c r="B87" s="23">
        <v>69718779.569999993</v>
      </c>
    </row>
    <row r="88" spans="1:2" x14ac:dyDescent="0.25">
      <c r="A88" s="18" t="s">
        <v>419</v>
      </c>
      <c r="B88" s="43">
        <v>164875058.83000001</v>
      </c>
    </row>
    <row r="89" spans="1:2" x14ac:dyDescent="0.25">
      <c r="A89" s="18" t="s">
        <v>420</v>
      </c>
      <c r="B89" s="23">
        <v>12415889.619999999</v>
      </c>
    </row>
  </sheetData>
  <sortState xmlns:xlrd2="http://schemas.microsoft.com/office/spreadsheetml/2017/richdata2" ref="A11:B14">
    <sortCondition ref="B1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1749-5146-4AD6-BCCF-ECFF0D42B422}">
  <sheetPr filterMode="1"/>
  <dimension ref="A1:E96"/>
  <sheetViews>
    <sheetView topLeftCell="A31" workbookViewId="0">
      <selection activeCell="G66" sqref="G66"/>
    </sheetView>
  </sheetViews>
  <sheetFormatPr baseColWidth="10" defaultRowHeight="15" x14ac:dyDescent="0.25"/>
  <cols>
    <col min="1" max="1" width="32.710937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</cols>
  <sheetData>
    <row r="1" spans="1: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</row>
    <row r="2" spans="1:5" s="13" customFormat="1" x14ac:dyDescent="0.25">
      <c r="A2" s="10" t="s">
        <v>187</v>
      </c>
      <c r="B2" s="11">
        <v>45792</v>
      </c>
      <c r="C2" s="10" t="s">
        <v>359</v>
      </c>
      <c r="D2" s="12">
        <v>609000</v>
      </c>
      <c r="E2" s="44">
        <f>SUM(D2:D3 )</f>
        <v>1118837.68</v>
      </c>
    </row>
    <row r="3" spans="1:5" s="13" customFormat="1" hidden="1" x14ac:dyDescent="0.25">
      <c r="A3" s="10" t="s">
        <v>187</v>
      </c>
      <c r="B3" s="11">
        <v>45807</v>
      </c>
      <c r="C3" s="10" t="s">
        <v>359</v>
      </c>
      <c r="D3" s="12">
        <v>509837.68</v>
      </c>
    </row>
    <row r="4" spans="1:5" x14ac:dyDescent="0.25">
      <c r="A4" s="1" t="s">
        <v>188</v>
      </c>
      <c r="B4" s="2">
        <v>45792</v>
      </c>
      <c r="C4" s="1" t="s">
        <v>360</v>
      </c>
      <c r="D4" s="4">
        <v>290000</v>
      </c>
      <c r="E4" s="7">
        <f>SUM(D4:D5 )</f>
        <v>420733.42</v>
      </c>
    </row>
    <row r="5" spans="1:5" hidden="1" x14ac:dyDescent="0.25">
      <c r="A5" s="1" t="s">
        <v>188</v>
      </c>
      <c r="B5" s="2">
        <v>45807</v>
      </c>
      <c r="C5" s="1" t="s">
        <v>360</v>
      </c>
      <c r="D5" s="4">
        <v>130733.42</v>
      </c>
    </row>
    <row r="6" spans="1:5" s="13" customFormat="1" x14ac:dyDescent="0.25">
      <c r="A6" s="10" t="s">
        <v>189</v>
      </c>
      <c r="B6" s="11">
        <v>45792</v>
      </c>
      <c r="C6" s="10" t="s">
        <v>361</v>
      </c>
      <c r="D6" s="12">
        <v>1330000</v>
      </c>
      <c r="E6" s="44">
        <f>SUM(D6:D7 )</f>
        <v>2136305.42</v>
      </c>
    </row>
    <row r="7" spans="1:5" s="13" customFormat="1" hidden="1" x14ac:dyDescent="0.25">
      <c r="A7" s="10" t="s">
        <v>189</v>
      </c>
      <c r="B7" s="11">
        <v>45807</v>
      </c>
      <c r="C7" s="10" t="s">
        <v>361</v>
      </c>
      <c r="D7" s="12">
        <v>806305.42</v>
      </c>
    </row>
    <row r="8" spans="1:5" x14ac:dyDescent="0.25">
      <c r="A8" s="1" t="s">
        <v>196</v>
      </c>
      <c r="B8" s="2">
        <v>45793</v>
      </c>
      <c r="C8" s="1" t="s">
        <v>365</v>
      </c>
      <c r="D8" s="4">
        <v>55300</v>
      </c>
      <c r="E8" s="4">
        <v>55300</v>
      </c>
    </row>
    <row r="9" spans="1:5" s="13" customFormat="1" x14ac:dyDescent="0.25">
      <c r="A9" s="10" t="s">
        <v>190</v>
      </c>
      <c r="B9" s="11">
        <v>45792</v>
      </c>
      <c r="C9" s="10" t="s">
        <v>362</v>
      </c>
      <c r="D9" s="12">
        <v>100000</v>
      </c>
      <c r="E9" s="44">
        <f>SUM(D9:D10 )</f>
        <v>198500</v>
      </c>
    </row>
    <row r="10" spans="1:5" s="13" customFormat="1" hidden="1" x14ac:dyDescent="0.25">
      <c r="A10" s="10" t="s">
        <v>190</v>
      </c>
      <c r="B10" s="11">
        <v>45807</v>
      </c>
      <c r="C10" s="10" t="s">
        <v>362</v>
      </c>
      <c r="D10" s="12">
        <v>98500</v>
      </c>
    </row>
    <row r="11" spans="1:5" x14ac:dyDescent="0.25">
      <c r="A11" s="1" t="s">
        <v>181</v>
      </c>
      <c r="B11" s="2">
        <v>45791</v>
      </c>
      <c r="C11" s="1" t="s">
        <v>356</v>
      </c>
      <c r="D11" s="4">
        <v>1300000</v>
      </c>
      <c r="E11" s="7">
        <f>SUM(D11:D12 )</f>
        <v>2583333.33</v>
      </c>
    </row>
    <row r="12" spans="1:5" hidden="1" x14ac:dyDescent="0.25">
      <c r="A12" s="1" t="s">
        <v>181</v>
      </c>
      <c r="B12" s="2">
        <v>45807</v>
      </c>
      <c r="C12" s="1" t="s">
        <v>356</v>
      </c>
      <c r="D12" s="4">
        <v>1283333.33</v>
      </c>
    </row>
    <row r="13" spans="1:5" s="13" customFormat="1" x14ac:dyDescent="0.25">
      <c r="A13" s="10" t="s">
        <v>49</v>
      </c>
      <c r="B13" s="11">
        <v>45779</v>
      </c>
      <c r="C13" s="10" t="s">
        <v>323</v>
      </c>
      <c r="D13" s="12">
        <v>690840.66</v>
      </c>
      <c r="E13" s="44">
        <f>SUM(D13:D23 )</f>
        <v>7645659.7800000003</v>
      </c>
    </row>
    <row r="14" spans="1:5" s="13" customFormat="1" hidden="1" x14ac:dyDescent="0.25">
      <c r="A14" s="10" t="s">
        <v>49</v>
      </c>
      <c r="B14" s="11">
        <v>45782</v>
      </c>
      <c r="C14" s="10" t="s">
        <v>340</v>
      </c>
      <c r="D14" s="12">
        <v>549281.61</v>
      </c>
    </row>
    <row r="15" spans="1:5" s="13" customFormat="1" hidden="1" x14ac:dyDescent="0.25">
      <c r="A15" s="10" t="s">
        <v>49</v>
      </c>
      <c r="B15" s="11">
        <v>45792</v>
      </c>
      <c r="C15" s="10" t="s">
        <v>340</v>
      </c>
      <c r="D15" s="12">
        <v>357208.89</v>
      </c>
    </row>
    <row r="16" spans="1:5" s="13" customFormat="1" hidden="1" x14ac:dyDescent="0.25">
      <c r="A16" s="10" t="s">
        <v>49</v>
      </c>
      <c r="B16" s="11">
        <v>45792</v>
      </c>
      <c r="C16" s="10" t="s">
        <v>340</v>
      </c>
      <c r="D16" s="12">
        <v>448232.53</v>
      </c>
    </row>
    <row r="17" spans="1:5" s="13" customFormat="1" hidden="1" x14ac:dyDescent="0.25">
      <c r="A17" s="10" t="s">
        <v>49</v>
      </c>
      <c r="B17" s="11">
        <v>45792</v>
      </c>
      <c r="C17" s="10" t="s">
        <v>340</v>
      </c>
      <c r="D17" s="12">
        <v>410142.37</v>
      </c>
    </row>
    <row r="18" spans="1:5" s="13" customFormat="1" hidden="1" x14ac:dyDescent="0.25">
      <c r="A18" s="10" t="s">
        <v>49</v>
      </c>
      <c r="B18" s="11">
        <v>45792</v>
      </c>
      <c r="C18" s="10" t="s">
        <v>340</v>
      </c>
      <c r="D18" s="12">
        <v>458961.81</v>
      </c>
    </row>
    <row r="19" spans="1:5" s="13" customFormat="1" hidden="1" x14ac:dyDescent="0.25">
      <c r="A19" s="10" t="s">
        <v>49</v>
      </c>
      <c r="B19" s="11">
        <v>45792</v>
      </c>
      <c r="C19" s="10" t="s">
        <v>340</v>
      </c>
      <c r="D19" s="12">
        <v>405904.9</v>
      </c>
    </row>
    <row r="20" spans="1:5" s="13" customFormat="1" hidden="1" x14ac:dyDescent="0.25">
      <c r="A20" s="10" t="s">
        <v>49</v>
      </c>
      <c r="B20" s="11">
        <v>45793</v>
      </c>
      <c r="C20" s="10" t="s">
        <v>340</v>
      </c>
      <c r="D20" s="12">
        <v>379368.38</v>
      </c>
    </row>
    <row r="21" spans="1:5" s="13" customFormat="1" hidden="1" x14ac:dyDescent="0.25">
      <c r="A21" s="10" t="s">
        <v>49</v>
      </c>
      <c r="B21" s="11">
        <v>45796</v>
      </c>
      <c r="C21" s="10" t="s">
        <v>323</v>
      </c>
      <c r="D21" s="12">
        <v>2997840.66</v>
      </c>
    </row>
    <row r="22" spans="1:5" s="13" customFormat="1" hidden="1" x14ac:dyDescent="0.25">
      <c r="A22" s="10" t="s">
        <v>49</v>
      </c>
      <c r="B22" s="11">
        <v>45800</v>
      </c>
      <c r="C22" s="10" t="s">
        <v>340</v>
      </c>
      <c r="D22" s="12">
        <v>429522.01</v>
      </c>
    </row>
    <row r="23" spans="1:5" s="13" customFormat="1" hidden="1" x14ac:dyDescent="0.25">
      <c r="A23" s="10" t="s">
        <v>49</v>
      </c>
      <c r="B23" s="11">
        <v>45800</v>
      </c>
      <c r="C23" s="10" t="s">
        <v>340</v>
      </c>
      <c r="D23" s="12">
        <v>518355.96</v>
      </c>
    </row>
    <row r="24" spans="1:5" x14ac:dyDescent="0.25">
      <c r="A24" s="1" t="s">
        <v>19</v>
      </c>
      <c r="B24" s="2">
        <v>45779</v>
      </c>
      <c r="C24" s="1" t="s">
        <v>307</v>
      </c>
      <c r="D24" s="4">
        <v>840944.63</v>
      </c>
      <c r="E24" s="7">
        <f>SUM(D24:D29 )</f>
        <v>1647160.39</v>
      </c>
    </row>
    <row r="25" spans="1:5" hidden="1" x14ac:dyDescent="0.25">
      <c r="A25" s="1" t="s">
        <v>19</v>
      </c>
      <c r="B25" s="2">
        <v>45779</v>
      </c>
      <c r="C25" s="1" t="s">
        <v>308</v>
      </c>
      <c r="D25" s="4">
        <v>490009.5</v>
      </c>
    </row>
    <row r="26" spans="1:5" hidden="1" x14ac:dyDescent="0.25">
      <c r="A26" s="1" t="s">
        <v>19</v>
      </c>
      <c r="B26" s="2">
        <v>45779</v>
      </c>
      <c r="C26" s="1" t="s">
        <v>308</v>
      </c>
      <c r="D26" s="4">
        <v>19657.16</v>
      </c>
    </row>
    <row r="27" spans="1:5" hidden="1" x14ac:dyDescent="0.25">
      <c r="A27" s="1" t="s">
        <v>19</v>
      </c>
      <c r="B27" s="2">
        <v>45779</v>
      </c>
      <c r="C27" s="1" t="s">
        <v>308</v>
      </c>
      <c r="D27" s="4">
        <v>97326.35</v>
      </c>
    </row>
    <row r="28" spans="1:5" hidden="1" x14ac:dyDescent="0.25">
      <c r="A28" s="1" t="s">
        <v>19</v>
      </c>
      <c r="B28" s="2">
        <v>45779</v>
      </c>
      <c r="C28" s="1" t="s">
        <v>308</v>
      </c>
      <c r="D28" s="4">
        <v>59839.49</v>
      </c>
    </row>
    <row r="29" spans="1:5" hidden="1" x14ac:dyDescent="0.25">
      <c r="A29" s="1" t="s">
        <v>19</v>
      </c>
      <c r="B29" s="2">
        <v>45806</v>
      </c>
      <c r="C29" s="1" t="s">
        <v>308</v>
      </c>
      <c r="D29" s="4">
        <v>139383.26</v>
      </c>
    </row>
    <row r="30" spans="1:5" hidden="1" x14ac:dyDescent="0.25">
      <c r="D30" s="6">
        <f>SUM(D2:D29)</f>
        <v>15805830.020000001</v>
      </c>
    </row>
    <row r="36" spans="1:2" x14ac:dyDescent="0.25">
      <c r="A36" s="14" t="s">
        <v>0</v>
      </c>
      <c r="B36" s="14" t="s">
        <v>381</v>
      </c>
    </row>
    <row r="37" spans="1:2" x14ac:dyDescent="0.25">
      <c r="A37" s="17" t="s">
        <v>422</v>
      </c>
      <c r="B37" s="16">
        <v>55300</v>
      </c>
    </row>
    <row r="38" spans="1:2" x14ac:dyDescent="0.25">
      <c r="A38" s="17" t="s">
        <v>423</v>
      </c>
      <c r="B38" s="23">
        <v>198500</v>
      </c>
    </row>
    <row r="39" spans="1:2" x14ac:dyDescent="0.25">
      <c r="A39" s="17" t="s">
        <v>424</v>
      </c>
      <c r="B39" s="23">
        <v>420733.42</v>
      </c>
    </row>
    <row r="40" spans="1:2" x14ac:dyDescent="0.25">
      <c r="A40" s="17" t="s">
        <v>425</v>
      </c>
      <c r="B40" s="23">
        <v>1118837.68</v>
      </c>
    </row>
    <row r="41" spans="1:2" x14ac:dyDescent="0.25">
      <c r="A41" s="17" t="s">
        <v>426</v>
      </c>
      <c r="B41" s="23">
        <v>1647160.39</v>
      </c>
    </row>
    <row r="42" spans="1:2" x14ac:dyDescent="0.25">
      <c r="A42" s="17" t="s">
        <v>427</v>
      </c>
      <c r="B42" s="23">
        <v>2136305.42</v>
      </c>
    </row>
    <row r="43" spans="1:2" x14ac:dyDescent="0.25">
      <c r="A43" s="17" t="s">
        <v>428</v>
      </c>
      <c r="B43" s="23">
        <v>2583333.33</v>
      </c>
    </row>
    <row r="44" spans="1:2" x14ac:dyDescent="0.25">
      <c r="A44" s="17" t="s">
        <v>429</v>
      </c>
      <c r="B44" s="23">
        <v>7645659.7800000003</v>
      </c>
    </row>
    <row r="45" spans="1:2" x14ac:dyDescent="0.25">
      <c r="A45" s="18"/>
      <c r="B45" s="23">
        <f>SUBTOTAL(9,B37:B44)</f>
        <v>15805830.02</v>
      </c>
    </row>
    <row r="67" spans="1:2" x14ac:dyDescent="0.25">
      <c r="A67" s="20" t="s">
        <v>385</v>
      </c>
      <c r="B67" s="21" t="s">
        <v>386</v>
      </c>
    </row>
    <row r="68" spans="1:2" x14ac:dyDescent="0.25">
      <c r="A68" s="22" t="s">
        <v>387</v>
      </c>
      <c r="B68" s="23">
        <v>27144139.140000001</v>
      </c>
    </row>
    <row r="69" spans="1:2" x14ac:dyDescent="0.25">
      <c r="A69" s="22" t="s">
        <v>388</v>
      </c>
      <c r="B69" s="23">
        <v>27530796.740000002</v>
      </c>
    </row>
    <row r="70" spans="1:2" x14ac:dyDescent="0.25">
      <c r="A70" s="22" t="s">
        <v>389</v>
      </c>
      <c r="B70" s="23">
        <v>12564935.260000002</v>
      </c>
    </row>
    <row r="71" spans="1:2" x14ac:dyDescent="0.25">
      <c r="A71" s="24" t="s">
        <v>390</v>
      </c>
      <c r="B71" s="23">
        <v>24765810.280000001</v>
      </c>
    </row>
    <row r="72" spans="1:2" x14ac:dyDescent="0.25">
      <c r="A72" s="24" t="s">
        <v>391</v>
      </c>
      <c r="B72" s="23">
        <v>15805830.02</v>
      </c>
    </row>
    <row r="73" spans="1:2" x14ac:dyDescent="0.25">
      <c r="A73" s="24" t="s">
        <v>392</v>
      </c>
      <c r="B73" s="23"/>
    </row>
    <row r="74" spans="1:2" x14ac:dyDescent="0.25">
      <c r="A74" s="24" t="s">
        <v>393</v>
      </c>
      <c r="B74" s="23"/>
    </row>
    <row r="75" spans="1:2" x14ac:dyDescent="0.25">
      <c r="A75" s="24" t="s">
        <v>394</v>
      </c>
      <c r="B75" s="23"/>
    </row>
    <row r="76" spans="1:2" x14ac:dyDescent="0.25">
      <c r="A76" s="24" t="s">
        <v>395</v>
      </c>
      <c r="B76" s="23"/>
    </row>
    <row r="77" spans="1:2" x14ac:dyDescent="0.25">
      <c r="A77" s="24" t="s">
        <v>396</v>
      </c>
      <c r="B77" s="23"/>
    </row>
    <row r="78" spans="1:2" x14ac:dyDescent="0.25">
      <c r="A78" s="24" t="s">
        <v>397</v>
      </c>
      <c r="B78" s="23"/>
    </row>
    <row r="79" spans="1:2" x14ac:dyDescent="0.25">
      <c r="A79" s="24" t="s">
        <v>398</v>
      </c>
      <c r="B79" s="23"/>
    </row>
    <row r="80" spans="1:2" x14ac:dyDescent="0.25">
      <c r="A80" s="25" t="s">
        <v>399</v>
      </c>
      <c r="B80" s="19">
        <f>SUBTOTAL(9,B68:B79)</f>
        <v>107811511.44</v>
      </c>
    </row>
    <row r="92" spans="1:2" x14ac:dyDescent="0.25">
      <c r="A92" s="26" t="s">
        <v>400</v>
      </c>
      <c r="B92" s="26" t="s">
        <v>386</v>
      </c>
    </row>
    <row r="93" spans="1:2" x14ac:dyDescent="0.25">
      <c r="A93" s="28" t="s">
        <v>411</v>
      </c>
      <c r="B93" s="29">
        <v>337313801.24999994</v>
      </c>
    </row>
    <row r="94" spans="1:2" x14ac:dyDescent="0.25">
      <c r="A94" s="28" t="s">
        <v>412</v>
      </c>
      <c r="B94" s="29">
        <v>249525521.41999996</v>
      </c>
    </row>
    <row r="95" spans="1:2" x14ac:dyDescent="0.25">
      <c r="A95" s="28" t="s">
        <v>413</v>
      </c>
      <c r="B95" s="29">
        <v>107811511.44</v>
      </c>
    </row>
    <row r="96" spans="1:2" x14ac:dyDescent="0.25">
      <c r="A96" s="30" t="s">
        <v>399</v>
      </c>
      <c r="B96" s="19">
        <f>SUBTOTAL(9,B93:B95)</f>
        <v>694650834.1099999</v>
      </c>
    </row>
  </sheetData>
  <autoFilter ref="A1:E30" xr:uid="{FCC01749-5146-4AD6-BCCF-ECFF0D42B422}">
    <filterColumn colId="4">
      <customFilters>
        <customFilter operator="notEqual" val=" "/>
      </customFilters>
    </filterColumn>
  </autoFilter>
  <sortState xmlns:xlrd2="http://schemas.microsoft.com/office/spreadsheetml/2017/richdata2" ref="A37:B45">
    <sortCondition ref="B45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86B7-EAC7-47F2-917C-368BC2EF3CC2}">
  <dimension ref="A1:P27"/>
  <sheetViews>
    <sheetView topLeftCell="D13" workbookViewId="0">
      <selection activeCell="K15" sqref="G1:K15"/>
    </sheetView>
  </sheetViews>
  <sheetFormatPr baseColWidth="10" defaultRowHeight="15" x14ac:dyDescent="0.25"/>
  <cols>
    <col min="1" max="1" width="51.42578125" customWidth="1"/>
    <col min="2" max="2" width="16.7109375" customWidth="1"/>
    <col min="3" max="3" width="71.5703125" customWidth="1"/>
    <col min="4" max="4" width="19.5703125" bestFit="1" customWidth="1"/>
    <col min="5" max="5" width="19.42578125" customWidth="1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6" ht="45" x14ac:dyDescent="0.25">
      <c r="A1" s="5" t="s">
        <v>0</v>
      </c>
      <c r="B1" s="5" t="s">
        <v>378</v>
      </c>
      <c r="C1" s="5" t="s">
        <v>379</v>
      </c>
      <c r="D1" s="5" t="s">
        <v>380</v>
      </c>
      <c r="E1" s="5" t="s">
        <v>381</v>
      </c>
      <c r="G1" s="45"/>
      <c r="H1" s="46" t="s">
        <v>430</v>
      </c>
      <c r="I1" s="46" t="s">
        <v>431</v>
      </c>
      <c r="J1" s="46" t="s">
        <v>432</v>
      </c>
      <c r="K1" s="47" t="s">
        <v>433</v>
      </c>
    </row>
    <row r="2" spans="1:16" x14ac:dyDescent="0.25">
      <c r="A2" s="1" t="s">
        <v>198</v>
      </c>
      <c r="B2" s="2">
        <v>45796</v>
      </c>
      <c r="C2" s="1" t="s">
        <v>368</v>
      </c>
      <c r="D2" s="4">
        <v>4022214</v>
      </c>
      <c r="G2" s="48" t="s">
        <v>434</v>
      </c>
      <c r="H2" s="49">
        <v>54652736.270000003</v>
      </c>
      <c r="I2" s="49">
        <v>54652736.270000003</v>
      </c>
      <c r="J2" s="49"/>
      <c r="K2" s="49"/>
    </row>
    <row r="3" spans="1:16" x14ac:dyDescent="0.25">
      <c r="G3" s="48" t="s">
        <v>435</v>
      </c>
      <c r="H3" s="49">
        <v>72436561.439999998</v>
      </c>
      <c r="I3" s="49">
        <v>47031534.840000004</v>
      </c>
      <c r="J3" s="49">
        <v>25405026.600000001</v>
      </c>
      <c r="K3" s="49"/>
    </row>
    <row r="4" spans="1:16" x14ac:dyDescent="0.25">
      <c r="G4" s="48" t="s">
        <v>436</v>
      </c>
      <c r="H4" s="49">
        <v>72884150</v>
      </c>
      <c r="I4" s="49">
        <v>51196790</v>
      </c>
      <c r="J4" s="49">
        <v>21687360</v>
      </c>
      <c r="K4" s="49"/>
    </row>
    <row r="5" spans="1:16" x14ac:dyDescent="0.25">
      <c r="G5" s="48" t="s">
        <v>437</v>
      </c>
      <c r="H5" s="49">
        <v>76815507.270000011</v>
      </c>
      <c r="I5" s="49">
        <v>55128147.270000003</v>
      </c>
      <c r="J5" s="49">
        <v>21687360</v>
      </c>
      <c r="K5" s="49"/>
    </row>
    <row r="6" spans="1:16" x14ac:dyDescent="0.25">
      <c r="G6" s="48" t="s">
        <v>438</v>
      </c>
      <c r="H6" s="49">
        <v>98732624.839999989</v>
      </c>
      <c r="I6" s="49">
        <v>54847822.189999998</v>
      </c>
      <c r="J6" s="49">
        <v>19880080</v>
      </c>
      <c r="K6" s="49">
        <v>24004722.649999991</v>
      </c>
    </row>
    <row r="7" spans="1:16" x14ac:dyDescent="0.25">
      <c r="G7" s="48" t="s">
        <v>439</v>
      </c>
      <c r="H7" s="49">
        <v>85573982.529999986</v>
      </c>
      <c r="I7" s="49">
        <v>41916813.909999989</v>
      </c>
      <c r="J7" s="49">
        <v>23494640</v>
      </c>
      <c r="K7" s="49">
        <v>20162528.620000001</v>
      </c>
    </row>
    <row r="8" spans="1:16" x14ac:dyDescent="0.25">
      <c r="G8" s="48" t="s">
        <v>440</v>
      </c>
      <c r="H8" s="49">
        <v>88136395.219999999</v>
      </c>
      <c r="I8" s="49">
        <v>54525451.159999996</v>
      </c>
      <c r="J8" s="49">
        <v>23494640</v>
      </c>
      <c r="K8" s="49">
        <v>10116304.059999999</v>
      </c>
    </row>
    <row r="9" spans="1:16" x14ac:dyDescent="0.25">
      <c r="G9" s="48" t="s">
        <v>441</v>
      </c>
      <c r="H9" s="32">
        <v>50873632.419999994</v>
      </c>
      <c r="I9" s="32">
        <v>46992631.279999994</v>
      </c>
      <c r="J9" s="32">
        <v>1807280</v>
      </c>
      <c r="K9" s="32">
        <v>2073721.14</v>
      </c>
    </row>
    <row r="10" spans="1:16" x14ac:dyDescent="0.25">
      <c r="A10" s="5" t="s">
        <v>0</v>
      </c>
      <c r="B10" s="5" t="s">
        <v>378</v>
      </c>
      <c r="C10" s="5" t="s">
        <v>379</v>
      </c>
      <c r="D10" s="5" t="s">
        <v>380</v>
      </c>
      <c r="E10" s="5" t="s">
        <v>381</v>
      </c>
      <c r="G10" s="48" t="s">
        <v>442</v>
      </c>
      <c r="H10" s="32">
        <f>SUM(I10:K10 )</f>
        <v>59672917.360000007</v>
      </c>
      <c r="I10" s="32">
        <v>50052410.850000009</v>
      </c>
      <c r="J10" s="50"/>
      <c r="K10" s="32">
        <v>9620506.5099999998</v>
      </c>
    </row>
    <row r="11" spans="1:16" x14ac:dyDescent="0.25">
      <c r="A11" s="1" t="s">
        <v>94</v>
      </c>
      <c r="B11" s="2">
        <v>45782</v>
      </c>
      <c r="C11" s="1" t="s">
        <v>310</v>
      </c>
      <c r="D11" s="4">
        <v>4994.17</v>
      </c>
      <c r="G11" s="48" t="s">
        <v>443</v>
      </c>
      <c r="H11" s="32">
        <v>57237746.410000011</v>
      </c>
      <c r="I11" s="32">
        <v>54355872.050000012</v>
      </c>
      <c r="J11" s="50"/>
      <c r="K11" s="32">
        <v>2881874.36</v>
      </c>
    </row>
    <row r="12" spans="1:16" x14ac:dyDescent="0.25">
      <c r="A12" s="1" t="s">
        <v>279</v>
      </c>
      <c r="B12" s="2">
        <v>45806</v>
      </c>
      <c r="C12" s="1" t="s">
        <v>310</v>
      </c>
      <c r="D12" s="4">
        <v>748200</v>
      </c>
      <c r="G12" s="48" t="s">
        <v>444</v>
      </c>
      <c r="H12" s="32">
        <f>SUM(I12:K12 )</f>
        <v>32662236.43</v>
      </c>
      <c r="I12" s="32">
        <v>27321070.899999999</v>
      </c>
      <c r="J12" s="50"/>
      <c r="K12" s="32">
        <v>5341165.53</v>
      </c>
      <c r="O12" s="23">
        <v>18343649</v>
      </c>
      <c r="P12" s="23">
        <v>2676468.5499999998</v>
      </c>
    </row>
    <row r="13" spans="1:16" x14ac:dyDescent="0.25">
      <c r="A13" s="1" t="s">
        <v>26</v>
      </c>
      <c r="B13" s="2">
        <v>45779</v>
      </c>
      <c r="C13" s="1" t="s">
        <v>310</v>
      </c>
      <c r="D13" s="4">
        <v>161732.42000000001</v>
      </c>
      <c r="G13" s="51" t="s">
        <v>445</v>
      </c>
      <c r="H13" s="52">
        <f>SUM(I13:K13 )</f>
        <v>63787550.320000008</v>
      </c>
      <c r="I13" s="7">
        <v>61426984.410000004</v>
      </c>
      <c r="J13" s="53"/>
      <c r="K13" s="52">
        <v>2360565.91</v>
      </c>
      <c r="O13" s="4">
        <v>4022214</v>
      </c>
      <c r="P13" s="6">
        <v>914926.59000000008</v>
      </c>
    </row>
    <row r="14" spans="1:16" x14ac:dyDescent="0.25">
      <c r="D14" s="6">
        <f>SUM(D11:D13)</f>
        <v>914926.59000000008</v>
      </c>
      <c r="G14" s="51" t="s">
        <v>446</v>
      </c>
      <c r="H14" s="23">
        <f>SUM(I14:K14 )</f>
        <v>25957258.140000001</v>
      </c>
      <c r="I14" s="23">
        <v>22365863</v>
      </c>
      <c r="J14" s="54"/>
      <c r="K14" s="23">
        <v>3591395.1399999997</v>
      </c>
      <c r="O14" s="7">
        <f>SUM(O12:O13)</f>
        <v>22365863</v>
      </c>
      <c r="P14" s="7">
        <f>SUM(P12:P13)</f>
        <v>3591395.1399999997</v>
      </c>
    </row>
    <row r="15" spans="1:16" x14ac:dyDescent="0.25">
      <c r="G15" s="55" t="s">
        <v>447</v>
      </c>
      <c r="H15" s="32">
        <f>SUM(H2:H14)</f>
        <v>839423298.64999986</v>
      </c>
      <c r="I15" s="49">
        <f>SUM(I2:I14)</f>
        <v>621814128.13</v>
      </c>
      <c r="J15" s="49">
        <f>SUM(J2:J14)</f>
        <v>137456386.59999999</v>
      </c>
      <c r="K15" s="49">
        <f>SUM(K2:K14)</f>
        <v>80152783.920000002</v>
      </c>
    </row>
    <row r="20" spans="1:5" x14ac:dyDescent="0.25">
      <c r="A20" s="5" t="s">
        <v>0</v>
      </c>
      <c r="B20" s="5" t="s">
        <v>378</v>
      </c>
      <c r="C20" s="5" t="s">
        <v>379</v>
      </c>
      <c r="D20" s="5" t="s">
        <v>380</v>
      </c>
      <c r="E20" s="5" t="s">
        <v>381</v>
      </c>
    </row>
    <row r="21" spans="1:5" x14ac:dyDescent="0.25">
      <c r="A21" s="1" t="s">
        <v>185</v>
      </c>
      <c r="B21" s="2">
        <v>45792</v>
      </c>
      <c r="C21" s="1" t="s">
        <v>326</v>
      </c>
      <c r="D21" s="4">
        <v>419</v>
      </c>
    </row>
    <row r="22" spans="1:5" x14ac:dyDescent="0.25">
      <c r="A22" s="1" t="s">
        <v>232</v>
      </c>
      <c r="B22" s="2">
        <v>45800</v>
      </c>
      <c r="C22" s="1" t="s">
        <v>373</v>
      </c>
      <c r="D22" s="4">
        <v>2094.9499999999998</v>
      </c>
    </row>
    <row r="23" spans="1:5" x14ac:dyDescent="0.25">
      <c r="A23" s="1" t="s">
        <v>233</v>
      </c>
      <c r="B23" s="2">
        <v>45800</v>
      </c>
      <c r="C23" s="1" t="s">
        <v>326</v>
      </c>
      <c r="D23" s="4">
        <v>278052</v>
      </c>
    </row>
    <row r="24" spans="1:5" x14ac:dyDescent="0.25">
      <c r="A24" s="1" t="s">
        <v>75</v>
      </c>
      <c r="B24" s="2">
        <v>45779</v>
      </c>
      <c r="C24" s="1" t="s">
        <v>326</v>
      </c>
      <c r="D24" s="4">
        <v>10289.959999999999</v>
      </c>
    </row>
    <row r="25" spans="1:5" x14ac:dyDescent="0.25">
      <c r="A25" s="1" t="s">
        <v>82</v>
      </c>
      <c r="B25" s="2">
        <v>45800</v>
      </c>
      <c r="C25" s="1" t="s">
        <v>373</v>
      </c>
      <c r="D25" s="4">
        <v>34463.99</v>
      </c>
    </row>
    <row r="26" spans="1:5" x14ac:dyDescent="0.25">
      <c r="A26" s="1" t="s">
        <v>85</v>
      </c>
      <c r="B26" s="2">
        <v>45779</v>
      </c>
      <c r="C26" s="1" t="s">
        <v>326</v>
      </c>
      <c r="D26" s="4">
        <v>8768</v>
      </c>
    </row>
    <row r="27" spans="1:5" x14ac:dyDescent="0.25">
      <c r="A27" s="1" t="s">
        <v>257</v>
      </c>
      <c r="B27" s="2">
        <v>45800</v>
      </c>
      <c r="C27" s="1" t="s">
        <v>326</v>
      </c>
      <c r="D27" s="4">
        <v>28939.01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2025-06-16T18:47:01Z</dcterms:created>
  <dcterms:modified xsi:type="dcterms:W3CDTF">2025-06-30T23:34:10Z</dcterms:modified>
</cp:coreProperties>
</file>